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e, 61h &amp; 62h (Cracow_Agate) JN1529\DataPacks\"/>
    </mc:Choice>
  </mc:AlternateContent>
  <xr:revisionPtr revIDLastSave="0" documentId="13_ncr:1_{73EBAFCD-C513-401A-AE6D-FE610D966624}" xr6:coauthVersionLast="46" xr6:coauthVersionMax="47" xr10:uidLastSave="{00000000-0000-0000-0000-000000000000}"/>
  <bookViews>
    <workbookView xWindow="28680" yWindow="-120" windowWidth="29040" windowHeight="15840" tabRatio="910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Laser Ablation" sheetId="47902" r:id="rId13"/>
    <sheet name="IRC" sheetId="47903" r:id="rId14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5" i="47895" s="1"/>
  <c r="J9" i="47895"/>
  <c r="J17" i="47895"/>
  <c r="J21" i="47895"/>
  <c r="J18" i="47895" l="1"/>
  <c r="J14" i="47895"/>
  <c r="J10" i="47895"/>
  <c r="J6" i="47895"/>
  <c r="J4" i="47895"/>
  <c r="J3" i="47895"/>
  <c r="J20" i="47895"/>
  <c r="J16" i="47895"/>
  <c r="J12" i="47895"/>
  <c r="J8" i="47895"/>
  <c r="J19" i="47895"/>
  <c r="J15" i="47895"/>
  <c r="J11" i="47895"/>
  <c r="J7" i="47895"/>
  <c r="J22" i="47895"/>
  <c r="J13" i="47895"/>
  <c r="J25" i="47895" s="1"/>
  <c r="J24" i="47895"/>
  <c r="J23" i="47895" l="1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77645474-B89E-446D-9927-6E0E6EF8BC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D7028BA2-D86E-4E95-B7E9-803EB9A356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5A7134C-12B5-4EAE-8968-130B657133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995B837-0C8D-4890-8305-B22BD4694D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31F2E67-82A7-4921-ADF7-CF7C18EBCA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55C8B80B-EE8F-4F09-B4C2-43D10B4A4A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0C520FE4-E13B-421E-8821-21FF6C5033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A4BA3585-581A-4682-AC58-5C9E7A3E86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643323F3-AF05-4B3C-BE23-9C7F707276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948960F6-529F-448B-A5F4-CC2BE9AF44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A8CDCCDC-0439-42F7-95AA-27CC030230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852B71C4-63D3-4A87-8004-98AAC54AFE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5676DA5E-C408-40FC-9285-E5BFE9EB05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80AF8441-493B-49E2-8A05-93ECED355F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2C14982C-F75C-41B5-A7B8-6341FC25FB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4730756D-B776-41C1-A175-DF03B1A322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EAC5CE90-F9EB-4108-9900-9F61394FBD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5B9E8AA7-27FB-47F7-A252-344EBD8260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F906240B-1118-4249-83A1-2D35AE686C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90744B4B-839C-4977-B788-40A290ED60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1290CDCD-0D4A-47F2-9C23-BA9DD21113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49148C16-1636-4043-AC04-A131254B66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E8ACD4C2-153E-4848-8014-81898088D3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7461B951-F1F8-4123-96F6-955AEF60EF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3C471D3C-E296-49E0-8619-4BC0DDFA0B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ACDF1AF2-C7F9-460C-B467-0F334A1F57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D608334E-C672-46A7-9F62-DF3212FAF8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08944269-6696-4239-9599-3EA0165C81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 xr:uid="{8F5AC621-AB60-418E-A9C0-92650AE9E1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94B75D46-354B-4ADD-B10C-457E2E8D46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CC9788BE-947F-4A68-BCF1-5A4ECB1834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F4908A84-BE35-4ED4-85D0-181DFAAEFC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 xr:uid="{31696A63-61CE-4595-B9EE-7C57F71BA5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B66FA627-4CAC-48D1-AF0D-454BF68A50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3FDA3892-E71E-4F6B-86D9-9E076C357C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 xr:uid="{00936A0B-E7C0-45B3-8F4C-40171ABE1B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F25F6482-A08D-4136-8B8A-4E29313ECB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0DA6DE32-1011-42C9-8E8E-00F318D0A5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2A561211-60F5-440C-BFDB-AE94BE12A8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EE9CCCE0-FA58-4D4D-A8CB-1AD1C60BBD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DF0EE0A2-C37E-493D-BBCF-03C9202029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4C9A8EFB-E40D-47B8-A45E-CBA85020AB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B2C772F3-762B-4953-8240-9CFC1D23C2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A5599E47-197D-4D8A-B8A3-24BC894F45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 xr:uid="{F081B11E-F87F-48C1-AC4A-68BD127C3B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DE4124F3-E705-4C4B-935A-59D51EADC4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 xr:uid="{9D03CF9D-2045-416A-8EC6-EAEFD13784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A91E2D8F-1E41-4991-AEDC-4A2A0B7F2E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070FD71E-BDD3-425F-B9CF-500D59C571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BD4CDE6B-EC3C-499F-A629-2875EBF75D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15926ACA-2276-48AF-AA52-3044A55207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4590134A-BEC2-40F7-8CF5-91219910A9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736E6A54-1252-46E1-AD2A-5C1F3A494D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305E5BC4-5B0F-4D09-B5EA-27F67B3441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2F99E297-BEE0-495F-9118-E2C8597423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 xr:uid="{FABF1DA7-AE2F-4428-AA35-85AEB391B9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0D67F4CA-EB5C-4F8B-924A-2B09087ABD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93B36F3E-9B94-4590-B750-D6F578C88F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1284AC14-3B65-4890-B284-CC8DBA79A0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C046C48C-900F-472F-9151-50A27BEC78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6C6E536B-340C-46DF-B352-8D37A22065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 xr:uid="{0BC00695-7D38-4C8E-9E7F-DFFB37A77A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60F2BD47-B58A-4206-801B-5F8462866F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 shapeId="0" xr:uid="{E0C05414-8F6A-4DC2-8937-7FCAD4FD21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6B11C29-084C-4AC3-9F2C-7677793B33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2B3B9CA7-BB7A-4D52-959F-524B4A3085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221D0DCC-26FA-47BA-9B11-E8E0B4FC4B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0E0E80D-B538-42B1-84B5-23850C5364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A88EB8B0-94A7-4F6B-9D87-7F5EE9DF6E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0193CB3D-28FB-4F8D-B533-E06FC13D4E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D26E9593-446E-450B-B3E2-F5EB4A9C46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6DFA937B-4FCD-4366-BB26-AB4FB299B5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7AFEC6D6-090C-4669-B3AA-E06A53C081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EE999A3A-7817-499B-97D6-E92A600841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1F977B0F-99A2-4D1B-AD50-9F60246834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96C52BF8-729C-4C6E-BC65-674C978DB6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9452A668-3BB4-421A-B57A-EF01C4D46C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34D4F99C-9D0A-49D6-A830-C114F12648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030CB51A-FC3D-45BC-AB81-A6E6138A39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08018213-1561-41CE-A0CC-D2CB97CC9A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606C5B30-0296-4110-87B4-4F1ABF7793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9FA666C2-5CF6-47C4-B441-5929DB3809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F7EE6972-05D2-4397-A1DC-D90CE7D8D1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1DDF7999-73A4-4000-9817-47122DF3F3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13466767-C384-411B-A17C-538DC1BD6A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0F597DAA-74A8-438F-8575-27AFB694FC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E518F4CA-92B0-40FC-BE84-12934F5596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F7E6C1CE-D3F5-44D7-B34B-7559678F14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4B2E12FB-10B8-4B00-8B67-DBFA01D7E8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25FA0537-BCF7-45DA-B2D2-A1E69266FE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1AFB8671-DC4D-44CF-B39E-BA34E55998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 xr:uid="{1025C7BF-647E-4BC4-B0C6-680B1047C9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 xr:uid="{EADC0795-3989-4EB1-ABC8-2E47CE4314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68822FB6-6AB8-402B-BC1B-42502A30F9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72B28B0A-B20E-4376-81D5-DA46A6151E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5CE97CC7-FD4E-4DF9-BF14-9768260EA8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1D9A60BE-7933-465F-AE7A-E4FF77BBFF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 xr:uid="{FBBE9470-62BA-4A00-B4B0-4BE1BBD701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D91A72EE-FD54-41C1-92FB-F2AE6A458E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 xr:uid="{5DD29917-7A48-43EF-8E31-F2807AE0D9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D7321F34-1538-44C4-A2DB-599357E3FF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 xr:uid="{DC42CF79-86EF-4AFE-94F5-6DCEB55AEF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 xr:uid="{FF0C6DDB-6C40-4CFC-8DBD-23C458999A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BAC8BB69-C3CD-4DF3-A0EE-F5AA70FB61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 xr:uid="{5D57E7ED-9C0F-48AB-96A6-EE43B01B46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 xr:uid="{7231E13E-E02F-48BC-AE88-CB9C630CD3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C8070FB6-97A2-4A89-B55A-6E2861458E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 xr:uid="{92A223FB-8E81-4877-AED7-881EFF14BA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069B5CD8-707A-43D9-9BE5-6E3779BF88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4DBBB01F-C9C1-49D2-BD30-F776BA71A7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 xr:uid="{1FF443FE-D5B5-4EEB-B9EC-78C702C9D8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38064AFB-2C3F-4B3F-A240-E24AC9670E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FF7B4667-0251-4455-918F-C82F9F3A9A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BA2DB72E-6882-431D-9BFD-2283CFFA27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 xr:uid="{A3430D3D-C5E8-4742-BD3D-0ADD46A134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5939F4A9-CDF4-413A-8B6F-85FEBABD80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1D19B34C-B03F-4DDB-A72C-EC559BD3D6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8FBA1C92-EC5A-473F-A1A1-F83F70FE2C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D4AAE4BE-F055-4880-90F6-2464B25DE6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37F0BF77-9D7E-4F58-AB06-9306AD3AA9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4A284A00-4C4A-4C6F-A543-DD5EAC663D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0ED329A3-FBA2-40E7-BA7B-7630731CFE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 xr:uid="{170DBE2E-06AE-4801-8AEA-BE3FD9931D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 xr:uid="{0B731CA7-46D2-4027-B898-CEC54BD977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 shapeId="0" xr:uid="{98AB9D30-A80D-4039-ADE5-AED398690B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 xr:uid="{D0867FF1-1D3F-46FD-AFC8-663648C6DD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4" authorId="0" shapeId="0" xr:uid="{078A06AA-DFF1-4257-AF3A-1451637EE1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 xr:uid="{44FE5639-0F98-41B3-8893-EAA523DE91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9233E1F4-FFEA-4270-B044-21F45F3233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E88226B4-6482-4EDC-8486-EA5F71AE39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9D35C45E-4CDA-47C7-9D30-B4386EDC3B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D74FAE3D-E6CA-4C7D-BFD7-DF0692B571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76D38B65-CFCA-46A5-A3B4-FA3DBF7A85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6E7F20CF-29BD-4A2E-80E4-7118C6C969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D0A62DCA-E0CE-451F-BEDF-9A1A5045DF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A46E10FE-917A-4DD2-9E9C-D1DE45CBD6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58951EDC-6D8C-4DCF-A386-2E462DF221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46686F7E-A70E-4C37-AD24-B9C0CEBAE1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810BAD03-4580-4FAD-A77C-11661A2FDD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81D890DA-565B-4EE1-A300-9DD18065C9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014D395-9ED5-46A7-B587-CB6C412D0A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8B5EA33C-C340-46E2-82EA-C02A95C28A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1AE77ED3-1DB5-43CC-9CA4-1855CBBCD4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944DE9F3-107F-4B9A-BF7A-CF445AD01D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3000C044-8AEA-47B9-94C3-AA828021FE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41D39C23-F5DF-4F65-940D-EAC4D2773F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7B7341CC-DAC8-464B-B7D6-E9B8EDCD2B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EC2F3827-455C-4395-8F48-1A34F68A4C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4EEC5163-DB90-4937-A56E-3E64614229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93F4C717-648A-46F5-A497-9AFECF5D71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1E58D699-C849-4FA3-961D-7A5DF8732D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B5A07A1B-278A-44E7-BE80-D7B9EB2146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6D23C53C-1272-481E-87A0-2F8247C9F7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3E1F893F-38E5-4585-B9EA-D044E2E041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A04EAE40-B90E-4225-BE69-C841AECCB3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60082A30-0511-4A32-83EE-A317F1DDAF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970796F4-33CD-4601-AB62-50CB4CA1DD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F38F8A4B-C25D-49FE-966D-8BB5ECD745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915B5BBB-7973-4362-B371-FE1FE63531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714E1879-176B-4C69-833C-D3D6B819DB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27844E36-8CA6-48C1-9021-088984034B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8B66A9EB-4231-40E5-8CDB-E7E5EDA870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B2A05701-B0D1-4830-B7D5-7A3CD67BCE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0ED6AF01-1C49-41A9-914C-A64C35EB95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8CEB8D7A-37CE-46B7-B1ED-C268D836A7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350C115E-46E8-4755-86E5-89A809356C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C4D238ED-BC27-47C0-9515-B12EC18DFB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4CDF721C-04E3-4A18-B561-192E0033F8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CD3B3C7A-BCD9-4DAD-8AE0-3DEFC5A190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EAD27CD1-12E4-4A47-8603-20A26D57A4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E64352D7-47D1-46FA-BA41-A946EA0EB2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7680D743-7792-422C-BFD0-5B874F7431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FF920999-64FE-4A31-A9A5-4783F27F02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03D6A939-8AC1-45E5-B342-834DFDFFE1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48A30BA6-EC2A-42A2-A1E9-17F2D93A00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1630E7E3-62DB-4F4E-9B30-C83B8BA490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3C8F9680-ECE2-4D0E-80B4-1779497D3C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503F0674-FACE-4241-904D-D44D6275E7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930090D8-2637-40D1-95D5-24A103539B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CEBD8E6B-B518-4A42-8D1F-CB5E1BEC3E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5845AEC-89F3-415B-BBE6-A980CCCDF6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667C2CAC-7494-4BE0-B944-54CE534225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212309A9-DF2F-43CA-A506-B349E55539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C48B6BD0-8C73-491C-BCB8-26D64BA0E5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CFF21CBC-B639-4E39-84B5-4502398755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F216D045-9DEC-42F2-947E-762B0EAE81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8F106194-7746-4ED7-A66A-A2AC49D459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46D920E5-2C28-4F70-AB2C-027CDE76EF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F2F5EB5-E21F-476F-A185-5443E5E340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6F27186C-E443-455B-A79B-40CEFE01A8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DB08D12E-D456-4AEB-8C98-BBE5D0FCC2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E51EC22-FA8E-41E6-9A4B-CBA78DC63A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369ED47A-479B-4581-95B4-5D2A8C82B2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<sst xmlns="http://schemas.openxmlformats.org/spreadsheetml/2006/main" count="13867" uniqueCount="643">
  <si>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</si>
  <si>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</si>
  <si>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</si>
  <si>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</si>
  <si>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</si>
  <si>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</si>
  <si>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</si>
  <si>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</si>
  <si>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</si>
  <si>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</si>
  <si>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</si>
  <si>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</si>
  <si>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</si>
  <si>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</si>
  <si>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</si>
  <si>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</si>
  <si>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</si>
  <si>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</si>
  <si>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</si>
  <si>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</si>
  <si>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</si>
  <si>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</si>
  <si>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</si>
  <si>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</si>
  <si>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</si>
  <si>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</si>
  <si>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</si>
  <si>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</si>
  <si>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</si>
  <si>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</si>
  <si>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</si>
  <si>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</si>
  <si>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</si>
  <si>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</si>
  <si>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</si>
  <si>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</si>
  <si>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</si>
  <si>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</si>
  <si>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</si>
  <si>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</si>
  <si>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</si>
  <si>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</si>
  <si>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</si>
  <si>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</si>
  <si>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</si>
  <si>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</si>
  <si>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</si>
  <si>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</si>
  <si>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</si>
  <si>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</si>
  <si>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</si>
  <si>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</si>
  <si>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</si>
  <si>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</si>
  <si>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</si>
  <si>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</si>
  <si>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</si>
  <si>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</si>
  <si>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</si>
  <si>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</si>
  <si>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</si>
  <si>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</si>
  <si>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</si>
  <si>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</si>
  <si>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</si>
  <si>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</si>
  <si>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</si>
  <si>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</si>
  <si>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</si>
  <si>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</si>
  <si>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</si>
  <si>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</si>
  <si>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</si>
  <si>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</si>
  <si>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</si>
  <si>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</si>
  <si>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</si>
  <si>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</si>
  <si>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</si>
  <si>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</si>
  <si>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</si>
  <si>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</si>
  <si>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</si>
  <si>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</si>
  <si>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</si>
  <si>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</si>
  <si>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</si>
  <si>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</si>
  <si>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</si>
  <si>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</si>
  <si>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</si>
  <si>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</si>
  <si>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</si>
  <si>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</si>
  <si>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</si>
  <si>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</si>
  <si>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</si>
  <si>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</si>
  <si>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</si>
  <si>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</si>
  <si>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</si>
  <si>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</si>
  <si>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</si>
  <si>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</si>
  <si>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</si>
  <si>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</si>
  <si>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</si>
  <si>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</si>
  <si>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</si>
  <si>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</si>
  <si>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</si>
  <si>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</si>
  <si>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</si>
  <si>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</si>
  <si>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</si>
  <si>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</si>
  <si>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</si>
  <si>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</si>
  <si>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</si>
  <si>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</si>
  <si>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</si>
  <si>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</si>
  <si>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</si>
  <si>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</si>
  <si>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</si>
  <si>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</si>
  <si>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</si>
  <si>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</si>
  <si>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</si>
  <si>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</si>
  <si>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</si>
  <si>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</si>
  <si>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</si>
  <si>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</si>
  <si>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</si>
  <si>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</si>
  <si>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</si>
  <si>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</si>
  <si>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</si>
  <si>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</si>
  <si>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</si>
  <si>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</si>
  <si>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</si>
  <si>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</si>
  <si>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</si>
  <si>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</si>
  <si>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</si>
  <si>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</si>
  <si>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</si>
  <si>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</si>
  <si>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</si>
  <si>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</si>
  <si>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</si>
  <si>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</si>
  <si>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</si>
  <si>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</si>
  <si>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</si>
  <si>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</si>
  <si>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</si>
  <si>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</si>
  <si>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</si>
  <si>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</si>
  <si>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</si>
  <si>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</si>
  <si>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</si>
  <si>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</si>
  <si>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</si>
  <si>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</si>
  <si>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</si>
  <si>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</si>
  <si>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</si>
  <si>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</si>
  <si>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</si>
  <si>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</si>
  <si>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</si>
  <si>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</si>
  <si>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</si>
  <si>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</si>
  <si>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</si>
  <si>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</si>
  <si>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</si>
  <si>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</si>
  <si>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</si>
  <si>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</si>
  <si>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</si>
  <si>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</si>
  <si>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</si>
  <si>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</si>
  <si>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</si>
  <si>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</si>
  <si>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</si>
  <si>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</si>
  <si>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</si>
  <si>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</si>
  <si>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</si>
  <si>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</si>
  <si>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</si>
  <si>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</si>
  <si>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</si>
  <si>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</si>
  <si>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</si>
  <si>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</si>
  <si>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</si>
  <si>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</si>
  <si>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</si>
  <si>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Aqua Regia Digestion</t>
  </si>
  <si>
    <t>Laser Ablation ICP-MS</t>
  </si>
  <si>
    <t>&lt; 0.05</t>
  </si>
  <si>
    <t>Pb Fire Assay</t>
  </si>
  <si>
    <t>Aqua Regia Digestion (sample weights 10-50g)</t>
  </si>
  <si>
    <t>&lt; 0.002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</si>
  <si>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</si>
  <si>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</si>
  <si>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</si>
  <si>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</si>
  <si>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</si>
  <si>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</si>
  <si>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</si>
  <si>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</si>
  <si>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</si>
  <si>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</si>
  <si>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Te, ppm</t>
  </si>
  <si>
    <t>W, ppm</t>
  </si>
  <si>
    <t>B, ppm</t>
  </si>
  <si>
    <t>Ge, ppm</t>
  </si>
  <si>
    <t>Hg, ppm</t>
  </si>
  <si>
    <t>Se, ppm</t>
  </si>
  <si>
    <t>Lab</t>
  </si>
  <si>
    <t>No</t>
  </si>
  <si>
    <t>00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</si>
  <si>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</si>
  <si>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</si>
  <si>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</si>
  <si>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</si>
  <si>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</si>
  <si>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</si>
  <si>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</si>
  <si>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</si>
  <si>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</si>
  <si>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</si>
  <si>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</si>
  <si>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</si>
  <si>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</si>
  <si>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</si>
  <si>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</si>
  <si>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</si>
  <si>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</si>
  <si>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</si>
  <si>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</si>
  <si>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</si>
  <si>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</si>
  <si>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</si>
  <si>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</si>
  <si>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</si>
  <si>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</si>
  <si>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</si>
  <si>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</si>
  <si>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</si>
  <si>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</si>
  <si>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FA*AAS</t>
  </si>
  <si>
    <t>FA*OES</t>
  </si>
  <si>
    <t>0.085g</t>
  </si>
  <si>
    <t>15g</t>
  </si>
  <si>
    <t>50g</t>
  </si>
  <si>
    <t>40g</t>
  </si>
  <si>
    <t>NSS</t>
  </si>
  <si>
    <t>Mean</t>
  </si>
  <si>
    <t>Median</t>
  </si>
  <si>
    <t>Std Dev.</t>
  </si>
  <si>
    <t>PDM3</t>
  </si>
  <si>
    <t>Z-Score (Absolute)</t>
  </si>
  <si>
    <t>NA</t>
  </si>
  <si>
    <t>Labs 9 and 25 were removed due to their non-ISO accredited methods.</t>
  </si>
  <si>
    <t>AR*MS</t>
  </si>
  <si>
    <t>AR*AAS</t>
  </si>
  <si>
    <t>AR*OES/MS</t>
  </si>
  <si>
    <t>10g</t>
  </si>
  <si>
    <t>20g</t>
  </si>
  <si>
    <t>&gt; 1</t>
  </si>
  <si>
    <t>4A*OES/MS</t>
  </si>
  <si>
    <t>4A*MS</t>
  </si>
  <si>
    <t>Results from laboratories 2.05, 2.07 and 2.19 were removed due to their 1 ppm reading resolution.</t>
  </si>
  <si>
    <t>Results from laboratories 2.09 and 2.29 were removed due to their 0.1 ppm reading resolution.</t>
  </si>
  <si>
    <t>&lt; 0.5</t>
  </si>
  <si>
    <t>&lt; 0.3</t>
  </si>
  <si>
    <t>Results from laboratory 2.09 were removed due to their 0.1 ppm reading resolution.</t>
  </si>
  <si>
    <t>Results from laboratories 2.21, 2.27 and 2.29 were removed due to their 1 ppm reading resolution.</t>
  </si>
  <si>
    <t>Results from laboratory 2.05 were removed due to their 1 ppm reading resolution.</t>
  </si>
  <si>
    <t>Results from laboratories 2.07 and 2.19 were removed due to their 0.1 ppm reading resolution.</t>
  </si>
  <si>
    <t>Results from laboratory 2.21 were removed due to their 1 ppm reading resolution.</t>
  </si>
  <si>
    <t>&lt; 0.005</t>
  </si>
  <si>
    <t>Results from laboratories 2.09 and 2.21 were removed due to their 1 ppm reading resolution.</t>
  </si>
  <si>
    <t>Results from laboratory 2.29 were removed due to their 10 ppm reading resolution.</t>
  </si>
  <si>
    <t>Results from laboratories 2.21 and 2.27 were removed due to their 1 ppm reading resolution.</t>
  </si>
  <si>
    <t>Results from laboratory 2.29 were removed due to their 0.1 ppm reading resolution.</t>
  </si>
  <si>
    <t>Results from laboratories 2.02, 2.12, 2.21, 2.27 and 2.29 were removed due to their 1 ppm reading resolution.</t>
  </si>
  <si>
    <t>&lt; 1.5</t>
  </si>
  <si>
    <t>Results from laboratory 2.27 were removed due to their 1 ppm reading resolution.</t>
  </si>
  <si>
    <t>&gt; 0.1</t>
  </si>
  <si>
    <t>Indicative</t>
  </si>
  <si>
    <t>AR*OES</t>
  </si>
  <si>
    <t>01g</t>
  </si>
  <si>
    <t>0.5g</t>
  </si>
  <si>
    <t>0.25g</t>
  </si>
  <si>
    <t>0.2g</t>
  </si>
  <si>
    <t>&lt; 20</t>
  </si>
  <si>
    <t>Results from laboratories 2.02, 2.05, 2.16 and 2.27 were removed due to their 0.1 ppm reading resolution.</t>
  </si>
  <si>
    <t>Results from laboratories 2.21 and 2.29 were removed due to their 0.1 ppm reading resolution.</t>
  </si>
  <si>
    <t>Results from laboratory 2.27 were removed due to their 0.1 ppm reading resolution.</t>
  </si>
  <si>
    <t>Results from laboratories 2.05 and 2.16 were removed due to their 0.1 ppm reading resolution.</t>
  </si>
  <si>
    <t>Results from laboratory 2.05 were removed due to their 0.1 ppm reading resolution.</t>
  </si>
  <si>
    <t>Results from laboratory 2.05 were removed due to their 0.01 wt.% reading resolution.</t>
  </si>
  <si>
    <t>Results from laboratories 2.02, 2.11, 2.12, 2.21 and 2.29 were removed due to their 1 ppm reading resolution.</t>
  </si>
  <si>
    <t>&lt; 0.02</t>
  </si>
  <si>
    <t>&lt; 0.001</t>
  </si>
  <si>
    <t>Results from laboratories 2.02, 2.12, 2.21 and 2.29 were removed due to their 1 ppm reading resolution.</t>
  </si>
  <si>
    <t>Results from laboratories 2.07 and 2.27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</si>
  <si>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</si>
  <si>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</si>
  <si>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</si>
  <si>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</si>
  <si>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</si>
  <si>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</si>
  <si>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</si>
  <si>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</si>
  <si>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</si>
  <si>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</si>
  <si>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</si>
  <si>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</si>
  <si>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</si>
  <si>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</si>
  <si>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</si>
  <si>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</si>
  <si>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</si>
  <si>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</si>
  <si>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</si>
  <si>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</si>
  <si>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</si>
  <si>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</si>
  <si>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</si>
  <si>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</si>
  <si>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Text Values:</t>
  </si>
  <si>
    <t>No Sufficient Sample (Lab 2.28)</t>
  </si>
  <si>
    <t>AGAT Laboratories, Calgary, Alberta, Canada</t>
  </si>
  <si>
    <t>AGAT Laboratories, Mississauga, Ontario, Canada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</si>
  <si>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</si>
  <si>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</si>
  <si>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</si>
  <si>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</si>
  <si>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</si>
  <si>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</si>
  <si>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</si>
  <si>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</si>
  <si>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</si>
  <si>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</si>
  <si>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</si>
  <si>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Inspectorate Griffith India, Gandhidham, Gujarat, India</t>
  </si>
  <si>
    <t>Intertek Genalysis, Adelaide, SA, Australia</t>
  </si>
  <si>
    <t>Intertek Tarkwa, Tarkwa, Ghana</t>
  </si>
  <si>
    <t>Intertek Testing Services Philippines, Cupang, Muntinlupa, Philippines</t>
  </si>
  <si>
    <t>Laboratorio Tecnológico de Metalurgia LTM SA de CV, Hermosillo, Sonora, Mexico</t>
  </si>
  <si>
    <t>MinAnalytical Services, Perth, WA, Australia</t>
  </si>
  <si>
    <t>MSALABS, Vancouver, BC, Canada</t>
  </si>
  <si>
    <t>PT Geoservices Ltd, Cikarang, Jakarta Raya, Indonesia</t>
  </si>
  <si>
    <t>PT Intertek Utama Services, Jakarta Timur, DKI Jakarta, Indonesia</t>
  </si>
  <si>
    <t>Saskatchewan Research Council, Saskatoon, Saskatchewan, Canada</t>
  </si>
  <si>
    <t>SGS, Ankara, Anatolia, Turkey</t>
  </si>
  <si>
    <t>SGS del Peru, Lima, Peru</t>
  </si>
  <si>
    <t>SGS Tarkwa, Tarkwa, Western Region, Ghana</t>
  </si>
  <si>
    <t>Shiva Analyticals Ltd, Bangalore North, Karnataka, India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</si>
  <si>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</si>
  <si>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</si>
  <si>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</si>
  <si>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</si>
  <si>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</si>
  <si>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</si>
  <si>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</si>
  <si>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</si>
  <si>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</si>
  <si>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</si>
  <si>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</si>
  <si>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</si>
  <si>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</si>
  <si>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</si>
  <si>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</si>
  <si>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</si>
  <si>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</si>
  <si>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</si>
  <si>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</si>
  <si>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</si>
  <si>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</si>
  <si>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</si>
  <si>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</si>
  <si>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</si>
  <si>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</si>
  <si>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</si>
  <si>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</si>
  <si>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</si>
  <si>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</si>
  <si>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</si>
  <si>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</si>
  <si>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</si>
  <si>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</si>
  <si>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</si>
  <si>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</si>
  <si>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</si>
  <si>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</si>
  <si>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</si>
  <si>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</si>
  <si>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</si>
  <si>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</si>
  <si>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</si>
  <si>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</si>
  <si>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</si>
  <si>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</si>
  <si>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</si>
  <si>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</si>
  <si>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</si>
  <si>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</si>
  <si>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</si>
  <si>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</si>
  <si>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</si>
  <si>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</si>
  <si>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</si>
  <si>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</si>
  <si>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</si>
  <si>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</si>
  <si>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</si>
  <si>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</si>
  <si>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</si>
  <si>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</si>
  <si>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</si>
  <si>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</si>
  <si>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</si>
  <si>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</si>
  <si>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</si>
  <si>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</si>
  <si>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</si>
  <si>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</si>
  <si>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</si>
  <si>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</si>
  <si>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t>Hg, Mercury (ppm)</t>
  </si>
  <si>
    <t>Se, Selenium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</si>
  <si>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</si>
  <si>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61h (Certified Value 4.42 ppm)</t>
  </si>
  <si>
    <t>Analytical results for Au in OREAS 61h (Certified Value 4.35 ppm)</t>
  </si>
  <si>
    <t>Analytical results for Ag in OREAS 61h (Certified Value 3.65 ppm)</t>
  </si>
  <si>
    <t>Analytical results for Al in OREAS 61h (Certified Value 6.75 wt.%)</t>
  </si>
  <si>
    <t>Analytical results for As in OREAS 61h (Certified Value 292 ppm)</t>
  </si>
  <si>
    <t>Analytical results for B in OREAS 61h (Indicative Value 20.2 ppm)</t>
  </si>
  <si>
    <t>Analytical results for Ba in OREAS 61h (Certified Value 433 ppm)</t>
  </si>
  <si>
    <t>Analytical results for Be in OREAS 61h (Certified Value 1.06 ppm)</t>
  </si>
  <si>
    <t>Analytical results for Bi in OREAS 61h (Certified Value 0.14 ppm)</t>
  </si>
  <si>
    <t>Analytical results for Ca in OREAS 61h (Certified Value 3.35 wt.%)</t>
  </si>
  <si>
    <t>Analytical results for Cd in OREAS 61h (Certified Value 0.25 ppm)</t>
  </si>
  <si>
    <t>Analytical results for Ce in OREAS 61h (Certified Value 32.7 ppm)</t>
  </si>
  <si>
    <t>Analytical results for Co in OREAS 61h (Certified Value 13.9 ppm)</t>
  </si>
  <si>
    <t>Analytical results for Cr in OREAS 61h (Certified Value 22.3 ppm)</t>
  </si>
  <si>
    <t>Analytical results for Cs in OREAS 61h (Certified Value 5.05 ppm)</t>
  </si>
  <si>
    <t>Analytical results for Cu in OREAS 61h (Certified Value 84 ppm)</t>
  </si>
  <si>
    <t>Analytical results for Dy in OREAS 61h (Certified Value 2.42 ppm)</t>
  </si>
  <si>
    <t>Analytical results for Er in OREAS 61h (Certified Value 1.46 ppm)</t>
  </si>
  <si>
    <t>Analytical results for Eu in OREAS 61h (Certified Value 0.86 ppm)</t>
  </si>
  <si>
    <t>Analytical results for Fe in OREAS 61h (Certified Value 3.78 wt.%)</t>
  </si>
  <si>
    <t>Analytical results for Ga in OREAS 61h (Certified Value 14.9 ppm)</t>
  </si>
  <si>
    <t>Analytical results for Gd in OREAS 61h (Certified Value 2.99 ppm)</t>
  </si>
  <si>
    <t>Analytical results for Ge in OREAS 61h (Indicative Value 0.14 ppm)</t>
  </si>
  <si>
    <t>Analytical results for Hf in OREAS 61h (Certified Value 2.48 ppm)</t>
  </si>
  <si>
    <t>Analytical results for Hg in OREAS 61h (Indicative Value &lt; 1 ppm)</t>
  </si>
  <si>
    <t>Analytical results for Ho in OREAS 61h (Certified Value 0.52 ppm)</t>
  </si>
  <si>
    <t>Analytical results for In in OREAS 61h (Certified Value 0.048 ppm)</t>
  </si>
  <si>
    <t>Analytical results for K in OREAS 61h (Certified Value 2.08 wt.%)</t>
  </si>
  <si>
    <t>Analytical results for La in OREAS 61h (Certified Value 15.3 ppm)</t>
  </si>
  <si>
    <t>Analytical results for Li in OREAS 61h (Certified Value 42.4 ppm)</t>
  </si>
  <si>
    <t>Analytical results for Lu in OREAS 61h (Certified Value 0.21 ppm)</t>
  </si>
  <si>
    <t>Analytical results for Mg in OREAS 61h (Certified Value 1.37 wt.%)</t>
  </si>
  <si>
    <t>Analytical results for Mn in OREAS 61h (Certified Value 0.088 wt.%)</t>
  </si>
  <si>
    <t>Analytical results for Mo in OREAS 61h (Certified Value 3.82 ppm)</t>
  </si>
  <si>
    <t>Analytical results for Na in OREAS 61h (Certified Value 1.7 wt.%)</t>
  </si>
  <si>
    <t>Analytical results for Nb in OREAS 61h (Certified Value 3.4 ppm)</t>
  </si>
  <si>
    <t>Analytical results for Nd in OREAS 61h (Certified Value 16.3 ppm)</t>
  </si>
  <si>
    <t>Analytical results for Ni in OREAS 61h (Certified Value 13.4 ppm)</t>
  </si>
  <si>
    <t>Analytical results for P in OREAS 61h (Certified Value 0.083 wt.%)</t>
  </si>
  <si>
    <t>Analytical results for Pb in OREAS 61h (Certified Value 26.8 ppm)</t>
  </si>
  <si>
    <t>Analytical results for Pr in OREAS 61h (Certified Value 4.01 ppm)</t>
  </si>
  <si>
    <t>Analytical results for Rb in OREAS 61h (Certified Value 79 ppm)</t>
  </si>
  <si>
    <t>Analytical results for Re in OREAS 61h (Certified Value &lt; 0.002 ppm)</t>
  </si>
  <si>
    <t>Analytical results for S in OREAS 61h (Certified Value 0.581 wt.%)</t>
  </si>
  <si>
    <t>Analytical results for Sb in OREAS 61h (Certified Value 269 ppm)</t>
  </si>
  <si>
    <t>Analytical results for Sc in OREAS 61h (Certified Value 15.1 ppm)</t>
  </si>
  <si>
    <t>Analytical results for Se in OREAS 61h (Indicative Value 1.13 ppm)</t>
  </si>
  <si>
    <t>Analytical results for Sm in OREAS 61h (Certified Value 3.4 ppm)</t>
  </si>
  <si>
    <t>Analytical results for Sn in OREAS 61h (Certified Value 1.08 ppm)</t>
  </si>
  <si>
    <t>Analytical results for Sr in OREAS 61h (Certified Value 387 ppm)</t>
  </si>
  <si>
    <t>Analytical results for Ta in OREAS 61h (Certified Value 0.21 ppm)</t>
  </si>
  <si>
    <t>Analytical results for Tb in OREAS 61h (Certified Value 0.42 ppm)</t>
  </si>
  <si>
    <t>Analytical results for Te in OREAS 61h (Certified Value 1.13 ppm)</t>
  </si>
  <si>
    <t>Analytical results for Th in OREAS 61h (Certified Value 3.83 ppm)</t>
  </si>
  <si>
    <t>Analytical results for Ti in OREAS 61h (Certified Value 0.356 wt.%)</t>
  </si>
  <si>
    <t>Analytical results for Tl in OREAS 61h (Certified Value 0.63 ppm)</t>
  </si>
  <si>
    <t>Analytical results for Tm in OREAS 61h (Certified Value 0.21 ppm)</t>
  </si>
  <si>
    <t>Analytical results for U in OREAS 61h (Certified Value 1.01 ppm)</t>
  </si>
  <si>
    <t>Analytical results for V in OREAS 61h (Certified Value 124 ppm)</t>
  </si>
  <si>
    <t>Analytical results for W in OREAS 61h (Certified Value 4.15 ppm)</t>
  </si>
  <si>
    <t>Analytical results for Y in OREAS 61h (Certified Value 13.5 ppm)</t>
  </si>
  <si>
    <t>Analytical results for Yb in OREAS 61h (Certified Value 1.44 ppm)</t>
  </si>
  <si>
    <t>Analytical results for Zn in OREAS 61h (Certified Value 101 ppm)</t>
  </si>
  <si>
    <t>Analytical results for Zr in OREAS 61h (Certified Value 91 ppm)</t>
  </si>
  <si>
    <t>Analytical results for Al in OREAS 61h (Certified Value 2.13 wt.%)</t>
  </si>
  <si>
    <t>Analytical results for As in OREAS 61h (Certified Value 284 ppm)</t>
  </si>
  <si>
    <t>Analytical results for B in OREAS 61h (Certified Value 9.23 ppm)</t>
  </si>
  <si>
    <t>Analytical results for Ba in OREAS 61h (Certified Value 67 ppm)</t>
  </si>
  <si>
    <t>Analytical results for Be in OREAS 61h (Certified Value 0.53 ppm)</t>
  </si>
  <si>
    <t>Analytical results for Ca in OREAS 61h (Certified Value 2.78 wt.%)</t>
  </si>
  <si>
    <t>Analytical results for Cd in OREAS 61h (Certified Value 0.24 ppm)</t>
  </si>
  <si>
    <t>Analytical results for Ce in OREAS 61h (Certified Value 28 ppm)</t>
  </si>
  <si>
    <t>Analytical results for Co in OREAS 61h (Certified Value 13.2 ppm)</t>
  </si>
  <si>
    <t>Analytical results for Cr in OREAS 61h (Certified Value 18.8 ppm)</t>
  </si>
  <si>
    <t>Analytical results for Cs in OREAS 61h (Certified Value 2.61 ppm)</t>
  </si>
  <si>
    <t>Analytical results for Dy in OREAS 61h (Certified Value 1.93 ppm)</t>
  </si>
  <si>
    <t>Analytical results for Er in OREAS 61h (Certified Value 0.94 ppm)</t>
  </si>
  <si>
    <t>Analytical results for Eu in OREAS 61h (Certified Value 0.65 ppm)</t>
  </si>
  <si>
    <t>Analytical results for Fe in OREAS 61h (Certified Value 3.5 wt.%)</t>
  </si>
  <si>
    <t>Analytical results for Ga in OREAS 61h (Certified Value 8.33 ppm)</t>
  </si>
  <si>
    <t>Analytical results for Gd in OREAS 61h (Certified Value 2.68 ppm)</t>
  </si>
  <si>
    <t>Analytical results for Ge in OREAS 61h (Certified Value 0.086 ppm)</t>
  </si>
  <si>
    <t>Analytical results for Hf in OREAS 61h (Certified Value 0.72 ppm)</t>
  </si>
  <si>
    <t>Analytical results for Hg in OREAS 61h (Certified Value 0.071 ppm)</t>
  </si>
  <si>
    <t>Analytical results for Ho in OREAS 61h (Certified Value 0.35 ppm)</t>
  </si>
  <si>
    <t>Analytical results for In in OREAS 61h (Certified Value 0.034 ppm)</t>
  </si>
  <si>
    <t>Analytical results for K in OREAS 61h (Certified Value 0.236 wt.%)</t>
  </si>
  <si>
    <t>Analytical results for La in OREAS 61h (Certified Value 12.9 ppm)</t>
  </si>
  <si>
    <t>Analytical results for Li in OREAS 61h (Certified Value 23.7 ppm)</t>
  </si>
  <si>
    <t>Analytical results for Lu in OREAS 61h (Certified Value 0.13 ppm)</t>
  </si>
  <si>
    <t>Analytical results for Mg in OREAS 61h (Certified Value 1.22 wt.%)</t>
  </si>
  <si>
    <t>Analytical results for Mn in OREAS 61h (Certified Value 0.083 wt.%)</t>
  </si>
  <si>
    <t>Analytical results for Mo in OREAS 61h (Certified Value 3.5 ppm)</t>
  </si>
  <si>
    <t>Analytical results for Na in OREAS 61h (Certified Value 0.155 wt.%)</t>
  </si>
  <si>
    <t>Analytical results for Nb in OREAS 61h (Certified Value 0.11 ppm)</t>
  </si>
  <si>
    <t>Analytical results for Nd in OREAS 61h (Certified Value 13.9 ppm)</t>
  </si>
  <si>
    <t>Analytical results for Ni in OREAS 61h (Certified Value 12.3 ppm)</t>
  </si>
  <si>
    <t>Analytical results for P in OREAS 61h (Certified Value 0.078 wt.%)</t>
  </si>
  <si>
    <t>Analytical results for Pb in OREAS 61h (Certified Value 23.8 ppm)</t>
  </si>
  <si>
    <t>Analytical results for Pd in OREAS 61h (Indicative Value &lt; 10 ppb)</t>
  </si>
  <si>
    <t>Analytical results for Pr in OREAS 61h (Certified Value 3.55 ppm)</t>
  </si>
  <si>
    <t>Analytical results for Pt in OREAS 61h (Indicative Value &lt; 5 ppb)</t>
  </si>
  <si>
    <t>Analytical results for Rb in OREAS 61h (Certified Value 10.8 ppm)</t>
  </si>
  <si>
    <t>Analytical results for Re in OREAS 61h (Certified Value 0.001 ppm)</t>
  </si>
  <si>
    <t>Analytical results for S in OREAS 61h (Certified Value 0.578 wt.%)</t>
  </si>
  <si>
    <t>Analytical results for Sb in OREAS 61h (Certified Value 191 ppm)</t>
  </si>
  <si>
    <t>Analytical results for Sc in OREAS 61h (Certified Value 10.1 ppm)</t>
  </si>
  <si>
    <t>Analytical results for Se in OREAS 61h (Certified Value 0.58 ppm)</t>
  </si>
  <si>
    <t>Analytical results for Sm in OREAS 61h (Certified Value 2.93 ppm)</t>
  </si>
  <si>
    <t>Analytical results for Sn in OREAS 61h (Certified Value 0.7 ppm)</t>
  </si>
  <si>
    <t>Analytical results for Sr in OREAS 61h (Certified Value 132 ppm)</t>
  </si>
  <si>
    <t>Analytical results for Ta in OREAS 61h (Certified Value &lt; 0.01 ppm)</t>
  </si>
  <si>
    <t>Analytical results for Tb in OREAS 61h (Certified Value 0.38 ppm)</t>
  </si>
  <si>
    <t>Analytical results for Te in OREAS 61h (Certified Value 1.05 ppm)</t>
  </si>
  <si>
    <t>Analytical results for Th in OREAS 61h (Certified Value 2.23 ppm)</t>
  </si>
  <si>
    <t>Analytical results for Ti in OREAS 61h (Certified Value 0.131 wt.%)</t>
  </si>
  <si>
    <t>Analytical results for Tl in OREAS 61h (Certified Value 0.1 ppm)</t>
  </si>
  <si>
    <t>Analytical results for Tm in OREAS 61h (Indicative Value 0.12 ppm)</t>
  </si>
  <si>
    <t>Analytical results for U in OREAS 61h (Certified Value 0.53 ppm)</t>
  </si>
  <si>
    <t>Analytical results for V in OREAS 61h (Certified Value 89 ppm)</t>
  </si>
  <si>
    <t>Analytical results for W in OREAS 61h (Certified Value 1.27 ppm)</t>
  </si>
  <si>
    <t>Analytical results for Y in OREAS 61h (Certified Value 9.82 ppm)</t>
  </si>
  <si>
    <t>Analytical results for Yb in OREAS 61h (Certified Value 0.84 ppm)</t>
  </si>
  <si>
    <t>Analytical results for Zn in OREAS 61h (Certified Value 93 ppm)</t>
  </si>
  <si>
    <t>Analytical results for Zr in OREAS 61h (Certified Value 22.7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</si>
  <si>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61h (Indicative Value 13.19 wt.%)</t>
    </r>
  </si>
  <si>
    <t>Analytical results for CaO in OREAS 61h (Indicative Value 4.73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</si>
  <si>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61h (Indicative Value 5.54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</si>
  <si>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61h (Indicative Value 2.55 wt.%)</t>
    </r>
  </si>
  <si>
    <t>Analytical results for MgO in OREAS 61h (Indicative Value 2.4 wt.%)</t>
  </si>
  <si>
    <t>Analytical results for MnO in OREAS 61h (Indicative Value 0.12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</si>
  <si>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61h (Indicative Value 2.33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</si>
  <si>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61h (Indicative Value 0.191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</si>
  <si>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61h (Indicative Value 62.99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</si>
  <si>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61h (Indicative Value 1.49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</si>
  <si>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61h (Indicative Value 0.62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</si>
  <si>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61h (Indicative Value 5.05 wt.%)</t>
    </r>
  </si>
  <si>
    <t>Analytical results for Ag in OREAS 61h (Indicative Value 3.9 ppm)</t>
  </si>
  <si>
    <t>Analytical results for As in OREAS 61h (Indicative Value 288 ppm)</t>
  </si>
  <si>
    <t>Analytical results for Ba in OREAS 61h (Indicative Value 437 ppm)</t>
  </si>
  <si>
    <t>Analytical results for Be in OREAS 61h (Indicative Value 1.3 ppm)</t>
  </si>
  <si>
    <t>Analytical results for Bi in OREAS 61h (Indicative Value 0.15 ppm)</t>
  </si>
  <si>
    <t>Analytical results for Cd in OREAS 61h (Indicative Value 0.2 ppm)</t>
  </si>
  <si>
    <t>Analytical results for Ce in OREAS 61h (Indicative Value 33.5 ppm)</t>
  </si>
  <si>
    <t>Analytical results for Co in OREAS 61h (Indicative Value 14.7 ppm)</t>
  </si>
  <si>
    <t>Analytical results for Cr in OREAS 61h (Indicative Value 29.5 ppm)</t>
  </si>
  <si>
    <t>Analytical results for Cs in OREAS 61h (Indicative Value 5.11 ppm)</t>
  </si>
  <si>
    <t>Analytical results for Cu in OREAS 61h (Indicative Value 91 ppm)</t>
  </si>
  <si>
    <t>Analytical results for Dy in OREAS 61h (Indicative Value 2.75 ppm)</t>
  </si>
  <si>
    <t>Analytical results for Er in OREAS 61h (Indicative Value 1.64 ppm)</t>
  </si>
  <si>
    <t>Analytical results for Eu in OREAS 61h (Indicative Value 0.92 ppm)</t>
  </si>
  <si>
    <t>Analytical results for Ga in OREAS 61h (Indicative Value 15 ppm)</t>
  </si>
  <si>
    <t>Analytical results for Gd in OREAS 61h (Indicative Value 3.16 ppm)</t>
  </si>
  <si>
    <t>Analytical results for Ge in OREAS 61h (Indicative Value 0.98 ppm)</t>
  </si>
  <si>
    <t>Analytical results for Hf in OREAS 61h (Indicative Value 2.85 ppm)</t>
  </si>
  <si>
    <t>Analytical results for Ho in OREAS 61h (Indicative Value 0.57 ppm)</t>
  </si>
  <si>
    <t>Analytical results for In in OREAS 61h (Indicative Value &lt; 0.05 ppm)</t>
  </si>
  <si>
    <t>Analytical results for La in OREAS 61h (Indicative Value 16.3 ppm)</t>
  </si>
  <si>
    <t>Analytical results for Lu in OREAS 61h (Indicative Value 0.22 ppm)</t>
  </si>
  <si>
    <t>Analytical results for Mn in OREAS 61h (Indicative Value 0.091 wt.%)</t>
  </si>
  <si>
    <t>Analytical results for Mo in OREAS 61h (Indicative Value 4 ppm)</t>
  </si>
  <si>
    <t>Analytical results for Nb in OREAS 61h (Indicative Value 3.66 ppm)</t>
  </si>
  <si>
    <t>Analytical results for Nd in OREAS 61h (Indicative Value 17.3 ppm)</t>
  </si>
  <si>
    <t>Analytical results for Ni in OREAS 61h (Indicative Value 15 ppm)</t>
  </si>
  <si>
    <t>Analytical results for Pb in OREAS 61h (Indicative Value 29 ppm)</t>
  </si>
  <si>
    <t>Analytical results for Pr in OREAS 61h (Indicative Value 4.37 ppm)</t>
  </si>
  <si>
    <t>Analytical results for Rb in OREAS 61h (Indicative Value 80 ppm)</t>
  </si>
  <si>
    <t>Analytical results for Re in OREAS 61h (Indicative Value 0.013 ppm)</t>
  </si>
  <si>
    <t>Analytical results for Sb in OREAS 61h (Indicative Value 277 ppm)</t>
  </si>
  <si>
    <t>Analytical results for Sc in OREAS 61h (Indicative Value 15.6 ppm)</t>
  </si>
  <si>
    <t>Analytical results for Se in OREAS 61h (Indicative Value &lt; 5 ppm)</t>
  </si>
  <si>
    <t>Analytical results for Sm in OREAS 61h (Indicative Value 3.53 ppm)</t>
  </si>
  <si>
    <t>Analytical results for Sn in OREAS 61h (Indicative Value 1.4 ppm)</t>
  </si>
  <si>
    <t>Analytical results for Sr in OREAS 61h (Indicative Value 375 ppm)</t>
  </si>
  <si>
    <t>Analytical results for Ta in OREAS 61h (Indicative Value 0.23 ppm)</t>
  </si>
  <si>
    <t>Analytical results for Tb in OREAS 61h (Indicative Value 0.49 ppm)</t>
  </si>
  <si>
    <t>Analytical results for Te in OREAS 61h (Indicative Value 0.9 ppm)</t>
  </si>
  <si>
    <t>Analytical results for Th in OREAS 61h (Indicative Value 3.91 ppm)</t>
  </si>
  <si>
    <t>Analytical results for Ti in OREAS 61h (Indicative Value 0.369 wt.%)</t>
  </si>
  <si>
    <t>Analytical results for Tl in OREAS 61h (Indicative Value 0.5 ppm)</t>
  </si>
  <si>
    <t>Analytical results for Tm in OREAS 61h (Indicative Value 0.24 ppm)</t>
  </si>
  <si>
    <t>Analytical results for U in OREAS 61h (Indicative Value 1.08 ppm)</t>
  </si>
  <si>
    <t>Analytical results for V in OREAS 61h (Indicative Value 133 ppm)</t>
  </si>
  <si>
    <t>Analytical results for W in OREAS 61h (Indicative Value 4.25 ppm)</t>
  </si>
  <si>
    <t>Analytical results for Y in OREAS 61h (Indicative Value 15 ppm)</t>
  </si>
  <si>
    <t>Analytical results for Yb in OREAS 61h (Indicative Value 1.58 ppm)</t>
  </si>
  <si>
    <t>Analytical results for Zn in OREAS 61h (Indicative Value 103 ppm)</t>
  </si>
  <si>
    <t>Analytical results for Zr in OREAS 61h (Indicative Value 100 ppm)</t>
  </si>
  <si>
    <t>Analytical results for C in OREAS 61h (Indicative Value 0.695 wt.%)</t>
  </si>
  <si>
    <t>Analytical results for S in OREAS 61h (Indicative Value 0.555 wt.%)</t>
  </si>
  <si>
    <t/>
  </si>
  <si>
    <t>Table 5. Participating Laboratory List used for OREAS 61h</t>
  </si>
  <si>
    <t>Table 4. Abbreviations used for OREAS 61h</t>
  </si>
  <si>
    <t>Table 3. Indicative Values for OREAS 61h</t>
  </si>
  <si>
    <t>Table 2. Certified Values, Expanded Uncertainty and Tolerance Limits for OREAS 61h</t>
  </si>
  <si>
    <t>Table 1. Certified Values and Performance Gates for OREAS 61h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</si>
  <si>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</si>
  <si>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</si>
  <si>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61h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</si>
</sst>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7" xfId="0" applyFont="1" applyFill="1" applyBorder="1" applyAlignment="1">
      <alignment vertical="center" wrapText="1"/>
    </xf>
    <xf numFmtId="0" fontId="4" fillId="27" borderId="48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51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4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5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4" xfId="47" applyFont="1" applyBorder="1" applyAlignment="1">
      <alignment horizontal="center" vertical="center"/>
    </xf>
    <xf numFmtId="0" fontId="3" fillId="0" borderId="53" xfId="47" applyFont="1" applyBorder="1" applyAlignment="1">
      <alignment horizontal="center" vertical="center"/>
    </xf>
    <xf numFmtId="0" fontId="3" fillId="0" borderId="53" xfId="47" applyFont="1" applyBorder="1" applyAlignment="1">
      <alignment vertical="center"/>
    </xf>
    <xf numFmtId="2" fontId="3" fillId="0" borderId="53" xfId="47" applyNumberFormat="1" applyFont="1" applyBorder="1" applyAlignment="1">
      <alignment horizontal="center" vertical="center"/>
    </xf>
    <xf numFmtId="165" fontId="3" fillId="24" borderId="53" xfId="47" applyNumberFormat="1" applyFont="1" applyFill="1" applyBorder="1" applyAlignment="1">
      <alignment horizontal="right" vertical="center"/>
    </xf>
    <xf numFmtId="165" fontId="3" fillId="0" borderId="53" xfId="47" applyNumberFormat="1" applyFont="1" applyBorder="1" applyAlignment="1">
      <alignment vertical="center"/>
    </xf>
    <xf numFmtId="0" fontId="3" fillId="0" borderId="52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5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32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6" xfId="0" applyNumberFormat="1" applyFont="1" applyBorder="1" applyAlignment="1">
      <alignment horizontal="center" vertical="center"/>
    </xf>
    <xf numFmtId="164" fontId="4" fillId="33" borderId="43" xfId="0" applyNumberFormat="1" applyFont="1" applyFill="1" applyBorder="1" applyAlignment="1">
      <alignment horizontal="center" vertical="center"/>
    </xf>
    <xf numFmtId="164" fontId="4" fillId="30" borderId="57" xfId="0" applyNumberFormat="1" applyFont="1" applyFill="1" applyBorder="1" applyAlignment="1">
      <alignment horizontal="center" vertical="center"/>
    </xf>
    <xf numFmtId="164" fontId="4" fillId="30" borderId="43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5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6" fillId="29" borderId="18" xfId="0" applyNumberFormat="1" applyFont="1" applyFill="1" applyBorder="1" applyAlignment="1">
      <alignment horizontal="center" vertical="center"/>
    </xf>
    <xf numFmtId="164" fontId="43" fillId="0" borderId="16" xfId="46" applyNumberForma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/>
    </xf>
    <xf numFmtId="165" fontId="29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164" fontId="6" fillId="29" borderId="50" xfId="0" applyNumberFormat="1" applyFont="1" applyFill="1" applyBorder="1" applyAlignment="1">
      <alignment horizontal="left" vertical="center" indent="1"/>
    </xf>
    <xf numFmtId="2" fontId="51" fillId="29" borderId="18" xfId="0" applyNumberFormat="1" applyFont="1" applyFill="1" applyBorder="1" applyAlignment="1">
      <alignment horizontal="center" vertical="center"/>
    </xf>
    <xf numFmtId="164" fontId="51" fillId="29" borderId="18" xfId="0" applyNumberFormat="1" applyFont="1" applyFill="1" applyBorder="1" applyAlignment="1">
      <alignment horizontal="center" vertical="center"/>
    </xf>
    <xf numFmtId="1" fontId="51" fillId="29" borderId="51" xfId="0" applyNumberFormat="1" applyFont="1" applyFill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2" fontId="38" fillId="0" borderId="13" xfId="44" applyNumberFormat="1" applyFont="1" applyBorder="1" applyAlignment="1">
      <alignment horizontal="center"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" fontId="0" fillId="0" borderId="46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5" fontId="0" fillId="0" borderId="46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9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165" fontId="3" fillId="34" borderId="53" xfId="53" applyNumberFormat="1" applyFont="1" applyFill="1" applyBorder="1" applyAlignment="1">
      <alignment vertical="center"/>
    </xf>
    <xf numFmtId="165" fontId="3" fillId="34" borderId="0" xfId="53" applyNumberFormat="1" applyFont="1" applyFill="1" applyAlignment="1">
      <alignment vertical="center"/>
    </xf>
    <xf numFmtId="10" fontId="3" fillId="34" borderId="0" xfId="48" applyNumberFormat="1" applyFont="1" applyFill="1" applyBorder="1" applyAlignment="1">
      <alignment vertical="center"/>
    </xf>
    <xf numFmtId="10" fontId="3" fillId="24" borderId="0" xfId="48" applyNumberFormat="1" applyFont="1" applyFill="1" applyBorder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5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131</xdr:row>
      <xdr:rowOff>0</xdr:rowOff>
    </xdr:from>
    <xdr:to>
      <xdr:col>13</xdr:col>
      <xdr:colOff>125887</xdr:colOff>
      <xdr:row>135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766628-3646-CDD7-461D-E602543C8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031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1174</xdr:row>
      <xdr:rowOff>0</xdr:rowOff>
    </xdr:from>
    <xdr:to>
      <xdr:col>9</xdr:col>
      <xdr:colOff>328565</xdr:colOff>
      <xdr:row>1179</xdr:row>
      <xdr:rowOff>100295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C63B59-41BB-582D-47CA-54ABA455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32" y="188643228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C4D82-E88A-1B3F-A119-51F3CAAC9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8711D-EB47-1EE4-8D75-0A497840A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5DCDD-73F9-5892-CC4B-C4ECCCC8E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E0DBF-5AED-3EEF-2E4D-6D331BD60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131</xdr:row>
      <xdr:rowOff>0</xdr:rowOff>
    </xdr:from>
    <xdr:to>
      <xdr:col>7</xdr:col>
      <xdr:colOff>335437</xdr:colOff>
      <xdr:row>135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0FA886-4843-A382-C565-646646CDE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2604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383062</xdr:colOff>
      <xdr:row>41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78BFA3-4A14-39D6-68A9-7F8D521F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6104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5097937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F35BE4-F691-1825-167D-9534E2A1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81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8A143-935E-7CB4-4570-5F727C12F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0AE205-188F-851E-582D-D08373BAB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9</xdr:col>
      <xdr:colOff>347684</xdr:colOff>
      <xdr:row>39</xdr:row>
      <xdr:rowOff>67569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275AA1-0CD3-78C8-FFE0-23D28CAE7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3" y="560614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369141</xdr:colOff>
      <xdr:row>38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6B30D0-7BF1-6D1D-D555-56E3C7651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5495192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1136</xdr:row>
      <xdr:rowOff>0</xdr:rowOff>
    </xdr:from>
    <xdr:to>
      <xdr:col>9</xdr:col>
      <xdr:colOff>328565</xdr:colOff>
      <xdr:row>1141</xdr:row>
      <xdr:rowOff>100294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66B94-25E6-29C4-2245-8C236578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32" y="18254240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9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62" t="s">
        <v>639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13" s="48" customFormat="1" ht="15" customHeight="1">
      <c r="A2" s="49"/>
      <c r="B2" s="264" t="s">
        <v>2</v>
      </c>
      <c r="C2" s="266" t="s">
        <v>69</v>
      </c>
      <c r="D2" s="268" t="s">
        <v>70</v>
      </c>
      <c r="E2" s="269"/>
      <c r="F2" s="269"/>
      <c r="G2" s="269"/>
      <c r="H2" s="270"/>
      <c r="I2" s="271" t="s">
        <v>71</v>
      </c>
      <c r="J2" s="272"/>
      <c r="K2" s="273"/>
      <c r="L2" s="274" t="s">
        <v>72</v>
      </c>
      <c r="M2" s="274"/>
    </row>
    <row r="3" spans="1:13" s="48" customFormat="1" ht="15" customHeight="1">
      <c r="A3" s="49"/>
      <c r="B3" s="265"/>
      <c r="C3" s="267"/>
      <c r="D3" s="178" t="s">
        <v>80</v>
      </c>
      <c r="E3" s="178" t="s">
        <v>73</v>
      </c>
      <c r="F3" s="178" t="s">
        <v>74</v>
      </c>
      <c r="G3" s="178" t="s">
        <v>75</v>
      </c>
      <c r="H3" s="178" t="s">
        <v>76</v>
      </c>
      <c r="I3" s="179" t="s">
        <v>77</v>
      </c>
      <c r="J3" s="178" t="s">
        <v>78</v>
      </c>
      <c r="K3" s="180" t="s">
        <v>79</v>
      </c>
      <c r="L3" s="178" t="s">
        <v>67</v>
      </c>
      <c r="M3" s="178" t="s">
        <v>68</v>
      </c>
    </row>
    <row r="4" spans="1:13" s="48" customFormat="1" ht="15" customHeight="1">
      <c r="A4" s="49"/>
      <c r="B4" s="181" t="s">
        <v>208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3"/>
    </row>
    <row r="5" spans="1:13" ht="15" customHeight="1">
      <c r="A5" s="49"/>
      <c r="B5" s="184" t="s">
        <v>211</v>
      </c>
      <c r="C5" s="176">
        <v>4.4188101366924828</v>
      </c>
      <c r="D5" s="50">
        <v>0.10696147641601933</v>
      </c>
      <c r="E5" s="177">
        <v>4.2048871838604445</v>
      </c>
      <c r="F5" s="177">
        <v>4.6327330895245211</v>
      </c>
      <c r="G5" s="177">
        <v>4.0979257074444249</v>
      </c>
      <c r="H5" s="177">
        <v>4.7396945659405407</v>
      </c>
      <c r="I5" s="52">
        <v>2.4205945290077774E-2</v>
      </c>
      <c r="J5" s="51">
        <v>4.8411890580155548E-2</v>
      </c>
      <c r="K5" s="53">
        <v>7.2617835870233322E-2</v>
      </c>
      <c r="L5" s="177">
        <v>4.1978696298578591</v>
      </c>
      <c r="M5" s="177">
        <v>4.6397506435271065</v>
      </c>
    </row>
    <row r="6" spans="1:13" ht="15" customHeight="1">
      <c r="A6" s="49"/>
      <c r="B6" s="40" t="s">
        <v>209</v>
      </c>
      <c r="C6" s="174"/>
      <c r="D6" s="185"/>
      <c r="E6" s="187"/>
      <c r="F6" s="187"/>
      <c r="G6" s="187"/>
      <c r="H6" s="187"/>
      <c r="I6" s="186"/>
      <c r="J6" s="186"/>
      <c r="K6" s="186"/>
      <c r="L6" s="187"/>
      <c r="M6" s="188"/>
    </row>
    <row r="7" spans="1:13" ht="15" customHeight="1">
      <c r="A7" s="49"/>
      <c r="B7" s="184" t="s">
        <v>211</v>
      </c>
      <c r="C7" s="176">
        <v>4.3514529411764702</v>
      </c>
      <c r="D7" s="50">
        <v>0.22046486858724179</v>
      </c>
      <c r="E7" s="177">
        <v>3.9105232040019864</v>
      </c>
      <c r="F7" s="177">
        <v>4.792382678350954</v>
      </c>
      <c r="G7" s="177">
        <v>3.6900583354147449</v>
      </c>
      <c r="H7" s="177">
        <v>5.0128475469381959</v>
      </c>
      <c r="I7" s="52">
        <v>5.0664656510713946E-2</v>
      </c>
      <c r="J7" s="51">
        <v>0.10132931302142789</v>
      </c>
      <c r="K7" s="53">
        <v>0.15199396953214184</v>
      </c>
      <c r="L7" s="177">
        <v>4.1338802941176471</v>
      </c>
      <c r="M7" s="177">
        <v>4.5690255882352933</v>
      </c>
    </row>
    <row r="8" spans="1:13" ht="15" customHeight="1">
      <c r="A8" s="49"/>
      <c r="B8" s="40" t="s">
        <v>183</v>
      </c>
      <c r="C8" s="174"/>
      <c r="D8" s="185"/>
      <c r="E8" s="187"/>
      <c r="F8" s="187"/>
      <c r="G8" s="187"/>
      <c r="H8" s="187"/>
      <c r="I8" s="186"/>
      <c r="J8" s="186"/>
      <c r="K8" s="186"/>
      <c r="L8" s="187"/>
      <c r="M8" s="188"/>
    </row>
    <row r="9" spans="1:13" ht="15" customHeight="1">
      <c r="A9" s="49"/>
      <c r="B9" s="184" t="s">
        <v>212</v>
      </c>
      <c r="C9" s="176">
        <v>3.646167104767263</v>
      </c>
      <c r="D9" s="50">
        <v>0.14555324402676192</v>
      </c>
      <c r="E9" s="177">
        <v>3.3550606167137391</v>
      </c>
      <c r="F9" s="177">
        <v>3.9372735928207869</v>
      </c>
      <c r="G9" s="177">
        <v>3.2095073726869772</v>
      </c>
      <c r="H9" s="177">
        <v>4.0828268368475484</v>
      </c>
      <c r="I9" s="52">
        <v>3.9919520922794535E-2</v>
      </c>
      <c r="J9" s="51">
        <v>7.983904184558907E-2</v>
      </c>
      <c r="K9" s="53">
        <v>0.11975856276838361</v>
      </c>
      <c r="L9" s="177">
        <v>3.4638587495288999</v>
      </c>
      <c r="M9" s="177">
        <v>3.8284754600056261</v>
      </c>
    </row>
    <row r="10" spans="1:13" ht="15" customHeight="1">
      <c r="A10" s="49"/>
      <c r="B10" s="184" t="s">
        <v>136</v>
      </c>
      <c r="C10" s="176">
        <v>6.749966842991288</v>
      </c>
      <c r="D10" s="50">
        <v>0.19560248885806128</v>
      </c>
      <c r="E10" s="177">
        <v>6.3587618652751656</v>
      </c>
      <c r="F10" s="177">
        <v>7.1411718207074104</v>
      </c>
      <c r="G10" s="177">
        <v>6.163159376417104</v>
      </c>
      <c r="H10" s="177">
        <v>7.3367743095654721</v>
      </c>
      <c r="I10" s="52">
        <v>2.897828884317584E-2</v>
      </c>
      <c r="J10" s="51">
        <v>5.7956577686351679E-2</v>
      </c>
      <c r="K10" s="53">
        <v>8.6934866529527519E-2</v>
      </c>
      <c r="L10" s="177">
        <v>6.4124685008417233</v>
      </c>
      <c r="M10" s="177">
        <v>7.0874651851408528</v>
      </c>
    </row>
    <row r="11" spans="1:13" ht="15" customHeight="1">
      <c r="A11" s="49"/>
      <c r="B11" s="184" t="s">
        <v>213</v>
      </c>
      <c r="C11" s="245">
        <v>291.96103101353532</v>
      </c>
      <c r="D11" s="246">
        <v>14.354172878022505</v>
      </c>
      <c r="E11" s="246">
        <v>263.25268525749033</v>
      </c>
      <c r="F11" s="246">
        <v>320.66937676958031</v>
      </c>
      <c r="G11" s="246">
        <v>248.8985123794678</v>
      </c>
      <c r="H11" s="246">
        <v>335.02354964760286</v>
      </c>
      <c r="I11" s="52">
        <v>4.9164687589272983E-2</v>
      </c>
      <c r="J11" s="51">
        <v>9.8329375178545966E-2</v>
      </c>
      <c r="K11" s="53">
        <v>0.14749406276781896</v>
      </c>
      <c r="L11" s="246">
        <v>277.36297946285856</v>
      </c>
      <c r="M11" s="246">
        <v>306.55908256421208</v>
      </c>
    </row>
    <row r="12" spans="1:13" ht="15" customHeight="1">
      <c r="A12" s="49"/>
      <c r="B12" s="184" t="s">
        <v>137</v>
      </c>
      <c r="C12" s="245">
        <v>433.19916484661053</v>
      </c>
      <c r="D12" s="246">
        <v>13.098284032524326</v>
      </c>
      <c r="E12" s="246">
        <v>407.00259678156186</v>
      </c>
      <c r="F12" s="246">
        <v>459.39573291165919</v>
      </c>
      <c r="G12" s="246">
        <v>393.90431274903756</v>
      </c>
      <c r="H12" s="246">
        <v>472.4940169441835</v>
      </c>
      <c r="I12" s="52">
        <v>3.0236171016539786E-2</v>
      </c>
      <c r="J12" s="51">
        <v>6.0472342033079572E-2</v>
      </c>
      <c r="K12" s="53">
        <v>9.0708513049619355E-2</v>
      </c>
      <c r="L12" s="246">
        <v>411.53920660428003</v>
      </c>
      <c r="M12" s="246">
        <v>454.85912308894103</v>
      </c>
    </row>
    <row r="13" spans="1:13" ht="15" customHeight="1">
      <c r="A13" s="49"/>
      <c r="B13" s="184" t="s">
        <v>138</v>
      </c>
      <c r="C13" s="176">
        <v>1.0578642230728332</v>
      </c>
      <c r="D13" s="50">
        <v>9.6966587237763219E-2</v>
      </c>
      <c r="E13" s="177">
        <v>0.86393104859730685</v>
      </c>
      <c r="F13" s="177">
        <v>1.2517973975483596</v>
      </c>
      <c r="G13" s="177">
        <v>0.76696446135954355</v>
      </c>
      <c r="H13" s="177">
        <v>1.3487639847861228</v>
      </c>
      <c r="I13" s="52">
        <v>9.1662601988844405E-2</v>
      </c>
      <c r="J13" s="51">
        <v>0.18332520397768881</v>
      </c>
      <c r="K13" s="53">
        <v>0.27498780596653322</v>
      </c>
      <c r="L13" s="177">
        <v>1.0049710119191915</v>
      </c>
      <c r="M13" s="177">
        <v>1.110757434226475</v>
      </c>
    </row>
    <row r="14" spans="1:13" ht="15" customHeight="1">
      <c r="A14" s="49"/>
      <c r="B14" s="184" t="s">
        <v>214</v>
      </c>
      <c r="C14" s="176">
        <v>0.1397350679876142</v>
      </c>
      <c r="D14" s="50">
        <v>1.2298856529639966E-2</v>
      </c>
      <c r="E14" s="177">
        <v>0.11513735492833427</v>
      </c>
      <c r="F14" s="177">
        <v>0.16433278104689414</v>
      </c>
      <c r="G14" s="177">
        <v>0.1028384983986943</v>
      </c>
      <c r="H14" s="177">
        <v>0.17663163757653411</v>
      </c>
      <c r="I14" s="52">
        <v>8.8015533299988152E-2</v>
      </c>
      <c r="J14" s="51">
        <v>0.1760310665999763</v>
      </c>
      <c r="K14" s="53">
        <v>0.26404659989996448</v>
      </c>
      <c r="L14" s="177">
        <v>0.1327483145882335</v>
      </c>
      <c r="M14" s="177">
        <v>0.14672182138699491</v>
      </c>
    </row>
    <row r="15" spans="1:13" s="48" customFormat="1" ht="15" customHeight="1">
      <c r="A15" s="49"/>
      <c r="B15" s="184" t="s">
        <v>139</v>
      </c>
      <c r="C15" s="176">
        <v>3.3517972585310827</v>
      </c>
      <c r="D15" s="50">
        <v>9.8312796569317171E-2</v>
      </c>
      <c r="E15" s="177">
        <v>3.1551716653924484</v>
      </c>
      <c r="F15" s="177">
        <v>3.5484228516697169</v>
      </c>
      <c r="G15" s="177">
        <v>3.0568588688231313</v>
      </c>
      <c r="H15" s="177">
        <v>3.6467356482390341</v>
      </c>
      <c r="I15" s="52">
        <v>2.9331367319156566E-2</v>
      </c>
      <c r="J15" s="51">
        <v>5.8662734638313133E-2</v>
      </c>
      <c r="K15" s="53">
        <v>8.7994101957469706E-2</v>
      </c>
      <c r="L15" s="177">
        <v>3.1842073956045285</v>
      </c>
      <c r="M15" s="177">
        <v>3.5193871214576369</v>
      </c>
    </row>
    <row r="16" spans="1:13" ht="15" customHeight="1">
      <c r="A16" s="49"/>
      <c r="B16" s="184" t="s">
        <v>215</v>
      </c>
      <c r="C16" s="176">
        <v>0.24728125000000001</v>
      </c>
      <c r="D16" s="50">
        <v>2.1887339570482035E-2</v>
      </c>
      <c r="E16" s="177">
        <v>0.20350657085903595</v>
      </c>
      <c r="F16" s="177">
        <v>0.29105592914096406</v>
      </c>
      <c r="G16" s="177">
        <v>0.1816192312885539</v>
      </c>
      <c r="H16" s="177">
        <v>0.31294326871144612</v>
      </c>
      <c r="I16" s="52">
        <v>8.8511925471429942E-2</v>
      </c>
      <c r="J16" s="51">
        <v>0.17702385094285988</v>
      </c>
      <c r="K16" s="53">
        <v>0.26553577641428983</v>
      </c>
      <c r="L16" s="177">
        <v>0.23491718750000001</v>
      </c>
      <c r="M16" s="177">
        <v>0.2596453125</v>
      </c>
    </row>
    <row r="17" spans="1:13" ht="15" customHeight="1">
      <c r="A17" s="49"/>
      <c r="B17" s="184" t="s">
        <v>140</v>
      </c>
      <c r="C17" s="250">
        <v>32.669559843541279</v>
      </c>
      <c r="D17" s="177">
        <v>2.284134430066644</v>
      </c>
      <c r="E17" s="251">
        <v>28.101290983407992</v>
      </c>
      <c r="F17" s="251">
        <v>37.237828703674566</v>
      </c>
      <c r="G17" s="251">
        <v>25.817156553341349</v>
      </c>
      <c r="H17" s="251">
        <v>39.52196313374121</v>
      </c>
      <c r="I17" s="52">
        <v>6.99162903022158E-2</v>
      </c>
      <c r="J17" s="51">
        <v>0.1398325806044316</v>
      </c>
      <c r="K17" s="53">
        <v>0.2097488709066474</v>
      </c>
      <c r="L17" s="251">
        <v>31.036081851364216</v>
      </c>
      <c r="M17" s="251">
        <v>34.303037835718342</v>
      </c>
    </row>
    <row r="18" spans="1:13" ht="15" customHeight="1">
      <c r="A18" s="49"/>
      <c r="B18" s="184" t="s">
        <v>165</v>
      </c>
      <c r="C18" s="250">
        <v>13.913285974853329</v>
      </c>
      <c r="D18" s="177">
        <v>0.63471569262802752</v>
      </c>
      <c r="E18" s="251">
        <v>12.643854589597273</v>
      </c>
      <c r="F18" s="251">
        <v>15.182717360109384</v>
      </c>
      <c r="G18" s="251">
        <v>12.009138896969246</v>
      </c>
      <c r="H18" s="251">
        <v>15.817433052737412</v>
      </c>
      <c r="I18" s="52">
        <v>4.5619395287008653E-2</v>
      </c>
      <c r="J18" s="51">
        <v>9.1238790574017306E-2</v>
      </c>
      <c r="K18" s="53">
        <v>0.13685818586102597</v>
      </c>
      <c r="L18" s="251">
        <v>13.217621676110662</v>
      </c>
      <c r="M18" s="251">
        <v>14.608950273595996</v>
      </c>
    </row>
    <row r="19" spans="1:13" ht="15" customHeight="1">
      <c r="A19" s="49"/>
      <c r="B19" s="184" t="s">
        <v>141</v>
      </c>
      <c r="C19" s="250">
        <v>22.303354582843902</v>
      </c>
      <c r="D19" s="251">
        <v>2.2914276032694265</v>
      </c>
      <c r="E19" s="251">
        <v>17.72049937630505</v>
      </c>
      <c r="F19" s="251">
        <v>26.886209789382754</v>
      </c>
      <c r="G19" s="251">
        <v>15.429071773035622</v>
      </c>
      <c r="H19" s="251">
        <v>29.17763739265218</v>
      </c>
      <c r="I19" s="52">
        <v>0.10273914602209792</v>
      </c>
      <c r="J19" s="51">
        <v>0.20547829204419585</v>
      </c>
      <c r="K19" s="53">
        <v>0.30821743806629376</v>
      </c>
      <c r="L19" s="251">
        <v>21.188186853701708</v>
      </c>
      <c r="M19" s="251">
        <v>23.418522311986095</v>
      </c>
    </row>
    <row r="20" spans="1:13" ht="15" customHeight="1">
      <c r="A20" s="49"/>
      <c r="B20" s="184" t="s">
        <v>166</v>
      </c>
      <c r="C20" s="176">
        <v>5.0467413956379046</v>
      </c>
      <c r="D20" s="50">
        <v>0.24254939057431987</v>
      </c>
      <c r="E20" s="177">
        <v>4.5616426144892648</v>
      </c>
      <c r="F20" s="177">
        <v>5.5318401767865444</v>
      </c>
      <c r="G20" s="177">
        <v>4.3190932239149449</v>
      </c>
      <c r="H20" s="177">
        <v>5.7743895673608643</v>
      </c>
      <c r="I20" s="52">
        <v>4.8060594264640696E-2</v>
      </c>
      <c r="J20" s="51">
        <v>9.6121188529281393E-2</v>
      </c>
      <c r="K20" s="53">
        <v>0.14418178279392208</v>
      </c>
      <c r="L20" s="177">
        <v>4.794404325856009</v>
      </c>
      <c r="M20" s="177">
        <v>5.2990784654198002</v>
      </c>
    </row>
    <row r="21" spans="1:13" ht="15" customHeight="1">
      <c r="A21" s="49"/>
      <c r="B21" s="184" t="s">
        <v>216</v>
      </c>
      <c r="C21" s="245">
        <v>83.879318548725138</v>
      </c>
      <c r="D21" s="251">
        <v>2.646033806351789</v>
      </c>
      <c r="E21" s="246">
        <v>78.587250936021562</v>
      </c>
      <c r="F21" s="246">
        <v>89.171386161428714</v>
      </c>
      <c r="G21" s="246">
        <v>75.941217129669766</v>
      </c>
      <c r="H21" s="246">
        <v>91.817419967780509</v>
      </c>
      <c r="I21" s="52">
        <v>3.1545723691290113E-2</v>
      </c>
      <c r="J21" s="51">
        <v>6.3091447382580226E-2</v>
      </c>
      <c r="K21" s="53">
        <v>9.4637171073870346E-2</v>
      </c>
      <c r="L21" s="246">
        <v>79.685352621288885</v>
      </c>
      <c r="M21" s="246">
        <v>88.07328447616139</v>
      </c>
    </row>
    <row r="22" spans="1:13" ht="15" customHeight="1">
      <c r="A22" s="49"/>
      <c r="B22" s="184" t="s">
        <v>142</v>
      </c>
      <c r="C22" s="176">
        <v>2.4230205019955662</v>
      </c>
      <c r="D22" s="50">
        <v>0.19167491839354742</v>
      </c>
      <c r="E22" s="177">
        <v>2.0396706652084715</v>
      </c>
      <c r="F22" s="177">
        <v>2.8063703387826608</v>
      </c>
      <c r="G22" s="177">
        <v>1.847995746814924</v>
      </c>
      <c r="H22" s="177">
        <v>2.9980452571762086</v>
      </c>
      <c r="I22" s="52">
        <v>7.9105776544476869E-2</v>
      </c>
      <c r="J22" s="51">
        <v>0.15821155308895374</v>
      </c>
      <c r="K22" s="53">
        <v>0.23731732963343061</v>
      </c>
      <c r="L22" s="177">
        <v>2.3018694768957877</v>
      </c>
      <c r="M22" s="177">
        <v>2.5441715270953447</v>
      </c>
    </row>
    <row r="23" spans="1:13" ht="15" customHeight="1">
      <c r="A23" s="49"/>
      <c r="B23" s="184" t="s">
        <v>217</v>
      </c>
      <c r="C23" s="176">
        <v>1.4620629930929545</v>
      </c>
      <c r="D23" s="50">
        <v>0.10599485201916239</v>
      </c>
      <c r="E23" s="177">
        <v>1.2500732890546298</v>
      </c>
      <c r="F23" s="177">
        <v>1.6740526971312792</v>
      </c>
      <c r="G23" s="177">
        <v>1.1440784370354673</v>
      </c>
      <c r="H23" s="177">
        <v>1.7800475491504417</v>
      </c>
      <c r="I23" s="52">
        <v>7.2496775118377876E-2</v>
      </c>
      <c r="J23" s="51">
        <v>0.14499355023675575</v>
      </c>
      <c r="K23" s="53">
        <v>0.21749032535513363</v>
      </c>
      <c r="L23" s="177">
        <v>1.3889598434383068</v>
      </c>
      <c r="M23" s="177">
        <v>1.5351661427476022</v>
      </c>
    </row>
    <row r="24" spans="1:13" ht="15" customHeight="1">
      <c r="A24" s="49"/>
      <c r="B24" s="184" t="s">
        <v>143</v>
      </c>
      <c r="C24" s="176">
        <v>0.85906398558908048</v>
      </c>
      <c r="D24" s="50">
        <v>3.3607188771066492E-2</v>
      </c>
      <c r="E24" s="177">
        <v>0.79184960804694748</v>
      </c>
      <c r="F24" s="177">
        <v>0.92627836313121348</v>
      </c>
      <c r="G24" s="177">
        <v>0.75824241927588099</v>
      </c>
      <c r="H24" s="177">
        <v>0.95988555190227998</v>
      </c>
      <c r="I24" s="52">
        <v>3.9120705017125411E-2</v>
      </c>
      <c r="J24" s="51">
        <v>7.8241410034250822E-2</v>
      </c>
      <c r="K24" s="53">
        <v>0.11736211505137623</v>
      </c>
      <c r="L24" s="177">
        <v>0.81611078630962641</v>
      </c>
      <c r="M24" s="177">
        <v>0.90201718486853455</v>
      </c>
    </row>
    <row r="25" spans="1:13" ht="15" customHeight="1">
      <c r="A25" s="49"/>
      <c r="B25" s="184" t="s">
        <v>144</v>
      </c>
      <c r="C25" s="176">
        <v>3.7839042776939658</v>
      </c>
      <c r="D25" s="50">
        <v>0.11745791668117581</v>
      </c>
      <c r="E25" s="177">
        <v>3.5489884443316142</v>
      </c>
      <c r="F25" s="177">
        <v>4.0188201110563178</v>
      </c>
      <c r="G25" s="177">
        <v>3.4315305276504384</v>
      </c>
      <c r="H25" s="177">
        <v>4.1362780277374931</v>
      </c>
      <c r="I25" s="52">
        <v>3.1041460898888932E-2</v>
      </c>
      <c r="J25" s="51">
        <v>6.2082921797777864E-2</v>
      </c>
      <c r="K25" s="53">
        <v>9.3124382696666799E-2</v>
      </c>
      <c r="L25" s="177">
        <v>3.5947090638092676</v>
      </c>
      <c r="M25" s="177">
        <v>3.9730994915786639</v>
      </c>
    </row>
    <row r="26" spans="1:13" ht="15" customHeight="1">
      <c r="A26" s="49"/>
      <c r="B26" s="184" t="s">
        <v>145</v>
      </c>
      <c r="C26" s="250">
        <v>14.900353230886585</v>
      </c>
      <c r="D26" s="177">
        <v>0.3901489609830267</v>
      </c>
      <c r="E26" s="251">
        <v>14.120055308920533</v>
      </c>
      <c r="F26" s="251">
        <v>15.680651152852638</v>
      </c>
      <c r="G26" s="251">
        <v>13.729906347937504</v>
      </c>
      <c r="H26" s="251">
        <v>16.070800113835666</v>
      </c>
      <c r="I26" s="52">
        <v>2.6183873290620805E-2</v>
      </c>
      <c r="J26" s="51">
        <v>5.236774658124161E-2</v>
      </c>
      <c r="K26" s="53">
        <v>7.8551619871862419E-2</v>
      </c>
      <c r="L26" s="251">
        <v>14.155335569342256</v>
      </c>
      <c r="M26" s="251">
        <v>15.645370892430915</v>
      </c>
    </row>
    <row r="27" spans="1:13" ht="15" customHeight="1">
      <c r="A27" s="49"/>
      <c r="B27" s="184" t="s">
        <v>146</v>
      </c>
      <c r="C27" s="176">
        <v>2.994563943021618</v>
      </c>
      <c r="D27" s="50">
        <v>0.1443212157010681</v>
      </c>
      <c r="E27" s="177">
        <v>2.7059215116194819</v>
      </c>
      <c r="F27" s="177">
        <v>3.2832063744237541</v>
      </c>
      <c r="G27" s="177">
        <v>2.5616002959184137</v>
      </c>
      <c r="H27" s="177">
        <v>3.4275275901248223</v>
      </c>
      <c r="I27" s="52">
        <v>4.8194401070442004E-2</v>
      </c>
      <c r="J27" s="51">
        <v>9.6388802140884008E-2</v>
      </c>
      <c r="K27" s="53">
        <v>0.14458320321132601</v>
      </c>
      <c r="L27" s="177">
        <v>2.8448357458705371</v>
      </c>
      <c r="M27" s="177">
        <v>3.1442921401726989</v>
      </c>
    </row>
    <row r="28" spans="1:13" ht="15" customHeight="1">
      <c r="A28" s="49"/>
      <c r="B28" s="184" t="s">
        <v>147</v>
      </c>
      <c r="C28" s="176">
        <v>2.479280482793329</v>
      </c>
      <c r="D28" s="50">
        <v>0.15579125590089279</v>
      </c>
      <c r="E28" s="177">
        <v>2.1676979709915436</v>
      </c>
      <c r="F28" s="177">
        <v>2.7908629945951144</v>
      </c>
      <c r="G28" s="177">
        <v>2.0119067150906504</v>
      </c>
      <c r="H28" s="177">
        <v>2.9466542504960076</v>
      </c>
      <c r="I28" s="52">
        <v>6.2837285648845817E-2</v>
      </c>
      <c r="J28" s="51">
        <v>0.12567457129769163</v>
      </c>
      <c r="K28" s="53">
        <v>0.18851185694653744</v>
      </c>
      <c r="L28" s="177">
        <v>2.3553164586536628</v>
      </c>
      <c r="M28" s="177">
        <v>2.6032445069329953</v>
      </c>
    </row>
    <row r="29" spans="1:13" ht="15" customHeight="1">
      <c r="A29" s="49"/>
      <c r="B29" s="184" t="s">
        <v>148</v>
      </c>
      <c r="C29" s="176">
        <v>0.52397909074000704</v>
      </c>
      <c r="D29" s="50">
        <v>3.3505404854060235E-2</v>
      </c>
      <c r="E29" s="177">
        <v>0.45696828103188658</v>
      </c>
      <c r="F29" s="177">
        <v>0.59098990044812749</v>
      </c>
      <c r="G29" s="177">
        <v>0.4234628761778263</v>
      </c>
      <c r="H29" s="177">
        <v>0.62449530530218778</v>
      </c>
      <c r="I29" s="52">
        <v>6.3944163891618472E-2</v>
      </c>
      <c r="J29" s="51">
        <v>0.12788832778323694</v>
      </c>
      <c r="K29" s="53">
        <v>0.19183249167485542</v>
      </c>
      <c r="L29" s="177">
        <v>0.49778013620300671</v>
      </c>
      <c r="M29" s="177">
        <v>0.55017804527700742</v>
      </c>
    </row>
    <row r="30" spans="1:13" ht="15" customHeight="1">
      <c r="A30" s="49"/>
      <c r="B30" s="184" t="s">
        <v>167</v>
      </c>
      <c r="C30" s="254">
        <v>4.7875000000000001E-2</v>
      </c>
      <c r="D30" s="50">
        <v>6.5866827159616927E-3</v>
      </c>
      <c r="E30" s="50">
        <v>3.4701634568076616E-2</v>
      </c>
      <c r="F30" s="50">
        <v>6.1048365431923386E-2</v>
      </c>
      <c r="G30" s="50">
        <v>2.8114951852114923E-2</v>
      </c>
      <c r="H30" s="50">
        <v>6.7635048147885082E-2</v>
      </c>
      <c r="I30" s="52">
        <v>0.13758084002008758</v>
      </c>
      <c r="J30" s="51">
        <v>0.27516168004017516</v>
      </c>
      <c r="K30" s="53">
        <v>0.41274252006026274</v>
      </c>
      <c r="L30" s="50">
        <v>4.5481250000000001E-2</v>
      </c>
      <c r="M30" s="50">
        <v>5.0268750000000001E-2</v>
      </c>
    </row>
    <row r="31" spans="1:13" ht="15" customHeight="1">
      <c r="A31" s="49"/>
      <c r="B31" s="184" t="s">
        <v>149</v>
      </c>
      <c r="C31" s="176">
        <v>2.0771822794108337</v>
      </c>
      <c r="D31" s="50">
        <v>6.3778170018179467E-2</v>
      </c>
      <c r="E31" s="177">
        <v>1.9496259393744748</v>
      </c>
      <c r="F31" s="177">
        <v>2.2047386194471925</v>
      </c>
      <c r="G31" s="177">
        <v>1.8858477693562952</v>
      </c>
      <c r="H31" s="177">
        <v>2.2685167894653722</v>
      </c>
      <c r="I31" s="52">
        <v>3.070417586860472E-2</v>
      </c>
      <c r="J31" s="51">
        <v>6.1408351737209439E-2</v>
      </c>
      <c r="K31" s="53">
        <v>9.2112527605814162E-2</v>
      </c>
      <c r="L31" s="177">
        <v>1.9733231654402921</v>
      </c>
      <c r="M31" s="177">
        <v>2.1810413933813755</v>
      </c>
    </row>
    <row r="32" spans="1:13" ht="15" customHeight="1">
      <c r="A32" s="49"/>
      <c r="B32" s="184" t="s">
        <v>150</v>
      </c>
      <c r="C32" s="250">
        <v>15.299958904218924</v>
      </c>
      <c r="D32" s="177">
        <v>0.82217211485385755</v>
      </c>
      <c r="E32" s="251">
        <v>13.655614674511209</v>
      </c>
      <c r="F32" s="251">
        <v>16.944303133926638</v>
      </c>
      <c r="G32" s="251">
        <v>12.833442559657351</v>
      </c>
      <c r="H32" s="251">
        <v>17.766475248780495</v>
      </c>
      <c r="I32" s="52">
        <v>5.3736883870135477E-2</v>
      </c>
      <c r="J32" s="51">
        <v>0.10747376774027095</v>
      </c>
      <c r="K32" s="53">
        <v>0.16121065161040643</v>
      </c>
      <c r="L32" s="251">
        <v>14.534960959007977</v>
      </c>
      <c r="M32" s="251">
        <v>16.064956849429869</v>
      </c>
    </row>
    <row r="33" spans="1:13" ht="15" customHeight="1">
      <c r="A33" s="49"/>
      <c r="B33" s="184" t="s">
        <v>168</v>
      </c>
      <c r="C33" s="250">
        <v>42.371584780265827</v>
      </c>
      <c r="D33" s="177">
        <v>1.6370361347082496</v>
      </c>
      <c r="E33" s="251">
        <v>39.097512510849327</v>
      </c>
      <c r="F33" s="251">
        <v>45.645657049682328</v>
      </c>
      <c r="G33" s="251">
        <v>37.460476376141081</v>
      </c>
      <c r="H33" s="251">
        <v>47.282693184390574</v>
      </c>
      <c r="I33" s="52">
        <v>3.8635234985845611E-2</v>
      </c>
      <c r="J33" s="51">
        <v>7.7270469971691222E-2</v>
      </c>
      <c r="K33" s="53">
        <v>0.11590570495753683</v>
      </c>
      <c r="L33" s="251">
        <v>40.253005541252534</v>
      </c>
      <c r="M33" s="251">
        <v>44.490164019279121</v>
      </c>
    </row>
    <row r="34" spans="1:13" ht="15" customHeight="1">
      <c r="A34" s="49"/>
      <c r="B34" s="184" t="s">
        <v>151</v>
      </c>
      <c r="C34" s="176">
        <v>0.21128826613672319</v>
      </c>
      <c r="D34" s="50">
        <v>1.2117580671185889E-2</v>
      </c>
      <c r="E34" s="177">
        <v>0.18705310479435142</v>
      </c>
      <c r="F34" s="177">
        <v>0.23552342747909497</v>
      </c>
      <c r="G34" s="177">
        <v>0.17493552412316551</v>
      </c>
      <c r="H34" s="177">
        <v>0.24764100815028087</v>
      </c>
      <c r="I34" s="52">
        <v>5.7350939987101252E-2</v>
      </c>
      <c r="J34" s="51">
        <v>0.1147018799742025</v>
      </c>
      <c r="K34" s="53">
        <v>0.17205281996130375</v>
      </c>
      <c r="L34" s="177">
        <v>0.20072385282988703</v>
      </c>
      <c r="M34" s="177">
        <v>0.22185267944355935</v>
      </c>
    </row>
    <row r="35" spans="1:13" ht="15" customHeight="1">
      <c r="A35" s="49"/>
      <c r="B35" s="184" t="s">
        <v>152</v>
      </c>
      <c r="C35" s="176">
        <v>1.3717213749029802</v>
      </c>
      <c r="D35" s="50">
        <v>5.8338685008166483E-2</v>
      </c>
      <c r="E35" s="177">
        <v>1.2550440048866471</v>
      </c>
      <c r="F35" s="177">
        <v>1.4883987449193132</v>
      </c>
      <c r="G35" s="177">
        <v>1.1967053198784807</v>
      </c>
      <c r="H35" s="177">
        <v>1.5467374299274796</v>
      </c>
      <c r="I35" s="52">
        <v>4.2529544319663819E-2</v>
      </c>
      <c r="J35" s="51">
        <v>8.5059088639327637E-2</v>
      </c>
      <c r="K35" s="53">
        <v>0.12758863295899145</v>
      </c>
      <c r="L35" s="177">
        <v>1.3031353061578312</v>
      </c>
      <c r="M35" s="177">
        <v>1.4403074436481291</v>
      </c>
    </row>
    <row r="36" spans="1:13" ht="15" customHeight="1">
      <c r="A36" s="49"/>
      <c r="B36" s="184" t="s">
        <v>153</v>
      </c>
      <c r="C36" s="254">
        <v>8.7522228292164106E-2</v>
      </c>
      <c r="D36" s="50">
        <v>2.0192086409094221E-3</v>
      </c>
      <c r="E36" s="50">
        <v>8.3483811010345257E-2</v>
      </c>
      <c r="F36" s="50">
        <v>9.1560645573982954E-2</v>
      </c>
      <c r="G36" s="50">
        <v>8.146460236943584E-2</v>
      </c>
      <c r="H36" s="50">
        <v>9.3579854214892372E-2</v>
      </c>
      <c r="I36" s="52">
        <v>2.3070809328219567E-2</v>
      </c>
      <c r="J36" s="51">
        <v>4.6141618656439135E-2</v>
      </c>
      <c r="K36" s="53">
        <v>6.9212427984658709E-2</v>
      </c>
      <c r="L36" s="50">
        <v>8.3146116877555895E-2</v>
      </c>
      <c r="M36" s="50">
        <v>9.1898339706772317E-2</v>
      </c>
    </row>
    <row r="37" spans="1:13" ht="15" customHeight="1">
      <c r="A37" s="49"/>
      <c r="B37" s="184" t="s">
        <v>169</v>
      </c>
      <c r="C37" s="176">
        <v>3.8179088023784598</v>
      </c>
      <c r="D37" s="50">
        <v>0.26917567083948296</v>
      </c>
      <c r="E37" s="177">
        <v>3.2795574606994937</v>
      </c>
      <c r="F37" s="177">
        <v>4.3562601440574253</v>
      </c>
      <c r="G37" s="177">
        <v>3.0103817898600109</v>
      </c>
      <c r="H37" s="177">
        <v>4.6254358148969086</v>
      </c>
      <c r="I37" s="52">
        <v>7.0503431268917005E-2</v>
      </c>
      <c r="J37" s="51">
        <v>0.14100686253783401</v>
      </c>
      <c r="K37" s="53">
        <v>0.21151029380675102</v>
      </c>
      <c r="L37" s="177">
        <v>3.6270133622595369</v>
      </c>
      <c r="M37" s="177">
        <v>4.0088042424973827</v>
      </c>
    </row>
    <row r="38" spans="1:13" ht="15" customHeight="1">
      <c r="A38" s="49"/>
      <c r="B38" s="184" t="s">
        <v>170</v>
      </c>
      <c r="C38" s="176">
        <v>1.6975537194696702</v>
      </c>
      <c r="D38" s="50">
        <v>6.2406349840897199E-2</v>
      </c>
      <c r="E38" s="177">
        <v>1.5727410197878757</v>
      </c>
      <c r="F38" s="177">
        <v>1.8223664191514646</v>
      </c>
      <c r="G38" s="177">
        <v>1.5103346699469786</v>
      </c>
      <c r="H38" s="177">
        <v>1.8847727689923617</v>
      </c>
      <c r="I38" s="52">
        <v>3.6762518396409545E-2</v>
      </c>
      <c r="J38" s="51">
        <v>7.352503679281909E-2</v>
      </c>
      <c r="K38" s="53">
        <v>0.11028755518922864</v>
      </c>
      <c r="L38" s="177">
        <v>1.6126760334961867</v>
      </c>
      <c r="M38" s="177">
        <v>1.7824314054431536</v>
      </c>
    </row>
    <row r="39" spans="1:13" ht="15" customHeight="1">
      <c r="A39" s="49"/>
      <c r="B39" s="184" t="s">
        <v>171</v>
      </c>
      <c r="C39" s="176">
        <v>3.3983333333333334</v>
      </c>
      <c r="D39" s="50">
        <v>0.16974111524508617</v>
      </c>
      <c r="E39" s="177">
        <v>3.0588511028431613</v>
      </c>
      <c r="F39" s="177">
        <v>3.7378155638235055</v>
      </c>
      <c r="G39" s="177">
        <v>2.8891099875980748</v>
      </c>
      <c r="H39" s="177">
        <v>3.9075566790685921</v>
      </c>
      <c r="I39" s="52">
        <v>4.9948341906351987E-2</v>
      </c>
      <c r="J39" s="51">
        <v>9.9896683812703974E-2</v>
      </c>
      <c r="K39" s="53">
        <v>0.14984502571905595</v>
      </c>
      <c r="L39" s="177">
        <v>3.2284166666666669</v>
      </c>
      <c r="M39" s="177">
        <v>3.5682499999999999</v>
      </c>
    </row>
    <row r="40" spans="1:13" ht="15" customHeight="1">
      <c r="A40" s="49"/>
      <c r="B40" s="184" t="s">
        <v>154</v>
      </c>
      <c r="C40" s="250">
        <v>16.27794604282748</v>
      </c>
      <c r="D40" s="177">
        <v>1.1082292537163982</v>
      </c>
      <c r="E40" s="251">
        <v>14.061487535394683</v>
      </c>
      <c r="F40" s="251">
        <v>18.494404550260278</v>
      </c>
      <c r="G40" s="251">
        <v>12.953258281678286</v>
      </c>
      <c r="H40" s="251">
        <v>19.602633803976676</v>
      </c>
      <c r="I40" s="52">
        <v>6.8081639464870641E-2</v>
      </c>
      <c r="J40" s="51">
        <v>0.13616327892974128</v>
      </c>
      <c r="K40" s="53">
        <v>0.20424491839461192</v>
      </c>
      <c r="L40" s="251">
        <v>15.464048740686106</v>
      </c>
      <c r="M40" s="251">
        <v>17.091843344968854</v>
      </c>
    </row>
    <row r="41" spans="1:13" ht="15" customHeight="1">
      <c r="A41" s="49"/>
      <c r="B41" s="184" t="s">
        <v>172</v>
      </c>
      <c r="C41" s="250">
        <v>13.448974676017144</v>
      </c>
      <c r="D41" s="177">
        <v>0.62380436708323628</v>
      </c>
      <c r="E41" s="251">
        <v>12.201365941850671</v>
      </c>
      <c r="F41" s="251">
        <v>14.696583410183617</v>
      </c>
      <c r="G41" s="251">
        <v>11.577561574767435</v>
      </c>
      <c r="H41" s="251">
        <v>15.320387777266854</v>
      </c>
      <c r="I41" s="52">
        <v>4.6383042730806394E-2</v>
      </c>
      <c r="J41" s="51">
        <v>9.2766085461612788E-2</v>
      </c>
      <c r="K41" s="53">
        <v>0.13914912819241917</v>
      </c>
      <c r="L41" s="251">
        <v>12.776525942216287</v>
      </c>
      <c r="M41" s="251">
        <v>14.121423409818002</v>
      </c>
    </row>
    <row r="42" spans="1:13" ht="15" customHeight="1">
      <c r="A42" s="49"/>
      <c r="B42" s="184" t="s">
        <v>173</v>
      </c>
      <c r="C42" s="254">
        <v>8.2548912642894781E-2</v>
      </c>
      <c r="D42" s="50">
        <v>3.605922448959395E-3</v>
      </c>
      <c r="E42" s="50">
        <v>7.5337067744975991E-2</v>
      </c>
      <c r="F42" s="50">
        <v>8.9760757540813571E-2</v>
      </c>
      <c r="G42" s="50">
        <v>7.1731145296016596E-2</v>
      </c>
      <c r="H42" s="50">
        <v>9.3366679989772966E-2</v>
      </c>
      <c r="I42" s="52">
        <v>4.368225253987966E-2</v>
      </c>
      <c r="J42" s="51">
        <v>8.7364505079759319E-2</v>
      </c>
      <c r="K42" s="53">
        <v>0.13104675761963896</v>
      </c>
      <c r="L42" s="50">
        <v>7.8421467010750048E-2</v>
      </c>
      <c r="M42" s="50">
        <v>8.6676358275039514E-2</v>
      </c>
    </row>
    <row r="43" spans="1:13" ht="15" customHeight="1">
      <c r="A43" s="49"/>
      <c r="B43" s="184" t="s">
        <v>174</v>
      </c>
      <c r="C43" s="250">
        <v>26.786378911449233</v>
      </c>
      <c r="D43" s="177">
        <v>1.1193275996242356</v>
      </c>
      <c r="E43" s="251">
        <v>24.547723712200764</v>
      </c>
      <c r="F43" s="251">
        <v>29.025034110697703</v>
      </c>
      <c r="G43" s="251">
        <v>23.428396112576529</v>
      </c>
      <c r="H43" s="251">
        <v>30.144361710321938</v>
      </c>
      <c r="I43" s="52">
        <v>4.1787193533120832E-2</v>
      </c>
      <c r="J43" s="51">
        <v>8.3574387066241665E-2</v>
      </c>
      <c r="K43" s="53">
        <v>0.1253615805993625</v>
      </c>
      <c r="L43" s="251">
        <v>25.447059965876772</v>
      </c>
      <c r="M43" s="251">
        <v>28.125697857021695</v>
      </c>
    </row>
    <row r="44" spans="1:13" ht="15" customHeight="1">
      <c r="A44" s="49"/>
      <c r="B44" s="184" t="s">
        <v>155</v>
      </c>
      <c r="C44" s="176">
        <v>4.0084530628278658</v>
      </c>
      <c r="D44" s="50">
        <v>0.24886105249857177</v>
      </c>
      <c r="E44" s="177">
        <v>3.5107309578307224</v>
      </c>
      <c r="F44" s="177">
        <v>4.5061751678250097</v>
      </c>
      <c r="G44" s="177">
        <v>3.2618699053321505</v>
      </c>
      <c r="H44" s="177">
        <v>4.7550362203235812</v>
      </c>
      <c r="I44" s="52">
        <v>6.2084063003348816E-2</v>
      </c>
      <c r="J44" s="51">
        <v>0.12416812600669763</v>
      </c>
      <c r="K44" s="53">
        <v>0.18625218901004645</v>
      </c>
      <c r="L44" s="177">
        <v>3.8080304096864728</v>
      </c>
      <c r="M44" s="177">
        <v>4.2088757159692589</v>
      </c>
    </row>
    <row r="45" spans="1:13" ht="15" customHeight="1">
      <c r="A45" s="49"/>
      <c r="B45" s="184" t="s">
        <v>156</v>
      </c>
      <c r="C45" s="245">
        <v>79.148442393548237</v>
      </c>
      <c r="D45" s="251">
        <v>4.8196060839258612</v>
      </c>
      <c r="E45" s="246">
        <v>69.509230225696513</v>
      </c>
      <c r="F45" s="246">
        <v>88.787654561399961</v>
      </c>
      <c r="G45" s="246">
        <v>64.689624141770651</v>
      </c>
      <c r="H45" s="246">
        <v>93.607260645325823</v>
      </c>
      <c r="I45" s="52">
        <v>6.0893252452921674E-2</v>
      </c>
      <c r="J45" s="51">
        <v>0.12178650490584335</v>
      </c>
      <c r="K45" s="53">
        <v>0.18267975735876502</v>
      </c>
      <c r="L45" s="246">
        <v>75.191020273870819</v>
      </c>
      <c r="M45" s="246">
        <v>83.105864513225654</v>
      </c>
    </row>
    <row r="46" spans="1:13" ht="15" customHeight="1">
      <c r="A46" s="49"/>
      <c r="B46" s="184" t="s">
        <v>218</v>
      </c>
      <c r="C46" s="254" t="s">
        <v>210</v>
      </c>
      <c r="D46" s="50" t="s">
        <v>94</v>
      </c>
      <c r="E46" s="50" t="s">
        <v>94</v>
      </c>
      <c r="F46" s="50" t="s">
        <v>94</v>
      </c>
      <c r="G46" s="50" t="s">
        <v>94</v>
      </c>
      <c r="H46" s="50" t="s">
        <v>94</v>
      </c>
      <c r="I46" s="52" t="s">
        <v>94</v>
      </c>
      <c r="J46" s="51" t="s">
        <v>94</v>
      </c>
      <c r="K46" s="53" t="s">
        <v>94</v>
      </c>
      <c r="L46" s="50" t="s">
        <v>94</v>
      </c>
      <c r="M46" s="50" t="s">
        <v>94</v>
      </c>
    </row>
    <row r="47" spans="1:13" ht="15" customHeight="1">
      <c r="A47" s="49"/>
      <c r="B47" s="184" t="s">
        <v>219</v>
      </c>
      <c r="C47" s="254">
        <v>0.58084676805555568</v>
      </c>
      <c r="D47" s="50">
        <v>2.5720982129747879E-2</v>
      </c>
      <c r="E47" s="50">
        <v>0.52940480379605992</v>
      </c>
      <c r="F47" s="50">
        <v>0.63228873231505145</v>
      </c>
      <c r="G47" s="50">
        <v>0.50368382166631209</v>
      </c>
      <c r="H47" s="50">
        <v>0.65800971444479928</v>
      </c>
      <c r="I47" s="52">
        <v>4.4281871819398279E-2</v>
      </c>
      <c r="J47" s="51">
        <v>8.8563743638796558E-2</v>
      </c>
      <c r="K47" s="53">
        <v>0.13284561545819484</v>
      </c>
      <c r="L47" s="50">
        <v>0.55180442965277787</v>
      </c>
      <c r="M47" s="50">
        <v>0.6098891064583335</v>
      </c>
    </row>
    <row r="48" spans="1:13" s="48" customFormat="1" ht="15" customHeight="1">
      <c r="A48" s="49"/>
      <c r="B48" s="184" t="s">
        <v>220</v>
      </c>
      <c r="C48" s="245">
        <v>268.95199580958223</v>
      </c>
      <c r="D48" s="246">
        <v>11.750338272338759</v>
      </c>
      <c r="E48" s="246">
        <v>245.45131926490473</v>
      </c>
      <c r="F48" s="246">
        <v>292.45267235425973</v>
      </c>
      <c r="G48" s="246">
        <v>233.70098099256595</v>
      </c>
      <c r="H48" s="246">
        <v>304.20301062659848</v>
      </c>
      <c r="I48" s="52">
        <v>4.3689351465746283E-2</v>
      </c>
      <c r="J48" s="51">
        <v>8.7378702931492566E-2</v>
      </c>
      <c r="K48" s="53">
        <v>0.13106805439723884</v>
      </c>
      <c r="L48" s="246">
        <v>255.50439601910313</v>
      </c>
      <c r="M48" s="246">
        <v>282.39959560006133</v>
      </c>
    </row>
    <row r="49" spans="1:13" ht="15" customHeight="1">
      <c r="A49" s="49"/>
      <c r="B49" s="184" t="s">
        <v>175</v>
      </c>
      <c r="C49" s="250">
        <v>15.113351228375704</v>
      </c>
      <c r="D49" s="177">
        <v>0.60493276826007647</v>
      </c>
      <c r="E49" s="251">
        <v>13.90348569185555</v>
      </c>
      <c r="F49" s="251">
        <v>16.323216764895857</v>
      </c>
      <c r="G49" s="251">
        <v>13.298552923595475</v>
      </c>
      <c r="H49" s="251">
        <v>16.928149533155935</v>
      </c>
      <c r="I49" s="52">
        <v>4.002638191351629E-2</v>
      </c>
      <c r="J49" s="51">
        <v>8.005276382703258E-2</v>
      </c>
      <c r="K49" s="53">
        <v>0.12007914574054887</v>
      </c>
      <c r="L49" s="251">
        <v>14.357683666956918</v>
      </c>
      <c r="M49" s="251">
        <v>15.86901878979449</v>
      </c>
    </row>
    <row r="50" spans="1:13" ht="15" customHeight="1">
      <c r="A50" s="49"/>
      <c r="B50" s="184" t="s">
        <v>157</v>
      </c>
      <c r="C50" s="176">
        <v>3.3979704891548681</v>
      </c>
      <c r="D50" s="50">
        <v>0.16764895845752789</v>
      </c>
      <c r="E50" s="177">
        <v>3.0626725722398125</v>
      </c>
      <c r="F50" s="177">
        <v>3.7332684060699237</v>
      </c>
      <c r="G50" s="177">
        <v>2.8950236137822847</v>
      </c>
      <c r="H50" s="177">
        <v>3.9009173645274515</v>
      </c>
      <c r="I50" s="52">
        <v>4.9337967764171188E-2</v>
      </c>
      <c r="J50" s="51">
        <v>9.8675935528342376E-2</v>
      </c>
      <c r="K50" s="53">
        <v>0.14801390329251357</v>
      </c>
      <c r="L50" s="177">
        <v>3.2280719646971248</v>
      </c>
      <c r="M50" s="177">
        <v>3.5678690136126114</v>
      </c>
    </row>
    <row r="51" spans="1:13" ht="15" customHeight="1">
      <c r="A51" s="49"/>
      <c r="B51" s="184" t="s">
        <v>176</v>
      </c>
      <c r="C51" s="176">
        <v>1.0796076493908799</v>
      </c>
      <c r="D51" s="50">
        <v>7.533377425786375E-2</v>
      </c>
      <c r="E51" s="177">
        <v>0.92894010087515244</v>
      </c>
      <c r="F51" s="177">
        <v>1.2302751979066073</v>
      </c>
      <c r="G51" s="177">
        <v>0.85360632661728864</v>
      </c>
      <c r="H51" s="177">
        <v>1.3056089721644712</v>
      </c>
      <c r="I51" s="52">
        <v>6.9778844472218632E-2</v>
      </c>
      <c r="J51" s="51">
        <v>0.13955768894443726</v>
      </c>
      <c r="K51" s="53">
        <v>0.2093365334166559</v>
      </c>
      <c r="L51" s="177">
        <v>1.025627266921336</v>
      </c>
      <c r="M51" s="177">
        <v>1.1335880318604239</v>
      </c>
    </row>
    <row r="52" spans="1:13" ht="15" customHeight="1">
      <c r="A52" s="49"/>
      <c r="B52" s="184" t="s">
        <v>158</v>
      </c>
      <c r="C52" s="245">
        <v>386.60609796605439</v>
      </c>
      <c r="D52" s="246">
        <v>16.270745605639014</v>
      </c>
      <c r="E52" s="246">
        <v>354.06460675477638</v>
      </c>
      <c r="F52" s="246">
        <v>419.14758917733241</v>
      </c>
      <c r="G52" s="246">
        <v>337.79386114913734</v>
      </c>
      <c r="H52" s="246">
        <v>435.41833478297144</v>
      </c>
      <c r="I52" s="52">
        <v>4.208610699944948E-2</v>
      </c>
      <c r="J52" s="51">
        <v>8.4172213998898959E-2</v>
      </c>
      <c r="K52" s="53">
        <v>0.12625832099834844</v>
      </c>
      <c r="L52" s="246">
        <v>367.27579306775169</v>
      </c>
      <c r="M52" s="246">
        <v>405.93640286435709</v>
      </c>
    </row>
    <row r="53" spans="1:13" ht="15" customHeight="1">
      <c r="A53" s="49"/>
      <c r="B53" s="184" t="s">
        <v>177</v>
      </c>
      <c r="C53" s="176">
        <v>0.20607142857142854</v>
      </c>
      <c r="D53" s="50">
        <v>1.3622965827400153E-2</v>
      </c>
      <c r="E53" s="177">
        <v>0.17882549691662825</v>
      </c>
      <c r="F53" s="177">
        <v>0.23331736022622884</v>
      </c>
      <c r="G53" s="177">
        <v>0.16520253108922808</v>
      </c>
      <c r="H53" s="177">
        <v>0.24694032605362901</v>
      </c>
      <c r="I53" s="52">
        <v>6.6107979751681853E-2</v>
      </c>
      <c r="J53" s="51">
        <v>0.13221595950336371</v>
      </c>
      <c r="K53" s="53">
        <v>0.19832393925504554</v>
      </c>
      <c r="L53" s="177">
        <v>0.1957678571428571</v>
      </c>
      <c r="M53" s="177">
        <v>0.21637499999999998</v>
      </c>
    </row>
    <row r="54" spans="1:13" ht="15" customHeight="1">
      <c r="A54" s="49"/>
      <c r="B54" s="184" t="s">
        <v>159</v>
      </c>
      <c r="C54" s="176">
        <v>0.42290028098182786</v>
      </c>
      <c r="D54" s="50">
        <v>4.1029198067973997E-2</v>
      </c>
      <c r="E54" s="177">
        <v>0.34084188484587985</v>
      </c>
      <c r="F54" s="177">
        <v>0.50495867711777587</v>
      </c>
      <c r="G54" s="177">
        <v>0.29981268677790585</v>
      </c>
      <c r="H54" s="177">
        <v>0.54598787518574987</v>
      </c>
      <c r="I54" s="52">
        <v>9.7018611509830224E-2</v>
      </c>
      <c r="J54" s="51">
        <v>0.19403722301966045</v>
      </c>
      <c r="K54" s="53">
        <v>0.29105583452949069</v>
      </c>
      <c r="L54" s="177">
        <v>0.40175526693273644</v>
      </c>
      <c r="M54" s="177">
        <v>0.44404529503091927</v>
      </c>
    </row>
    <row r="55" spans="1:13" ht="15" customHeight="1">
      <c r="A55" s="49"/>
      <c r="B55" s="184" t="s">
        <v>221</v>
      </c>
      <c r="C55" s="176">
        <v>1.1312318090432771</v>
      </c>
      <c r="D55" s="50">
        <v>0.10747891705280804</v>
      </c>
      <c r="E55" s="177">
        <v>0.91627397493766105</v>
      </c>
      <c r="F55" s="177">
        <v>1.3461896431488931</v>
      </c>
      <c r="G55" s="177">
        <v>0.80879505788485306</v>
      </c>
      <c r="H55" s="177">
        <v>1.4536685602017012</v>
      </c>
      <c r="I55" s="52">
        <v>9.5010515257440267E-2</v>
      </c>
      <c r="J55" s="51">
        <v>0.19002103051488053</v>
      </c>
      <c r="K55" s="53">
        <v>0.28503154577232082</v>
      </c>
      <c r="L55" s="177">
        <v>1.0746702185911132</v>
      </c>
      <c r="M55" s="177">
        <v>1.187793399495441</v>
      </c>
    </row>
    <row r="56" spans="1:13" ht="15" customHeight="1">
      <c r="A56" s="49"/>
      <c r="B56" s="184" t="s">
        <v>160</v>
      </c>
      <c r="C56" s="176">
        <v>3.8273094819025117</v>
      </c>
      <c r="D56" s="50">
        <v>0.19640022443217148</v>
      </c>
      <c r="E56" s="177">
        <v>3.4345090330381689</v>
      </c>
      <c r="F56" s="177">
        <v>4.2201099307668546</v>
      </c>
      <c r="G56" s="177">
        <v>3.2381088086059973</v>
      </c>
      <c r="H56" s="177">
        <v>4.4165101551990258</v>
      </c>
      <c r="I56" s="52">
        <v>5.131548032915885E-2</v>
      </c>
      <c r="J56" s="51">
        <v>0.1026309606583177</v>
      </c>
      <c r="K56" s="53">
        <v>0.15394644098747656</v>
      </c>
      <c r="L56" s="177">
        <v>3.6359440078073861</v>
      </c>
      <c r="M56" s="177">
        <v>4.0186749559976374</v>
      </c>
    </row>
    <row r="57" spans="1:13" ht="15" customHeight="1">
      <c r="A57" s="49"/>
      <c r="B57" s="184" t="s">
        <v>161</v>
      </c>
      <c r="C57" s="254">
        <v>0.35637704127619818</v>
      </c>
      <c r="D57" s="50">
        <v>1.0993737297263441E-2</v>
      </c>
      <c r="E57" s="50">
        <v>0.3343895666816713</v>
      </c>
      <c r="F57" s="50">
        <v>0.37836451587072506</v>
      </c>
      <c r="G57" s="50">
        <v>0.32339582938440786</v>
      </c>
      <c r="H57" s="50">
        <v>0.3893582531679885</v>
      </c>
      <c r="I57" s="52">
        <v>3.0848612631988015E-2</v>
      </c>
      <c r="J57" s="51">
        <v>6.169722526397603E-2</v>
      </c>
      <c r="K57" s="53">
        <v>9.2545837895964045E-2</v>
      </c>
      <c r="L57" s="50">
        <v>0.33855818921238828</v>
      </c>
      <c r="M57" s="50">
        <v>0.37419589334000808</v>
      </c>
    </row>
    <row r="58" spans="1:13" ht="15" customHeight="1">
      <c r="A58" s="49"/>
      <c r="B58" s="184" t="s">
        <v>178</v>
      </c>
      <c r="C58" s="176">
        <v>0.63014406412049562</v>
      </c>
      <c r="D58" s="50">
        <v>3.6462601077851604E-2</v>
      </c>
      <c r="E58" s="177">
        <v>0.55721886196479242</v>
      </c>
      <c r="F58" s="177">
        <v>0.70306926627619881</v>
      </c>
      <c r="G58" s="177">
        <v>0.52075626088694082</v>
      </c>
      <c r="H58" s="177">
        <v>0.73953186735405041</v>
      </c>
      <c r="I58" s="52">
        <v>5.786391264153725E-2</v>
      </c>
      <c r="J58" s="51">
        <v>0.1157278252830745</v>
      </c>
      <c r="K58" s="53">
        <v>0.17359173792461174</v>
      </c>
      <c r="L58" s="177">
        <v>0.59863686091447088</v>
      </c>
      <c r="M58" s="177">
        <v>0.66165126732652035</v>
      </c>
    </row>
    <row r="59" spans="1:13" ht="15" customHeight="1">
      <c r="A59" s="49"/>
      <c r="B59" s="184" t="s">
        <v>162</v>
      </c>
      <c r="C59" s="176">
        <v>0.20510155918564763</v>
      </c>
      <c r="D59" s="50">
        <v>9.2678556505505997E-3</v>
      </c>
      <c r="E59" s="177">
        <v>0.18656584788454642</v>
      </c>
      <c r="F59" s="177">
        <v>0.22363727048674883</v>
      </c>
      <c r="G59" s="177">
        <v>0.17729799223399584</v>
      </c>
      <c r="H59" s="177">
        <v>0.23290512613729941</v>
      </c>
      <c r="I59" s="52">
        <v>4.518666599780357E-2</v>
      </c>
      <c r="J59" s="51">
        <v>9.037333199560714E-2</v>
      </c>
      <c r="K59" s="53">
        <v>0.1355599979934107</v>
      </c>
      <c r="L59" s="177">
        <v>0.19484648122636525</v>
      </c>
      <c r="M59" s="177">
        <v>0.21535663714493</v>
      </c>
    </row>
    <row r="60" spans="1:13" ht="15" customHeight="1">
      <c r="A60" s="49"/>
      <c r="B60" s="184" t="s">
        <v>135</v>
      </c>
      <c r="C60" s="176">
        <v>1.0056834853349148</v>
      </c>
      <c r="D60" s="50">
        <v>7.2852399984030133E-2</v>
      </c>
      <c r="E60" s="177">
        <v>0.85997868536685451</v>
      </c>
      <c r="F60" s="177">
        <v>1.1513882853029751</v>
      </c>
      <c r="G60" s="177">
        <v>0.78712628538282448</v>
      </c>
      <c r="H60" s="177">
        <v>1.2242406852870051</v>
      </c>
      <c r="I60" s="52">
        <v>7.2440684416497772E-2</v>
      </c>
      <c r="J60" s="51">
        <v>0.14488136883299554</v>
      </c>
      <c r="K60" s="53">
        <v>0.21732205324949333</v>
      </c>
      <c r="L60" s="177">
        <v>0.95539931106816911</v>
      </c>
      <c r="M60" s="177">
        <v>1.0559676596016605</v>
      </c>
    </row>
    <row r="61" spans="1:13" ht="15" customHeight="1">
      <c r="A61" s="49"/>
      <c r="B61" s="184" t="s">
        <v>179</v>
      </c>
      <c r="C61" s="245">
        <v>124.25434889983336</v>
      </c>
      <c r="D61" s="246">
        <v>5.1635772051774165</v>
      </c>
      <c r="E61" s="246">
        <v>113.92719448947852</v>
      </c>
      <c r="F61" s="246">
        <v>134.5815033101882</v>
      </c>
      <c r="G61" s="246">
        <v>108.76361728430111</v>
      </c>
      <c r="H61" s="246">
        <v>139.7450805153656</v>
      </c>
      <c r="I61" s="52">
        <v>4.1556510906028667E-2</v>
      </c>
      <c r="J61" s="51">
        <v>8.3113021812057333E-2</v>
      </c>
      <c r="K61" s="53">
        <v>0.12466953271808601</v>
      </c>
      <c r="L61" s="246">
        <v>118.04163145484169</v>
      </c>
      <c r="M61" s="246">
        <v>130.46706634482501</v>
      </c>
    </row>
    <row r="62" spans="1:13" ht="15" customHeight="1">
      <c r="A62" s="49"/>
      <c r="B62" s="184" t="s">
        <v>222</v>
      </c>
      <c r="C62" s="176">
        <v>4.1468037971614766</v>
      </c>
      <c r="D62" s="50">
        <v>0.25935197163573598</v>
      </c>
      <c r="E62" s="177">
        <v>3.6280998538900047</v>
      </c>
      <c r="F62" s="177">
        <v>4.6655077404329486</v>
      </c>
      <c r="G62" s="177">
        <v>3.3687478822542687</v>
      </c>
      <c r="H62" s="177">
        <v>4.9248597120686846</v>
      </c>
      <c r="I62" s="52">
        <v>6.2542619405640723E-2</v>
      </c>
      <c r="J62" s="51">
        <v>0.12508523881128145</v>
      </c>
      <c r="K62" s="53">
        <v>0.18762785821692218</v>
      </c>
      <c r="L62" s="177">
        <v>3.9394636073034026</v>
      </c>
      <c r="M62" s="177">
        <v>4.3541439870195502</v>
      </c>
    </row>
    <row r="63" spans="1:13" ht="15" customHeight="1">
      <c r="A63" s="49"/>
      <c r="B63" s="184" t="s">
        <v>163</v>
      </c>
      <c r="C63" s="250">
        <v>13.489416951632247</v>
      </c>
      <c r="D63" s="177">
        <v>0.63898578009311791</v>
      </c>
      <c r="E63" s="251">
        <v>12.211445391446011</v>
      </c>
      <c r="F63" s="251">
        <v>14.767388511818483</v>
      </c>
      <c r="G63" s="251">
        <v>11.572459611352894</v>
      </c>
      <c r="H63" s="251">
        <v>15.4063742919116</v>
      </c>
      <c r="I63" s="52">
        <v>4.7369414288569334E-2</v>
      </c>
      <c r="J63" s="51">
        <v>9.4738828577138667E-2</v>
      </c>
      <c r="K63" s="53">
        <v>0.142108242865708</v>
      </c>
      <c r="L63" s="251">
        <v>12.814946104050634</v>
      </c>
      <c r="M63" s="251">
        <v>14.16388779921386</v>
      </c>
    </row>
    <row r="64" spans="1:13" ht="15" customHeight="1">
      <c r="A64" s="49"/>
      <c r="B64" s="184" t="s">
        <v>164</v>
      </c>
      <c r="C64" s="176">
        <v>1.4385866955919759</v>
      </c>
      <c r="D64" s="50">
        <v>6.0284350683354873E-2</v>
      </c>
      <c r="E64" s="177">
        <v>1.3180179942252661</v>
      </c>
      <c r="F64" s="177">
        <v>1.5591553969586858</v>
      </c>
      <c r="G64" s="177">
        <v>1.2577336435419113</v>
      </c>
      <c r="H64" s="177">
        <v>1.6194397476420406</v>
      </c>
      <c r="I64" s="52">
        <v>4.1905260814710903E-2</v>
      </c>
      <c r="J64" s="51">
        <v>8.3810521629421805E-2</v>
      </c>
      <c r="K64" s="53">
        <v>0.1257157824441327</v>
      </c>
      <c r="L64" s="177">
        <v>1.3666573608123771</v>
      </c>
      <c r="M64" s="177">
        <v>1.5105160303715748</v>
      </c>
    </row>
    <row r="65" spans="1:13" ht="15" customHeight="1">
      <c r="A65" s="49"/>
      <c r="B65" s="184" t="s">
        <v>180</v>
      </c>
      <c r="C65" s="245">
        <v>101.03965997165737</v>
      </c>
      <c r="D65" s="246">
        <v>4.009724135549332</v>
      </c>
      <c r="E65" s="246">
        <v>93.020211700558704</v>
      </c>
      <c r="F65" s="246">
        <v>109.05910824275604</v>
      </c>
      <c r="G65" s="246">
        <v>89.01048756500937</v>
      </c>
      <c r="H65" s="246">
        <v>113.06883237830537</v>
      </c>
      <c r="I65" s="52">
        <v>3.9684655873486706E-2</v>
      </c>
      <c r="J65" s="51">
        <v>7.9369311746973412E-2</v>
      </c>
      <c r="K65" s="53">
        <v>0.11905396762046011</v>
      </c>
      <c r="L65" s="246">
        <v>95.9876769730745</v>
      </c>
      <c r="M65" s="246">
        <v>106.09164297024024</v>
      </c>
    </row>
    <row r="66" spans="1:13" ht="15" customHeight="1">
      <c r="A66" s="49"/>
      <c r="B66" s="184" t="s">
        <v>184</v>
      </c>
      <c r="C66" s="245">
        <v>91.264377685796902</v>
      </c>
      <c r="D66" s="251">
        <v>4.8512510233569239</v>
      </c>
      <c r="E66" s="246">
        <v>81.561875639083055</v>
      </c>
      <c r="F66" s="246">
        <v>100.96687973251075</v>
      </c>
      <c r="G66" s="246">
        <v>76.710624615726132</v>
      </c>
      <c r="H66" s="246">
        <v>105.81813075586767</v>
      </c>
      <c r="I66" s="52">
        <v>5.3156019318498067E-2</v>
      </c>
      <c r="J66" s="51">
        <v>0.10631203863699613</v>
      </c>
      <c r="K66" s="53">
        <v>0.15946805795549421</v>
      </c>
      <c r="L66" s="246">
        <v>86.701158801507063</v>
      </c>
      <c r="M66" s="246">
        <v>95.82759657008674</v>
      </c>
    </row>
    <row r="67" spans="1:13" ht="15" customHeight="1">
      <c r="A67" s="49"/>
      <c r="B67" s="40" t="s">
        <v>205</v>
      </c>
      <c r="C67" s="174"/>
      <c r="D67" s="185"/>
      <c r="E67" s="187"/>
      <c r="F67" s="187"/>
      <c r="G67" s="187"/>
      <c r="H67" s="187"/>
      <c r="I67" s="186"/>
      <c r="J67" s="186"/>
      <c r="K67" s="186"/>
      <c r="L67" s="187"/>
      <c r="M67" s="188"/>
    </row>
    <row r="68" spans="1:13" ht="15" customHeight="1">
      <c r="A68" s="49"/>
      <c r="B68" s="184" t="s">
        <v>212</v>
      </c>
      <c r="C68" s="176">
        <v>3.6478116963336658</v>
      </c>
      <c r="D68" s="50">
        <v>0.16647372787834078</v>
      </c>
      <c r="E68" s="177">
        <v>3.3148642405769841</v>
      </c>
      <c r="F68" s="177">
        <v>3.9807591520903474</v>
      </c>
      <c r="G68" s="177">
        <v>3.1483905126986436</v>
      </c>
      <c r="H68" s="177">
        <v>4.1472328799686879</v>
      </c>
      <c r="I68" s="52">
        <v>4.56366012658109E-2</v>
      </c>
      <c r="J68" s="51">
        <v>9.12732025316218E-2</v>
      </c>
      <c r="K68" s="53">
        <v>0.1369098037974327</v>
      </c>
      <c r="L68" s="177">
        <v>3.4654211115169824</v>
      </c>
      <c r="M68" s="177">
        <v>3.8302022811503491</v>
      </c>
    </row>
    <row r="69" spans="1:13" ht="15" customHeight="1">
      <c r="A69" s="49"/>
      <c r="B69" s="184" t="s">
        <v>136</v>
      </c>
      <c r="C69" s="176">
        <v>2.1308787023951017</v>
      </c>
      <c r="D69" s="50">
        <v>0.11007522747633521</v>
      </c>
      <c r="E69" s="177">
        <v>1.9107282474424312</v>
      </c>
      <c r="F69" s="177">
        <v>2.3510291573477722</v>
      </c>
      <c r="G69" s="177">
        <v>1.8006530199660959</v>
      </c>
      <c r="H69" s="177">
        <v>2.4611043848241074</v>
      </c>
      <c r="I69" s="52">
        <v>5.1657200080234958E-2</v>
      </c>
      <c r="J69" s="51">
        <v>0.10331440016046992</v>
      </c>
      <c r="K69" s="53">
        <v>0.15497160024070489</v>
      </c>
      <c r="L69" s="177">
        <v>2.0243347672753464</v>
      </c>
      <c r="M69" s="177">
        <v>2.2374226375148569</v>
      </c>
    </row>
    <row r="70" spans="1:13" ht="15" customHeight="1">
      <c r="A70" s="49"/>
      <c r="B70" s="184" t="s">
        <v>213</v>
      </c>
      <c r="C70" s="245">
        <v>284.12905492515711</v>
      </c>
      <c r="D70" s="246">
        <v>14.080416418459112</v>
      </c>
      <c r="E70" s="246">
        <v>255.96822208823889</v>
      </c>
      <c r="F70" s="246">
        <v>312.28988776207535</v>
      </c>
      <c r="G70" s="246">
        <v>241.88780566977977</v>
      </c>
      <c r="H70" s="246">
        <v>326.37030418053445</v>
      </c>
      <c r="I70" s="52">
        <v>4.9556411688231099E-2</v>
      </c>
      <c r="J70" s="51">
        <v>9.9112823376462197E-2</v>
      </c>
      <c r="K70" s="53">
        <v>0.14866923506469329</v>
      </c>
      <c r="L70" s="246">
        <v>269.92260217889924</v>
      </c>
      <c r="M70" s="246">
        <v>298.33550767141497</v>
      </c>
    </row>
    <row r="71" spans="1:13" ht="15" customHeight="1">
      <c r="A71" s="49"/>
      <c r="B71" s="184" t="s">
        <v>223</v>
      </c>
      <c r="C71" s="176">
        <v>9.2333333333333343</v>
      </c>
      <c r="D71" s="177">
        <v>1.745461146913508</v>
      </c>
      <c r="E71" s="177">
        <v>5.7424110395063188</v>
      </c>
      <c r="F71" s="177">
        <v>12.72425562716035</v>
      </c>
      <c r="G71" s="177">
        <v>3.9969498925928102</v>
      </c>
      <c r="H71" s="177">
        <v>14.469716774073859</v>
      </c>
      <c r="I71" s="52">
        <v>0.18903911338413443</v>
      </c>
      <c r="J71" s="51">
        <v>0.37807822676826885</v>
      </c>
      <c r="K71" s="53">
        <v>0.56711734015240323</v>
      </c>
      <c r="L71" s="177">
        <v>8.7716666666666683</v>
      </c>
      <c r="M71" s="177">
        <v>9.6950000000000003</v>
      </c>
    </row>
    <row r="72" spans="1:13" ht="15" customHeight="1">
      <c r="A72" s="49"/>
      <c r="B72" s="184" t="s">
        <v>137</v>
      </c>
      <c r="C72" s="245">
        <v>66.562171593393302</v>
      </c>
      <c r="D72" s="251">
        <v>5.9064798773632381</v>
      </c>
      <c r="E72" s="246">
        <v>54.749211838666824</v>
      </c>
      <c r="F72" s="246">
        <v>78.37513134811978</v>
      </c>
      <c r="G72" s="246">
        <v>48.842731961303585</v>
      </c>
      <c r="H72" s="246">
        <v>84.281611225483019</v>
      </c>
      <c r="I72" s="52">
        <v>8.8736285730640019E-2</v>
      </c>
      <c r="J72" s="51">
        <v>0.17747257146128004</v>
      </c>
      <c r="K72" s="53">
        <v>0.26620885719192006</v>
      </c>
      <c r="L72" s="246">
        <v>63.234063013723635</v>
      </c>
      <c r="M72" s="246">
        <v>69.890280173062962</v>
      </c>
    </row>
    <row r="73" spans="1:13" ht="15" customHeight="1">
      <c r="A73" s="49"/>
      <c r="B73" s="184" t="s">
        <v>138</v>
      </c>
      <c r="C73" s="176">
        <v>0.52752349751321903</v>
      </c>
      <c r="D73" s="50">
        <v>2.8281704933743667E-2</v>
      </c>
      <c r="E73" s="177">
        <v>0.47096008764573172</v>
      </c>
      <c r="F73" s="177">
        <v>0.58408690738070634</v>
      </c>
      <c r="G73" s="177">
        <v>0.44267838271198801</v>
      </c>
      <c r="H73" s="177">
        <v>0.61236861231445006</v>
      </c>
      <c r="I73" s="52">
        <v>5.3612218350586299E-2</v>
      </c>
      <c r="J73" s="51">
        <v>0.1072244367011726</v>
      </c>
      <c r="K73" s="53">
        <v>0.1608366550517589</v>
      </c>
      <c r="L73" s="177">
        <v>0.50114732263755812</v>
      </c>
      <c r="M73" s="177">
        <v>0.55389967238887994</v>
      </c>
    </row>
    <row r="74" spans="1:13" ht="15" customHeight="1">
      <c r="A74" s="49"/>
      <c r="B74" s="184" t="s">
        <v>214</v>
      </c>
      <c r="C74" s="176">
        <v>0.13567361248188825</v>
      </c>
      <c r="D74" s="50">
        <v>8.3489123940439849E-3</v>
      </c>
      <c r="E74" s="177">
        <v>0.11897578769380028</v>
      </c>
      <c r="F74" s="177">
        <v>0.15237143726997621</v>
      </c>
      <c r="G74" s="177">
        <v>0.11062687529975629</v>
      </c>
      <c r="H74" s="177">
        <v>0.16072034966402021</v>
      </c>
      <c r="I74" s="52">
        <v>6.1536744259378537E-2</v>
      </c>
      <c r="J74" s="51">
        <v>0.12307348851875707</v>
      </c>
      <c r="K74" s="53">
        <v>0.1846102327781356</v>
      </c>
      <c r="L74" s="177">
        <v>0.12888993185779385</v>
      </c>
      <c r="M74" s="177">
        <v>0.14245729310598265</v>
      </c>
    </row>
    <row r="75" spans="1:13" ht="15" customHeight="1">
      <c r="A75" s="49"/>
      <c r="B75" s="184" t="s">
        <v>139</v>
      </c>
      <c r="C75" s="176">
        <v>2.7758053343667557</v>
      </c>
      <c r="D75" s="50">
        <v>8.6078501460353965E-2</v>
      </c>
      <c r="E75" s="177">
        <v>2.6036483314460477</v>
      </c>
      <c r="F75" s="177">
        <v>2.9479623372874637</v>
      </c>
      <c r="G75" s="177">
        <v>2.5175698299856939</v>
      </c>
      <c r="H75" s="177">
        <v>3.0340408387478175</v>
      </c>
      <c r="I75" s="52">
        <v>3.1010280294021787E-2</v>
      </c>
      <c r="J75" s="51">
        <v>6.2020560588043575E-2</v>
      </c>
      <c r="K75" s="53">
        <v>9.3030840882065369E-2</v>
      </c>
      <c r="L75" s="177">
        <v>2.6370150676484179</v>
      </c>
      <c r="M75" s="177">
        <v>2.9145956010850935</v>
      </c>
    </row>
    <row r="76" spans="1:13" ht="15" customHeight="1">
      <c r="A76" s="49"/>
      <c r="B76" s="184" t="s">
        <v>215</v>
      </c>
      <c r="C76" s="176">
        <v>0.23861111111111111</v>
      </c>
      <c r="D76" s="50">
        <v>1.9168617514986663E-2</v>
      </c>
      <c r="E76" s="177">
        <v>0.20027387608113778</v>
      </c>
      <c r="F76" s="177">
        <v>0.27694834614108443</v>
      </c>
      <c r="G76" s="177">
        <v>0.18110525856615112</v>
      </c>
      <c r="H76" s="177">
        <v>0.2961169636560711</v>
      </c>
      <c r="I76" s="52">
        <v>8.0334136267697309E-2</v>
      </c>
      <c r="J76" s="51">
        <v>0.16066827253539462</v>
      </c>
      <c r="K76" s="53">
        <v>0.24100240880309193</v>
      </c>
      <c r="L76" s="177">
        <v>0.22668055555555555</v>
      </c>
      <c r="M76" s="177">
        <v>0.25054166666666666</v>
      </c>
    </row>
    <row r="77" spans="1:13" ht="15" customHeight="1">
      <c r="A77" s="49"/>
      <c r="B77" s="184" t="s">
        <v>140</v>
      </c>
      <c r="C77" s="250">
        <v>27.951661268869845</v>
      </c>
      <c r="D77" s="177">
        <v>1.380833760973148</v>
      </c>
      <c r="E77" s="251">
        <v>25.189993746923548</v>
      </c>
      <c r="F77" s="251">
        <v>30.713328790816142</v>
      </c>
      <c r="G77" s="251">
        <v>23.809159985950402</v>
      </c>
      <c r="H77" s="251">
        <v>32.094162551789289</v>
      </c>
      <c r="I77" s="52">
        <v>4.9400776136014561E-2</v>
      </c>
      <c r="J77" s="51">
        <v>9.8801552272029122E-2</v>
      </c>
      <c r="K77" s="53">
        <v>0.14820232840804368</v>
      </c>
      <c r="L77" s="251">
        <v>26.554078205426354</v>
      </c>
      <c r="M77" s="251">
        <v>29.349244332313337</v>
      </c>
    </row>
    <row r="78" spans="1:13" ht="15" customHeight="1">
      <c r="A78" s="49"/>
      <c r="B78" s="184" t="s">
        <v>165</v>
      </c>
      <c r="C78" s="250">
        <v>13.178229608652327</v>
      </c>
      <c r="D78" s="177">
        <v>0.65427492473117421</v>
      </c>
      <c r="E78" s="251">
        <v>11.869679759189978</v>
      </c>
      <c r="F78" s="251">
        <v>14.486779458114675</v>
      </c>
      <c r="G78" s="251">
        <v>11.215404834458804</v>
      </c>
      <c r="H78" s="251">
        <v>15.14105438284585</v>
      </c>
      <c r="I78" s="52">
        <v>4.9648165509394528E-2</v>
      </c>
      <c r="J78" s="51">
        <v>9.9296331018789055E-2</v>
      </c>
      <c r="K78" s="53">
        <v>0.14894449652818359</v>
      </c>
      <c r="L78" s="251">
        <v>12.519318128219711</v>
      </c>
      <c r="M78" s="251">
        <v>13.837141089084943</v>
      </c>
    </row>
    <row r="79" spans="1:13" ht="15" customHeight="1">
      <c r="A79" s="49"/>
      <c r="B79" s="184" t="s">
        <v>141</v>
      </c>
      <c r="C79" s="250">
        <v>18.835648628220415</v>
      </c>
      <c r="D79" s="177">
        <v>1.2060222505563738</v>
      </c>
      <c r="E79" s="251">
        <v>16.423604127107666</v>
      </c>
      <c r="F79" s="251">
        <v>21.247693129333165</v>
      </c>
      <c r="G79" s="251">
        <v>15.217581876551293</v>
      </c>
      <c r="H79" s="251">
        <v>22.453715379889537</v>
      </c>
      <c r="I79" s="52">
        <v>6.4028708241533935E-2</v>
      </c>
      <c r="J79" s="51">
        <v>0.12805741648306787</v>
      </c>
      <c r="K79" s="53">
        <v>0.19208612472460179</v>
      </c>
      <c r="L79" s="251">
        <v>17.893866196809395</v>
      </c>
      <c r="M79" s="251">
        <v>19.777431059631436</v>
      </c>
    </row>
    <row r="80" spans="1:13" ht="15" customHeight="1">
      <c r="A80" s="49"/>
      <c r="B80" s="184" t="s">
        <v>166</v>
      </c>
      <c r="C80" s="176">
        <v>2.614995461517768</v>
      </c>
      <c r="D80" s="177">
        <v>0.27670017357616605</v>
      </c>
      <c r="E80" s="177">
        <v>2.0615951143654359</v>
      </c>
      <c r="F80" s="177">
        <v>3.1683958086701001</v>
      </c>
      <c r="G80" s="177">
        <v>1.7848949407892698</v>
      </c>
      <c r="H80" s="177">
        <v>3.4450959822462659</v>
      </c>
      <c r="I80" s="52">
        <v>0.1058128695242808</v>
      </c>
      <c r="J80" s="51">
        <v>0.21162573904856161</v>
      </c>
      <c r="K80" s="53">
        <v>0.3174386085728424</v>
      </c>
      <c r="L80" s="177">
        <v>2.4842456884418795</v>
      </c>
      <c r="M80" s="177">
        <v>2.7457452345936564</v>
      </c>
    </row>
    <row r="81" spans="1:13" ht="15" customHeight="1">
      <c r="A81" s="49"/>
      <c r="B81" s="184" t="s">
        <v>216</v>
      </c>
      <c r="C81" s="245">
        <v>83.568931987380438</v>
      </c>
      <c r="D81" s="251">
        <v>3.2280964256523195</v>
      </c>
      <c r="E81" s="246">
        <v>77.112739136075803</v>
      </c>
      <c r="F81" s="246">
        <v>90.025124838685073</v>
      </c>
      <c r="G81" s="246">
        <v>73.884642710423478</v>
      </c>
      <c r="H81" s="246">
        <v>93.253221264337398</v>
      </c>
      <c r="I81" s="52">
        <v>3.862794879489171E-2</v>
      </c>
      <c r="J81" s="51">
        <v>7.725589758978342E-2</v>
      </c>
      <c r="K81" s="53">
        <v>0.11588384638467514</v>
      </c>
      <c r="L81" s="246">
        <v>79.390485388011413</v>
      </c>
      <c r="M81" s="246">
        <v>87.747378586749463</v>
      </c>
    </row>
    <row r="82" spans="1:13" ht="15" customHeight="1">
      <c r="A82" s="49"/>
      <c r="B82" s="184" t="s">
        <v>142</v>
      </c>
      <c r="C82" s="176">
        <v>1.9303853317081268</v>
      </c>
      <c r="D82" s="50">
        <v>0.15875233704832933</v>
      </c>
      <c r="E82" s="177">
        <v>1.612880657611468</v>
      </c>
      <c r="F82" s="177">
        <v>2.2478900058047855</v>
      </c>
      <c r="G82" s="177">
        <v>1.4541283205631388</v>
      </c>
      <c r="H82" s="177">
        <v>2.4066423428531145</v>
      </c>
      <c r="I82" s="52">
        <v>8.2238677657095152E-2</v>
      </c>
      <c r="J82" s="51">
        <v>0.1644773553141903</v>
      </c>
      <c r="K82" s="53">
        <v>0.24671603297128547</v>
      </c>
      <c r="L82" s="177">
        <v>1.8338660651227203</v>
      </c>
      <c r="M82" s="177">
        <v>2.026904598293533</v>
      </c>
    </row>
    <row r="83" spans="1:13" ht="15" customHeight="1">
      <c r="A83" s="49"/>
      <c r="B83" s="184" t="s">
        <v>217</v>
      </c>
      <c r="C83" s="176">
        <v>0.94302033435451926</v>
      </c>
      <c r="D83" s="50">
        <v>4.3686935198517803E-2</v>
      </c>
      <c r="E83" s="177">
        <v>0.85564646395748367</v>
      </c>
      <c r="F83" s="177">
        <v>1.0303942047515549</v>
      </c>
      <c r="G83" s="177">
        <v>0.81195952875896582</v>
      </c>
      <c r="H83" s="177">
        <v>1.0740811399500727</v>
      </c>
      <c r="I83" s="52">
        <v>4.6326609943592292E-2</v>
      </c>
      <c r="J83" s="51">
        <v>9.2653219887184585E-2</v>
      </c>
      <c r="K83" s="53">
        <v>0.13897982983077689</v>
      </c>
      <c r="L83" s="177">
        <v>0.89586931763679334</v>
      </c>
      <c r="M83" s="177">
        <v>0.99017135107224519</v>
      </c>
    </row>
    <row r="84" spans="1:13" ht="15" customHeight="1">
      <c r="A84" s="49"/>
      <c r="B84" s="184" t="s">
        <v>143</v>
      </c>
      <c r="C84" s="176">
        <v>0.65044202664021789</v>
      </c>
      <c r="D84" s="50">
        <v>2.3875889342221367E-2</v>
      </c>
      <c r="E84" s="177">
        <v>0.60269024795577519</v>
      </c>
      <c r="F84" s="177">
        <v>0.69819380532466058</v>
      </c>
      <c r="G84" s="177">
        <v>0.57881435861355379</v>
      </c>
      <c r="H84" s="177">
        <v>0.72206969466688198</v>
      </c>
      <c r="I84" s="52">
        <v>3.6707175066084639E-2</v>
      </c>
      <c r="J84" s="51">
        <v>7.3414350132169279E-2</v>
      </c>
      <c r="K84" s="53">
        <v>0.11012152519825391</v>
      </c>
      <c r="L84" s="177">
        <v>0.61791992530820694</v>
      </c>
      <c r="M84" s="177">
        <v>0.68296412797222883</v>
      </c>
    </row>
    <row r="85" spans="1:13" ht="15" customHeight="1">
      <c r="A85" s="49"/>
      <c r="B85" s="184" t="s">
        <v>144</v>
      </c>
      <c r="C85" s="176">
        <v>3.4959315919414409</v>
      </c>
      <c r="D85" s="50">
        <v>9.4841161404661908E-2</v>
      </c>
      <c r="E85" s="177">
        <v>3.3062492691321173</v>
      </c>
      <c r="F85" s="177">
        <v>3.6856139147507645</v>
      </c>
      <c r="G85" s="177">
        <v>3.211408107727455</v>
      </c>
      <c r="H85" s="177">
        <v>3.7804550761554268</v>
      </c>
      <c r="I85" s="52">
        <v>2.7129009510163938E-2</v>
      </c>
      <c r="J85" s="51">
        <v>5.4258019020327876E-2</v>
      </c>
      <c r="K85" s="53">
        <v>8.1387028530491817E-2</v>
      </c>
      <c r="L85" s="177">
        <v>3.321135012344369</v>
      </c>
      <c r="M85" s="177">
        <v>3.6707281715385127</v>
      </c>
    </row>
    <row r="86" spans="1:13" ht="15" customHeight="1">
      <c r="A86" s="49"/>
      <c r="B86" s="184" t="s">
        <v>145</v>
      </c>
      <c r="C86" s="176">
        <v>8.3287367257541831</v>
      </c>
      <c r="D86" s="50">
        <v>0.43930375004381339</v>
      </c>
      <c r="E86" s="177">
        <v>7.4501292256665561</v>
      </c>
      <c r="F86" s="177">
        <v>9.2073442258418101</v>
      </c>
      <c r="G86" s="177">
        <v>7.0108254756227435</v>
      </c>
      <c r="H86" s="177">
        <v>9.6466479758856227</v>
      </c>
      <c r="I86" s="52">
        <v>5.2745544073376095E-2</v>
      </c>
      <c r="J86" s="51">
        <v>0.10549108814675219</v>
      </c>
      <c r="K86" s="53">
        <v>0.15823663222012829</v>
      </c>
      <c r="L86" s="177">
        <v>7.9122998894664738</v>
      </c>
      <c r="M86" s="177">
        <v>8.7451735620418916</v>
      </c>
    </row>
    <row r="87" spans="1:13" ht="15" customHeight="1">
      <c r="A87" s="49"/>
      <c r="B87" s="184" t="s">
        <v>146</v>
      </c>
      <c r="C87" s="176">
        <v>2.6791616385157808</v>
      </c>
      <c r="D87" s="50">
        <v>0.18121182432375596</v>
      </c>
      <c r="E87" s="177">
        <v>2.316737989868269</v>
      </c>
      <c r="F87" s="177">
        <v>3.0415852871632927</v>
      </c>
      <c r="G87" s="177">
        <v>2.1355261655445128</v>
      </c>
      <c r="H87" s="177">
        <v>3.2227971114870488</v>
      </c>
      <c r="I87" s="52">
        <v>6.7637510823775768E-2</v>
      </c>
      <c r="J87" s="51">
        <v>0.13527502164755154</v>
      </c>
      <c r="K87" s="53">
        <v>0.20291253247132729</v>
      </c>
      <c r="L87" s="177">
        <v>2.5452035565899918</v>
      </c>
      <c r="M87" s="177">
        <v>2.8131197204415699</v>
      </c>
    </row>
    <row r="88" spans="1:13" s="48" customFormat="1" ht="15" customHeight="1">
      <c r="A88" s="49"/>
      <c r="B88" s="184" t="s">
        <v>224</v>
      </c>
      <c r="C88" s="254">
        <v>8.6358621505857186E-2</v>
      </c>
      <c r="D88" s="50">
        <v>2.3616341515707583E-2</v>
      </c>
      <c r="E88" s="50">
        <v>3.9125938474442019E-2</v>
      </c>
      <c r="F88" s="50">
        <v>0.13359130453727236</v>
      </c>
      <c r="G88" s="50">
        <v>1.550959695873444E-2</v>
      </c>
      <c r="H88" s="50">
        <v>0.15720764605297993</v>
      </c>
      <c r="I88" s="52">
        <v>0.27346825486446458</v>
      </c>
      <c r="J88" s="51">
        <v>0.54693650972892915</v>
      </c>
      <c r="K88" s="53">
        <v>0.82040476459339373</v>
      </c>
      <c r="L88" s="50">
        <v>8.2040690430564334E-2</v>
      </c>
      <c r="M88" s="50">
        <v>9.0676552581150038E-2</v>
      </c>
    </row>
    <row r="89" spans="1:13" ht="15" customHeight="1">
      <c r="A89" s="49"/>
      <c r="B89" s="184" t="s">
        <v>147</v>
      </c>
      <c r="C89" s="176">
        <v>0.72412063070057731</v>
      </c>
      <c r="D89" s="177">
        <v>7.334929171505776E-2</v>
      </c>
      <c r="E89" s="177">
        <v>0.57742204727046176</v>
      </c>
      <c r="F89" s="177">
        <v>0.87081921413069285</v>
      </c>
      <c r="G89" s="177">
        <v>0.5040727555554041</v>
      </c>
      <c r="H89" s="177">
        <v>0.94416850584575052</v>
      </c>
      <c r="I89" s="52">
        <v>0.10129429905082703</v>
      </c>
      <c r="J89" s="51">
        <v>0.20258859810165405</v>
      </c>
      <c r="K89" s="53">
        <v>0.30388289715248107</v>
      </c>
      <c r="L89" s="177">
        <v>0.68791459916554842</v>
      </c>
      <c r="M89" s="177">
        <v>0.76032666223560619</v>
      </c>
    </row>
    <row r="90" spans="1:13" s="48" customFormat="1" ht="15" customHeight="1">
      <c r="A90" s="49"/>
      <c r="B90" s="184" t="s">
        <v>225</v>
      </c>
      <c r="C90" s="254">
        <v>7.0872727272727268E-2</v>
      </c>
      <c r="D90" s="50">
        <v>1.1758139570265587E-2</v>
      </c>
      <c r="E90" s="50">
        <v>4.7356448132196097E-2</v>
      </c>
      <c r="F90" s="50">
        <v>9.4389006413258439E-2</v>
      </c>
      <c r="G90" s="50">
        <v>3.5598308561930504E-2</v>
      </c>
      <c r="H90" s="50">
        <v>0.10614714598352404</v>
      </c>
      <c r="I90" s="52">
        <v>0.16590499650195159</v>
      </c>
      <c r="J90" s="51">
        <v>0.33180999300390318</v>
      </c>
      <c r="K90" s="53">
        <v>0.4977149895058548</v>
      </c>
      <c r="L90" s="50">
        <v>6.7329090909090908E-2</v>
      </c>
      <c r="M90" s="50">
        <v>7.4416363636363628E-2</v>
      </c>
    </row>
    <row r="91" spans="1:13" s="48" customFormat="1" ht="15" customHeight="1">
      <c r="A91" s="49"/>
      <c r="B91" s="184" t="s">
        <v>148</v>
      </c>
      <c r="C91" s="176">
        <v>0.35440855074363503</v>
      </c>
      <c r="D91" s="177">
        <v>3.5738562062486399E-2</v>
      </c>
      <c r="E91" s="177">
        <v>0.28293142661866222</v>
      </c>
      <c r="F91" s="177">
        <v>0.42588567486860784</v>
      </c>
      <c r="G91" s="177">
        <v>0.24719286455617584</v>
      </c>
      <c r="H91" s="177">
        <v>0.46162423693109422</v>
      </c>
      <c r="I91" s="52">
        <v>0.10084001073760279</v>
      </c>
      <c r="J91" s="51">
        <v>0.20168002147520558</v>
      </c>
      <c r="K91" s="53">
        <v>0.30252003221280838</v>
      </c>
      <c r="L91" s="177">
        <v>0.3366881232064533</v>
      </c>
      <c r="M91" s="177">
        <v>0.37212897828081676</v>
      </c>
    </row>
    <row r="92" spans="1:13" ht="15" customHeight="1">
      <c r="A92" s="49"/>
      <c r="B92" s="184" t="s">
        <v>167</v>
      </c>
      <c r="C92" s="254">
        <v>3.4369444444444446E-2</v>
      </c>
      <c r="D92" s="50">
        <v>3.6346200319511053E-3</v>
      </c>
      <c r="E92" s="50">
        <v>2.7100204380542236E-2</v>
      </c>
      <c r="F92" s="50">
        <v>4.1638684508346659E-2</v>
      </c>
      <c r="G92" s="50">
        <v>2.3465584348591129E-2</v>
      </c>
      <c r="H92" s="50">
        <v>4.5273304540297765E-2</v>
      </c>
      <c r="I92" s="52">
        <v>0.1057514920797218</v>
      </c>
      <c r="J92" s="51">
        <v>0.2115029841594436</v>
      </c>
      <c r="K92" s="53">
        <v>0.31725447623916542</v>
      </c>
      <c r="L92" s="50">
        <v>3.265097222222222E-2</v>
      </c>
      <c r="M92" s="50">
        <v>3.6087916666666671E-2</v>
      </c>
    </row>
    <row r="93" spans="1:13" ht="15" customHeight="1">
      <c r="A93" s="49"/>
      <c r="B93" s="184" t="s">
        <v>149</v>
      </c>
      <c r="C93" s="254">
        <v>0.2363708353209899</v>
      </c>
      <c r="D93" s="50">
        <v>1.35269394181764E-2</v>
      </c>
      <c r="E93" s="50">
        <v>0.20931695648463711</v>
      </c>
      <c r="F93" s="50">
        <v>0.2634247141573427</v>
      </c>
      <c r="G93" s="50">
        <v>0.19579001706646071</v>
      </c>
      <c r="H93" s="50">
        <v>0.2769516535755191</v>
      </c>
      <c r="I93" s="52">
        <v>5.7227616088113886E-2</v>
      </c>
      <c r="J93" s="51">
        <v>0.11445523217622777</v>
      </c>
      <c r="K93" s="53">
        <v>0.17168284826434166</v>
      </c>
      <c r="L93" s="50">
        <v>0.22455229355494041</v>
      </c>
      <c r="M93" s="50">
        <v>0.24818937708703939</v>
      </c>
    </row>
    <row r="94" spans="1:13" ht="15" customHeight="1">
      <c r="A94" s="49"/>
      <c r="B94" s="184" t="s">
        <v>150</v>
      </c>
      <c r="C94" s="250">
        <v>12.893811946653909</v>
      </c>
      <c r="D94" s="177">
        <v>0.60530022812703832</v>
      </c>
      <c r="E94" s="251">
        <v>11.683211490399831</v>
      </c>
      <c r="F94" s="251">
        <v>14.104412402907986</v>
      </c>
      <c r="G94" s="251">
        <v>11.077911262272794</v>
      </c>
      <c r="H94" s="251">
        <v>14.709712631035023</v>
      </c>
      <c r="I94" s="52">
        <v>4.6945017550385527E-2</v>
      </c>
      <c r="J94" s="51">
        <v>9.3890035100771055E-2</v>
      </c>
      <c r="K94" s="53">
        <v>0.14083505265115659</v>
      </c>
      <c r="L94" s="251">
        <v>12.249121349321213</v>
      </c>
      <c r="M94" s="251">
        <v>13.538502543986604</v>
      </c>
    </row>
    <row r="95" spans="1:13" ht="15" customHeight="1">
      <c r="A95" s="49"/>
      <c r="B95" s="184" t="s">
        <v>168</v>
      </c>
      <c r="C95" s="250">
        <v>23.709786880061181</v>
      </c>
      <c r="D95" s="177">
        <v>1.3423662944680406</v>
      </c>
      <c r="E95" s="251">
        <v>21.025054291125098</v>
      </c>
      <c r="F95" s="251">
        <v>26.394519468997263</v>
      </c>
      <c r="G95" s="251">
        <v>19.682687996657059</v>
      </c>
      <c r="H95" s="251">
        <v>27.736885763465303</v>
      </c>
      <c r="I95" s="52">
        <v>5.6616548316463684E-2</v>
      </c>
      <c r="J95" s="51">
        <v>0.11323309663292737</v>
      </c>
      <c r="K95" s="53">
        <v>0.16984964494939106</v>
      </c>
      <c r="L95" s="251">
        <v>22.524297536058121</v>
      </c>
      <c r="M95" s="251">
        <v>24.89527622406424</v>
      </c>
    </row>
    <row r="96" spans="1:13" ht="15" customHeight="1">
      <c r="A96" s="49"/>
      <c r="B96" s="184" t="s">
        <v>151</v>
      </c>
      <c r="C96" s="176">
        <v>0.12750121530188227</v>
      </c>
      <c r="D96" s="50">
        <v>6.9801232581654009E-3</v>
      </c>
      <c r="E96" s="177">
        <v>0.11354096878555146</v>
      </c>
      <c r="F96" s="177">
        <v>0.14146146181821306</v>
      </c>
      <c r="G96" s="177">
        <v>0.10656084552738607</v>
      </c>
      <c r="H96" s="177">
        <v>0.14844158507637847</v>
      </c>
      <c r="I96" s="52">
        <v>5.4745542947482441E-2</v>
      </c>
      <c r="J96" s="51">
        <v>0.10949108589496488</v>
      </c>
      <c r="K96" s="53">
        <v>0.16423662884244733</v>
      </c>
      <c r="L96" s="177">
        <v>0.12112615453678816</v>
      </c>
      <c r="M96" s="177">
        <v>0.13387627606697639</v>
      </c>
    </row>
    <row r="97" spans="1:13" ht="15" customHeight="1">
      <c r="A97" s="49"/>
      <c r="B97" s="184" t="s">
        <v>152</v>
      </c>
      <c r="C97" s="176">
        <v>1.2193264459810689</v>
      </c>
      <c r="D97" s="50">
        <v>4.4539062380434188E-2</v>
      </c>
      <c r="E97" s="177">
        <v>1.1302483212202006</v>
      </c>
      <c r="F97" s="177">
        <v>1.3084045707419372</v>
      </c>
      <c r="G97" s="177">
        <v>1.0857092588397663</v>
      </c>
      <c r="H97" s="177">
        <v>1.3529436331223714</v>
      </c>
      <c r="I97" s="52">
        <v>3.6527594826829254E-2</v>
      </c>
      <c r="J97" s="51">
        <v>7.3055189653658509E-2</v>
      </c>
      <c r="K97" s="53">
        <v>0.10958278448048776</v>
      </c>
      <c r="L97" s="177">
        <v>1.1583601236820154</v>
      </c>
      <c r="M97" s="177">
        <v>1.2802927682801224</v>
      </c>
    </row>
    <row r="98" spans="1:13" ht="15" customHeight="1">
      <c r="A98" s="49"/>
      <c r="B98" s="184" t="s">
        <v>153</v>
      </c>
      <c r="C98" s="254">
        <v>8.2777045706361643E-2</v>
      </c>
      <c r="D98" s="50">
        <v>3.7862279445841315E-3</v>
      </c>
      <c r="E98" s="50">
        <v>7.5204589817193385E-2</v>
      </c>
      <c r="F98" s="50">
        <v>9.0349501595529902E-2</v>
      </c>
      <c r="G98" s="50">
        <v>7.1418361872609248E-2</v>
      </c>
      <c r="H98" s="50">
        <v>9.4135729540114038E-2</v>
      </c>
      <c r="I98" s="52">
        <v>4.5740070961401195E-2</v>
      </c>
      <c r="J98" s="51">
        <v>9.1480141922802391E-2</v>
      </c>
      <c r="K98" s="53">
        <v>0.13722021288420358</v>
      </c>
      <c r="L98" s="50">
        <v>7.8638193421043556E-2</v>
      </c>
      <c r="M98" s="50">
        <v>8.691589799167973E-2</v>
      </c>
    </row>
    <row r="99" spans="1:13" ht="15" customHeight="1">
      <c r="A99" s="49"/>
      <c r="B99" s="184" t="s">
        <v>169</v>
      </c>
      <c r="C99" s="176">
        <v>3.5021335694143421</v>
      </c>
      <c r="D99" s="50">
        <v>0.24450913493670062</v>
      </c>
      <c r="E99" s="177">
        <v>3.0131152995409409</v>
      </c>
      <c r="F99" s="177">
        <v>3.9911518392877432</v>
      </c>
      <c r="G99" s="177">
        <v>2.7686061646042401</v>
      </c>
      <c r="H99" s="177">
        <v>4.2356609742244444</v>
      </c>
      <c r="I99" s="52">
        <v>6.981719288838821E-2</v>
      </c>
      <c r="J99" s="51">
        <v>0.13963438577677642</v>
      </c>
      <c r="K99" s="53">
        <v>0.20945157866516462</v>
      </c>
      <c r="L99" s="177">
        <v>3.3270268909436251</v>
      </c>
      <c r="M99" s="177">
        <v>3.677240247885059</v>
      </c>
    </row>
    <row r="100" spans="1:13" ht="15" customHeight="1">
      <c r="A100" s="49"/>
      <c r="B100" s="184" t="s">
        <v>170</v>
      </c>
      <c r="C100" s="254">
        <v>0.1553946273643049</v>
      </c>
      <c r="D100" s="50">
        <v>1.2938057145615467E-2</v>
      </c>
      <c r="E100" s="50">
        <v>0.12951851307307397</v>
      </c>
      <c r="F100" s="50">
        <v>0.18127074165553583</v>
      </c>
      <c r="G100" s="50">
        <v>0.1165804559274585</v>
      </c>
      <c r="H100" s="50">
        <v>0.1942087988011513</v>
      </c>
      <c r="I100" s="52">
        <v>8.3259359509796141E-2</v>
      </c>
      <c r="J100" s="51">
        <v>0.16651871901959228</v>
      </c>
      <c r="K100" s="53">
        <v>0.24977807852938844</v>
      </c>
      <c r="L100" s="50">
        <v>0.14762489599608966</v>
      </c>
      <c r="M100" s="50">
        <v>0.16316435873252014</v>
      </c>
    </row>
    <row r="101" spans="1:13" ht="15" customHeight="1">
      <c r="A101" s="49"/>
      <c r="B101" s="184" t="s">
        <v>171</v>
      </c>
      <c r="C101" s="176">
        <v>0.10925</v>
      </c>
      <c r="D101" s="177">
        <v>4.0567404226968772E-2</v>
      </c>
      <c r="E101" s="177">
        <v>2.8115191546062457E-2</v>
      </c>
      <c r="F101" s="177">
        <v>0.19038480845393754</v>
      </c>
      <c r="G101" s="177">
        <v>0</v>
      </c>
      <c r="H101" s="177">
        <v>0.23095221268090632</v>
      </c>
      <c r="I101" s="52">
        <v>0.37132635448026335</v>
      </c>
      <c r="J101" s="51">
        <v>0.74265270896052671</v>
      </c>
      <c r="K101" s="53">
        <v>1.11397906344079</v>
      </c>
      <c r="L101" s="177">
        <v>0.1037875</v>
      </c>
      <c r="M101" s="177">
        <v>0.1147125</v>
      </c>
    </row>
    <row r="102" spans="1:13" ht="15" customHeight="1">
      <c r="A102" s="49"/>
      <c r="B102" s="184" t="s">
        <v>154</v>
      </c>
      <c r="C102" s="250">
        <v>13.888826792954186</v>
      </c>
      <c r="D102" s="177">
        <v>0.57050241373093169</v>
      </c>
      <c r="E102" s="251">
        <v>12.747821965492323</v>
      </c>
      <c r="F102" s="251">
        <v>15.029831620416049</v>
      </c>
      <c r="G102" s="251">
        <v>12.177319551761391</v>
      </c>
      <c r="H102" s="251">
        <v>15.60033403414698</v>
      </c>
      <c r="I102" s="52">
        <v>4.107635743721335E-2</v>
      </c>
      <c r="J102" s="51">
        <v>8.2152714874426699E-2</v>
      </c>
      <c r="K102" s="53">
        <v>0.12322907231164004</v>
      </c>
      <c r="L102" s="251">
        <v>13.194385453306477</v>
      </c>
      <c r="M102" s="251">
        <v>14.583268132601894</v>
      </c>
    </row>
    <row r="103" spans="1:13" ht="15" customHeight="1">
      <c r="A103" s="49"/>
      <c r="B103" s="184" t="s">
        <v>172</v>
      </c>
      <c r="C103" s="250">
        <v>12.333647723360521</v>
      </c>
      <c r="D103" s="177">
        <v>0.62570399034253021</v>
      </c>
      <c r="E103" s="251">
        <v>11.08223974267546</v>
      </c>
      <c r="F103" s="251">
        <v>13.585055704045581</v>
      </c>
      <c r="G103" s="251">
        <v>10.456535752332931</v>
      </c>
      <c r="H103" s="251">
        <v>14.210759694388111</v>
      </c>
      <c r="I103" s="52">
        <v>5.0731462773775902E-2</v>
      </c>
      <c r="J103" s="51">
        <v>0.1014629255475518</v>
      </c>
      <c r="K103" s="53">
        <v>0.1521943883213277</v>
      </c>
      <c r="L103" s="251">
        <v>11.716965337192494</v>
      </c>
      <c r="M103" s="251">
        <v>12.950330109528547</v>
      </c>
    </row>
    <row r="104" spans="1:13" ht="15" customHeight="1">
      <c r="A104" s="49"/>
      <c r="B104" s="184" t="s">
        <v>173</v>
      </c>
      <c r="C104" s="254">
        <v>7.7760315623330314E-2</v>
      </c>
      <c r="D104" s="50">
        <v>3.5821013433431199E-3</v>
      </c>
      <c r="E104" s="50">
        <v>7.059611293664407E-2</v>
      </c>
      <c r="F104" s="50">
        <v>8.4924518310016558E-2</v>
      </c>
      <c r="G104" s="50">
        <v>6.7014011593300948E-2</v>
      </c>
      <c r="H104" s="50">
        <v>8.8506619653359681E-2</v>
      </c>
      <c r="I104" s="52">
        <v>4.6065931119605531E-2</v>
      </c>
      <c r="J104" s="51">
        <v>9.2131862239211063E-2</v>
      </c>
      <c r="K104" s="53">
        <v>0.1381977933588166</v>
      </c>
      <c r="L104" s="50">
        <v>7.3872299842163799E-2</v>
      </c>
      <c r="M104" s="50">
        <v>8.1648331404496829E-2</v>
      </c>
    </row>
    <row r="105" spans="1:13" ht="15" customHeight="1">
      <c r="A105" s="49"/>
      <c r="B105" s="184" t="s">
        <v>174</v>
      </c>
      <c r="C105" s="250">
        <v>23.830138589137945</v>
      </c>
      <c r="D105" s="177">
        <v>1.731059260042066</v>
      </c>
      <c r="E105" s="251">
        <v>20.368020069053813</v>
      </c>
      <c r="F105" s="251">
        <v>27.292257109222078</v>
      </c>
      <c r="G105" s="251">
        <v>18.636960809011747</v>
      </c>
      <c r="H105" s="251">
        <v>29.023316369264144</v>
      </c>
      <c r="I105" s="52">
        <v>7.2641594322540068E-2</v>
      </c>
      <c r="J105" s="51">
        <v>0.14528318864508014</v>
      </c>
      <c r="K105" s="53">
        <v>0.21792478296762019</v>
      </c>
      <c r="L105" s="251">
        <v>22.63863165968105</v>
      </c>
      <c r="M105" s="251">
        <v>25.021645518594841</v>
      </c>
    </row>
    <row r="106" spans="1:13" ht="15" customHeight="1">
      <c r="A106" s="49"/>
      <c r="B106" s="184" t="s">
        <v>155</v>
      </c>
      <c r="C106" s="176">
        <v>3.5532214382684231</v>
      </c>
      <c r="D106" s="50">
        <v>0.32509108198938286</v>
      </c>
      <c r="E106" s="177">
        <v>2.9030392742896574</v>
      </c>
      <c r="F106" s="177">
        <v>4.2034036022471888</v>
      </c>
      <c r="G106" s="177">
        <v>2.5779481923002745</v>
      </c>
      <c r="H106" s="177">
        <v>4.5284946842365716</v>
      </c>
      <c r="I106" s="52">
        <v>9.1491928560413105E-2</v>
      </c>
      <c r="J106" s="51">
        <v>0.18298385712082621</v>
      </c>
      <c r="K106" s="53">
        <v>0.27447578568123931</v>
      </c>
      <c r="L106" s="177">
        <v>3.375560366355002</v>
      </c>
      <c r="M106" s="177">
        <v>3.7308825101818441</v>
      </c>
    </row>
    <row r="107" spans="1:13" ht="15" customHeight="1">
      <c r="A107" s="49"/>
      <c r="B107" s="184" t="s">
        <v>156</v>
      </c>
      <c r="C107" s="250">
        <v>10.778454292890084</v>
      </c>
      <c r="D107" s="251">
        <v>1.2087938877113171</v>
      </c>
      <c r="E107" s="251">
        <v>8.3608665174674499</v>
      </c>
      <c r="F107" s="251">
        <v>13.196042068312718</v>
      </c>
      <c r="G107" s="251">
        <v>7.1520726297561321</v>
      </c>
      <c r="H107" s="251">
        <v>14.404835956024035</v>
      </c>
      <c r="I107" s="52">
        <v>0.11214909437512648</v>
      </c>
      <c r="J107" s="51">
        <v>0.22429818875025295</v>
      </c>
      <c r="K107" s="53">
        <v>0.33644728312537941</v>
      </c>
      <c r="L107" s="251">
        <v>10.239531578245579</v>
      </c>
      <c r="M107" s="251">
        <v>11.317377007534589</v>
      </c>
    </row>
    <row r="108" spans="1:13" ht="15" customHeight="1">
      <c r="A108" s="49"/>
      <c r="B108" s="184" t="s">
        <v>218</v>
      </c>
      <c r="C108" s="254">
        <v>1.2166666666666667E-3</v>
      </c>
      <c r="D108" s="50">
        <v>4.1238371915612132E-4</v>
      </c>
      <c r="E108" s="50">
        <v>3.9189922835442404E-4</v>
      </c>
      <c r="F108" s="50">
        <v>2.0414341049789092E-3</v>
      </c>
      <c r="G108" s="50">
        <v>0</v>
      </c>
      <c r="H108" s="50">
        <v>2.4538178241350307E-3</v>
      </c>
      <c r="I108" s="52">
        <v>0.33894552259407229</v>
      </c>
      <c r="J108" s="51">
        <v>0.67789104518814458</v>
      </c>
      <c r="K108" s="53">
        <v>1.0168365677822169</v>
      </c>
      <c r="L108" s="50">
        <v>1.1558333333333334E-3</v>
      </c>
      <c r="M108" s="50">
        <v>1.2775E-3</v>
      </c>
    </row>
    <row r="109" spans="1:13" ht="15" customHeight="1">
      <c r="A109" s="49"/>
      <c r="B109" s="184" t="s">
        <v>219</v>
      </c>
      <c r="C109" s="254">
        <v>0.57828142857142861</v>
      </c>
      <c r="D109" s="50">
        <v>2.8590415023237829E-2</v>
      </c>
      <c r="E109" s="50">
        <v>0.52110059852495294</v>
      </c>
      <c r="F109" s="50">
        <v>0.63546225861790429</v>
      </c>
      <c r="G109" s="50">
        <v>0.49251018350171516</v>
      </c>
      <c r="H109" s="50">
        <v>0.66405267364114207</v>
      </c>
      <c r="I109" s="52">
        <v>4.9440313333019958E-2</v>
      </c>
      <c r="J109" s="51">
        <v>9.8880626666039917E-2</v>
      </c>
      <c r="K109" s="53">
        <v>0.14832093999905988</v>
      </c>
      <c r="L109" s="50">
        <v>0.54936735714285723</v>
      </c>
      <c r="M109" s="50">
        <v>0.6071955</v>
      </c>
    </row>
    <row r="110" spans="1:13" ht="15" customHeight="1">
      <c r="A110" s="49"/>
      <c r="B110" s="184" t="s">
        <v>220</v>
      </c>
      <c r="C110" s="245">
        <v>191.32219634707005</v>
      </c>
      <c r="D110" s="246">
        <v>25.473323275917497</v>
      </c>
      <c r="E110" s="246">
        <v>140.37554979523506</v>
      </c>
      <c r="F110" s="246">
        <v>242.26884289890504</v>
      </c>
      <c r="G110" s="246">
        <v>114.90222651931755</v>
      </c>
      <c r="H110" s="246">
        <v>267.74216617482256</v>
      </c>
      <c r="I110" s="52">
        <v>0.13314358585821034</v>
      </c>
      <c r="J110" s="51">
        <v>0.26628717171642069</v>
      </c>
      <c r="K110" s="53">
        <v>0.39943075757463103</v>
      </c>
      <c r="L110" s="246">
        <v>181.75608652971655</v>
      </c>
      <c r="M110" s="246">
        <v>200.88830616442354</v>
      </c>
    </row>
    <row r="111" spans="1:13" ht="15" customHeight="1">
      <c r="A111" s="49"/>
      <c r="B111" s="184" t="s">
        <v>175</v>
      </c>
      <c r="C111" s="250">
        <v>10.146990169683988</v>
      </c>
      <c r="D111" s="177">
        <v>1.0056854465347995</v>
      </c>
      <c r="E111" s="251">
        <v>8.1356192766143884</v>
      </c>
      <c r="F111" s="251">
        <v>12.158361062753588</v>
      </c>
      <c r="G111" s="251">
        <v>7.1299338300795903</v>
      </c>
      <c r="H111" s="251">
        <v>13.164046509288386</v>
      </c>
      <c r="I111" s="52">
        <v>9.9111700092059912E-2</v>
      </c>
      <c r="J111" s="51">
        <v>0.19822340018411982</v>
      </c>
      <c r="K111" s="53">
        <v>0.29733510027617971</v>
      </c>
      <c r="L111" s="251">
        <v>9.6396406611997882</v>
      </c>
      <c r="M111" s="251">
        <v>10.654339678168188</v>
      </c>
    </row>
    <row r="112" spans="1:13" ht="15" customHeight="1">
      <c r="A112" s="49"/>
      <c r="B112" s="184" t="s">
        <v>226</v>
      </c>
      <c r="C112" s="176">
        <v>0.57499999999999996</v>
      </c>
      <c r="D112" s="177">
        <v>0.12705930818562763</v>
      </c>
      <c r="E112" s="177">
        <v>0.32088138362874469</v>
      </c>
      <c r="F112" s="177">
        <v>0.82911861637125517</v>
      </c>
      <c r="G112" s="177">
        <v>0.19382207544311703</v>
      </c>
      <c r="H112" s="177">
        <v>0.95617792455688289</v>
      </c>
      <c r="I112" s="52">
        <v>0.22097270988804807</v>
      </c>
      <c r="J112" s="51">
        <v>0.44194541977609614</v>
      </c>
      <c r="K112" s="53">
        <v>0.66291812966414421</v>
      </c>
      <c r="L112" s="177">
        <v>0.5462499999999999</v>
      </c>
      <c r="M112" s="177">
        <v>0.60375000000000001</v>
      </c>
    </row>
    <row r="113" spans="1:13" ht="15" customHeight="1">
      <c r="A113" s="49"/>
      <c r="B113" s="184" t="s">
        <v>157</v>
      </c>
      <c r="C113" s="176">
        <v>2.9326034043443312</v>
      </c>
      <c r="D113" s="50">
        <v>0.27188054460816946</v>
      </c>
      <c r="E113" s="177">
        <v>2.3888423151279925</v>
      </c>
      <c r="F113" s="177">
        <v>3.4763644935606699</v>
      </c>
      <c r="G113" s="177">
        <v>2.1169617705198229</v>
      </c>
      <c r="H113" s="177">
        <v>3.7482450381688395</v>
      </c>
      <c r="I113" s="52">
        <v>9.2709619106834618E-2</v>
      </c>
      <c r="J113" s="51">
        <v>0.18541923821366924</v>
      </c>
      <c r="K113" s="53">
        <v>0.27812885732050385</v>
      </c>
      <c r="L113" s="177">
        <v>2.7859732341271148</v>
      </c>
      <c r="M113" s="177">
        <v>3.0792335745615476</v>
      </c>
    </row>
    <row r="114" spans="1:13" ht="15" customHeight="1">
      <c r="A114" s="49"/>
      <c r="B114" s="184" t="s">
        <v>176</v>
      </c>
      <c r="C114" s="176">
        <v>0.70331901359406501</v>
      </c>
      <c r="D114" s="50">
        <v>5.2845607803199593E-2</v>
      </c>
      <c r="E114" s="177">
        <v>0.59762779798766585</v>
      </c>
      <c r="F114" s="177">
        <v>0.80901022920046417</v>
      </c>
      <c r="G114" s="177">
        <v>0.54478219018446628</v>
      </c>
      <c r="H114" s="177">
        <v>0.86185583700366375</v>
      </c>
      <c r="I114" s="52">
        <v>7.5137465050391081E-2</v>
      </c>
      <c r="J114" s="51">
        <v>0.15027493010078216</v>
      </c>
      <c r="K114" s="53">
        <v>0.22541239515117323</v>
      </c>
      <c r="L114" s="177">
        <v>0.66815306291436172</v>
      </c>
      <c r="M114" s="177">
        <v>0.73848496427376831</v>
      </c>
    </row>
    <row r="115" spans="1:13" ht="15" customHeight="1">
      <c r="A115" s="49"/>
      <c r="B115" s="184" t="s">
        <v>158</v>
      </c>
      <c r="C115" s="245">
        <v>132.40787339910071</v>
      </c>
      <c r="D115" s="246">
        <v>9.2442240840236263</v>
      </c>
      <c r="E115" s="246">
        <v>113.91942523105345</v>
      </c>
      <c r="F115" s="246">
        <v>150.89632156714796</v>
      </c>
      <c r="G115" s="246">
        <v>104.67520114702984</v>
      </c>
      <c r="H115" s="246">
        <v>160.14054565117158</v>
      </c>
      <c r="I115" s="52">
        <v>6.981627184782209E-2</v>
      </c>
      <c r="J115" s="51">
        <v>0.13963254369564418</v>
      </c>
      <c r="K115" s="53">
        <v>0.20944881554346628</v>
      </c>
      <c r="L115" s="246">
        <v>125.78747972914567</v>
      </c>
      <c r="M115" s="246">
        <v>139.02826706905574</v>
      </c>
    </row>
    <row r="116" spans="1:13" ht="15" customHeight="1">
      <c r="A116" s="49"/>
      <c r="B116" s="184" t="s">
        <v>177</v>
      </c>
      <c r="C116" s="254" t="s">
        <v>105</v>
      </c>
      <c r="D116" s="50" t="s">
        <v>94</v>
      </c>
      <c r="E116" s="50" t="s">
        <v>94</v>
      </c>
      <c r="F116" s="50" t="s">
        <v>94</v>
      </c>
      <c r="G116" s="50" t="s">
        <v>94</v>
      </c>
      <c r="H116" s="50" t="s">
        <v>94</v>
      </c>
      <c r="I116" s="52" t="s">
        <v>94</v>
      </c>
      <c r="J116" s="51" t="s">
        <v>94</v>
      </c>
      <c r="K116" s="53" t="s">
        <v>94</v>
      </c>
      <c r="L116" s="50" t="s">
        <v>94</v>
      </c>
      <c r="M116" s="50" t="s">
        <v>94</v>
      </c>
    </row>
    <row r="117" spans="1:13" ht="15" customHeight="1">
      <c r="A117" s="49"/>
      <c r="B117" s="184" t="s">
        <v>159</v>
      </c>
      <c r="C117" s="176">
        <v>0.37644194468325182</v>
      </c>
      <c r="D117" s="177">
        <v>4.6635273573542316E-2</v>
      </c>
      <c r="E117" s="177">
        <v>0.28317139753616716</v>
      </c>
      <c r="F117" s="177">
        <v>0.46971249183033648</v>
      </c>
      <c r="G117" s="177">
        <v>0.23653612396262486</v>
      </c>
      <c r="H117" s="177">
        <v>0.51634776540387883</v>
      </c>
      <c r="I117" s="52">
        <v>0.12388437110211634</v>
      </c>
      <c r="J117" s="51">
        <v>0.24776874220423267</v>
      </c>
      <c r="K117" s="53">
        <v>0.37165311330634898</v>
      </c>
      <c r="L117" s="177">
        <v>0.3576198474490892</v>
      </c>
      <c r="M117" s="177">
        <v>0.39526404191741443</v>
      </c>
    </row>
    <row r="118" spans="1:13" ht="15" customHeight="1">
      <c r="A118" s="49"/>
      <c r="B118" s="184" t="s">
        <v>221</v>
      </c>
      <c r="C118" s="176">
        <v>1.05266955873318</v>
      </c>
      <c r="D118" s="50">
        <v>7.9606233268831553E-2</v>
      </c>
      <c r="E118" s="177">
        <v>0.89345709219551694</v>
      </c>
      <c r="F118" s="177">
        <v>1.2118820252708431</v>
      </c>
      <c r="G118" s="177">
        <v>0.81385085892668529</v>
      </c>
      <c r="H118" s="177">
        <v>1.2914882585396747</v>
      </c>
      <c r="I118" s="52">
        <v>7.5623193060348898E-2</v>
      </c>
      <c r="J118" s="51">
        <v>0.1512463861206978</v>
      </c>
      <c r="K118" s="53">
        <v>0.22686957918104669</v>
      </c>
      <c r="L118" s="177">
        <v>1.000036080796521</v>
      </c>
      <c r="M118" s="177">
        <v>1.1053030366698391</v>
      </c>
    </row>
    <row r="119" spans="1:13" ht="15" customHeight="1">
      <c r="A119" s="49"/>
      <c r="B119" s="184" t="s">
        <v>160</v>
      </c>
      <c r="C119" s="176">
        <v>2.2268159934009177</v>
      </c>
      <c r="D119" s="50">
        <v>0.14020596507326366</v>
      </c>
      <c r="E119" s="177">
        <v>1.9464040632543904</v>
      </c>
      <c r="F119" s="177">
        <v>2.5072279235474451</v>
      </c>
      <c r="G119" s="177">
        <v>1.8061980981811268</v>
      </c>
      <c r="H119" s="177">
        <v>2.6474338886207089</v>
      </c>
      <c r="I119" s="52">
        <v>6.2962528331374737E-2</v>
      </c>
      <c r="J119" s="51">
        <v>0.12592505666274947</v>
      </c>
      <c r="K119" s="53">
        <v>0.18888758499412422</v>
      </c>
      <c r="L119" s="177">
        <v>2.1154751937308718</v>
      </c>
      <c r="M119" s="177">
        <v>2.3381567930709637</v>
      </c>
    </row>
    <row r="120" spans="1:13" ht="15" customHeight="1">
      <c r="A120" s="49"/>
      <c r="B120" s="184" t="s">
        <v>161</v>
      </c>
      <c r="C120" s="254">
        <v>0.13103741625567228</v>
      </c>
      <c r="D120" s="50">
        <v>1.4353311272920114E-2</v>
      </c>
      <c r="E120" s="50">
        <v>0.10233079370983206</v>
      </c>
      <c r="F120" s="50">
        <v>0.1597440388015125</v>
      </c>
      <c r="G120" s="50">
        <v>8.7977482436911933E-2</v>
      </c>
      <c r="H120" s="50">
        <v>0.17409735007443261</v>
      </c>
      <c r="I120" s="52">
        <v>0.10953597593007178</v>
      </c>
      <c r="J120" s="51">
        <v>0.21907195186014355</v>
      </c>
      <c r="K120" s="53">
        <v>0.3286079277902153</v>
      </c>
      <c r="L120" s="50">
        <v>0.12448554544288866</v>
      </c>
      <c r="M120" s="50">
        <v>0.13758928706845588</v>
      </c>
    </row>
    <row r="121" spans="1:13" ht="15" customHeight="1">
      <c r="A121" s="49"/>
      <c r="B121" s="184" t="s">
        <v>178</v>
      </c>
      <c r="C121" s="176">
        <v>0.10436881041980292</v>
      </c>
      <c r="D121" s="50">
        <v>7.449563009237767E-3</v>
      </c>
      <c r="E121" s="177">
        <v>8.9469684401327382E-2</v>
      </c>
      <c r="F121" s="177">
        <v>0.11926793643827846</v>
      </c>
      <c r="G121" s="177">
        <v>8.2020121392089612E-2</v>
      </c>
      <c r="H121" s="177">
        <v>0.12671749944751623</v>
      </c>
      <c r="I121" s="52">
        <v>7.1377291542112739E-2</v>
      </c>
      <c r="J121" s="51">
        <v>0.14275458308422548</v>
      </c>
      <c r="K121" s="53">
        <v>0.2141318746263382</v>
      </c>
      <c r="L121" s="177">
        <v>9.9150369898812776E-2</v>
      </c>
      <c r="M121" s="177">
        <v>0.10958725094079307</v>
      </c>
    </row>
    <row r="122" spans="1:13" ht="15" customHeight="1">
      <c r="A122" s="49"/>
      <c r="B122" s="184" t="s">
        <v>135</v>
      </c>
      <c r="C122" s="176">
        <v>0.53460162798717237</v>
      </c>
      <c r="D122" s="50">
        <v>3.3237592238042131E-2</v>
      </c>
      <c r="E122" s="177">
        <v>0.46812644351108812</v>
      </c>
      <c r="F122" s="177">
        <v>0.60107681246325662</v>
      </c>
      <c r="G122" s="177">
        <v>0.434888851273046</v>
      </c>
      <c r="H122" s="177">
        <v>0.63431440470129874</v>
      </c>
      <c r="I122" s="52">
        <v>6.2172635656170615E-2</v>
      </c>
      <c r="J122" s="51">
        <v>0.12434527131234123</v>
      </c>
      <c r="K122" s="53">
        <v>0.18651790696851184</v>
      </c>
      <c r="L122" s="177">
        <v>0.50787154658781375</v>
      </c>
      <c r="M122" s="177">
        <v>0.56133170938653099</v>
      </c>
    </row>
    <row r="123" spans="1:13" ht="15" customHeight="1">
      <c r="A123" s="49"/>
      <c r="B123" s="184" t="s">
        <v>179</v>
      </c>
      <c r="C123" s="245">
        <v>89.297209023976549</v>
      </c>
      <c r="D123" s="251">
        <v>5.8106231390571743</v>
      </c>
      <c r="E123" s="246">
        <v>77.675962745862194</v>
      </c>
      <c r="F123" s="246">
        <v>100.9184553020909</v>
      </c>
      <c r="G123" s="246">
        <v>71.865339606805023</v>
      </c>
      <c r="H123" s="246">
        <v>106.72907844114808</v>
      </c>
      <c r="I123" s="52">
        <v>6.5070601898621558E-2</v>
      </c>
      <c r="J123" s="51">
        <v>0.13014120379724312</v>
      </c>
      <c r="K123" s="53">
        <v>0.19521180569586466</v>
      </c>
      <c r="L123" s="246">
        <v>84.832348572777718</v>
      </c>
      <c r="M123" s="246">
        <v>93.76206947517538</v>
      </c>
    </row>
    <row r="124" spans="1:13" ht="15" customHeight="1">
      <c r="A124" s="49"/>
      <c r="B124" s="184" t="s">
        <v>222</v>
      </c>
      <c r="C124" s="176">
        <v>1.266966514527142</v>
      </c>
      <c r="D124" s="177">
        <v>0.39622773809960449</v>
      </c>
      <c r="E124" s="177">
        <v>0.47451103832793307</v>
      </c>
      <c r="F124" s="177">
        <v>2.0594219907263511</v>
      </c>
      <c r="G124" s="177">
        <v>7.8283300228328523E-2</v>
      </c>
      <c r="H124" s="177">
        <v>2.4556497288259553</v>
      </c>
      <c r="I124" s="52">
        <v>0.31273734037673823</v>
      </c>
      <c r="J124" s="51">
        <v>0.62547468075347645</v>
      </c>
      <c r="K124" s="53">
        <v>0.93821202113021474</v>
      </c>
      <c r="L124" s="177">
        <v>1.2036181888007849</v>
      </c>
      <c r="M124" s="177">
        <v>1.3303148402534992</v>
      </c>
    </row>
    <row r="125" spans="1:13" ht="15" customHeight="1">
      <c r="A125" s="49"/>
      <c r="B125" s="184" t="s">
        <v>163</v>
      </c>
      <c r="C125" s="176">
        <v>9.8211374921900259</v>
      </c>
      <c r="D125" s="50">
        <v>0.47487428034688933</v>
      </c>
      <c r="E125" s="177">
        <v>8.8713889314962469</v>
      </c>
      <c r="F125" s="177">
        <v>10.770886052883805</v>
      </c>
      <c r="G125" s="177">
        <v>8.3965146511493582</v>
      </c>
      <c r="H125" s="177">
        <v>11.245760333230693</v>
      </c>
      <c r="I125" s="52">
        <v>4.8352268841009433E-2</v>
      </c>
      <c r="J125" s="51">
        <v>9.6704537682018865E-2</v>
      </c>
      <c r="K125" s="53">
        <v>0.1450568065230283</v>
      </c>
      <c r="L125" s="177">
        <v>9.3300806175805242</v>
      </c>
      <c r="M125" s="177">
        <v>10.312194366799528</v>
      </c>
    </row>
    <row r="126" spans="1:13" ht="15" customHeight="1">
      <c r="A126" s="49"/>
      <c r="B126" s="184" t="s">
        <v>164</v>
      </c>
      <c r="C126" s="176">
        <v>0.83836122763478738</v>
      </c>
      <c r="D126" s="50">
        <v>7.9892580365804683E-2</v>
      </c>
      <c r="E126" s="177">
        <v>0.67857606690317795</v>
      </c>
      <c r="F126" s="177">
        <v>0.9981463883663968</v>
      </c>
      <c r="G126" s="177">
        <v>0.59868348653737335</v>
      </c>
      <c r="H126" s="177">
        <v>1.0780389687322014</v>
      </c>
      <c r="I126" s="52">
        <v>9.5296129797414766E-2</v>
      </c>
      <c r="J126" s="51">
        <v>0.19059225959482953</v>
      </c>
      <c r="K126" s="53">
        <v>0.28588838939224431</v>
      </c>
      <c r="L126" s="177">
        <v>0.79644316625304801</v>
      </c>
      <c r="M126" s="177">
        <v>0.88027928901652674</v>
      </c>
    </row>
    <row r="127" spans="1:13" ht="15" customHeight="1">
      <c r="A127" s="49"/>
      <c r="B127" s="184" t="s">
        <v>180</v>
      </c>
      <c r="C127" s="245">
        <v>92.544304308186142</v>
      </c>
      <c r="D127" s="251">
        <v>2.9725961871477846</v>
      </c>
      <c r="E127" s="246">
        <v>86.599111933890569</v>
      </c>
      <c r="F127" s="246">
        <v>98.489496682481715</v>
      </c>
      <c r="G127" s="246">
        <v>83.626515746742783</v>
      </c>
      <c r="H127" s="246">
        <v>101.4620928696295</v>
      </c>
      <c r="I127" s="52">
        <v>3.2120790246027486E-2</v>
      </c>
      <c r="J127" s="51">
        <v>6.4241580492054973E-2</v>
      </c>
      <c r="K127" s="53">
        <v>9.6362370738082459E-2</v>
      </c>
      <c r="L127" s="246">
        <v>87.917089092776834</v>
      </c>
      <c r="M127" s="246">
        <v>97.17151952359545</v>
      </c>
    </row>
    <row r="128" spans="1:13" ht="15" customHeight="1">
      <c r="A128" s="49"/>
      <c r="B128" s="201" t="s">
        <v>184</v>
      </c>
      <c r="C128" s="255">
        <v>22.712954603786656</v>
      </c>
      <c r="D128" s="202">
        <v>1.7997041046891962</v>
      </c>
      <c r="E128" s="256">
        <v>19.113546394408264</v>
      </c>
      <c r="F128" s="256">
        <v>26.312362813165048</v>
      </c>
      <c r="G128" s="256">
        <v>17.313842289719069</v>
      </c>
      <c r="H128" s="256">
        <v>28.112066917854243</v>
      </c>
      <c r="I128" s="203">
        <v>7.9236899649733517E-2</v>
      </c>
      <c r="J128" s="204">
        <v>0.15847379929946703</v>
      </c>
      <c r="K128" s="205">
        <v>0.23771069894920055</v>
      </c>
      <c r="L128" s="256">
        <v>21.577306873597323</v>
      </c>
      <c r="M128" s="256">
        <v>23.84860233397599</v>
      </c>
    </row>
    <row r="129" spans="2:2" ht="15" customHeight="1">
      <c r="B129" s="260" t="s">
        <v>640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28">
    <cfRule type="expression" dxfId="150" priority="69">
      <formula>IF(PG_IsBlnkRowRout*PG_IsBlnkRowRoutNext=1,TRUE,FALSE)</formula>
    </cfRule>
  </conditionalFormatting>
  <hyperlinks>
    <hyperlink ref="B5" location="'Fire Assay'!$A$4" display="'Fire Assay'!$A$4" xr:uid="{D4406796-5150-4145-B9ED-BBEFBAF49BDE}"/>
    <hyperlink ref="B7" location="'AR Digest 10-50g'!$A$4" display="'AR Digest 10-50g'!$A$4" xr:uid="{5958F76F-6BF7-4ECD-95D6-E2202BC8DC21}"/>
    <hyperlink ref="B9" location="'4-Acid'!$A$4" display="'4-Acid'!$A$4" xr:uid="{3439C993-CC13-45DB-B63E-C34C2CAF50BC}"/>
    <hyperlink ref="B10" location="'4-Acid'!$A$22" display="'4-Acid'!$A$22" xr:uid="{05A79D13-C8C6-49A8-9A54-C99C8AF9A6C7}"/>
    <hyperlink ref="B11" location="'4-Acid'!$A$40" display="'4-Acid'!$A$40" xr:uid="{B32ECB25-2558-4EFA-B171-1F731AD1E7C5}"/>
    <hyperlink ref="B12" location="'4-Acid'!$A$76" display="'4-Acid'!$A$76" xr:uid="{5076D5C2-112D-4005-94D4-8D6D23962E88}"/>
    <hyperlink ref="B13" location="'4-Acid'!$A$94" display="'4-Acid'!$A$94" xr:uid="{6E3F66DD-DDE5-41D6-BE26-F7D20E77E30D}"/>
    <hyperlink ref="B14" location="'4-Acid'!$A$113" display="'4-Acid'!$A$113" xr:uid="{F15884E5-E65A-4C35-B4DD-1C281654D74D}"/>
    <hyperlink ref="B15" location="'4-Acid'!$A$132" display="'4-Acid'!$A$132" xr:uid="{00498223-F3D9-4715-9783-1F540AF264C5}"/>
    <hyperlink ref="B16" location="'4-Acid'!$A$150" display="'4-Acid'!$A$150" xr:uid="{98F46DE0-5370-4F07-9876-D2555EC84B1B}"/>
    <hyperlink ref="B17" location="'4-Acid'!$A$169" display="'4-Acid'!$A$169" xr:uid="{FE65B50C-99C9-489F-9611-BBB65BA05CB6}"/>
    <hyperlink ref="B18" location="'4-Acid'!$A$187" display="'4-Acid'!$A$187" xr:uid="{101B8DC4-A929-4C8D-A59B-53A4CC0785B9}"/>
    <hyperlink ref="B19" location="'4-Acid'!$A$206" display="'4-Acid'!$A$206" xr:uid="{AD0F9B35-B703-4360-80F0-A80F7063B422}"/>
    <hyperlink ref="B20" location="'4-Acid'!$A$224" display="'4-Acid'!$A$224" xr:uid="{C9919C19-9A06-4A23-8E78-658B670156B7}"/>
    <hyperlink ref="B21" location="'4-Acid'!$A$243" display="'4-Acid'!$A$243" xr:uid="{FB77B9D9-FB1E-4407-930B-7774D28E245A}"/>
    <hyperlink ref="B22" location="'4-Acid'!$A$261" display="'4-Acid'!$A$261" xr:uid="{734B0547-A6F3-498B-8454-0F0E2B879268}"/>
    <hyperlink ref="B23" location="'4-Acid'!$A$279" display="'4-Acid'!$A$279" xr:uid="{9FAC405D-1F5A-4A3B-AEC8-496D750091FD}"/>
    <hyperlink ref="B24" location="'4-Acid'!$A$297" display="'4-Acid'!$A$297" xr:uid="{15DA9B5C-D7D0-40B4-8EFF-4F481310743E}"/>
    <hyperlink ref="B25" location="'4-Acid'!$A$316" display="'4-Acid'!$A$316" xr:uid="{B061B571-32A1-4524-91B4-363A235331A2}"/>
    <hyperlink ref="B26" location="'4-Acid'!$A$334" display="'4-Acid'!$A$334" xr:uid="{8DE71BDB-1416-4B2A-8DB0-F1B6189132DD}"/>
    <hyperlink ref="B27" location="'4-Acid'!$A$353" display="'4-Acid'!$A$353" xr:uid="{88B1474E-A19D-438F-B466-7E014D0AC374}"/>
    <hyperlink ref="B28" location="'4-Acid'!$A$389" display="'4-Acid'!$A$389" xr:uid="{CCB437B2-B430-4E78-881E-21AE7C257DA0}"/>
    <hyperlink ref="B29" location="'4-Acid'!$A$425" display="'4-Acid'!$A$425" xr:uid="{F9F5B012-CD39-4D95-96B9-14B3A0CA1FD5}"/>
    <hyperlink ref="B30" location="'4-Acid'!$A$443" display="'4-Acid'!$A$443" xr:uid="{7A7D5912-8CC3-4ACD-98AB-8073A1873D62}"/>
    <hyperlink ref="B31" location="'4-Acid'!$A$461" display="'4-Acid'!$A$461" xr:uid="{02DAAAAD-0A9B-489E-9948-B635A841FF39}"/>
    <hyperlink ref="B32" location="'4-Acid'!$A$479" display="'4-Acid'!$A$479" xr:uid="{3798DAC4-B806-4D9E-9EC8-8C7C5B89845D}"/>
    <hyperlink ref="B33" location="'4-Acid'!$A$498" display="'4-Acid'!$A$498" xr:uid="{2723FD59-99D9-44D5-B358-718F9724CB4B}"/>
    <hyperlink ref="B34" location="'4-Acid'!$A$517" display="'4-Acid'!$A$517" xr:uid="{BF3825F8-0871-4A9F-9CA4-3D46DD3273F7}"/>
    <hyperlink ref="B35" location="'4-Acid'!$A$535" display="'4-Acid'!$A$535" xr:uid="{7DEFEC88-06FE-4585-8D35-E4B7A4CE82BC}"/>
    <hyperlink ref="B36" location="'4-Acid'!$A$553" display="'4-Acid'!$A$553" xr:uid="{492E9A0A-042D-4CEA-942B-F7A69DBA75CA}"/>
    <hyperlink ref="B37" location="'4-Acid'!$A$571" display="'4-Acid'!$A$571" xr:uid="{87EF22B2-A0BE-40FE-8F42-293F3A57203E}"/>
    <hyperlink ref="B38" location="'4-Acid'!$A$590" display="'4-Acid'!$A$590" xr:uid="{C4C4CEA6-3B85-43FA-B8B0-D35D7FBFDFE0}"/>
    <hyperlink ref="B39" location="'4-Acid'!$A$608" display="'4-Acid'!$A$608" xr:uid="{4EF3E3A6-62A6-4C13-83C2-FF5010909D43}"/>
    <hyperlink ref="B40" location="'4-Acid'!$A$627" display="'4-Acid'!$A$627" xr:uid="{14A95A7C-2F72-4921-93BA-898406EDD50D}"/>
    <hyperlink ref="B41" location="'4-Acid'!$A$645" display="'4-Acid'!$A$645" xr:uid="{A7145CA4-A521-405B-9FF1-62F465BB6F18}"/>
    <hyperlink ref="B42" location="'4-Acid'!$A$664" display="'4-Acid'!$A$664" xr:uid="{343C7343-86C7-4F74-BC6A-AFDC04ED2756}"/>
    <hyperlink ref="B43" location="'4-Acid'!$A$682" display="'4-Acid'!$A$682" xr:uid="{855C17BD-54FF-483B-9746-16B1EC3FF9FE}"/>
    <hyperlink ref="B44" location="'4-Acid'!$A$700" display="'4-Acid'!$A$700" xr:uid="{1AE6D9D1-43EF-4E0F-84BF-6CAD1A792F66}"/>
    <hyperlink ref="B45" location="'4-Acid'!$A$718" display="'4-Acid'!$A$718" xr:uid="{86CCFDD5-A396-43E3-BB44-3098464D3DA9}"/>
    <hyperlink ref="B46" location="'4-Acid'!$A$736" display="'4-Acid'!$A$736" xr:uid="{D43DD3C1-9813-4A1A-BE1F-E0A219D2B625}"/>
    <hyperlink ref="B47" location="'4-Acid'!$A$754" display="'4-Acid'!$A$754" xr:uid="{27C418AD-6FF6-42B0-8593-DC8FF480EC4E}"/>
    <hyperlink ref="B48" location="'4-Acid'!$A$772" display="'4-Acid'!$A$772" xr:uid="{24584CFD-AE2E-4D6E-8F78-D5A9D44ECFAC}"/>
    <hyperlink ref="B49" location="'4-Acid'!$A$790" display="'4-Acid'!$A$790" xr:uid="{466CF704-3075-42B2-B25D-812E1E42E43A}"/>
    <hyperlink ref="B50" location="'4-Acid'!$A$827" display="'4-Acid'!$A$827" xr:uid="{F2977074-6E0A-4DD1-9F2D-E191CE6EBDDE}"/>
    <hyperlink ref="B51" location="'4-Acid'!$A$845" display="'4-Acid'!$A$845" xr:uid="{047F3B16-17DD-46F3-968B-B6097CB5419C}"/>
    <hyperlink ref="B52" location="'4-Acid'!$A$864" display="'4-Acid'!$A$864" xr:uid="{47683380-0DD3-428A-AA3B-FF0FF95C7868}"/>
    <hyperlink ref="B53" location="'4-Acid'!$A$882" display="'4-Acid'!$A$882" xr:uid="{5304D7C9-47C6-40FB-9D4E-2B9047EF3011}"/>
    <hyperlink ref="B54" location="'4-Acid'!$A$901" display="'4-Acid'!$A$901" xr:uid="{CB38D097-6551-4859-9EE7-7AC358E4884E}"/>
    <hyperlink ref="B55" location="'4-Acid'!$A$919" display="'4-Acid'!$A$919" xr:uid="{CF957873-5B21-48E1-AFC7-704D3C2161F5}"/>
    <hyperlink ref="B56" location="'4-Acid'!$A$938" display="'4-Acid'!$A$938" xr:uid="{1DC2851F-29C2-4D18-BF9F-83AE1C83398B}"/>
    <hyperlink ref="B57" location="'4-Acid'!$A$956" display="'4-Acid'!$A$956" xr:uid="{4C48FD0E-A6C4-4208-86CC-DB3FEABF690F}"/>
    <hyperlink ref="B58" location="'4-Acid'!$A$974" display="'4-Acid'!$A$974" xr:uid="{1FA3340A-11B6-4F3B-939B-06D3CF8857DE}"/>
    <hyperlink ref="B59" location="'4-Acid'!$A$993" display="'4-Acid'!$A$993" xr:uid="{846D4D85-DD08-4C9C-88D8-CDACD3919C41}"/>
    <hyperlink ref="B60" location="'4-Acid'!$A$1011" display="'4-Acid'!$A$1011" xr:uid="{89E6C087-67DF-43DD-9D1A-896C53243A3A}"/>
    <hyperlink ref="B61" location="'4-Acid'!$A$1029" display="'4-Acid'!$A$1029" xr:uid="{1810D981-DE37-4536-AC81-E1A0C994DF20}"/>
    <hyperlink ref="B62" location="'4-Acid'!$A$1047" display="'4-Acid'!$A$1047" xr:uid="{D9369A98-7C0E-47B0-8995-A82A01FB2E33}"/>
    <hyperlink ref="B63" location="'4-Acid'!$A$1066" display="'4-Acid'!$A$1066" xr:uid="{3BB1F1D1-8F78-42A4-BB31-D48CE337ACB2}"/>
    <hyperlink ref="B64" location="'4-Acid'!$A$1085" display="'4-Acid'!$A$1085" xr:uid="{AC887332-A993-4D70-83F4-9ADF3A0A9C6E}"/>
    <hyperlink ref="B65" location="'4-Acid'!$A$1103" display="'4-Acid'!$A$1103" xr:uid="{DFD50481-1F15-4E99-996B-7584517AB528}"/>
    <hyperlink ref="B66" location="'4-Acid'!$A$1121" display="'4-Acid'!$A$1121" xr:uid="{6937DA92-EBA6-48E7-B44A-47A853593E11}"/>
    <hyperlink ref="B68" location="'Aqua Regia'!$A$4" display="'Aqua Regia'!$A$4" xr:uid="{7A48BCFE-BE49-44DD-BC9F-7E42C464C860}"/>
    <hyperlink ref="B69" location="'Aqua Regia'!$A$22" display="'Aqua Regia'!$A$22" xr:uid="{CBBDE0D4-DE8A-4B0A-B317-08CF53BB884A}"/>
    <hyperlink ref="B70" location="'Aqua Regia'!$A$40" display="'Aqua Regia'!$A$40" xr:uid="{5FECA475-2C61-4472-A3F4-6FDE2D318B00}"/>
    <hyperlink ref="B71" location="'Aqua Regia'!$A$58" display="'Aqua Regia'!$A$58" xr:uid="{BC68B637-80D7-4801-B7C0-A96FB88048BA}"/>
    <hyperlink ref="B72" location="'Aqua Regia'!$A$76" display="'Aqua Regia'!$A$76" xr:uid="{F731C240-58E3-4AE7-B2CB-64B3F73B7389}"/>
    <hyperlink ref="B73" location="'Aqua Regia'!$A$94" display="'Aqua Regia'!$A$94" xr:uid="{E2C0CCC5-7AA5-4AA7-A625-D9D375D9AED7}"/>
    <hyperlink ref="B74" location="'Aqua Regia'!$A$113" display="'Aqua Regia'!$A$113" xr:uid="{2F0BF66A-FE4F-4BBB-A9CB-782BE5D38F56}"/>
    <hyperlink ref="B75" location="'Aqua Regia'!$A$132" display="'Aqua Regia'!$A$132" xr:uid="{E94D3D52-5997-4189-8A2C-DB483370B5D9}"/>
    <hyperlink ref="B76" location="'Aqua Regia'!$A$150" display="'Aqua Regia'!$A$150" xr:uid="{B92D7EA4-1D3C-4887-8762-F5C021463A26}"/>
    <hyperlink ref="B77" location="'Aqua Regia'!$A$169" display="'Aqua Regia'!$A$169" xr:uid="{0DCA2E21-37C9-4AB3-9CA3-FD6E7C80FC40}"/>
    <hyperlink ref="B78" location="'Aqua Regia'!$A$187" display="'Aqua Regia'!$A$187" xr:uid="{318D41E3-BCDA-4A65-9102-72B38EFC3075}"/>
    <hyperlink ref="B79" location="'Aqua Regia'!$A$206" display="'Aqua Regia'!$A$206" xr:uid="{10C432C6-B27F-497F-946E-B2F6CDBEF796}"/>
    <hyperlink ref="B80" location="'Aqua Regia'!$A$225" display="'Aqua Regia'!$A$225" xr:uid="{82DC0FF9-D4F5-43EE-90CA-D2080307FD24}"/>
    <hyperlink ref="B81" location="'Aqua Regia'!$A$243" display="'Aqua Regia'!$A$243" xr:uid="{97CC4936-BA86-4ECE-92F1-DDE08B17640C}"/>
    <hyperlink ref="B82" location="'Aqua Regia'!$A$261" display="'Aqua Regia'!$A$261" xr:uid="{E99D5AD8-ED1C-42E4-A919-310AA63F626C}"/>
    <hyperlink ref="B83" location="'Aqua Regia'!$A$279" display="'Aqua Regia'!$A$279" xr:uid="{FA034489-A004-4F62-83C8-3251989ED11B}"/>
    <hyperlink ref="B84" location="'Aqua Regia'!$A$297" display="'Aqua Regia'!$A$297" xr:uid="{ECE0D531-7169-4856-B6CF-202BCCF80987}"/>
    <hyperlink ref="B85" location="'Aqua Regia'!$A$316" display="'Aqua Regia'!$A$316" xr:uid="{37B6FB43-58BA-4A22-AAF3-FFE15CAA6A9A}"/>
    <hyperlink ref="B86" location="'Aqua Regia'!$A$334" display="'Aqua Regia'!$A$334" xr:uid="{D8FFDE51-0A52-4F37-9154-18EB3FD9BEA9}"/>
    <hyperlink ref="B87" location="'Aqua Regia'!$A$353" display="'Aqua Regia'!$A$353" xr:uid="{3CAC26B1-76D9-4F58-84B8-721F995E85D5}"/>
    <hyperlink ref="B88" location="'Aqua Regia'!$A$371" display="'Aqua Regia'!$A$371" xr:uid="{09C56824-430B-4C0B-8ED4-67BB8AAB75EC}"/>
    <hyperlink ref="B89" location="'Aqua Regia'!$A$390" display="'Aqua Regia'!$A$390" xr:uid="{5CA5B208-5596-441C-89E1-9ACFCA2141AB}"/>
    <hyperlink ref="B90" location="'Aqua Regia'!$A$408" display="'Aqua Regia'!$A$408" xr:uid="{39A6CE0E-D524-423A-959A-88136DDD1AE5}"/>
    <hyperlink ref="B91" location="'Aqua Regia'!$A$427" display="'Aqua Regia'!$A$427" xr:uid="{6A32EB9B-BAD4-455F-8CAD-2C54C6148498}"/>
    <hyperlink ref="B92" location="'Aqua Regia'!$A$445" display="'Aqua Regia'!$A$445" xr:uid="{C4082163-5D20-4387-8164-A6815110F99C}"/>
    <hyperlink ref="B93" location="'Aqua Regia'!$A$463" display="'Aqua Regia'!$A$463" xr:uid="{E8740F5E-1CA9-4BD9-8B8C-E5BCC53FBE41}"/>
    <hyperlink ref="B94" location="'Aqua Regia'!$A$481" display="'Aqua Regia'!$A$481" xr:uid="{25C577CD-A194-4980-9D39-2DD8D0013713}"/>
    <hyperlink ref="B95" location="'Aqua Regia'!$A$500" display="'Aqua Regia'!$A$500" xr:uid="{32DCA51F-D652-4BB5-B106-31C48655A159}"/>
    <hyperlink ref="B96" location="'Aqua Regia'!$A$519" display="'Aqua Regia'!$A$519" xr:uid="{B9F2D36D-5D7F-45D7-8206-5F2E02AB3C69}"/>
    <hyperlink ref="B97" location="'Aqua Regia'!$A$538" display="'Aqua Regia'!$A$538" xr:uid="{25C3BFD4-57A2-480C-81CC-77892EE1D019}"/>
    <hyperlink ref="B98" location="'Aqua Regia'!$A$556" display="'Aqua Regia'!$A$556" xr:uid="{9D2D8651-7500-4F16-B81D-5B122E5EFE9C}"/>
    <hyperlink ref="B99" location="'Aqua Regia'!$A$574" display="'Aqua Regia'!$A$574" xr:uid="{EB5659D4-3C8A-4D54-AA54-EE4DE9E86249}"/>
    <hyperlink ref="B100" location="'Aqua Regia'!$A$593" display="'Aqua Regia'!$A$593" xr:uid="{EB7DF8B8-DF7B-47F1-B416-C43C8AA1C3F2}"/>
    <hyperlink ref="B101" location="'Aqua Regia'!$A$612" display="'Aqua Regia'!$A$612" xr:uid="{F8AA6D02-334C-47CA-BF83-4025D555800C}"/>
    <hyperlink ref="B102" location="'Aqua Regia'!$A$630" display="'Aqua Regia'!$A$630" xr:uid="{811B7464-245D-4BEE-8789-AA6CC39A9042}"/>
    <hyperlink ref="B103" location="'Aqua Regia'!$A$648" display="'Aqua Regia'!$A$648" xr:uid="{91D21090-7934-436F-8E1C-B77CE9EDEAFD}"/>
    <hyperlink ref="B104" location="'Aqua Regia'!$A$667" display="'Aqua Regia'!$A$667" xr:uid="{B7747A55-8533-4943-9D49-72C437FB3A11}"/>
    <hyperlink ref="B105" location="'Aqua Regia'!$A$685" display="'Aqua Regia'!$A$685" xr:uid="{0044C3C0-EBF2-4C49-AE39-E1430D3416C5}"/>
    <hyperlink ref="B106" location="'Aqua Regia'!$A$721" display="'Aqua Regia'!$A$721" xr:uid="{AB614A5B-D271-420D-83A0-6F60290F93C0}"/>
    <hyperlink ref="B107" location="'Aqua Regia'!$A$757" display="'Aqua Regia'!$A$757" xr:uid="{24CB7986-EB27-4805-86DB-4F10FFC2F288}"/>
    <hyperlink ref="B108" location="'Aqua Regia'!$A$775" display="'Aqua Regia'!$A$775" xr:uid="{46A2B809-2385-4BD8-A2D9-EAB80D589019}"/>
    <hyperlink ref="B109" location="'Aqua Regia'!$A$793" display="'Aqua Regia'!$A$793" xr:uid="{6EA715B4-781E-4058-AFF7-0D39E1B9A16B}"/>
    <hyperlink ref="B110" location="'Aqua Regia'!$A$811" display="'Aqua Regia'!$A$811" xr:uid="{24E4D941-F159-4F9D-9631-2036C0D1D6B1}"/>
    <hyperlink ref="B111" location="'Aqua Regia'!$A$829" display="'Aqua Regia'!$A$829" xr:uid="{02BA9B9D-1FBA-4219-B613-4699ACF00B16}"/>
    <hyperlink ref="B112" location="'Aqua Regia'!$A$848" display="'Aqua Regia'!$A$848" xr:uid="{F06B7752-89F8-41A1-B965-03BF034B7C1A}"/>
    <hyperlink ref="B113" location="'Aqua Regia'!$A$866" display="'Aqua Regia'!$A$866" xr:uid="{F334D1D8-9D2C-473A-8770-5CEEEBADEE50}"/>
    <hyperlink ref="B114" location="'Aqua Regia'!$A$884" display="'Aqua Regia'!$A$884" xr:uid="{486C1A8D-8806-4EAE-8B70-52EB7741AC8A}"/>
    <hyperlink ref="B115" location="'Aqua Regia'!$A$902" display="'Aqua Regia'!$A$902" xr:uid="{84C48FBD-6788-45DD-AFAB-7932C495FE5F}"/>
    <hyperlink ref="B116" location="'Aqua Regia'!$A$920" display="'Aqua Regia'!$A$920" xr:uid="{18FE45DF-2AA9-426F-8608-5924620D7AFD}"/>
    <hyperlink ref="B117" location="'Aqua Regia'!$A$938" display="'Aqua Regia'!$A$938" xr:uid="{9F271750-D729-4E0D-B825-A49C8B47603A}"/>
    <hyperlink ref="B118" location="'Aqua Regia'!$A$956" display="'Aqua Regia'!$A$956" xr:uid="{C69F97CE-9672-4B29-BA3C-E9E486A5FB6F}"/>
    <hyperlink ref="B119" location="'Aqua Regia'!$A$975" display="'Aqua Regia'!$A$975" xr:uid="{BA9241F3-DEDB-4638-A540-A3F7894356E9}"/>
    <hyperlink ref="B120" location="'Aqua Regia'!$A$993" display="'Aqua Regia'!$A$993" xr:uid="{14CE72A0-06D8-4BD3-9373-E00A8B057114}"/>
    <hyperlink ref="B121" location="'Aqua Regia'!$A$1011" display="'Aqua Regia'!$A$1011" xr:uid="{80AF126E-2DCE-4F07-BE37-527D2C5C178C}"/>
    <hyperlink ref="B122" location="'Aqua Regia'!$A$1048" display="'Aqua Regia'!$A$1048" xr:uid="{B5E4FB9B-3F09-4715-92D3-6C92F6FB119D}"/>
    <hyperlink ref="B123" location="'Aqua Regia'!$A$1067" display="'Aqua Regia'!$A$1067" xr:uid="{04FF9412-997F-4AF6-9971-BDDAC1808BC6}"/>
    <hyperlink ref="B124" location="'Aqua Regia'!$A$1085" display="'Aqua Regia'!$A$1085" xr:uid="{80BF98A6-E222-4730-9B85-1E68869B5ABE}"/>
    <hyperlink ref="B125" location="'Aqua Regia'!$A$1104" display="'Aqua Regia'!$A$1104" xr:uid="{697B8EFF-543D-4636-A5F0-1A5E7A4EAC98}"/>
    <hyperlink ref="B126" location="'Aqua Regia'!$A$1123" display="'Aqua Regia'!$A$1123" xr:uid="{9E081516-6091-4BED-9087-27693CBC941B}"/>
    <hyperlink ref="B127" location="'Aqua Regia'!$A$1141" display="'Aqua Regia'!$A$1141" xr:uid="{56A090BE-9068-49D0-A8A2-684EF1A28F2C}"/>
    <hyperlink ref="B128" location="'Aqua Regia'!$A$1159" display="'Aqua Regia'!$A$1159" xr:uid="{82ECC25B-5B18-4E28-9CAE-731614C8F64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B7E-AA31-4856-BD18-29310DDA29F5}">
  <sheetPr codeName="Sheet14"/>
  <dimension ref="A1:BN1256"/>
  <sheetViews>
    <sheetView zoomScale="85" zoomScaleNormal="85" workbookViewId="0"/>
  </sheetViews>
  <sheetFormatPr defaultRowHeight="12.75"/>
  <cols>
    <col min="1" max="1" width="11.140625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446</v>
      </c>
      <c r="BM1" s="28" t="s">
        <v>66</v>
      </c>
    </row>
    <row r="2" spans="1:66" ht="15">
      <c r="A2" s="25" t="s">
        <v>4</v>
      </c>
      <c r="B2" s="18" t="s">
        <v>109</v>
      </c>
      <c r="C2" s="15" t="s">
        <v>110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7" t="s">
        <v>227</v>
      </c>
      <c r="AD2" s="150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48" t="s">
        <v>230</v>
      </c>
      <c r="E3" s="149" t="s">
        <v>232</v>
      </c>
      <c r="F3" s="149" t="s">
        <v>233</v>
      </c>
      <c r="G3" s="149" t="s">
        <v>234</v>
      </c>
      <c r="H3" s="149" t="s">
        <v>235</v>
      </c>
      <c r="I3" s="149" t="s">
        <v>236</v>
      </c>
      <c r="J3" s="149" t="s">
        <v>237</v>
      </c>
      <c r="K3" s="149" t="s">
        <v>238</v>
      </c>
      <c r="L3" s="149" t="s">
        <v>239</v>
      </c>
      <c r="M3" s="149" t="s">
        <v>240</v>
      </c>
      <c r="N3" s="149" t="s">
        <v>241</v>
      </c>
      <c r="O3" s="149" t="s">
        <v>244</v>
      </c>
      <c r="P3" s="149" t="s">
        <v>245</v>
      </c>
      <c r="Q3" s="149" t="s">
        <v>246</v>
      </c>
      <c r="R3" s="149" t="s">
        <v>247</v>
      </c>
      <c r="S3" s="149" t="s">
        <v>248</v>
      </c>
      <c r="T3" s="149" t="s">
        <v>249</v>
      </c>
      <c r="U3" s="149" t="s">
        <v>250</v>
      </c>
      <c r="V3" s="149" t="s">
        <v>251</v>
      </c>
      <c r="W3" s="149" t="s">
        <v>252</v>
      </c>
      <c r="X3" s="149" t="s">
        <v>253</v>
      </c>
      <c r="Y3" s="149" t="s">
        <v>254</v>
      </c>
      <c r="Z3" s="149" t="s">
        <v>255</v>
      </c>
      <c r="AA3" s="149" t="s">
        <v>256</v>
      </c>
      <c r="AB3" s="149" t="s">
        <v>257</v>
      </c>
      <c r="AC3" s="149" t="s">
        <v>258</v>
      </c>
      <c r="AD3" s="150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275</v>
      </c>
      <c r="E4" s="11" t="s">
        <v>273</v>
      </c>
      <c r="F4" s="11" t="s">
        <v>275</v>
      </c>
      <c r="G4" s="11" t="s">
        <v>273</v>
      </c>
      <c r="H4" s="11" t="s">
        <v>273</v>
      </c>
      <c r="I4" s="11" t="s">
        <v>273</v>
      </c>
      <c r="J4" s="11" t="s">
        <v>273</v>
      </c>
      <c r="K4" s="11" t="s">
        <v>300</v>
      </c>
      <c r="L4" s="11" t="s">
        <v>273</v>
      </c>
      <c r="M4" s="11" t="s">
        <v>275</v>
      </c>
      <c r="N4" s="11" t="s">
        <v>275</v>
      </c>
      <c r="O4" s="11" t="s">
        <v>275</v>
      </c>
      <c r="P4" s="11" t="s">
        <v>273</v>
      </c>
      <c r="Q4" s="11" t="s">
        <v>300</v>
      </c>
      <c r="R4" s="11" t="s">
        <v>273</v>
      </c>
      <c r="S4" s="11" t="s">
        <v>273</v>
      </c>
      <c r="T4" s="11" t="s">
        <v>300</v>
      </c>
      <c r="U4" s="11" t="s">
        <v>273</v>
      </c>
      <c r="V4" s="11" t="s">
        <v>273</v>
      </c>
      <c r="W4" s="11" t="s">
        <v>275</v>
      </c>
      <c r="X4" s="11" t="s">
        <v>275</v>
      </c>
      <c r="Y4" s="11" t="s">
        <v>273</v>
      </c>
      <c r="Z4" s="11" t="s">
        <v>275</v>
      </c>
      <c r="AA4" s="11" t="s">
        <v>273</v>
      </c>
      <c r="AB4" s="11" t="s">
        <v>273</v>
      </c>
      <c r="AC4" s="11" t="s">
        <v>273</v>
      </c>
      <c r="AD4" s="150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 t="s">
        <v>301</v>
      </c>
      <c r="E5" s="26" t="s">
        <v>302</v>
      </c>
      <c r="F5" s="26" t="s">
        <v>303</v>
      </c>
      <c r="G5" s="26" t="s">
        <v>301</v>
      </c>
      <c r="H5" s="26" t="s">
        <v>262</v>
      </c>
      <c r="I5" s="26" t="s">
        <v>304</v>
      </c>
      <c r="J5" s="26" t="s">
        <v>302</v>
      </c>
      <c r="K5" s="26" t="s">
        <v>304</v>
      </c>
      <c r="L5" s="26" t="s">
        <v>304</v>
      </c>
      <c r="M5" s="26" t="s">
        <v>301</v>
      </c>
      <c r="N5" s="26" t="s">
        <v>302</v>
      </c>
      <c r="O5" s="26" t="s">
        <v>303</v>
      </c>
      <c r="P5" s="26" t="s">
        <v>302</v>
      </c>
      <c r="Q5" s="26" t="s">
        <v>304</v>
      </c>
      <c r="R5" s="26" t="s">
        <v>302</v>
      </c>
      <c r="S5" s="26" t="s">
        <v>301</v>
      </c>
      <c r="T5" s="26" t="s">
        <v>302</v>
      </c>
      <c r="U5" s="26" t="s">
        <v>302</v>
      </c>
      <c r="V5" s="26" t="s">
        <v>115</v>
      </c>
      <c r="W5" s="26" t="s">
        <v>302</v>
      </c>
      <c r="X5" s="26" t="s">
        <v>302</v>
      </c>
      <c r="Y5" s="26" t="s">
        <v>302</v>
      </c>
      <c r="Z5" s="26" t="s">
        <v>302</v>
      </c>
      <c r="AA5" s="26" t="s">
        <v>302</v>
      </c>
      <c r="AB5" s="26" t="s">
        <v>264</v>
      </c>
      <c r="AC5" s="26" t="s">
        <v>302</v>
      </c>
      <c r="AD5" s="150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3.54</v>
      </c>
      <c r="E6" s="22">
        <v>4.05</v>
      </c>
      <c r="F6" s="22">
        <v>3.62</v>
      </c>
      <c r="G6" s="22">
        <v>3.36</v>
      </c>
      <c r="H6" s="22">
        <v>3.4189999999999996</v>
      </c>
      <c r="I6" s="22">
        <v>3.8180007870931991</v>
      </c>
      <c r="J6" s="144">
        <v>4.4800000000000004</v>
      </c>
      <c r="K6" s="22">
        <v>3.77</v>
      </c>
      <c r="L6" s="22">
        <v>3.48</v>
      </c>
      <c r="M6" s="22">
        <v>3.72</v>
      </c>
      <c r="N6" s="22">
        <v>3.62</v>
      </c>
      <c r="O6" s="22">
        <v>3.62</v>
      </c>
      <c r="P6" s="22">
        <v>3.82</v>
      </c>
      <c r="Q6" s="22">
        <v>3.8008999999999999</v>
      </c>
      <c r="R6" s="22">
        <v>3.8050000000000002</v>
      </c>
      <c r="S6" s="22">
        <v>3.59</v>
      </c>
      <c r="T6" s="22">
        <v>3.5</v>
      </c>
      <c r="U6" s="22">
        <v>3.6050765875389601</v>
      </c>
      <c r="V6" s="22">
        <v>3.68</v>
      </c>
      <c r="W6" s="22">
        <v>3.77</v>
      </c>
      <c r="X6" s="22">
        <v>3.476</v>
      </c>
      <c r="Y6" s="22">
        <v>3.71</v>
      </c>
      <c r="Z6" s="22">
        <v>3.32</v>
      </c>
      <c r="AA6" s="22">
        <v>3.62</v>
      </c>
      <c r="AB6" s="22">
        <v>3.45</v>
      </c>
      <c r="AC6" s="22">
        <v>3.9600000000000004</v>
      </c>
      <c r="AD6" s="150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3.6</v>
      </c>
      <c r="E7" s="11">
        <v>4.04</v>
      </c>
      <c r="F7" s="11">
        <v>3.66</v>
      </c>
      <c r="G7" s="11">
        <v>3.36</v>
      </c>
      <c r="H7" s="11">
        <v>3.496</v>
      </c>
      <c r="I7" s="11">
        <v>3.824920564415585</v>
      </c>
      <c r="J7" s="145">
        <v>4.54</v>
      </c>
      <c r="K7" s="11">
        <v>3.77</v>
      </c>
      <c r="L7" s="11">
        <v>3.71</v>
      </c>
      <c r="M7" s="11">
        <v>3.61</v>
      </c>
      <c r="N7" s="11">
        <v>3.65</v>
      </c>
      <c r="O7" s="11">
        <v>3.6</v>
      </c>
      <c r="P7" s="11">
        <v>3.77</v>
      </c>
      <c r="Q7" s="146">
        <v>3.1423000000000001</v>
      </c>
      <c r="R7" s="11">
        <v>3.59</v>
      </c>
      <c r="S7" s="11">
        <v>3.61</v>
      </c>
      <c r="T7" s="11">
        <v>3.5</v>
      </c>
      <c r="U7" s="11">
        <v>3.6380783085047366</v>
      </c>
      <c r="V7" s="11">
        <v>3.71</v>
      </c>
      <c r="W7" s="11">
        <v>3.71</v>
      </c>
      <c r="X7" s="11">
        <v>3.3920000000000003</v>
      </c>
      <c r="Y7" s="11">
        <v>3.9399999999999995</v>
      </c>
      <c r="Z7" s="11">
        <v>3.4</v>
      </c>
      <c r="AA7" s="11">
        <v>3.65</v>
      </c>
      <c r="AB7" s="11">
        <v>3.45</v>
      </c>
      <c r="AC7" s="11">
        <v>4</v>
      </c>
      <c r="AD7" s="150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13</v>
      </c>
    </row>
    <row r="8" spans="1:66">
      <c r="A8" s="30"/>
      <c r="B8" s="19">
        <v>1</v>
      </c>
      <c r="C8" s="9">
        <v>3</v>
      </c>
      <c r="D8" s="11">
        <v>3.59</v>
      </c>
      <c r="E8" s="11">
        <v>3.9099999999999997</v>
      </c>
      <c r="F8" s="11">
        <v>3.58</v>
      </c>
      <c r="G8" s="11">
        <v>3.45</v>
      </c>
      <c r="H8" s="11">
        <v>3.4640000000000004</v>
      </c>
      <c r="I8" s="11">
        <v>3.800387673311147</v>
      </c>
      <c r="J8" s="145">
        <v>4.37</v>
      </c>
      <c r="K8" s="11">
        <v>3.63</v>
      </c>
      <c r="L8" s="11">
        <v>3.6</v>
      </c>
      <c r="M8" s="11">
        <v>3.72</v>
      </c>
      <c r="N8" s="11">
        <v>3.78</v>
      </c>
      <c r="O8" s="11">
        <v>3.54</v>
      </c>
      <c r="P8" s="11">
        <v>3.84</v>
      </c>
      <c r="Q8" s="11">
        <v>3.7675999999999998</v>
      </c>
      <c r="R8" s="11">
        <v>3.8759999999999999</v>
      </c>
      <c r="S8" s="11">
        <v>3.55</v>
      </c>
      <c r="T8" s="11">
        <v>3.5</v>
      </c>
      <c r="U8" s="11">
        <v>3.6101664162832399</v>
      </c>
      <c r="V8" s="11">
        <v>3.74</v>
      </c>
      <c r="W8" s="11">
        <v>3.8</v>
      </c>
      <c r="X8" s="11">
        <v>3.504</v>
      </c>
      <c r="Y8" s="11">
        <v>3.74</v>
      </c>
      <c r="Z8" s="11">
        <v>3.31</v>
      </c>
      <c r="AA8" s="11">
        <v>3.57</v>
      </c>
      <c r="AB8" s="11">
        <v>3.4</v>
      </c>
      <c r="AC8" s="11">
        <v>4.03</v>
      </c>
      <c r="AD8" s="150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3.65</v>
      </c>
      <c r="E9" s="11">
        <v>4</v>
      </c>
      <c r="F9" s="11">
        <v>3.68</v>
      </c>
      <c r="G9" s="11">
        <v>3.45</v>
      </c>
      <c r="H9" s="11">
        <v>3.5470000000000002</v>
      </c>
      <c r="I9" s="11">
        <v>3.926022235400076</v>
      </c>
      <c r="J9" s="145">
        <v>4.43</v>
      </c>
      <c r="K9" s="11">
        <v>3.67</v>
      </c>
      <c r="L9" s="11">
        <v>3.56</v>
      </c>
      <c r="M9" s="11">
        <v>3.66</v>
      </c>
      <c r="N9" s="11">
        <v>3.63</v>
      </c>
      <c r="O9" s="11">
        <v>3.52</v>
      </c>
      <c r="P9" s="11">
        <v>3.79</v>
      </c>
      <c r="Q9" s="11">
        <v>3.6941999999999999</v>
      </c>
      <c r="R9" s="11">
        <v>3.9369999999999998</v>
      </c>
      <c r="S9" s="11">
        <v>3.67</v>
      </c>
      <c r="T9" s="11">
        <v>3.5</v>
      </c>
      <c r="U9" s="146">
        <v>3.8691419185278342</v>
      </c>
      <c r="V9" s="11">
        <v>3.65</v>
      </c>
      <c r="W9" s="11">
        <v>3.7</v>
      </c>
      <c r="X9" s="11">
        <v>3.6</v>
      </c>
      <c r="Y9" s="11">
        <v>3.8299999999999996</v>
      </c>
      <c r="Z9" s="11">
        <v>3.38</v>
      </c>
      <c r="AA9" s="11">
        <v>3.75</v>
      </c>
      <c r="AB9" s="11">
        <v>3.45</v>
      </c>
      <c r="AC9" s="11">
        <v>4.05</v>
      </c>
      <c r="AD9" s="150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3.6478116963336658</v>
      </c>
      <c r="BN9" s="28"/>
    </row>
    <row r="10" spans="1:66">
      <c r="A10" s="30"/>
      <c r="B10" s="19">
        <v>1</v>
      </c>
      <c r="C10" s="9">
        <v>5</v>
      </c>
      <c r="D10" s="11">
        <v>3.55</v>
      </c>
      <c r="E10" s="11">
        <v>3.8</v>
      </c>
      <c r="F10" s="11">
        <v>3.65</v>
      </c>
      <c r="G10" s="11">
        <v>3.2</v>
      </c>
      <c r="H10" s="11">
        <v>3.5110000000000001</v>
      </c>
      <c r="I10" s="11">
        <v>3.7549119889903886</v>
      </c>
      <c r="J10" s="145">
        <v>4.47</v>
      </c>
      <c r="K10" s="11">
        <v>3.68</v>
      </c>
      <c r="L10" s="11">
        <v>3.59</v>
      </c>
      <c r="M10" s="11">
        <v>3.64</v>
      </c>
      <c r="N10" s="11">
        <v>3.59</v>
      </c>
      <c r="O10" s="11">
        <v>3.54</v>
      </c>
      <c r="P10" s="11">
        <v>3.78</v>
      </c>
      <c r="Q10" s="11">
        <v>3.6739000000000002</v>
      </c>
      <c r="R10" s="11">
        <v>3.7330000000000001</v>
      </c>
      <c r="S10" s="11">
        <v>3.59</v>
      </c>
      <c r="T10" s="11">
        <v>3.5</v>
      </c>
      <c r="U10" s="11">
        <v>3.5065758768259716</v>
      </c>
      <c r="V10" s="11">
        <v>3.63</v>
      </c>
      <c r="W10" s="11">
        <v>3.74</v>
      </c>
      <c r="X10" s="11">
        <v>3.48</v>
      </c>
      <c r="Y10" s="11">
        <v>3.81</v>
      </c>
      <c r="Z10" s="11">
        <v>3.47</v>
      </c>
      <c r="AA10" s="11">
        <v>3.67</v>
      </c>
      <c r="AB10" s="11">
        <v>3.5</v>
      </c>
      <c r="AC10" s="11">
        <v>3.95</v>
      </c>
      <c r="AD10" s="150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70</v>
      </c>
    </row>
    <row r="11" spans="1:66">
      <c r="A11" s="30"/>
      <c r="B11" s="19">
        <v>1</v>
      </c>
      <c r="C11" s="9">
        <v>6</v>
      </c>
      <c r="D11" s="11">
        <v>3.62</v>
      </c>
      <c r="E11" s="11">
        <v>3.68</v>
      </c>
      <c r="F11" s="11">
        <v>3.66</v>
      </c>
      <c r="G11" s="11">
        <v>3.31</v>
      </c>
      <c r="H11" s="11">
        <v>3.5599999999999996</v>
      </c>
      <c r="I11" s="11">
        <v>3.9616271359901369</v>
      </c>
      <c r="J11" s="145">
        <v>4.4000000000000004</v>
      </c>
      <c r="K11" s="11">
        <v>3.65</v>
      </c>
      <c r="L11" s="11">
        <v>3.58</v>
      </c>
      <c r="M11" s="11">
        <v>3.65</v>
      </c>
      <c r="N11" s="11">
        <v>3.67</v>
      </c>
      <c r="O11" s="11">
        <v>3.65</v>
      </c>
      <c r="P11" s="11">
        <v>3.8599999999999994</v>
      </c>
      <c r="Q11" s="11">
        <v>3.7833500000000004</v>
      </c>
      <c r="R11" s="11">
        <v>3.621</v>
      </c>
      <c r="S11" s="11">
        <v>3.55</v>
      </c>
      <c r="T11" s="11">
        <v>3.5</v>
      </c>
      <c r="U11" s="11">
        <v>3.5008895315548476</v>
      </c>
      <c r="V11" s="11">
        <v>3.67</v>
      </c>
      <c r="W11" s="11">
        <v>3.66</v>
      </c>
      <c r="X11" s="11">
        <v>3.5680000000000001</v>
      </c>
      <c r="Y11" s="11">
        <v>3.8299999999999996</v>
      </c>
      <c r="Z11" s="11">
        <v>3.39</v>
      </c>
      <c r="AA11" s="11">
        <v>3.62</v>
      </c>
      <c r="AB11" s="11">
        <v>3.5</v>
      </c>
      <c r="AC11" s="11">
        <v>3.87</v>
      </c>
      <c r="AD11" s="150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266</v>
      </c>
      <c r="C12" s="12"/>
      <c r="D12" s="23">
        <v>3.5916666666666668</v>
      </c>
      <c r="E12" s="23">
        <v>3.9133333333333336</v>
      </c>
      <c r="F12" s="23">
        <v>3.6416666666666662</v>
      </c>
      <c r="G12" s="23">
        <v>3.355</v>
      </c>
      <c r="H12" s="23">
        <v>3.4994999999999998</v>
      </c>
      <c r="I12" s="23">
        <v>3.8476450642000892</v>
      </c>
      <c r="J12" s="23">
        <v>4.4483333333333333</v>
      </c>
      <c r="K12" s="23">
        <v>3.6949999999999998</v>
      </c>
      <c r="L12" s="23">
        <v>3.586666666666666</v>
      </c>
      <c r="M12" s="23">
        <v>3.6666666666666665</v>
      </c>
      <c r="N12" s="23">
        <v>3.6566666666666663</v>
      </c>
      <c r="O12" s="23">
        <v>3.5783333333333331</v>
      </c>
      <c r="P12" s="23">
        <v>3.81</v>
      </c>
      <c r="Q12" s="23">
        <v>3.643708333333334</v>
      </c>
      <c r="R12" s="23">
        <v>3.7603333333333331</v>
      </c>
      <c r="S12" s="23">
        <v>3.5933333333333333</v>
      </c>
      <c r="T12" s="23">
        <v>3.5</v>
      </c>
      <c r="U12" s="23">
        <v>3.6216547732059312</v>
      </c>
      <c r="V12" s="23">
        <v>3.6799999999999997</v>
      </c>
      <c r="W12" s="23">
        <v>3.73</v>
      </c>
      <c r="X12" s="23">
        <v>3.5033333333333334</v>
      </c>
      <c r="Y12" s="23">
        <v>3.81</v>
      </c>
      <c r="Z12" s="23">
        <v>3.3783333333333334</v>
      </c>
      <c r="AA12" s="23">
        <v>3.6466666666666665</v>
      </c>
      <c r="AB12" s="23">
        <v>3.4583333333333335</v>
      </c>
      <c r="AC12" s="23">
        <v>3.976666666666667</v>
      </c>
      <c r="AD12" s="150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267</v>
      </c>
      <c r="C13" s="29"/>
      <c r="D13" s="11">
        <v>3.5949999999999998</v>
      </c>
      <c r="E13" s="11">
        <v>3.9550000000000001</v>
      </c>
      <c r="F13" s="11">
        <v>3.6550000000000002</v>
      </c>
      <c r="G13" s="11">
        <v>3.36</v>
      </c>
      <c r="H13" s="11">
        <v>3.5034999999999998</v>
      </c>
      <c r="I13" s="11">
        <v>3.8214606757543921</v>
      </c>
      <c r="J13" s="11">
        <v>4.4499999999999993</v>
      </c>
      <c r="K13" s="11">
        <v>3.6749999999999998</v>
      </c>
      <c r="L13" s="11">
        <v>3.585</v>
      </c>
      <c r="M13" s="11">
        <v>3.6550000000000002</v>
      </c>
      <c r="N13" s="11">
        <v>3.6399999999999997</v>
      </c>
      <c r="O13" s="11">
        <v>3.5700000000000003</v>
      </c>
      <c r="P13" s="11">
        <v>3.8049999999999997</v>
      </c>
      <c r="Q13" s="11">
        <v>3.7309000000000001</v>
      </c>
      <c r="R13" s="11">
        <v>3.7690000000000001</v>
      </c>
      <c r="S13" s="11">
        <v>3.59</v>
      </c>
      <c r="T13" s="11">
        <v>3.5</v>
      </c>
      <c r="U13" s="11">
        <v>3.6076215019111002</v>
      </c>
      <c r="V13" s="11">
        <v>3.6749999999999998</v>
      </c>
      <c r="W13" s="11">
        <v>3.7250000000000001</v>
      </c>
      <c r="X13" s="11">
        <v>3.492</v>
      </c>
      <c r="Y13" s="11">
        <v>3.82</v>
      </c>
      <c r="Z13" s="11">
        <v>3.3849999999999998</v>
      </c>
      <c r="AA13" s="11">
        <v>3.6349999999999998</v>
      </c>
      <c r="AB13" s="11">
        <v>3.45</v>
      </c>
      <c r="AC13" s="11">
        <v>3.9800000000000004</v>
      </c>
      <c r="AD13" s="150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268</v>
      </c>
      <c r="C14" s="29"/>
      <c r="D14" s="24">
        <v>4.1673332800085339E-2</v>
      </c>
      <c r="E14" s="24">
        <v>0.14800900873482889</v>
      </c>
      <c r="F14" s="24">
        <v>3.6009258068817086E-2</v>
      </c>
      <c r="G14" s="24">
        <v>9.396807968666808E-2</v>
      </c>
      <c r="H14" s="24">
        <v>5.2538557269875628E-2</v>
      </c>
      <c r="I14" s="24">
        <v>7.9199449419788168E-2</v>
      </c>
      <c r="J14" s="24">
        <v>6.1128280416405167E-2</v>
      </c>
      <c r="K14" s="24">
        <v>6.0580524923443881E-2</v>
      </c>
      <c r="L14" s="24">
        <v>7.4206917916503343E-2</v>
      </c>
      <c r="M14" s="24">
        <v>4.4572039067858192E-2</v>
      </c>
      <c r="N14" s="24">
        <v>6.6231915770772171E-2</v>
      </c>
      <c r="O14" s="24">
        <v>5.2313159593611484E-2</v>
      </c>
      <c r="P14" s="24">
        <v>3.5777087639996472E-2</v>
      </c>
      <c r="Q14" s="24">
        <v>0.25077058124243096</v>
      </c>
      <c r="R14" s="24">
        <v>0.13839026940745025</v>
      </c>
      <c r="S14" s="24">
        <v>4.4572039067858116E-2</v>
      </c>
      <c r="T14" s="24">
        <v>0</v>
      </c>
      <c r="U14" s="24">
        <v>0.13398047184508766</v>
      </c>
      <c r="V14" s="24">
        <v>4.0000000000000105E-2</v>
      </c>
      <c r="W14" s="24">
        <v>5.0596442562693973E-2</v>
      </c>
      <c r="X14" s="24">
        <v>7.377443098165283E-2</v>
      </c>
      <c r="Y14" s="24">
        <v>8.0746516952745179E-2</v>
      </c>
      <c r="Z14" s="24">
        <v>5.8452259722500684E-2</v>
      </c>
      <c r="AA14" s="24">
        <v>6.0882400303098008E-2</v>
      </c>
      <c r="AB14" s="24">
        <v>3.7638632635454056E-2</v>
      </c>
      <c r="AC14" s="24">
        <v>6.5012819248719392E-2</v>
      </c>
      <c r="AD14" s="206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30"/>
      <c r="B15" s="3" t="s">
        <v>86</v>
      </c>
      <c r="C15" s="29"/>
      <c r="D15" s="13">
        <v>1.1602784074269699E-2</v>
      </c>
      <c r="E15" s="13">
        <v>3.7821722845356613E-2</v>
      </c>
      <c r="F15" s="13">
        <v>9.8881257854875303E-3</v>
      </c>
      <c r="G15" s="13">
        <v>2.8008369504222974E-2</v>
      </c>
      <c r="H15" s="13">
        <v>1.5013161100121627E-2</v>
      </c>
      <c r="I15" s="13">
        <v>2.0583876136780158E-2</v>
      </c>
      <c r="J15" s="13">
        <v>1.3741838984579655E-2</v>
      </c>
      <c r="K15" s="13">
        <v>1.6395270615275747E-2</v>
      </c>
      <c r="L15" s="13">
        <v>2.0689661129136623E-2</v>
      </c>
      <c r="M15" s="13">
        <v>1.2156010654870417E-2</v>
      </c>
      <c r="N15" s="13">
        <v>1.811264788626404E-2</v>
      </c>
      <c r="O15" s="13">
        <v>1.4619420473296178E-2</v>
      </c>
      <c r="P15" s="13">
        <v>9.3903117165345072E-3</v>
      </c>
      <c r="Q15" s="13">
        <v>6.8822901917898915E-2</v>
      </c>
      <c r="R15" s="13">
        <v>3.6802660067578298E-2</v>
      </c>
      <c r="S15" s="13">
        <v>1.2404092504969792E-2</v>
      </c>
      <c r="T15" s="13">
        <v>0</v>
      </c>
      <c r="U15" s="13">
        <v>3.699426925954253E-2</v>
      </c>
      <c r="V15" s="13">
        <v>1.0869565217391334E-2</v>
      </c>
      <c r="W15" s="13">
        <v>1.356472990956943E-2</v>
      </c>
      <c r="X15" s="13">
        <v>2.105835327735095E-2</v>
      </c>
      <c r="Y15" s="13">
        <v>2.119331153615359E-2</v>
      </c>
      <c r="Z15" s="13">
        <v>1.7302099572521167E-2</v>
      </c>
      <c r="AA15" s="13">
        <v>1.669535657306161E-2</v>
      </c>
      <c r="AB15" s="13">
        <v>1.0883460039167438E-2</v>
      </c>
      <c r="AC15" s="13">
        <v>1.6348571479141507E-2</v>
      </c>
      <c r="AD15" s="150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269</v>
      </c>
      <c r="C16" s="29"/>
      <c r="D16" s="13">
        <v>-1.5391427612184372E-2</v>
      </c>
      <c r="E16" s="13">
        <v>7.2789293719995873E-2</v>
      </c>
      <c r="F16" s="13">
        <v>-1.6845797367160964E-3</v>
      </c>
      <c r="G16" s="13">
        <v>-8.0270507556068238E-2</v>
      </c>
      <c r="H16" s="13">
        <v>-4.065771719596456E-2</v>
      </c>
      <c r="I16" s="13">
        <v>5.4781711475751838E-2</v>
      </c>
      <c r="J16" s="13">
        <v>0.21945256598750795</v>
      </c>
      <c r="K16" s="13">
        <v>1.2936057997116945E-2</v>
      </c>
      <c r="L16" s="13">
        <v>-1.6762112399731355E-2</v>
      </c>
      <c r="M16" s="13">
        <v>5.1688442010182634E-3</v>
      </c>
      <c r="N16" s="13">
        <v>2.4274746259245195E-3</v>
      </c>
      <c r="O16" s="13">
        <v>-1.904658704564266E-2</v>
      </c>
      <c r="P16" s="13">
        <v>4.4461808110694445E-2</v>
      </c>
      <c r="Q16" s="13">
        <v>-1.1248834484675063E-3</v>
      </c>
      <c r="R16" s="13">
        <v>3.0846339221062502E-2</v>
      </c>
      <c r="S16" s="13">
        <v>-1.4934532683002155E-2</v>
      </c>
      <c r="T16" s="13">
        <v>-4.052064871720984E-2</v>
      </c>
      <c r="U16" s="13">
        <v>-7.1705793240436355E-3</v>
      </c>
      <c r="V16" s="13">
        <v>8.8240036344764405E-3</v>
      </c>
      <c r="W16" s="13">
        <v>2.2530851509944938E-2</v>
      </c>
      <c r="X16" s="13">
        <v>-3.9606858858845295E-2</v>
      </c>
      <c r="Y16" s="13">
        <v>4.4461808110694445E-2</v>
      </c>
      <c r="Z16" s="13">
        <v>-7.3873978547516317E-2</v>
      </c>
      <c r="AA16" s="13">
        <v>-3.1389494916911342E-4</v>
      </c>
      <c r="AB16" s="13">
        <v>-5.194302194676681E-2</v>
      </c>
      <c r="AC16" s="13">
        <v>9.0151301028922548E-2</v>
      </c>
      <c r="AD16" s="150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270</v>
      </c>
      <c r="C17" s="47"/>
      <c r="D17" s="45">
        <v>0.36</v>
      </c>
      <c r="E17" s="45">
        <v>1.81</v>
      </c>
      <c r="F17" s="45">
        <v>0.02</v>
      </c>
      <c r="G17" s="45">
        <v>1.96</v>
      </c>
      <c r="H17" s="45">
        <v>0.98</v>
      </c>
      <c r="I17" s="45">
        <v>1.37</v>
      </c>
      <c r="J17" s="45">
        <v>5.42</v>
      </c>
      <c r="K17" s="45">
        <v>0.34</v>
      </c>
      <c r="L17" s="45">
        <v>0.39</v>
      </c>
      <c r="M17" s="45">
        <v>0.14000000000000001</v>
      </c>
      <c r="N17" s="45">
        <v>0.08</v>
      </c>
      <c r="O17" s="45">
        <v>0.45</v>
      </c>
      <c r="P17" s="45">
        <v>1.1100000000000001</v>
      </c>
      <c r="Q17" s="45">
        <v>0.01</v>
      </c>
      <c r="R17" s="45">
        <v>0.78</v>
      </c>
      <c r="S17" s="45">
        <v>0.35</v>
      </c>
      <c r="T17" s="45">
        <v>0.98</v>
      </c>
      <c r="U17" s="45">
        <v>0.16</v>
      </c>
      <c r="V17" s="45">
        <v>0.23</v>
      </c>
      <c r="W17" s="45">
        <v>0.56999999999999995</v>
      </c>
      <c r="X17" s="45">
        <v>0.96</v>
      </c>
      <c r="Y17" s="45">
        <v>1.1100000000000001</v>
      </c>
      <c r="Z17" s="45">
        <v>1.8</v>
      </c>
      <c r="AA17" s="45">
        <v>0.01</v>
      </c>
      <c r="AB17" s="45">
        <v>1.26</v>
      </c>
      <c r="AC17" s="45">
        <v>2.2400000000000002</v>
      </c>
      <c r="AD17" s="150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BM18" s="55"/>
    </row>
    <row r="19" spans="1:65" ht="15">
      <c r="B19" s="8" t="s">
        <v>508</v>
      </c>
      <c r="BM19" s="28" t="s">
        <v>66</v>
      </c>
    </row>
    <row r="20" spans="1:65" ht="15">
      <c r="A20" s="25" t="s">
        <v>48</v>
      </c>
      <c r="B20" s="18" t="s">
        <v>109</v>
      </c>
      <c r="C20" s="15" t="s">
        <v>110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7" t="s">
        <v>227</v>
      </c>
      <c r="T20" s="17" t="s">
        <v>227</v>
      </c>
      <c r="U20" s="17" t="s">
        <v>227</v>
      </c>
      <c r="V20" s="17" t="s">
        <v>227</v>
      </c>
      <c r="W20" s="17" t="s">
        <v>227</v>
      </c>
      <c r="X20" s="17" t="s">
        <v>227</v>
      </c>
      <c r="Y20" s="17" t="s">
        <v>227</v>
      </c>
      <c r="Z20" s="17" t="s">
        <v>227</v>
      </c>
      <c r="AA20" s="17" t="s">
        <v>227</v>
      </c>
      <c r="AB20" s="17" t="s">
        <v>227</v>
      </c>
      <c r="AC20" s="150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228</v>
      </c>
      <c r="C21" s="9" t="s">
        <v>228</v>
      </c>
      <c r="D21" s="148" t="s">
        <v>230</v>
      </c>
      <c r="E21" s="149" t="s">
        <v>232</v>
      </c>
      <c r="F21" s="149" t="s">
        <v>233</v>
      </c>
      <c r="G21" s="149" t="s">
        <v>234</v>
      </c>
      <c r="H21" s="149" t="s">
        <v>235</v>
      </c>
      <c r="I21" s="149" t="s">
        <v>236</v>
      </c>
      <c r="J21" s="149" t="s">
        <v>237</v>
      </c>
      <c r="K21" s="149" t="s">
        <v>239</v>
      </c>
      <c r="L21" s="149" t="s">
        <v>240</v>
      </c>
      <c r="M21" s="149" t="s">
        <v>241</v>
      </c>
      <c r="N21" s="149" t="s">
        <v>244</v>
      </c>
      <c r="O21" s="149" t="s">
        <v>245</v>
      </c>
      <c r="P21" s="149" t="s">
        <v>246</v>
      </c>
      <c r="Q21" s="149" t="s">
        <v>247</v>
      </c>
      <c r="R21" s="149" t="s">
        <v>248</v>
      </c>
      <c r="S21" s="149" t="s">
        <v>249</v>
      </c>
      <c r="T21" s="149" t="s">
        <v>250</v>
      </c>
      <c r="U21" s="149" t="s">
        <v>251</v>
      </c>
      <c r="V21" s="149" t="s">
        <v>252</v>
      </c>
      <c r="W21" s="149" t="s">
        <v>253</v>
      </c>
      <c r="X21" s="149" t="s">
        <v>254</v>
      </c>
      <c r="Y21" s="149" t="s">
        <v>255</v>
      </c>
      <c r="Z21" s="149" t="s">
        <v>256</v>
      </c>
      <c r="AA21" s="149" t="s">
        <v>257</v>
      </c>
      <c r="AB21" s="149" t="s">
        <v>258</v>
      </c>
      <c r="AC21" s="150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275</v>
      </c>
      <c r="E22" s="11" t="s">
        <v>273</v>
      </c>
      <c r="F22" s="11" t="s">
        <v>275</v>
      </c>
      <c r="G22" s="11" t="s">
        <v>273</v>
      </c>
      <c r="H22" s="11" t="s">
        <v>273</v>
      </c>
      <c r="I22" s="11" t="s">
        <v>273</v>
      </c>
      <c r="J22" s="11" t="s">
        <v>300</v>
      </c>
      <c r="K22" s="11" t="s">
        <v>273</v>
      </c>
      <c r="L22" s="11" t="s">
        <v>275</v>
      </c>
      <c r="M22" s="11" t="s">
        <v>275</v>
      </c>
      <c r="N22" s="11" t="s">
        <v>275</v>
      </c>
      <c r="O22" s="11" t="s">
        <v>273</v>
      </c>
      <c r="P22" s="11" t="s">
        <v>300</v>
      </c>
      <c r="Q22" s="11" t="s">
        <v>273</v>
      </c>
      <c r="R22" s="11" t="s">
        <v>300</v>
      </c>
      <c r="S22" s="11" t="s">
        <v>300</v>
      </c>
      <c r="T22" s="11" t="s">
        <v>300</v>
      </c>
      <c r="U22" s="11" t="s">
        <v>273</v>
      </c>
      <c r="V22" s="11" t="s">
        <v>275</v>
      </c>
      <c r="W22" s="11" t="s">
        <v>275</v>
      </c>
      <c r="X22" s="11" t="s">
        <v>273</v>
      </c>
      <c r="Y22" s="11" t="s">
        <v>275</v>
      </c>
      <c r="Z22" s="11" t="s">
        <v>273</v>
      </c>
      <c r="AA22" s="11" t="s">
        <v>300</v>
      </c>
      <c r="AB22" s="11" t="s">
        <v>273</v>
      </c>
      <c r="AC22" s="150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 t="s">
        <v>301</v>
      </c>
      <c r="E23" s="26" t="s">
        <v>302</v>
      </c>
      <c r="F23" s="26" t="s">
        <v>303</v>
      </c>
      <c r="G23" s="26" t="s">
        <v>301</v>
      </c>
      <c r="H23" s="26" t="s">
        <v>262</v>
      </c>
      <c r="I23" s="26" t="s">
        <v>304</v>
      </c>
      <c r="J23" s="26" t="s">
        <v>302</v>
      </c>
      <c r="K23" s="26" t="s">
        <v>304</v>
      </c>
      <c r="L23" s="26" t="s">
        <v>301</v>
      </c>
      <c r="M23" s="26" t="s">
        <v>302</v>
      </c>
      <c r="N23" s="26" t="s">
        <v>303</v>
      </c>
      <c r="O23" s="26" t="s">
        <v>302</v>
      </c>
      <c r="P23" s="26" t="s">
        <v>304</v>
      </c>
      <c r="Q23" s="26" t="s">
        <v>302</v>
      </c>
      <c r="R23" s="26" t="s">
        <v>301</v>
      </c>
      <c r="S23" s="26" t="s">
        <v>302</v>
      </c>
      <c r="T23" s="26" t="s">
        <v>302</v>
      </c>
      <c r="U23" s="26" t="s">
        <v>115</v>
      </c>
      <c r="V23" s="26" t="s">
        <v>302</v>
      </c>
      <c r="W23" s="26" t="s">
        <v>302</v>
      </c>
      <c r="X23" s="26" t="s">
        <v>302</v>
      </c>
      <c r="Y23" s="26" t="s">
        <v>302</v>
      </c>
      <c r="Z23" s="26" t="s">
        <v>302</v>
      </c>
      <c r="AA23" s="26" t="s">
        <v>264</v>
      </c>
      <c r="AB23" s="26" t="s">
        <v>302</v>
      </c>
      <c r="AC23" s="150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2.1269999999999998</v>
      </c>
      <c r="E24" s="22">
        <v>2.08</v>
      </c>
      <c r="F24" s="22">
        <v>2.1800000000000002</v>
      </c>
      <c r="G24" s="22">
        <v>1.9677</v>
      </c>
      <c r="H24" s="22">
        <v>2.0499999999999998</v>
      </c>
      <c r="I24" s="22">
        <v>2.1433299343579746</v>
      </c>
      <c r="J24" s="22">
        <v>2.08</v>
      </c>
      <c r="K24" s="22">
        <v>2.08</v>
      </c>
      <c r="L24" s="22">
        <v>2.33</v>
      </c>
      <c r="M24" s="22">
        <v>2.02</v>
      </c>
      <c r="N24" s="144">
        <v>2.52</v>
      </c>
      <c r="O24" s="22">
        <v>2.13</v>
      </c>
      <c r="P24" s="151">
        <v>2.0777806999999999</v>
      </c>
      <c r="Q24" s="22">
        <v>2.12</v>
      </c>
      <c r="R24" s="22">
        <v>2.1255999999999999</v>
      </c>
      <c r="S24" s="22">
        <v>2.39</v>
      </c>
      <c r="T24" s="22">
        <v>2.2195</v>
      </c>
      <c r="U24" s="22">
        <v>2</v>
      </c>
      <c r="V24" s="22">
        <v>2.11</v>
      </c>
      <c r="W24" s="22">
        <v>2.1573500000000001</v>
      </c>
      <c r="X24" s="22">
        <v>2.19</v>
      </c>
      <c r="Y24" s="22">
        <v>2.37</v>
      </c>
      <c r="Z24" s="22">
        <v>2.0099999999999998</v>
      </c>
      <c r="AA24" s="22">
        <v>2.21</v>
      </c>
      <c r="AB24" s="22">
        <v>1.8900000000000001</v>
      </c>
      <c r="AC24" s="150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2.14</v>
      </c>
      <c r="E25" s="11">
        <v>2.1</v>
      </c>
      <c r="F25" s="11">
        <v>2.1800000000000002</v>
      </c>
      <c r="G25" s="11">
        <v>1.9981</v>
      </c>
      <c r="H25" s="11">
        <v>2.08</v>
      </c>
      <c r="I25" s="11">
        <v>2.0964214585781709</v>
      </c>
      <c r="J25" s="11">
        <v>2.08</v>
      </c>
      <c r="K25" s="11">
        <v>2.0299999999999998</v>
      </c>
      <c r="L25" s="11">
        <v>2.2999999999999998</v>
      </c>
      <c r="M25" s="11">
        <v>2.06</v>
      </c>
      <c r="N25" s="145">
        <v>2.48</v>
      </c>
      <c r="O25" s="11">
        <v>2.14</v>
      </c>
      <c r="P25" s="11">
        <v>2.0180426000000002</v>
      </c>
      <c r="Q25" s="11">
        <v>2.15</v>
      </c>
      <c r="R25" s="11">
        <v>2.1082000000000001</v>
      </c>
      <c r="S25" s="11">
        <v>2.36</v>
      </c>
      <c r="T25" s="11">
        <v>2.198</v>
      </c>
      <c r="U25" s="11">
        <v>1.9900000000000002</v>
      </c>
      <c r="V25" s="11">
        <v>2.2000000000000002</v>
      </c>
      <c r="W25" s="11">
        <v>2.153645</v>
      </c>
      <c r="X25" s="11">
        <v>2.13</v>
      </c>
      <c r="Y25" s="11">
        <v>2.25</v>
      </c>
      <c r="Z25" s="11">
        <v>2.0099999999999998</v>
      </c>
      <c r="AA25" s="11">
        <v>2.31</v>
      </c>
      <c r="AB25" s="11">
        <v>1.9</v>
      </c>
      <c r="AC25" s="150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2.1829999999999998</v>
      </c>
      <c r="E26" s="11">
        <v>2.0299999999999998</v>
      </c>
      <c r="F26" s="11">
        <v>2.19</v>
      </c>
      <c r="G26" s="11">
        <v>2.0601000000000003</v>
      </c>
      <c r="H26" s="11">
        <v>2.08</v>
      </c>
      <c r="I26" s="11">
        <v>2.1194017917001786</v>
      </c>
      <c r="J26" s="11">
        <v>2.0750000000000002</v>
      </c>
      <c r="K26" s="11">
        <v>2.06</v>
      </c>
      <c r="L26" s="11">
        <v>2.2999999999999998</v>
      </c>
      <c r="M26" s="11">
        <v>2.1</v>
      </c>
      <c r="N26" s="145">
        <v>2.4500000000000002</v>
      </c>
      <c r="O26" s="11">
        <v>2.19</v>
      </c>
      <c r="P26" s="11">
        <v>1.98724955</v>
      </c>
      <c r="Q26" s="11">
        <v>2.27</v>
      </c>
      <c r="R26" s="11">
        <v>2.1126999999999998</v>
      </c>
      <c r="S26" s="11">
        <v>2.34</v>
      </c>
      <c r="T26" s="11">
        <v>2.1801999999999997</v>
      </c>
      <c r="U26" s="11">
        <v>2.04</v>
      </c>
      <c r="V26" s="11">
        <v>2.23</v>
      </c>
      <c r="W26" s="11">
        <v>2.1853950000000002</v>
      </c>
      <c r="X26" s="11">
        <v>2.14</v>
      </c>
      <c r="Y26" s="11">
        <v>2.1800000000000002</v>
      </c>
      <c r="Z26" s="11">
        <v>1.97</v>
      </c>
      <c r="AA26" s="11">
        <v>2.27</v>
      </c>
      <c r="AB26" s="11">
        <v>1.87</v>
      </c>
      <c r="AC26" s="150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2.2210000000000001</v>
      </c>
      <c r="E27" s="11">
        <v>2.08</v>
      </c>
      <c r="F27" s="11">
        <v>2.19</v>
      </c>
      <c r="G27" s="11">
        <v>2.0251999999999999</v>
      </c>
      <c r="H27" s="11">
        <v>2.09</v>
      </c>
      <c r="I27" s="11">
        <v>2.1886163271754167</v>
      </c>
      <c r="J27" s="11">
        <v>2.1120000000000001</v>
      </c>
      <c r="K27" s="11">
        <v>2.09</v>
      </c>
      <c r="L27" s="11">
        <v>2.2999999999999998</v>
      </c>
      <c r="M27" s="11">
        <v>2.0299999999999998</v>
      </c>
      <c r="N27" s="145">
        <v>2.52</v>
      </c>
      <c r="O27" s="11">
        <v>2.16</v>
      </c>
      <c r="P27" s="11">
        <v>2.0006317500000002</v>
      </c>
      <c r="Q27" s="11">
        <v>2.2200000000000002</v>
      </c>
      <c r="R27" s="11">
        <v>2.0989</v>
      </c>
      <c r="S27" s="11">
        <v>2.2999999999999998</v>
      </c>
      <c r="T27" s="11">
        <v>2.2498</v>
      </c>
      <c r="U27" s="11">
        <v>2.0499999999999998</v>
      </c>
      <c r="V27" s="11">
        <v>2.13</v>
      </c>
      <c r="W27" s="11">
        <v>2.1815250000000002</v>
      </c>
      <c r="X27" s="11">
        <v>2.17</v>
      </c>
      <c r="Y27" s="11">
        <v>2.33</v>
      </c>
      <c r="Z27" s="11">
        <v>1.9799999999999998</v>
      </c>
      <c r="AA27" s="11">
        <v>2.23</v>
      </c>
      <c r="AB27" s="11">
        <v>1.8900000000000001</v>
      </c>
      <c r="AC27" s="150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2.1308787023951017</v>
      </c>
    </row>
    <row r="28" spans="1:65">
      <c r="A28" s="30"/>
      <c r="B28" s="19">
        <v>1</v>
      </c>
      <c r="C28" s="9">
        <v>5</v>
      </c>
      <c r="D28" s="11">
        <v>2.1850000000000001</v>
      </c>
      <c r="E28" s="11">
        <v>2.04</v>
      </c>
      <c r="F28" s="11">
        <v>2.1800000000000002</v>
      </c>
      <c r="G28" s="11">
        <v>2.0587999999999997</v>
      </c>
      <c r="H28" s="11">
        <v>2.1</v>
      </c>
      <c r="I28" s="11">
        <v>2.1316662215782154</v>
      </c>
      <c r="J28" s="11">
        <v>2.1219999999999999</v>
      </c>
      <c r="K28" s="11">
        <v>2.12</v>
      </c>
      <c r="L28" s="11">
        <v>2.3800000000000003</v>
      </c>
      <c r="M28" s="11">
        <v>2.02</v>
      </c>
      <c r="N28" s="145">
        <v>2.4500000000000002</v>
      </c>
      <c r="O28" s="11">
        <v>2.17</v>
      </c>
      <c r="P28" s="11">
        <v>1.9991754500000001</v>
      </c>
      <c r="Q28" s="11">
        <v>2.0699999999999998</v>
      </c>
      <c r="R28" s="11">
        <v>2.1111999999999997</v>
      </c>
      <c r="S28" s="11">
        <v>2.2799999999999998</v>
      </c>
      <c r="T28" s="11">
        <v>2.2252999999999998</v>
      </c>
      <c r="U28" s="11">
        <v>2.0099999999999998</v>
      </c>
      <c r="V28" s="11">
        <v>2.2000000000000002</v>
      </c>
      <c r="W28" s="11">
        <v>2.1749800000000001</v>
      </c>
      <c r="X28" s="11">
        <v>2.2000000000000002</v>
      </c>
      <c r="Y28" s="11">
        <v>2.2200000000000002</v>
      </c>
      <c r="Z28" s="11">
        <v>1.9900000000000002</v>
      </c>
      <c r="AA28" s="11">
        <v>2.19</v>
      </c>
      <c r="AB28" s="11">
        <v>1.94</v>
      </c>
      <c r="AC28" s="150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71</v>
      </c>
    </row>
    <row r="29" spans="1:65">
      <c r="A29" s="30"/>
      <c r="B29" s="19">
        <v>1</v>
      </c>
      <c r="C29" s="9">
        <v>6</v>
      </c>
      <c r="D29" s="11">
        <v>2.1760000000000002</v>
      </c>
      <c r="E29" s="11">
        <v>2.0299999999999998</v>
      </c>
      <c r="F29" s="11">
        <v>2.17</v>
      </c>
      <c r="G29" s="11">
        <v>2.0998000000000001</v>
      </c>
      <c r="H29" s="11">
        <v>2.08</v>
      </c>
      <c r="I29" s="11">
        <v>2.1347987598560563</v>
      </c>
      <c r="J29" s="11">
        <v>2.1120000000000001</v>
      </c>
      <c r="K29" s="11">
        <v>2.09</v>
      </c>
      <c r="L29" s="11">
        <v>2.36</v>
      </c>
      <c r="M29" s="11">
        <v>1.96</v>
      </c>
      <c r="N29" s="145">
        <v>2.41</v>
      </c>
      <c r="O29" s="11">
        <v>2.11</v>
      </c>
      <c r="P29" s="11">
        <v>1.9657390000000001</v>
      </c>
      <c r="Q29" s="11">
        <v>2.23</v>
      </c>
      <c r="R29" s="11">
        <v>2.1219999999999999</v>
      </c>
      <c r="S29" s="11">
        <v>2.34</v>
      </c>
      <c r="T29" s="11">
        <v>2.2540999999999998</v>
      </c>
      <c r="U29" s="11">
        <v>2.0299999999999998</v>
      </c>
      <c r="V29" s="11">
        <v>2.16</v>
      </c>
      <c r="W29" s="11">
        <v>2.2091500000000002</v>
      </c>
      <c r="X29" s="11">
        <v>2.21</v>
      </c>
      <c r="Y29" s="11">
        <v>2.35</v>
      </c>
      <c r="Z29" s="11">
        <v>2.0099999999999998</v>
      </c>
      <c r="AA29" s="11">
        <v>2.19</v>
      </c>
      <c r="AB29" s="146">
        <v>1.78</v>
      </c>
      <c r="AC29" s="150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266</v>
      </c>
      <c r="C30" s="12"/>
      <c r="D30" s="23">
        <v>2.1720000000000002</v>
      </c>
      <c r="E30" s="23">
        <v>2.0599999999999996</v>
      </c>
      <c r="F30" s="23">
        <v>2.1816666666666666</v>
      </c>
      <c r="G30" s="23">
        <v>2.0349499999999998</v>
      </c>
      <c r="H30" s="23">
        <v>2.08</v>
      </c>
      <c r="I30" s="23">
        <v>2.1357057488743361</v>
      </c>
      <c r="J30" s="23">
        <v>2.0968333333333335</v>
      </c>
      <c r="K30" s="23">
        <v>2.0783333333333331</v>
      </c>
      <c r="L30" s="23">
        <v>2.3283333333333336</v>
      </c>
      <c r="M30" s="23">
        <v>2.0316666666666663</v>
      </c>
      <c r="N30" s="23">
        <v>2.4716666666666671</v>
      </c>
      <c r="O30" s="23">
        <v>2.15</v>
      </c>
      <c r="P30" s="23">
        <v>2.008103175</v>
      </c>
      <c r="Q30" s="23">
        <v>2.1766666666666667</v>
      </c>
      <c r="R30" s="23">
        <v>2.1131000000000002</v>
      </c>
      <c r="S30" s="23">
        <v>2.335</v>
      </c>
      <c r="T30" s="23">
        <v>2.2211500000000002</v>
      </c>
      <c r="U30" s="23">
        <v>2.02</v>
      </c>
      <c r="V30" s="23">
        <v>2.1716666666666669</v>
      </c>
      <c r="W30" s="23">
        <v>2.1770075000000002</v>
      </c>
      <c r="X30" s="23">
        <v>2.1733333333333338</v>
      </c>
      <c r="Y30" s="23">
        <v>2.2833333333333337</v>
      </c>
      <c r="Z30" s="23">
        <v>1.9949999999999999</v>
      </c>
      <c r="AA30" s="23">
        <v>2.2333333333333329</v>
      </c>
      <c r="AB30" s="23">
        <v>1.8783333333333332</v>
      </c>
      <c r="AC30" s="150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267</v>
      </c>
      <c r="C31" s="29"/>
      <c r="D31" s="11">
        <v>2.1795</v>
      </c>
      <c r="E31" s="11">
        <v>2.06</v>
      </c>
      <c r="F31" s="11">
        <v>2.1800000000000002</v>
      </c>
      <c r="G31" s="11">
        <v>2.0419999999999998</v>
      </c>
      <c r="H31" s="11">
        <v>2.08</v>
      </c>
      <c r="I31" s="11">
        <v>2.1332324907171358</v>
      </c>
      <c r="J31" s="11">
        <v>2.0960000000000001</v>
      </c>
      <c r="K31" s="11">
        <v>2.085</v>
      </c>
      <c r="L31" s="11">
        <v>2.3149999999999999</v>
      </c>
      <c r="M31" s="11">
        <v>2.0249999999999999</v>
      </c>
      <c r="N31" s="11">
        <v>2.4649999999999999</v>
      </c>
      <c r="O31" s="11">
        <v>2.1500000000000004</v>
      </c>
      <c r="P31" s="11">
        <v>1.9999036000000001</v>
      </c>
      <c r="Q31" s="11">
        <v>2.1850000000000001</v>
      </c>
      <c r="R31" s="11">
        <v>2.1119499999999998</v>
      </c>
      <c r="S31" s="11">
        <v>2.34</v>
      </c>
      <c r="T31" s="11">
        <v>2.2223999999999999</v>
      </c>
      <c r="U31" s="11">
        <v>2.0199999999999996</v>
      </c>
      <c r="V31" s="11">
        <v>2.1800000000000002</v>
      </c>
      <c r="W31" s="11">
        <v>2.1782525000000001</v>
      </c>
      <c r="X31" s="11">
        <v>2.1799999999999997</v>
      </c>
      <c r="Y31" s="11">
        <v>2.29</v>
      </c>
      <c r="Z31" s="11">
        <v>2</v>
      </c>
      <c r="AA31" s="11">
        <v>2.2199999999999998</v>
      </c>
      <c r="AB31" s="11">
        <v>1.8900000000000001</v>
      </c>
      <c r="AC31" s="150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268</v>
      </c>
      <c r="C32" s="29"/>
      <c r="D32" s="24">
        <v>3.392933833719726E-2</v>
      </c>
      <c r="E32" s="24">
        <v>3.0331501776206318E-2</v>
      </c>
      <c r="F32" s="24">
        <v>7.527726527090787E-3</v>
      </c>
      <c r="G32" s="24">
        <v>4.7712503602305376E-2</v>
      </c>
      <c r="H32" s="24">
        <v>1.6733200530681579E-2</v>
      </c>
      <c r="I32" s="24">
        <v>3.0606771779817708E-2</v>
      </c>
      <c r="J32" s="24">
        <v>2.0672848537796242E-2</v>
      </c>
      <c r="K32" s="24">
        <v>3.0605010483034809E-2</v>
      </c>
      <c r="L32" s="24">
        <v>3.4880749227427413E-2</v>
      </c>
      <c r="M32" s="24">
        <v>4.6654760385909932E-2</v>
      </c>
      <c r="N32" s="24">
        <v>4.3550736694878772E-2</v>
      </c>
      <c r="O32" s="24">
        <v>2.8982753492378905E-2</v>
      </c>
      <c r="P32" s="24">
        <v>3.8259307687760709E-2</v>
      </c>
      <c r="Q32" s="24">
        <v>7.5806771905065823E-2</v>
      </c>
      <c r="R32" s="24">
        <v>9.6424063386687572E-3</v>
      </c>
      <c r="S32" s="24">
        <v>3.987480407475387E-2</v>
      </c>
      <c r="T32" s="24">
        <v>2.8772538991197881E-2</v>
      </c>
      <c r="U32" s="24">
        <v>2.3664319132398373E-2</v>
      </c>
      <c r="V32" s="24">
        <v>4.6224091842530284E-2</v>
      </c>
      <c r="W32" s="24">
        <v>2.0298929713164729E-2</v>
      </c>
      <c r="X32" s="24">
        <v>3.2659863237109059E-2</v>
      </c>
      <c r="Y32" s="24">
        <v>7.7373552759755465E-2</v>
      </c>
      <c r="Z32" s="24">
        <v>1.7606816861658936E-2</v>
      </c>
      <c r="AA32" s="24">
        <v>4.8027769744874382E-2</v>
      </c>
      <c r="AB32" s="24">
        <v>5.3447793842839431E-2</v>
      </c>
      <c r="AC32" s="206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56"/>
    </row>
    <row r="33" spans="1:65">
      <c r="A33" s="30"/>
      <c r="B33" s="3" t="s">
        <v>86</v>
      </c>
      <c r="C33" s="29"/>
      <c r="D33" s="13">
        <v>1.5621242328359694E-2</v>
      </c>
      <c r="E33" s="13">
        <v>1.4724029988449672E-2</v>
      </c>
      <c r="F33" s="13">
        <v>3.4504476060003607E-3</v>
      </c>
      <c r="G33" s="13">
        <v>2.3446523797786372E-2</v>
      </c>
      <c r="H33" s="13">
        <v>8.044807947443066E-3</v>
      </c>
      <c r="I33" s="13">
        <v>1.4330987213921948E-2</v>
      </c>
      <c r="J33" s="13">
        <v>9.8590804567822467E-3</v>
      </c>
      <c r="K33" s="13">
        <v>1.4725746824234873E-2</v>
      </c>
      <c r="L33" s="13">
        <v>1.4980994657449138E-2</v>
      </c>
      <c r="M33" s="13">
        <v>2.2963786900365844E-2</v>
      </c>
      <c r="N33" s="13">
        <v>1.7619987873855197E-2</v>
      </c>
      <c r="O33" s="13">
        <v>1.3480350461571585E-2</v>
      </c>
      <c r="P33" s="13">
        <v>1.9052461130519706E-2</v>
      </c>
      <c r="Q33" s="13">
        <v>3.4827000875221663E-2</v>
      </c>
      <c r="R33" s="13">
        <v>4.5631566602000644E-3</v>
      </c>
      <c r="S33" s="13">
        <v>1.7077003886404228E-2</v>
      </c>
      <c r="T33" s="13">
        <v>1.2953892799314715E-2</v>
      </c>
      <c r="U33" s="13">
        <v>1.1715009471484343E-2</v>
      </c>
      <c r="V33" s="13">
        <v>2.1285076826951778E-2</v>
      </c>
      <c r="W33" s="13">
        <v>9.3242350856231442E-3</v>
      </c>
      <c r="X33" s="13">
        <v>1.5027544434252631E-2</v>
      </c>
      <c r="Y33" s="13">
        <v>3.3886227486024288E-2</v>
      </c>
      <c r="Z33" s="13">
        <v>8.8254721111072371E-3</v>
      </c>
      <c r="AA33" s="13">
        <v>2.1504971527555698E-2</v>
      </c>
      <c r="AB33" s="13">
        <v>2.8454903554306708E-2</v>
      </c>
      <c r="AC33" s="150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269</v>
      </c>
      <c r="C34" s="29"/>
      <c r="D34" s="13">
        <v>1.9297812474580622E-2</v>
      </c>
      <c r="E34" s="13">
        <v>-3.32626640434458E-2</v>
      </c>
      <c r="F34" s="13">
        <v>2.3834282174053145E-2</v>
      </c>
      <c r="G34" s="13">
        <v>-4.5018377764664996E-2</v>
      </c>
      <c r="H34" s="13">
        <v>-2.3876864665226649E-2</v>
      </c>
      <c r="I34" s="13">
        <v>2.2652844921715598E-3</v>
      </c>
      <c r="J34" s="13">
        <v>-1.5977150188558942E-2</v>
      </c>
      <c r="K34" s="13">
        <v>-2.4659014613411689E-2</v>
      </c>
      <c r="L34" s="13">
        <v>9.2663477614325807E-2</v>
      </c>
      <c r="M34" s="13">
        <v>-4.6559213162589375E-2</v>
      </c>
      <c r="N34" s="13">
        <v>0.15992837315822839</v>
      </c>
      <c r="O34" s="13">
        <v>8.973433158539601E-3</v>
      </c>
      <c r="P34" s="13">
        <v>-5.7617323434272616E-2</v>
      </c>
      <c r="Q34" s="13">
        <v>2.1487832329498469E-2</v>
      </c>
      <c r="R34" s="13">
        <v>-8.3433666942741569E-3</v>
      </c>
      <c r="S34" s="13">
        <v>9.5792077407065301E-2</v>
      </c>
      <c r="T34" s="13">
        <v>4.2363414446553893E-2</v>
      </c>
      <c r="U34" s="13">
        <v>-5.2034262799883546E-2</v>
      </c>
      <c r="V34" s="13">
        <v>1.9141382484943792E-2</v>
      </c>
      <c r="W34" s="13">
        <v>2.1647781993902271E-2</v>
      </c>
      <c r="X34" s="13">
        <v>1.9923532433128832E-2</v>
      </c>
      <c r="Y34" s="13">
        <v>7.1545429013333051E-2</v>
      </c>
      <c r="Z34" s="13">
        <v>-6.3766512022657373E-2</v>
      </c>
      <c r="AA34" s="13">
        <v>4.8080930567785174E-2</v>
      </c>
      <c r="AB34" s="13">
        <v>-0.11851700839560142</v>
      </c>
      <c r="AC34" s="150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270</v>
      </c>
      <c r="C35" s="47"/>
      <c r="D35" s="45">
        <v>0.21</v>
      </c>
      <c r="E35" s="45">
        <v>0.85</v>
      </c>
      <c r="F35" s="45">
        <v>0.3</v>
      </c>
      <c r="G35" s="45">
        <v>1.08</v>
      </c>
      <c r="H35" s="45">
        <v>0.66</v>
      </c>
      <c r="I35" s="45">
        <v>0.13</v>
      </c>
      <c r="J35" s="45">
        <v>0.5</v>
      </c>
      <c r="K35" s="45">
        <v>0.67</v>
      </c>
      <c r="L35" s="45">
        <v>1.68</v>
      </c>
      <c r="M35" s="45">
        <v>1.1100000000000001</v>
      </c>
      <c r="N35" s="45">
        <v>3.03</v>
      </c>
      <c r="O35" s="45">
        <v>0</v>
      </c>
      <c r="P35" s="45">
        <v>1.34</v>
      </c>
      <c r="Q35" s="45">
        <v>0.25</v>
      </c>
      <c r="R35" s="45">
        <v>0.35</v>
      </c>
      <c r="S35" s="45">
        <v>1.74</v>
      </c>
      <c r="T35" s="45">
        <v>0.67</v>
      </c>
      <c r="U35" s="45">
        <v>1.22</v>
      </c>
      <c r="V35" s="45">
        <v>0.2</v>
      </c>
      <c r="W35" s="45">
        <v>0.25</v>
      </c>
      <c r="X35" s="45">
        <v>0.22</v>
      </c>
      <c r="Y35" s="45">
        <v>1.25</v>
      </c>
      <c r="Z35" s="45">
        <v>1.46</v>
      </c>
      <c r="AA35" s="45">
        <v>0.78</v>
      </c>
      <c r="AB35" s="45">
        <v>2.56</v>
      </c>
      <c r="AC35" s="150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BM36" s="55"/>
    </row>
    <row r="37" spans="1:65" ht="15">
      <c r="B37" s="8" t="s">
        <v>509</v>
      </c>
      <c r="BM37" s="28" t="s">
        <v>66</v>
      </c>
    </row>
    <row r="38" spans="1:65" ht="15">
      <c r="A38" s="25" t="s">
        <v>7</v>
      </c>
      <c r="B38" s="18" t="s">
        <v>109</v>
      </c>
      <c r="C38" s="15" t="s">
        <v>110</v>
      </c>
      <c r="D38" s="16" t="s">
        <v>227</v>
      </c>
      <c r="E38" s="17" t="s">
        <v>227</v>
      </c>
      <c r="F38" s="17" t="s">
        <v>227</v>
      </c>
      <c r="G38" s="17" t="s">
        <v>227</v>
      </c>
      <c r="H38" s="17" t="s">
        <v>227</v>
      </c>
      <c r="I38" s="17" t="s">
        <v>227</v>
      </c>
      <c r="J38" s="17" t="s">
        <v>227</v>
      </c>
      <c r="K38" s="17" t="s">
        <v>227</v>
      </c>
      <c r="L38" s="17" t="s">
        <v>227</v>
      </c>
      <c r="M38" s="17" t="s">
        <v>227</v>
      </c>
      <c r="N38" s="17" t="s">
        <v>227</v>
      </c>
      <c r="O38" s="17" t="s">
        <v>227</v>
      </c>
      <c r="P38" s="17" t="s">
        <v>227</v>
      </c>
      <c r="Q38" s="17" t="s">
        <v>227</v>
      </c>
      <c r="R38" s="17" t="s">
        <v>227</v>
      </c>
      <c r="S38" s="17" t="s">
        <v>227</v>
      </c>
      <c r="T38" s="17" t="s">
        <v>227</v>
      </c>
      <c r="U38" s="17" t="s">
        <v>227</v>
      </c>
      <c r="V38" s="17" t="s">
        <v>227</v>
      </c>
      <c r="W38" s="17" t="s">
        <v>227</v>
      </c>
      <c r="X38" s="17" t="s">
        <v>227</v>
      </c>
      <c r="Y38" s="17" t="s">
        <v>227</v>
      </c>
      <c r="Z38" s="17" t="s">
        <v>227</v>
      </c>
      <c r="AA38" s="17" t="s">
        <v>227</v>
      </c>
      <c r="AB38" s="17" t="s">
        <v>227</v>
      </c>
      <c r="AC38" s="17" t="s">
        <v>227</v>
      </c>
      <c r="AD38" s="150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228</v>
      </c>
      <c r="C39" s="9" t="s">
        <v>228</v>
      </c>
      <c r="D39" s="148" t="s">
        <v>230</v>
      </c>
      <c r="E39" s="149" t="s">
        <v>232</v>
      </c>
      <c r="F39" s="149" t="s">
        <v>233</v>
      </c>
      <c r="G39" s="149" t="s">
        <v>234</v>
      </c>
      <c r="H39" s="149" t="s">
        <v>235</v>
      </c>
      <c r="I39" s="149" t="s">
        <v>236</v>
      </c>
      <c r="J39" s="149" t="s">
        <v>237</v>
      </c>
      <c r="K39" s="149" t="s">
        <v>238</v>
      </c>
      <c r="L39" s="149" t="s">
        <v>239</v>
      </c>
      <c r="M39" s="149" t="s">
        <v>240</v>
      </c>
      <c r="N39" s="149" t="s">
        <v>241</v>
      </c>
      <c r="O39" s="149" t="s">
        <v>244</v>
      </c>
      <c r="P39" s="149" t="s">
        <v>245</v>
      </c>
      <c r="Q39" s="149" t="s">
        <v>246</v>
      </c>
      <c r="R39" s="149" t="s">
        <v>247</v>
      </c>
      <c r="S39" s="149" t="s">
        <v>248</v>
      </c>
      <c r="T39" s="149" t="s">
        <v>249</v>
      </c>
      <c r="U39" s="149" t="s">
        <v>250</v>
      </c>
      <c r="V39" s="149" t="s">
        <v>251</v>
      </c>
      <c r="W39" s="149" t="s">
        <v>252</v>
      </c>
      <c r="X39" s="149" t="s">
        <v>253</v>
      </c>
      <c r="Y39" s="149" t="s">
        <v>254</v>
      </c>
      <c r="Z39" s="149" t="s">
        <v>255</v>
      </c>
      <c r="AA39" s="149" t="s">
        <v>256</v>
      </c>
      <c r="AB39" s="149" t="s">
        <v>257</v>
      </c>
      <c r="AC39" s="149" t="s">
        <v>258</v>
      </c>
      <c r="AD39" s="150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275</v>
      </c>
      <c r="E40" s="11" t="s">
        <v>273</v>
      </c>
      <c r="F40" s="11" t="s">
        <v>275</v>
      </c>
      <c r="G40" s="11" t="s">
        <v>273</v>
      </c>
      <c r="H40" s="11" t="s">
        <v>273</v>
      </c>
      <c r="I40" s="11" t="s">
        <v>273</v>
      </c>
      <c r="J40" s="11" t="s">
        <v>300</v>
      </c>
      <c r="K40" s="11" t="s">
        <v>300</v>
      </c>
      <c r="L40" s="11" t="s">
        <v>273</v>
      </c>
      <c r="M40" s="11" t="s">
        <v>275</v>
      </c>
      <c r="N40" s="11" t="s">
        <v>275</v>
      </c>
      <c r="O40" s="11" t="s">
        <v>275</v>
      </c>
      <c r="P40" s="11" t="s">
        <v>273</v>
      </c>
      <c r="Q40" s="11" t="s">
        <v>300</v>
      </c>
      <c r="R40" s="11" t="s">
        <v>273</v>
      </c>
      <c r="S40" s="11" t="s">
        <v>273</v>
      </c>
      <c r="T40" s="11" t="s">
        <v>300</v>
      </c>
      <c r="U40" s="11" t="s">
        <v>300</v>
      </c>
      <c r="V40" s="11" t="s">
        <v>273</v>
      </c>
      <c r="W40" s="11" t="s">
        <v>275</v>
      </c>
      <c r="X40" s="11" t="s">
        <v>275</v>
      </c>
      <c r="Y40" s="11" t="s">
        <v>273</v>
      </c>
      <c r="Z40" s="11" t="s">
        <v>275</v>
      </c>
      <c r="AA40" s="11" t="s">
        <v>273</v>
      </c>
      <c r="AB40" s="11" t="s">
        <v>273</v>
      </c>
      <c r="AC40" s="11" t="s">
        <v>273</v>
      </c>
      <c r="AD40" s="150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 t="s">
        <v>301</v>
      </c>
      <c r="E41" s="26" t="s">
        <v>302</v>
      </c>
      <c r="F41" s="26" t="s">
        <v>303</v>
      </c>
      <c r="G41" s="26" t="s">
        <v>301</v>
      </c>
      <c r="H41" s="26" t="s">
        <v>262</v>
      </c>
      <c r="I41" s="26" t="s">
        <v>304</v>
      </c>
      <c r="J41" s="26" t="s">
        <v>302</v>
      </c>
      <c r="K41" s="26" t="s">
        <v>304</v>
      </c>
      <c r="L41" s="26" t="s">
        <v>304</v>
      </c>
      <c r="M41" s="26" t="s">
        <v>301</v>
      </c>
      <c r="N41" s="26" t="s">
        <v>302</v>
      </c>
      <c r="O41" s="26" t="s">
        <v>303</v>
      </c>
      <c r="P41" s="26" t="s">
        <v>302</v>
      </c>
      <c r="Q41" s="26" t="s">
        <v>304</v>
      </c>
      <c r="R41" s="26" t="s">
        <v>302</v>
      </c>
      <c r="S41" s="26" t="s">
        <v>301</v>
      </c>
      <c r="T41" s="26" t="s">
        <v>302</v>
      </c>
      <c r="U41" s="26" t="s">
        <v>302</v>
      </c>
      <c r="V41" s="26" t="s">
        <v>302</v>
      </c>
      <c r="W41" s="26" t="s">
        <v>302</v>
      </c>
      <c r="X41" s="26" t="s">
        <v>302</v>
      </c>
      <c r="Y41" s="26" t="s">
        <v>302</v>
      </c>
      <c r="Z41" s="26" t="s">
        <v>302</v>
      </c>
      <c r="AA41" s="26" t="s">
        <v>302</v>
      </c>
      <c r="AB41" s="26" t="s">
        <v>264</v>
      </c>
      <c r="AC41" s="26" t="s">
        <v>302</v>
      </c>
      <c r="AD41" s="150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08">
        <v>280</v>
      </c>
      <c r="E42" s="208">
        <v>289</v>
      </c>
      <c r="F42" s="208">
        <v>293</v>
      </c>
      <c r="G42" s="208">
        <v>291</v>
      </c>
      <c r="H42" s="208">
        <v>286.39999999999998</v>
      </c>
      <c r="I42" s="208">
        <v>284.71550115762</v>
      </c>
      <c r="J42" s="208">
        <v>270</v>
      </c>
      <c r="K42" s="208">
        <v>277.05</v>
      </c>
      <c r="L42" s="208">
        <v>296.60000000000002</v>
      </c>
      <c r="M42" s="208">
        <v>276</v>
      </c>
      <c r="N42" s="208">
        <v>299</v>
      </c>
      <c r="O42" s="208">
        <v>319</v>
      </c>
      <c r="P42" s="208">
        <v>284</v>
      </c>
      <c r="Q42" s="208">
        <v>266.73250000000002</v>
      </c>
      <c r="R42" s="208">
        <v>279.5</v>
      </c>
      <c r="S42" s="208">
        <v>286</v>
      </c>
      <c r="T42" s="208">
        <v>304</v>
      </c>
      <c r="U42" s="208">
        <v>260.41000000000003</v>
      </c>
      <c r="V42" s="208">
        <v>283</v>
      </c>
      <c r="W42" s="208">
        <v>288.39999999999998</v>
      </c>
      <c r="X42" s="209">
        <v>317.81200000000007</v>
      </c>
      <c r="Y42" s="208">
        <v>296</v>
      </c>
      <c r="Z42" s="208">
        <v>255.00000000000003</v>
      </c>
      <c r="AA42" s="208">
        <v>279</v>
      </c>
      <c r="AB42" s="208">
        <v>265</v>
      </c>
      <c r="AC42" s="208">
        <v>274</v>
      </c>
      <c r="AD42" s="210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2">
        <v>1</v>
      </c>
    </row>
    <row r="43" spans="1:65">
      <c r="A43" s="30"/>
      <c r="B43" s="19">
        <v>1</v>
      </c>
      <c r="C43" s="9">
        <v>2</v>
      </c>
      <c r="D43" s="213">
        <v>287</v>
      </c>
      <c r="E43" s="213">
        <v>286</v>
      </c>
      <c r="F43" s="213">
        <v>292</v>
      </c>
      <c r="G43" s="213">
        <v>298</v>
      </c>
      <c r="H43" s="213">
        <v>287.2</v>
      </c>
      <c r="I43" s="213">
        <v>280.7236250889199</v>
      </c>
      <c r="J43" s="213">
        <v>274</v>
      </c>
      <c r="K43" s="213">
        <v>276.19</v>
      </c>
      <c r="L43" s="213">
        <v>308.2</v>
      </c>
      <c r="M43" s="213">
        <v>268</v>
      </c>
      <c r="N43" s="213">
        <v>304</v>
      </c>
      <c r="O43" s="213">
        <v>318</v>
      </c>
      <c r="P43" s="213">
        <v>288</v>
      </c>
      <c r="Q43" s="213">
        <v>269.71799999999996</v>
      </c>
      <c r="R43" s="213">
        <v>281.5</v>
      </c>
      <c r="S43" s="213">
        <v>291</v>
      </c>
      <c r="T43" s="213">
        <v>303</v>
      </c>
      <c r="U43" s="213">
        <v>259.77999999999997</v>
      </c>
      <c r="V43" s="213">
        <v>282</v>
      </c>
      <c r="W43" s="213">
        <v>286.3</v>
      </c>
      <c r="X43" s="214">
        <v>320.07800000000003</v>
      </c>
      <c r="Y43" s="213">
        <v>291</v>
      </c>
      <c r="Z43" s="213">
        <v>259</v>
      </c>
      <c r="AA43" s="213">
        <v>276</v>
      </c>
      <c r="AB43" s="213">
        <v>263</v>
      </c>
      <c r="AC43" s="213">
        <v>278</v>
      </c>
      <c r="AD43" s="210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2">
        <v>14</v>
      </c>
    </row>
    <row r="44" spans="1:65">
      <c r="A44" s="30"/>
      <c r="B44" s="19">
        <v>1</v>
      </c>
      <c r="C44" s="9">
        <v>3</v>
      </c>
      <c r="D44" s="213">
        <v>283</v>
      </c>
      <c r="E44" s="213">
        <v>285</v>
      </c>
      <c r="F44" s="213">
        <v>295</v>
      </c>
      <c r="G44" s="213">
        <v>303</v>
      </c>
      <c r="H44" s="213">
        <v>286.89999999999998</v>
      </c>
      <c r="I44" s="213">
        <v>283.63302114944133</v>
      </c>
      <c r="J44" s="213">
        <v>272</v>
      </c>
      <c r="K44" s="213">
        <v>273.81</v>
      </c>
      <c r="L44" s="213">
        <v>308.3</v>
      </c>
      <c r="M44" s="213">
        <v>272</v>
      </c>
      <c r="N44" s="213">
        <v>305</v>
      </c>
      <c r="O44" s="213">
        <v>316</v>
      </c>
      <c r="P44" s="213">
        <v>295</v>
      </c>
      <c r="Q44" s="213">
        <v>271.64999999999998</v>
      </c>
      <c r="R44" s="213">
        <v>285.2</v>
      </c>
      <c r="S44" s="213">
        <v>286</v>
      </c>
      <c r="T44" s="213">
        <v>301</v>
      </c>
      <c r="U44" s="213">
        <v>262.8</v>
      </c>
      <c r="V44" s="213">
        <v>267</v>
      </c>
      <c r="W44" s="213">
        <v>289.2</v>
      </c>
      <c r="X44" s="214">
        <v>313.79700000000003</v>
      </c>
      <c r="Y44" s="213">
        <v>290</v>
      </c>
      <c r="Z44" s="213">
        <v>258</v>
      </c>
      <c r="AA44" s="213">
        <v>276</v>
      </c>
      <c r="AB44" s="213">
        <v>262</v>
      </c>
      <c r="AC44" s="213">
        <v>279</v>
      </c>
      <c r="AD44" s="210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2">
        <v>16</v>
      </c>
    </row>
    <row r="45" spans="1:65">
      <c r="A45" s="30"/>
      <c r="B45" s="19">
        <v>1</v>
      </c>
      <c r="C45" s="9">
        <v>4</v>
      </c>
      <c r="D45" s="213">
        <v>288</v>
      </c>
      <c r="E45" s="213">
        <v>291</v>
      </c>
      <c r="F45" s="213">
        <v>295</v>
      </c>
      <c r="G45" s="213">
        <v>297</v>
      </c>
      <c r="H45" s="213">
        <v>293</v>
      </c>
      <c r="I45" s="213">
        <v>287.26851556468966</v>
      </c>
      <c r="J45" s="213">
        <v>277</v>
      </c>
      <c r="K45" s="213">
        <v>279.26</v>
      </c>
      <c r="L45" s="213">
        <v>302.39999999999998</v>
      </c>
      <c r="M45" s="213">
        <v>271</v>
      </c>
      <c r="N45" s="224">
        <v>277</v>
      </c>
      <c r="O45" s="213">
        <v>317</v>
      </c>
      <c r="P45" s="213">
        <v>290</v>
      </c>
      <c r="Q45" s="213">
        <v>269.92150000000004</v>
      </c>
      <c r="R45" s="213">
        <v>284.60000000000002</v>
      </c>
      <c r="S45" s="213">
        <v>286</v>
      </c>
      <c r="T45" s="213">
        <v>299</v>
      </c>
      <c r="U45" s="213">
        <v>260.38</v>
      </c>
      <c r="V45" s="213">
        <v>280</v>
      </c>
      <c r="W45" s="213">
        <v>285.10000000000002</v>
      </c>
      <c r="X45" s="214">
        <v>321.31000000000006</v>
      </c>
      <c r="Y45" s="213">
        <v>294</v>
      </c>
      <c r="Z45" s="213">
        <v>256</v>
      </c>
      <c r="AA45" s="213">
        <v>274</v>
      </c>
      <c r="AB45" s="213">
        <v>266</v>
      </c>
      <c r="AC45" s="213">
        <v>283</v>
      </c>
      <c r="AD45" s="210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2">
        <v>284.12905492515711</v>
      </c>
    </row>
    <row r="46" spans="1:65">
      <c r="A46" s="30"/>
      <c r="B46" s="19">
        <v>1</v>
      </c>
      <c r="C46" s="9">
        <v>5</v>
      </c>
      <c r="D46" s="213">
        <v>283</v>
      </c>
      <c r="E46" s="213">
        <v>287</v>
      </c>
      <c r="F46" s="213">
        <v>295</v>
      </c>
      <c r="G46" s="213">
        <v>299</v>
      </c>
      <c r="H46" s="213">
        <v>286.7</v>
      </c>
      <c r="I46" s="213">
        <v>281.29330420655032</v>
      </c>
      <c r="J46" s="213">
        <v>276</v>
      </c>
      <c r="K46" s="213">
        <v>278.58999999999997</v>
      </c>
      <c r="L46" s="213">
        <v>301.60000000000002</v>
      </c>
      <c r="M46" s="213">
        <v>275</v>
      </c>
      <c r="N46" s="213">
        <v>304</v>
      </c>
      <c r="O46" s="213">
        <v>314</v>
      </c>
      <c r="P46" s="213">
        <v>294</v>
      </c>
      <c r="Q46" s="213">
        <v>271.6275</v>
      </c>
      <c r="R46" s="213">
        <v>274</v>
      </c>
      <c r="S46" s="213">
        <v>289</v>
      </c>
      <c r="T46" s="213">
        <v>297</v>
      </c>
      <c r="U46" s="213">
        <v>260.64</v>
      </c>
      <c r="V46" s="213">
        <v>277</v>
      </c>
      <c r="W46" s="213">
        <v>288.3</v>
      </c>
      <c r="X46" s="214">
        <v>319.40700000000004</v>
      </c>
      <c r="Y46" s="213">
        <v>295</v>
      </c>
      <c r="Z46" s="213">
        <v>257</v>
      </c>
      <c r="AA46" s="213">
        <v>277</v>
      </c>
      <c r="AB46" s="213">
        <v>267</v>
      </c>
      <c r="AC46" s="213">
        <v>279</v>
      </c>
      <c r="AD46" s="210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2">
        <v>72</v>
      </c>
    </row>
    <row r="47" spans="1:65">
      <c r="A47" s="30"/>
      <c r="B47" s="19">
        <v>1</v>
      </c>
      <c r="C47" s="9">
        <v>6</v>
      </c>
      <c r="D47" s="213">
        <v>282</v>
      </c>
      <c r="E47" s="213">
        <v>285</v>
      </c>
      <c r="F47" s="213">
        <v>295</v>
      </c>
      <c r="G47" s="213">
        <v>305</v>
      </c>
      <c r="H47" s="213">
        <v>286.89999999999998</v>
      </c>
      <c r="I47" s="213">
        <v>282.20477160634874</v>
      </c>
      <c r="J47" s="213">
        <v>277</v>
      </c>
      <c r="K47" s="224">
        <v>296.49</v>
      </c>
      <c r="L47" s="213">
        <v>295.3</v>
      </c>
      <c r="M47" s="213">
        <v>269</v>
      </c>
      <c r="N47" s="213">
        <v>298</v>
      </c>
      <c r="O47" s="213">
        <v>312</v>
      </c>
      <c r="P47" s="213">
        <v>287</v>
      </c>
      <c r="Q47" s="213">
        <v>272.27</v>
      </c>
      <c r="R47" s="213">
        <v>286.60000000000002</v>
      </c>
      <c r="S47" s="213">
        <v>286</v>
      </c>
      <c r="T47" s="213">
        <v>303</v>
      </c>
      <c r="U47" s="213">
        <v>257.70999999999998</v>
      </c>
      <c r="V47" s="213">
        <v>274</v>
      </c>
      <c r="W47" s="213">
        <v>279.8</v>
      </c>
      <c r="X47" s="214">
        <v>322.59699999999998</v>
      </c>
      <c r="Y47" s="213">
        <v>295</v>
      </c>
      <c r="Z47" s="213">
        <v>257</v>
      </c>
      <c r="AA47" s="213">
        <v>277</v>
      </c>
      <c r="AB47" s="213">
        <v>270</v>
      </c>
      <c r="AC47" s="213">
        <v>277</v>
      </c>
      <c r="AD47" s="210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5"/>
    </row>
    <row r="48" spans="1:65">
      <c r="A48" s="30"/>
      <c r="B48" s="20" t="s">
        <v>266</v>
      </c>
      <c r="C48" s="12"/>
      <c r="D48" s="216">
        <v>283.83333333333331</v>
      </c>
      <c r="E48" s="216">
        <v>287.16666666666669</v>
      </c>
      <c r="F48" s="216">
        <v>294.16666666666669</v>
      </c>
      <c r="G48" s="216">
        <v>298.83333333333331</v>
      </c>
      <c r="H48" s="216">
        <v>287.84999999999997</v>
      </c>
      <c r="I48" s="216">
        <v>283.30645646226168</v>
      </c>
      <c r="J48" s="216">
        <v>274.33333333333331</v>
      </c>
      <c r="K48" s="216">
        <v>280.23166666666663</v>
      </c>
      <c r="L48" s="216">
        <v>302.06666666666666</v>
      </c>
      <c r="M48" s="216">
        <v>271.83333333333331</v>
      </c>
      <c r="N48" s="216">
        <v>297.83333333333331</v>
      </c>
      <c r="O48" s="216">
        <v>316</v>
      </c>
      <c r="P48" s="216">
        <v>289.66666666666669</v>
      </c>
      <c r="Q48" s="216">
        <v>270.31991666666664</v>
      </c>
      <c r="R48" s="216">
        <v>281.90000000000003</v>
      </c>
      <c r="S48" s="216">
        <v>287.33333333333331</v>
      </c>
      <c r="T48" s="216">
        <v>301.16666666666669</v>
      </c>
      <c r="U48" s="216">
        <v>260.28666666666663</v>
      </c>
      <c r="V48" s="216">
        <v>277.16666666666669</v>
      </c>
      <c r="W48" s="216">
        <v>286.18333333333334</v>
      </c>
      <c r="X48" s="216">
        <v>319.16683333333339</v>
      </c>
      <c r="Y48" s="216">
        <v>293.5</v>
      </c>
      <c r="Z48" s="216">
        <v>257</v>
      </c>
      <c r="AA48" s="216">
        <v>276.5</v>
      </c>
      <c r="AB48" s="216">
        <v>265.5</v>
      </c>
      <c r="AC48" s="216">
        <v>278.33333333333331</v>
      </c>
      <c r="AD48" s="210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5"/>
    </row>
    <row r="49" spans="1:65">
      <c r="A49" s="30"/>
      <c r="B49" s="3" t="s">
        <v>267</v>
      </c>
      <c r="C49" s="29"/>
      <c r="D49" s="213">
        <v>283</v>
      </c>
      <c r="E49" s="213">
        <v>286.5</v>
      </c>
      <c r="F49" s="213">
        <v>295</v>
      </c>
      <c r="G49" s="213">
        <v>298.5</v>
      </c>
      <c r="H49" s="213">
        <v>286.89999999999998</v>
      </c>
      <c r="I49" s="213">
        <v>282.91889637789507</v>
      </c>
      <c r="J49" s="213">
        <v>275</v>
      </c>
      <c r="K49" s="213">
        <v>277.82</v>
      </c>
      <c r="L49" s="213">
        <v>302</v>
      </c>
      <c r="M49" s="213">
        <v>271.5</v>
      </c>
      <c r="N49" s="213">
        <v>301.5</v>
      </c>
      <c r="O49" s="213">
        <v>316.5</v>
      </c>
      <c r="P49" s="213">
        <v>289</v>
      </c>
      <c r="Q49" s="213">
        <v>270.77449999999999</v>
      </c>
      <c r="R49" s="213">
        <v>283.05</v>
      </c>
      <c r="S49" s="213">
        <v>286</v>
      </c>
      <c r="T49" s="213">
        <v>302</v>
      </c>
      <c r="U49" s="213">
        <v>260.39499999999998</v>
      </c>
      <c r="V49" s="213">
        <v>278.5</v>
      </c>
      <c r="W49" s="213">
        <v>287.3</v>
      </c>
      <c r="X49" s="213">
        <v>319.74250000000006</v>
      </c>
      <c r="Y49" s="213">
        <v>294.5</v>
      </c>
      <c r="Z49" s="213">
        <v>257</v>
      </c>
      <c r="AA49" s="213">
        <v>276.5</v>
      </c>
      <c r="AB49" s="213">
        <v>265.5</v>
      </c>
      <c r="AC49" s="213">
        <v>278.5</v>
      </c>
      <c r="AD49" s="210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5"/>
    </row>
    <row r="50" spans="1:65">
      <c r="A50" s="30"/>
      <c r="B50" s="3" t="s">
        <v>268</v>
      </c>
      <c r="C50" s="29"/>
      <c r="D50" s="213">
        <v>3.0605010483034749</v>
      </c>
      <c r="E50" s="213">
        <v>2.4013884872437168</v>
      </c>
      <c r="F50" s="213">
        <v>1.3291601358251257</v>
      </c>
      <c r="G50" s="213">
        <v>4.9159604012508753</v>
      </c>
      <c r="H50" s="213">
        <v>2.5367301787931722</v>
      </c>
      <c r="I50" s="213">
        <v>2.4383385002540083</v>
      </c>
      <c r="J50" s="213">
        <v>2.8751811537130436</v>
      </c>
      <c r="K50" s="213">
        <v>8.193515525503491</v>
      </c>
      <c r="L50" s="213">
        <v>5.5221976301710329</v>
      </c>
      <c r="M50" s="213">
        <v>3.1885210782848321</v>
      </c>
      <c r="N50" s="213">
        <v>10.609743949156675</v>
      </c>
      <c r="O50" s="213">
        <v>2.6076809620810595</v>
      </c>
      <c r="P50" s="213">
        <v>4.2268979957726289</v>
      </c>
      <c r="Q50" s="213">
        <v>2.0333380785463642</v>
      </c>
      <c r="R50" s="213">
        <v>4.6604720790924228</v>
      </c>
      <c r="S50" s="213">
        <v>2.1602468994692869</v>
      </c>
      <c r="T50" s="213">
        <v>2.7141603981096378</v>
      </c>
      <c r="U50" s="213">
        <v>1.6347191399952177</v>
      </c>
      <c r="V50" s="213">
        <v>5.9805239458317248</v>
      </c>
      <c r="W50" s="213">
        <v>3.4764445438790768</v>
      </c>
      <c r="X50" s="213">
        <v>3.0957323796908884</v>
      </c>
      <c r="Y50" s="213">
        <v>2.4289915602982237</v>
      </c>
      <c r="Z50" s="213">
        <v>1.4142135623730872</v>
      </c>
      <c r="AA50" s="213">
        <v>1.6431676725154984</v>
      </c>
      <c r="AB50" s="213">
        <v>2.8809720581775866</v>
      </c>
      <c r="AC50" s="213">
        <v>2.9439202887759492</v>
      </c>
      <c r="AD50" s="210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1"/>
      <c r="BG50" s="211"/>
      <c r="BH50" s="211"/>
      <c r="BI50" s="211"/>
      <c r="BJ50" s="211"/>
      <c r="BK50" s="211"/>
      <c r="BL50" s="211"/>
      <c r="BM50" s="215"/>
    </row>
    <row r="51" spans="1:65">
      <c r="A51" s="30"/>
      <c r="B51" s="3" t="s">
        <v>86</v>
      </c>
      <c r="C51" s="29"/>
      <c r="D51" s="13">
        <v>1.0782740040998738E-2</v>
      </c>
      <c r="E51" s="13">
        <v>8.3623510873257687E-3</v>
      </c>
      <c r="F51" s="13">
        <v>4.5183913965726654E-3</v>
      </c>
      <c r="G51" s="13">
        <v>1.6450508872005162E-2</v>
      </c>
      <c r="H51" s="13">
        <v>8.8126808365230937E-3</v>
      </c>
      <c r="I51" s="13">
        <v>8.606717018391748E-3</v>
      </c>
      <c r="J51" s="13">
        <v>1.0480611738929686E-2</v>
      </c>
      <c r="K51" s="13">
        <v>2.9238364182623277E-2</v>
      </c>
      <c r="L51" s="13">
        <v>1.8281386990193223E-2</v>
      </c>
      <c r="M51" s="13">
        <v>1.172969127511281E-2</v>
      </c>
      <c r="N51" s="13">
        <v>3.5623091043615024E-2</v>
      </c>
      <c r="O51" s="13">
        <v>8.2521549432944923E-3</v>
      </c>
      <c r="P51" s="13">
        <v>1.4592283069410687E-2</v>
      </c>
      <c r="Q51" s="13">
        <v>7.5219691675685423E-3</v>
      </c>
      <c r="R51" s="13">
        <v>1.6532359273119624E-2</v>
      </c>
      <c r="S51" s="13">
        <v>7.5182606710067993E-3</v>
      </c>
      <c r="T51" s="13">
        <v>9.0121540612384202E-3</v>
      </c>
      <c r="U51" s="13">
        <v>6.280456701567059E-3</v>
      </c>
      <c r="V51" s="13">
        <v>2.1577356389050117E-2</v>
      </c>
      <c r="W51" s="13">
        <v>1.2147613571297223E-2</v>
      </c>
      <c r="X51" s="13">
        <v>9.6994175345837038E-3</v>
      </c>
      <c r="Y51" s="13">
        <v>8.275950801697525E-3</v>
      </c>
      <c r="Z51" s="13">
        <v>5.5027765072882765E-3</v>
      </c>
      <c r="AA51" s="13">
        <v>5.9427402260958349E-3</v>
      </c>
      <c r="AB51" s="13">
        <v>1.0851118863192417E-2</v>
      </c>
      <c r="AC51" s="13">
        <v>1.0576959121350716E-2</v>
      </c>
      <c r="AD51" s="150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269</v>
      </c>
      <c r="C52" s="29"/>
      <c r="D52" s="13">
        <v>-1.0408002514973314E-3</v>
      </c>
      <c r="E52" s="13">
        <v>1.069095781953644E-2</v>
      </c>
      <c r="F52" s="13">
        <v>3.5327649768706726E-2</v>
      </c>
      <c r="G52" s="13">
        <v>5.1752111068153361E-2</v>
      </c>
      <c r="H52" s="13">
        <v>1.3095968224098087E-2</v>
      </c>
      <c r="I52" s="13">
        <v>-2.8951578468879857E-3</v>
      </c>
      <c r="J52" s="13">
        <v>-3.4476310753942752E-2</v>
      </c>
      <c r="K52" s="13">
        <v>-1.3716964847249047E-2</v>
      </c>
      <c r="L52" s="13">
        <v>6.3131916397056065E-2</v>
      </c>
      <c r="M52" s="13">
        <v>-4.3275129307217886E-2</v>
      </c>
      <c r="N52" s="13">
        <v>4.8232583646843352E-2</v>
      </c>
      <c r="O52" s="13">
        <v>0.112170665133976</v>
      </c>
      <c r="P52" s="13">
        <v>1.9489776372811463E-2</v>
      </c>
      <c r="Q52" s="13">
        <v>-4.8601640765418952E-2</v>
      </c>
      <c r="R52" s="13">
        <v>-7.84521993269649E-3</v>
      </c>
      <c r="S52" s="13">
        <v>1.1277545723087812E-2</v>
      </c>
      <c r="T52" s="13">
        <v>5.9964341717877012E-2</v>
      </c>
      <c r="U52" s="13">
        <v>-8.3913939265278015E-2</v>
      </c>
      <c r="V52" s="13">
        <v>-2.4504316393564207E-2</v>
      </c>
      <c r="W52" s="13">
        <v>7.2300891885814789E-3</v>
      </c>
      <c r="X52" s="13">
        <v>0.12331642188936165</v>
      </c>
      <c r="Y52" s="13">
        <v>3.2981298154499905E-2</v>
      </c>
      <c r="Z52" s="13">
        <v>-9.5481452723316873E-2</v>
      </c>
      <c r="AA52" s="13">
        <v>-2.6850668007770917E-2</v>
      </c>
      <c r="AB52" s="13">
        <v>-6.5565469642181462E-2</v>
      </c>
      <c r="AC52" s="13">
        <v>-2.0398201068702604E-2</v>
      </c>
      <c r="AD52" s="150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270</v>
      </c>
      <c r="C53" s="47"/>
      <c r="D53" s="45">
        <v>0.09</v>
      </c>
      <c r="E53" s="45">
        <v>0.16</v>
      </c>
      <c r="F53" s="45">
        <v>0.7</v>
      </c>
      <c r="G53" s="45">
        <v>1.06</v>
      </c>
      <c r="H53" s="45">
        <v>0.22</v>
      </c>
      <c r="I53" s="45">
        <v>0.13</v>
      </c>
      <c r="J53" s="45">
        <v>0.81</v>
      </c>
      <c r="K53" s="45">
        <v>0.36</v>
      </c>
      <c r="L53" s="45">
        <v>1.3</v>
      </c>
      <c r="M53" s="45">
        <v>1.01</v>
      </c>
      <c r="N53" s="45">
        <v>0.98</v>
      </c>
      <c r="O53" s="45">
        <v>2.37</v>
      </c>
      <c r="P53" s="45">
        <v>0.36</v>
      </c>
      <c r="Q53" s="45">
        <v>1.1200000000000001</v>
      </c>
      <c r="R53" s="45">
        <v>0.24</v>
      </c>
      <c r="S53" s="45">
        <v>0.18</v>
      </c>
      <c r="T53" s="45">
        <v>1.23</v>
      </c>
      <c r="U53" s="45">
        <v>1.89</v>
      </c>
      <c r="V53" s="45">
        <v>0.6</v>
      </c>
      <c r="W53" s="45">
        <v>0.09</v>
      </c>
      <c r="X53" s="45">
        <v>2.61</v>
      </c>
      <c r="Y53" s="45">
        <v>0.65</v>
      </c>
      <c r="Z53" s="45">
        <v>2.14</v>
      </c>
      <c r="AA53" s="45">
        <v>0.65</v>
      </c>
      <c r="AB53" s="45">
        <v>1.49</v>
      </c>
      <c r="AC53" s="45">
        <v>0.51</v>
      </c>
      <c r="AD53" s="150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BM54" s="55"/>
    </row>
    <row r="55" spans="1:65" ht="15">
      <c r="B55" s="8" t="s">
        <v>510</v>
      </c>
      <c r="BM55" s="28" t="s">
        <v>66</v>
      </c>
    </row>
    <row r="56" spans="1:65" ht="15">
      <c r="A56" s="25" t="s">
        <v>49</v>
      </c>
      <c r="B56" s="18" t="s">
        <v>109</v>
      </c>
      <c r="C56" s="15" t="s">
        <v>110</v>
      </c>
      <c r="D56" s="16" t="s">
        <v>227</v>
      </c>
      <c r="E56" s="17" t="s">
        <v>227</v>
      </c>
      <c r="F56" s="17" t="s">
        <v>227</v>
      </c>
      <c r="G56" s="17" t="s">
        <v>227</v>
      </c>
      <c r="H56" s="17" t="s">
        <v>227</v>
      </c>
      <c r="I56" s="17" t="s">
        <v>227</v>
      </c>
      <c r="J56" s="17" t="s">
        <v>227</v>
      </c>
      <c r="K56" s="17" t="s">
        <v>227</v>
      </c>
      <c r="L56" s="17" t="s">
        <v>227</v>
      </c>
      <c r="M56" s="17" t="s">
        <v>227</v>
      </c>
      <c r="N56" s="17" t="s">
        <v>227</v>
      </c>
      <c r="O56" s="17" t="s">
        <v>227</v>
      </c>
      <c r="P56" s="17" t="s">
        <v>227</v>
      </c>
      <c r="Q56" s="17" t="s">
        <v>227</v>
      </c>
      <c r="R56" s="17" t="s">
        <v>227</v>
      </c>
      <c r="S56" s="17" t="s">
        <v>227</v>
      </c>
      <c r="T56" s="150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228</v>
      </c>
      <c r="C57" s="9" t="s">
        <v>228</v>
      </c>
      <c r="D57" s="148" t="s">
        <v>230</v>
      </c>
      <c r="E57" s="149" t="s">
        <v>232</v>
      </c>
      <c r="F57" s="149" t="s">
        <v>234</v>
      </c>
      <c r="G57" s="149" t="s">
        <v>235</v>
      </c>
      <c r="H57" s="149" t="s">
        <v>241</v>
      </c>
      <c r="I57" s="149" t="s">
        <v>244</v>
      </c>
      <c r="J57" s="149" t="s">
        <v>245</v>
      </c>
      <c r="K57" s="149" t="s">
        <v>247</v>
      </c>
      <c r="L57" s="149" t="s">
        <v>248</v>
      </c>
      <c r="M57" s="149" t="s">
        <v>249</v>
      </c>
      <c r="N57" s="149" t="s">
        <v>251</v>
      </c>
      <c r="O57" s="149" t="s">
        <v>252</v>
      </c>
      <c r="P57" s="149" t="s">
        <v>254</v>
      </c>
      <c r="Q57" s="149" t="s">
        <v>255</v>
      </c>
      <c r="R57" s="149" t="s">
        <v>256</v>
      </c>
      <c r="S57" s="149" t="s">
        <v>258</v>
      </c>
      <c r="T57" s="150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275</v>
      </c>
      <c r="E58" s="11" t="s">
        <v>273</v>
      </c>
      <c r="F58" s="11" t="s">
        <v>273</v>
      </c>
      <c r="G58" s="11" t="s">
        <v>273</v>
      </c>
      <c r="H58" s="11" t="s">
        <v>275</v>
      </c>
      <c r="I58" s="11" t="s">
        <v>275</v>
      </c>
      <c r="J58" s="11" t="s">
        <v>273</v>
      </c>
      <c r="K58" s="11" t="s">
        <v>273</v>
      </c>
      <c r="L58" s="11" t="s">
        <v>300</v>
      </c>
      <c r="M58" s="11" t="s">
        <v>300</v>
      </c>
      <c r="N58" s="11" t="s">
        <v>273</v>
      </c>
      <c r="O58" s="11" t="s">
        <v>275</v>
      </c>
      <c r="P58" s="11" t="s">
        <v>273</v>
      </c>
      <c r="Q58" s="11" t="s">
        <v>275</v>
      </c>
      <c r="R58" s="11" t="s">
        <v>273</v>
      </c>
      <c r="S58" s="11" t="s">
        <v>273</v>
      </c>
      <c r="T58" s="150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2</v>
      </c>
    </row>
    <row r="59" spans="1:65">
      <c r="A59" s="30"/>
      <c r="B59" s="19"/>
      <c r="C59" s="9"/>
      <c r="D59" s="26" t="s">
        <v>301</v>
      </c>
      <c r="E59" s="26" t="s">
        <v>302</v>
      </c>
      <c r="F59" s="26" t="s">
        <v>301</v>
      </c>
      <c r="G59" s="26" t="s">
        <v>262</v>
      </c>
      <c r="H59" s="26" t="s">
        <v>302</v>
      </c>
      <c r="I59" s="26" t="s">
        <v>303</v>
      </c>
      <c r="J59" s="26" t="s">
        <v>302</v>
      </c>
      <c r="K59" s="26" t="s">
        <v>302</v>
      </c>
      <c r="L59" s="26" t="s">
        <v>301</v>
      </c>
      <c r="M59" s="26" t="s">
        <v>302</v>
      </c>
      <c r="N59" s="26" t="s">
        <v>302</v>
      </c>
      <c r="O59" s="26" t="s">
        <v>302</v>
      </c>
      <c r="P59" s="26" t="s">
        <v>302</v>
      </c>
      <c r="Q59" s="26" t="s">
        <v>302</v>
      </c>
      <c r="R59" s="26" t="s">
        <v>302</v>
      </c>
      <c r="S59" s="26" t="s">
        <v>302</v>
      </c>
      <c r="T59" s="150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2</v>
      </c>
    </row>
    <row r="60" spans="1:65">
      <c r="A60" s="30"/>
      <c r="B60" s="18">
        <v>1</v>
      </c>
      <c r="C60" s="14">
        <v>1</v>
      </c>
      <c r="D60" s="144" t="s">
        <v>95</v>
      </c>
      <c r="E60" s="22">
        <v>10</v>
      </c>
      <c r="F60" s="22">
        <v>12</v>
      </c>
      <c r="G60" s="22">
        <v>7</v>
      </c>
      <c r="H60" s="22">
        <v>6</v>
      </c>
      <c r="I60" s="22">
        <v>11</v>
      </c>
      <c r="J60" s="22">
        <v>10</v>
      </c>
      <c r="K60" s="22" t="s">
        <v>305</v>
      </c>
      <c r="L60" s="144">
        <v>24</v>
      </c>
      <c r="M60" s="144">
        <v>30</v>
      </c>
      <c r="N60" s="22">
        <v>10</v>
      </c>
      <c r="O60" s="144">
        <v>15</v>
      </c>
      <c r="P60" s="22">
        <v>10</v>
      </c>
      <c r="Q60" s="22">
        <v>10</v>
      </c>
      <c r="R60" s="22">
        <v>10</v>
      </c>
      <c r="S60" s="144" t="s">
        <v>103</v>
      </c>
      <c r="T60" s="150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9">
        <v>1</v>
      </c>
      <c r="C61" s="9">
        <v>2</v>
      </c>
      <c r="D61" s="145" t="s">
        <v>95</v>
      </c>
      <c r="E61" s="11">
        <v>10</v>
      </c>
      <c r="F61" s="11">
        <v>10</v>
      </c>
      <c r="G61" s="11">
        <v>7</v>
      </c>
      <c r="H61" s="11">
        <v>6</v>
      </c>
      <c r="I61" s="11">
        <v>10</v>
      </c>
      <c r="J61" s="11">
        <v>10</v>
      </c>
      <c r="K61" s="11" t="s">
        <v>305</v>
      </c>
      <c r="L61" s="145">
        <v>21</v>
      </c>
      <c r="M61" s="145">
        <v>32</v>
      </c>
      <c r="N61" s="11">
        <v>10</v>
      </c>
      <c r="O61" s="145">
        <v>18</v>
      </c>
      <c r="P61" s="11">
        <v>10</v>
      </c>
      <c r="Q61" s="11">
        <v>10</v>
      </c>
      <c r="R61" s="11">
        <v>10</v>
      </c>
      <c r="S61" s="145" t="s">
        <v>103</v>
      </c>
      <c r="T61" s="150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1</v>
      </c>
    </row>
    <row r="62" spans="1:65">
      <c r="A62" s="30"/>
      <c r="B62" s="19">
        <v>1</v>
      </c>
      <c r="C62" s="9">
        <v>3</v>
      </c>
      <c r="D62" s="145" t="s">
        <v>95</v>
      </c>
      <c r="E62" s="11">
        <v>10</v>
      </c>
      <c r="F62" s="11" t="s">
        <v>95</v>
      </c>
      <c r="G62" s="11">
        <v>7</v>
      </c>
      <c r="H62" s="11">
        <v>6</v>
      </c>
      <c r="I62" s="11">
        <v>10</v>
      </c>
      <c r="J62" s="11">
        <v>10</v>
      </c>
      <c r="K62" s="11" t="s">
        <v>305</v>
      </c>
      <c r="L62" s="145">
        <v>19</v>
      </c>
      <c r="M62" s="145">
        <v>32</v>
      </c>
      <c r="N62" s="11">
        <v>10</v>
      </c>
      <c r="O62" s="145">
        <v>16</v>
      </c>
      <c r="P62" s="11">
        <v>10</v>
      </c>
      <c r="Q62" s="11">
        <v>10</v>
      </c>
      <c r="R62" s="11">
        <v>10</v>
      </c>
      <c r="S62" s="145" t="s">
        <v>103</v>
      </c>
      <c r="T62" s="150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16</v>
      </c>
    </row>
    <row r="63" spans="1:65">
      <c r="A63" s="30"/>
      <c r="B63" s="19">
        <v>1</v>
      </c>
      <c r="C63" s="9">
        <v>4</v>
      </c>
      <c r="D63" s="145" t="s">
        <v>95</v>
      </c>
      <c r="E63" s="11">
        <v>10</v>
      </c>
      <c r="F63" s="11" t="s">
        <v>95</v>
      </c>
      <c r="G63" s="11">
        <v>7</v>
      </c>
      <c r="H63" s="11">
        <v>6</v>
      </c>
      <c r="I63" s="11">
        <v>11</v>
      </c>
      <c r="J63" s="11">
        <v>10</v>
      </c>
      <c r="K63" s="11" t="s">
        <v>305</v>
      </c>
      <c r="L63" s="145">
        <v>16</v>
      </c>
      <c r="M63" s="145">
        <v>31</v>
      </c>
      <c r="N63" s="11">
        <v>10</v>
      </c>
      <c r="O63" s="145">
        <v>18</v>
      </c>
      <c r="P63" s="11">
        <v>10</v>
      </c>
      <c r="Q63" s="11">
        <v>9</v>
      </c>
      <c r="R63" s="11">
        <v>10</v>
      </c>
      <c r="S63" s="145" t="s">
        <v>103</v>
      </c>
      <c r="T63" s="150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9.2333333333333343</v>
      </c>
    </row>
    <row r="64" spans="1:65">
      <c r="A64" s="30"/>
      <c r="B64" s="19">
        <v>1</v>
      </c>
      <c r="C64" s="9">
        <v>5</v>
      </c>
      <c r="D64" s="145" t="s">
        <v>95</v>
      </c>
      <c r="E64" s="11">
        <v>10</v>
      </c>
      <c r="F64" s="11" t="s">
        <v>95</v>
      </c>
      <c r="G64" s="11">
        <v>7</v>
      </c>
      <c r="H64" s="11">
        <v>7</v>
      </c>
      <c r="I64" s="11">
        <v>10</v>
      </c>
      <c r="J64" s="11">
        <v>10</v>
      </c>
      <c r="K64" s="11" t="s">
        <v>305</v>
      </c>
      <c r="L64" s="145">
        <v>15</v>
      </c>
      <c r="M64" s="145">
        <v>30</v>
      </c>
      <c r="N64" s="11">
        <v>10</v>
      </c>
      <c r="O64" s="145">
        <v>15</v>
      </c>
      <c r="P64" s="11">
        <v>10</v>
      </c>
      <c r="Q64" s="11">
        <v>9</v>
      </c>
      <c r="R64" s="11">
        <v>10</v>
      </c>
      <c r="S64" s="145" t="s">
        <v>103</v>
      </c>
      <c r="T64" s="150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73</v>
      </c>
    </row>
    <row r="65" spans="1:65">
      <c r="A65" s="30"/>
      <c r="B65" s="19">
        <v>1</v>
      </c>
      <c r="C65" s="9">
        <v>6</v>
      </c>
      <c r="D65" s="145" t="s">
        <v>95</v>
      </c>
      <c r="E65" s="11">
        <v>10</v>
      </c>
      <c r="F65" s="11">
        <v>13</v>
      </c>
      <c r="G65" s="11">
        <v>7</v>
      </c>
      <c r="H65" s="11">
        <v>6</v>
      </c>
      <c r="I65" s="146" t="s">
        <v>95</v>
      </c>
      <c r="J65" s="11">
        <v>10</v>
      </c>
      <c r="K65" s="11" t="s">
        <v>305</v>
      </c>
      <c r="L65" s="145">
        <v>14</v>
      </c>
      <c r="M65" s="145">
        <v>30</v>
      </c>
      <c r="N65" s="11">
        <v>10</v>
      </c>
      <c r="O65" s="145">
        <v>20</v>
      </c>
      <c r="P65" s="11">
        <v>10</v>
      </c>
      <c r="Q65" s="11">
        <v>10</v>
      </c>
      <c r="R65" s="11">
        <v>10</v>
      </c>
      <c r="S65" s="145" t="s">
        <v>103</v>
      </c>
      <c r="T65" s="150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20" t="s">
        <v>266</v>
      </c>
      <c r="C66" s="12"/>
      <c r="D66" s="23" t="s">
        <v>634</v>
      </c>
      <c r="E66" s="23">
        <v>10</v>
      </c>
      <c r="F66" s="23">
        <v>11.666666666666666</v>
      </c>
      <c r="G66" s="23">
        <v>7</v>
      </c>
      <c r="H66" s="23">
        <v>6.166666666666667</v>
      </c>
      <c r="I66" s="23">
        <v>10.4</v>
      </c>
      <c r="J66" s="23">
        <v>10</v>
      </c>
      <c r="K66" s="23" t="s">
        <v>634</v>
      </c>
      <c r="L66" s="23">
        <v>18.166666666666668</v>
      </c>
      <c r="M66" s="23">
        <v>30.833333333333332</v>
      </c>
      <c r="N66" s="23">
        <v>10</v>
      </c>
      <c r="O66" s="23">
        <v>17</v>
      </c>
      <c r="P66" s="23">
        <v>10</v>
      </c>
      <c r="Q66" s="23">
        <v>9.6666666666666661</v>
      </c>
      <c r="R66" s="23">
        <v>10</v>
      </c>
      <c r="S66" s="23" t="s">
        <v>634</v>
      </c>
      <c r="T66" s="150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3" t="s">
        <v>267</v>
      </c>
      <c r="C67" s="29"/>
      <c r="D67" s="11" t="s">
        <v>634</v>
      </c>
      <c r="E67" s="11">
        <v>10</v>
      </c>
      <c r="F67" s="11">
        <v>12</v>
      </c>
      <c r="G67" s="11">
        <v>7</v>
      </c>
      <c r="H67" s="11">
        <v>6</v>
      </c>
      <c r="I67" s="11">
        <v>10</v>
      </c>
      <c r="J67" s="11">
        <v>10</v>
      </c>
      <c r="K67" s="11" t="s">
        <v>634</v>
      </c>
      <c r="L67" s="11">
        <v>17.5</v>
      </c>
      <c r="M67" s="11">
        <v>30.5</v>
      </c>
      <c r="N67" s="11">
        <v>10</v>
      </c>
      <c r="O67" s="11">
        <v>17</v>
      </c>
      <c r="P67" s="11">
        <v>10</v>
      </c>
      <c r="Q67" s="11">
        <v>10</v>
      </c>
      <c r="R67" s="11">
        <v>10</v>
      </c>
      <c r="S67" s="11" t="s">
        <v>634</v>
      </c>
      <c r="T67" s="150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268</v>
      </c>
      <c r="C68" s="29"/>
      <c r="D68" s="24" t="s">
        <v>634</v>
      </c>
      <c r="E68" s="24">
        <v>0</v>
      </c>
      <c r="F68" s="24">
        <v>1.5275252316519499</v>
      </c>
      <c r="G68" s="24">
        <v>0</v>
      </c>
      <c r="H68" s="24">
        <v>0.40824829046386302</v>
      </c>
      <c r="I68" s="24">
        <v>0.54772255750516619</v>
      </c>
      <c r="J68" s="24">
        <v>0</v>
      </c>
      <c r="K68" s="24" t="s">
        <v>634</v>
      </c>
      <c r="L68" s="24">
        <v>3.8686776379877728</v>
      </c>
      <c r="M68" s="24">
        <v>0.98319208025017513</v>
      </c>
      <c r="N68" s="24">
        <v>0</v>
      </c>
      <c r="O68" s="24">
        <v>2</v>
      </c>
      <c r="P68" s="24">
        <v>0</v>
      </c>
      <c r="Q68" s="24">
        <v>0.51639777949432231</v>
      </c>
      <c r="R68" s="24">
        <v>0</v>
      </c>
      <c r="S68" s="24" t="s">
        <v>634</v>
      </c>
      <c r="T68" s="150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3" t="s">
        <v>86</v>
      </c>
      <c r="C69" s="29"/>
      <c r="D69" s="13" t="s">
        <v>634</v>
      </c>
      <c r="E69" s="13">
        <v>0</v>
      </c>
      <c r="F69" s="13">
        <v>0.1309307341415957</v>
      </c>
      <c r="G69" s="13">
        <v>0</v>
      </c>
      <c r="H69" s="13">
        <v>6.6202425480626437E-2</v>
      </c>
      <c r="I69" s="13">
        <v>5.2665630529342901E-2</v>
      </c>
      <c r="J69" s="13">
        <v>0</v>
      </c>
      <c r="K69" s="13" t="s">
        <v>634</v>
      </c>
      <c r="L69" s="13">
        <v>0.21295473236629942</v>
      </c>
      <c r="M69" s="13">
        <v>3.1887310710816491E-2</v>
      </c>
      <c r="N69" s="13">
        <v>0</v>
      </c>
      <c r="O69" s="13">
        <v>0.11764705882352941</v>
      </c>
      <c r="P69" s="13">
        <v>0</v>
      </c>
      <c r="Q69" s="13">
        <v>5.3420459947688514E-2</v>
      </c>
      <c r="R69" s="13">
        <v>0</v>
      </c>
      <c r="S69" s="13" t="s">
        <v>634</v>
      </c>
      <c r="T69" s="150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269</v>
      </c>
      <c r="C70" s="29"/>
      <c r="D70" s="13" t="s">
        <v>634</v>
      </c>
      <c r="E70" s="13">
        <v>8.303249097472909E-2</v>
      </c>
      <c r="F70" s="13">
        <v>0.26353790613718386</v>
      </c>
      <c r="G70" s="13">
        <v>-0.24187725631768964</v>
      </c>
      <c r="H70" s="13">
        <v>-0.33212996389891702</v>
      </c>
      <c r="I70" s="13">
        <v>0.12635379061371843</v>
      </c>
      <c r="J70" s="13">
        <v>8.303249097472909E-2</v>
      </c>
      <c r="K70" s="13" t="s">
        <v>634</v>
      </c>
      <c r="L70" s="13">
        <v>0.96750902527075811</v>
      </c>
      <c r="M70" s="13">
        <v>2.3393501805054147</v>
      </c>
      <c r="N70" s="13">
        <v>8.303249097472909E-2</v>
      </c>
      <c r="O70" s="13">
        <v>0.84115523465703945</v>
      </c>
      <c r="P70" s="13">
        <v>8.303249097472909E-2</v>
      </c>
      <c r="Q70" s="13">
        <v>4.6931407942238046E-2</v>
      </c>
      <c r="R70" s="13">
        <v>8.303249097472909E-2</v>
      </c>
      <c r="S70" s="13" t="s">
        <v>634</v>
      </c>
      <c r="T70" s="150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270</v>
      </c>
      <c r="C71" s="47"/>
      <c r="D71" s="45">
        <v>3.11</v>
      </c>
      <c r="E71" s="45">
        <v>0</v>
      </c>
      <c r="F71" s="45">
        <v>1.04</v>
      </c>
      <c r="G71" s="45">
        <v>1.87</v>
      </c>
      <c r="H71" s="45">
        <v>2.39</v>
      </c>
      <c r="I71" s="45">
        <v>0.31</v>
      </c>
      <c r="J71" s="45">
        <v>0</v>
      </c>
      <c r="K71" s="45">
        <v>0</v>
      </c>
      <c r="L71" s="45">
        <v>5.08</v>
      </c>
      <c r="M71" s="45">
        <v>12.97</v>
      </c>
      <c r="N71" s="45">
        <v>0</v>
      </c>
      <c r="O71" s="45">
        <v>4.3600000000000003</v>
      </c>
      <c r="P71" s="45">
        <v>0</v>
      </c>
      <c r="Q71" s="45">
        <v>0.21</v>
      </c>
      <c r="R71" s="45">
        <v>0</v>
      </c>
      <c r="S71" s="45">
        <v>4.67</v>
      </c>
      <c r="T71" s="150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BM72" s="55"/>
    </row>
    <row r="73" spans="1:65" ht="15">
      <c r="B73" s="8" t="s">
        <v>511</v>
      </c>
      <c r="BM73" s="28" t="s">
        <v>66</v>
      </c>
    </row>
    <row r="74" spans="1:65" ht="15">
      <c r="A74" s="25" t="s">
        <v>10</v>
      </c>
      <c r="B74" s="18" t="s">
        <v>109</v>
      </c>
      <c r="C74" s="15" t="s">
        <v>110</v>
      </c>
      <c r="D74" s="16" t="s">
        <v>227</v>
      </c>
      <c r="E74" s="17" t="s">
        <v>227</v>
      </c>
      <c r="F74" s="17" t="s">
        <v>227</v>
      </c>
      <c r="G74" s="17" t="s">
        <v>227</v>
      </c>
      <c r="H74" s="17" t="s">
        <v>227</v>
      </c>
      <c r="I74" s="17" t="s">
        <v>227</v>
      </c>
      <c r="J74" s="17" t="s">
        <v>227</v>
      </c>
      <c r="K74" s="17" t="s">
        <v>227</v>
      </c>
      <c r="L74" s="17" t="s">
        <v>227</v>
      </c>
      <c r="M74" s="17" t="s">
        <v>227</v>
      </c>
      <c r="N74" s="17" t="s">
        <v>227</v>
      </c>
      <c r="O74" s="17" t="s">
        <v>227</v>
      </c>
      <c r="P74" s="17" t="s">
        <v>227</v>
      </c>
      <c r="Q74" s="17" t="s">
        <v>227</v>
      </c>
      <c r="R74" s="17" t="s">
        <v>227</v>
      </c>
      <c r="S74" s="17" t="s">
        <v>227</v>
      </c>
      <c r="T74" s="17" t="s">
        <v>227</v>
      </c>
      <c r="U74" s="17" t="s">
        <v>227</v>
      </c>
      <c r="V74" s="17" t="s">
        <v>227</v>
      </c>
      <c r="W74" s="17" t="s">
        <v>227</v>
      </c>
      <c r="X74" s="17" t="s">
        <v>227</v>
      </c>
      <c r="Y74" s="17" t="s">
        <v>227</v>
      </c>
      <c r="Z74" s="17" t="s">
        <v>227</v>
      </c>
      <c r="AA74" s="17" t="s">
        <v>227</v>
      </c>
      <c r="AB74" s="150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228</v>
      </c>
      <c r="C75" s="9" t="s">
        <v>228</v>
      </c>
      <c r="D75" s="148" t="s">
        <v>230</v>
      </c>
      <c r="E75" s="149" t="s">
        <v>232</v>
      </c>
      <c r="F75" s="149" t="s">
        <v>233</v>
      </c>
      <c r="G75" s="149" t="s">
        <v>234</v>
      </c>
      <c r="H75" s="149" t="s">
        <v>235</v>
      </c>
      <c r="I75" s="149" t="s">
        <v>236</v>
      </c>
      <c r="J75" s="149" t="s">
        <v>237</v>
      </c>
      <c r="K75" s="149" t="s">
        <v>238</v>
      </c>
      <c r="L75" s="149" t="s">
        <v>239</v>
      </c>
      <c r="M75" s="149" t="s">
        <v>240</v>
      </c>
      <c r="N75" s="149" t="s">
        <v>241</v>
      </c>
      <c r="O75" s="149" t="s">
        <v>244</v>
      </c>
      <c r="P75" s="149" t="s">
        <v>245</v>
      </c>
      <c r="Q75" s="149" t="s">
        <v>247</v>
      </c>
      <c r="R75" s="149" t="s">
        <v>248</v>
      </c>
      <c r="S75" s="149" t="s">
        <v>249</v>
      </c>
      <c r="T75" s="149" t="s">
        <v>251</v>
      </c>
      <c r="U75" s="149" t="s">
        <v>252</v>
      </c>
      <c r="V75" s="149" t="s">
        <v>253</v>
      </c>
      <c r="W75" s="149" t="s">
        <v>254</v>
      </c>
      <c r="X75" s="149" t="s">
        <v>255</v>
      </c>
      <c r="Y75" s="149" t="s">
        <v>256</v>
      </c>
      <c r="Z75" s="149" t="s">
        <v>257</v>
      </c>
      <c r="AA75" s="149" t="s">
        <v>258</v>
      </c>
      <c r="AB75" s="150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275</v>
      </c>
      <c r="E76" s="11" t="s">
        <v>273</v>
      </c>
      <c r="F76" s="11" t="s">
        <v>275</v>
      </c>
      <c r="G76" s="11" t="s">
        <v>273</v>
      </c>
      <c r="H76" s="11" t="s">
        <v>273</v>
      </c>
      <c r="I76" s="11" t="s">
        <v>273</v>
      </c>
      <c r="J76" s="11" t="s">
        <v>300</v>
      </c>
      <c r="K76" s="11" t="s">
        <v>300</v>
      </c>
      <c r="L76" s="11" t="s">
        <v>275</v>
      </c>
      <c r="M76" s="11" t="s">
        <v>275</v>
      </c>
      <c r="N76" s="11" t="s">
        <v>275</v>
      </c>
      <c r="O76" s="11" t="s">
        <v>275</v>
      </c>
      <c r="P76" s="11" t="s">
        <v>273</v>
      </c>
      <c r="Q76" s="11" t="s">
        <v>273</v>
      </c>
      <c r="R76" s="11" t="s">
        <v>273</v>
      </c>
      <c r="S76" s="11" t="s">
        <v>300</v>
      </c>
      <c r="T76" s="11" t="s">
        <v>273</v>
      </c>
      <c r="U76" s="11" t="s">
        <v>275</v>
      </c>
      <c r="V76" s="11" t="s">
        <v>275</v>
      </c>
      <c r="W76" s="11" t="s">
        <v>273</v>
      </c>
      <c r="X76" s="11" t="s">
        <v>275</v>
      </c>
      <c r="Y76" s="11" t="s">
        <v>273</v>
      </c>
      <c r="Z76" s="11" t="s">
        <v>273</v>
      </c>
      <c r="AA76" s="11" t="s">
        <v>273</v>
      </c>
      <c r="AB76" s="150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 t="s">
        <v>301</v>
      </c>
      <c r="E77" s="26" t="s">
        <v>302</v>
      </c>
      <c r="F77" s="26" t="s">
        <v>303</v>
      </c>
      <c r="G77" s="26" t="s">
        <v>301</v>
      </c>
      <c r="H77" s="26" t="s">
        <v>262</v>
      </c>
      <c r="I77" s="26" t="s">
        <v>304</v>
      </c>
      <c r="J77" s="26" t="s">
        <v>302</v>
      </c>
      <c r="K77" s="26" t="s">
        <v>304</v>
      </c>
      <c r="L77" s="26" t="s">
        <v>304</v>
      </c>
      <c r="M77" s="26" t="s">
        <v>301</v>
      </c>
      <c r="N77" s="26" t="s">
        <v>302</v>
      </c>
      <c r="O77" s="26" t="s">
        <v>303</v>
      </c>
      <c r="P77" s="26" t="s">
        <v>302</v>
      </c>
      <c r="Q77" s="26" t="s">
        <v>302</v>
      </c>
      <c r="R77" s="26" t="s">
        <v>301</v>
      </c>
      <c r="S77" s="26" t="s">
        <v>302</v>
      </c>
      <c r="T77" s="26" t="s">
        <v>302</v>
      </c>
      <c r="U77" s="26" t="s">
        <v>302</v>
      </c>
      <c r="V77" s="26" t="s">
        <v>302</v>
      </c>
      <c r="W77" s="26" t="s">
        <v>302</v>
      </c>
      <c r="X77" s="26" t="s">
        <v>302</v>
      </c>
      <c r="Y77" s="26" t="s">
        <v>302</v>
      </c>
      <c r="Z77" s="26" t="s">
        <v>264</v>
      </c>
      <c r="AA77" s="26" t="s">
        <v>302</v>
      </c>
      <c r="AB77" s="150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8">
        <v>1</v>
      </c>
      <c r="C78" s="14">
        <v>1</v>
      </c>
      <c r="D78" s="208">
        <v>69</v>
      </c>
      <c r="E78" s="209">
        <v>70</v>
      </c>
      <c r="F78" s="208">
        <v>61</v>
      </c>
      <c r="G78" s="208">
        <v>55</v>
      </c>
      <c r="H78" s="208">
        <v>61.500000000000007</v>
      </c>
      <c r="I78" s="208">
        <v>69.401794352978683</v>
      </c>
      <c r="J78" s="208">
        <v>61</v>
      </c>
      <c r="K78" s="208">
        <v>82.58</v>
      </c>
      <c r="L78" s="208">
        <v>71</v>
      </c>
      <c r="M78" s="209">
        <v>85</v>
      </c>
      <c r="N78" s="208">
        <v>64</v>
      </c>
      <c r="O78" s="208">
        <v>69</v>
      </c>
      <c r="P78" s="209">
        <v>70</v>
      </c>
      <c r="Q78" s="208">
        <v>59.2</v>
      </c>
      <c r="R78" s="208">
        <v>67</v>
      </c>
      <c r="S78" s="208">
        <v>71</v>
      </c>
      <c r="T78" s="209">
        <v>70</v>
      </c>
      <c r="U78" s="208">
        <v>62</v>
      </c>
      <c r="V78" s="208">
        <v>66.897000000000006</v>
      </c>
      <c r="W78" s="209">
        <v>70</v>
      </c>
      <c r="X78" s="208">
        <v>66.400000000000006</v>
      </c>
      <c r="Y78" s="209">
        <v>60</v>
      </c>
      <c r="Z78" s="208">
        <v>73</v>
      </c>
      <c r="AA78" s="208">
        <v>65</v>
      </c>
      <c r="AB78" s="210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2">
        <v>1</v>
      </c>
    </row>
    <row r="79" spans="1:65">
      <c r="A79" s="30"/>
      <c r="B79" s="19">
        <v>1</v>
      </c>
      <c r="C79" s="9">
        <v>2</v>
      </c>
      <c r="D79" s="213">
        <v>70</v>
      </c>
      <c r="E79" s="214">
        <v>70</v>
      </c>
      <c r="F79" s="213">
        <v>61</v>
      </c>
      <c r="G79" s="213">
        <v>55</v>
      </c>
      <c r="H79" s="213">
        <v>58.4</v>
      </c>
      <c r="I79" s="213">
        <v>69.987908961884912</v>
      </c>
      <c r="J79" s="213">
        <v>63</v>
      </c>
      <c r="K79" s="213">
        <v>82.98</v>
      </c>
      <c r="L79" s="213">
        <v>66</v>
      </c>
      <c r="M79" s="214">
        <v>84</v>
      </c>
      <c r="N79" s="213">
        <v>65</v>
      </c>
      <c r="O79" s="213">
        <v>71</v>
      </c>
      <c r="P79" s="214">
        <v>70</v>
      </c>
      <c r="Q79" s="213">
        <v>59.3</v>
      </c>
      <c r="R79" s="213">
        <v>66</v>
      </c>
      <c r="S79" s="213">
        <v>70</v>
      </c>
      <c r="T79" s="214">
        <v>70</v>
      </c>
      <c r="U79" s="213">
        <v>64</v>
      </c>
      <c r="V79" s="213">
        <v>68.390999999999991</v>
      </c>
      <c r="W79" s="214">
        <v>70</v>
      </c>
      <c r="X79" s="213">
        <v>63.3</v>
      </c>
      <c r="Y79" s="214">
        <v>60</v>
      </c>
      <c r="Z79" s="213">
        <v>72</v>
      </c>
      <c r="AA79" s="213">
        <v>64</v>
      </c>
      <c r="AB79" s="210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2">
        <v>15</v>
      </c>
    </row>
    <row r="80" spans="1:65">
      <c r="A80" s="30"/>
      <c r="B80" s="19">
        <v>1</v>
      </c>
      <c r="C80" s="9">
        <v>3</v>
      </c>
      <c r="D80" s="213">
        <v>72</v>
      </c>
      <c r="E80" s="214">
        <v>70</v>
      </c>
      <c r="F80" s="213">
        <v>60</v>
      </c>
      <c r="G80" s="213">
        <v>58</v>
      </c>
      <c r="H80" s="213">
        <v>60</v>
      </c>
      <c r="I80" s="213">
        <v>68.863427812743879</v>
      </c>
      <c r="J80" s="213">
        <v>61</v>
      </c>
      <c r="K80" s="213">
        <v>81.44</v>
      </c>
      <c r="L80" s="213">
        <v>69</v>
      </c>
      <c r="M80" s="214">
        <v>86</v>
      </c>
      <c r="N80" s="213">
        <v>67</v>
      </c>
      <c r="O80" s="213">
        <v>69</v>
      </c>
      <c r="P80" s="214">
        <v>70</v>
      </c>
      <c r="Q80" s="213">
        <v>62.7</v>
      </c>
      <c r="R80" s="213">
        <v>68</v>
      </c>
      <c r="S80" s="213">
        <v>70</v>
      </c>
      <c r="T80" s="214">
        <v>60</v>
      </c>
      <c r="U80" s="213">
        <v>64</v>
      </c>
      <c r="V80" s="213">
        <v>67.77</v>
      </c>
      <c r="W80" s="214">
        <v>70</v>
      </c>
      <c r="X80" s="213">
        <v>70.099999999999994</v>
      </c>
      <c r="Y80" s="214">
        <v>60</v>
      </c>
      <c r="Z80" s="213">
        <v>75</v>
      </c>
      <c r="AA80" s="213">
        <v>65</v>
      </c>
      <c r="AB80" s="210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2">
        <v>16</v>
      </c>
    </row>
    <row r="81" spans="1:65">
      <c r="A81" s="30"/>
      <c r="B81" s="19">
        <v>1</v>
      </c>
      <c r="C81" s="9">
        <v>4</v>
      </c>
      <c r="D81" s="213">
        <v>73</v>
      </c>
      <c r="E81" s="214">
        <v>70</v>
      </c>
      <c r="F81" s="213">
        <v>61</v>
      </c>
      <c r="G81" s="213">
        <v>56</v>
      </c>
      <c r="H81" s="213">
        <v>62.6</v>
      </c>
      <c r="I81" s="213">
        <v>71.028629343698498</v>
      </c>
      <c r="J81" s="213">
        <v>64</v>
      </c>
      <c r="K81" s="213">
        <v>82.31</v>
      </c>
      <c r="L81" s="213">
        <v>71</v>
      </c>
      <c r="M81" s="214">
        <v>83</v>
      </c>
      <c r="N81" s="213">
        <v>65</v>
      </c>
      <c r="O81" s="213">
        <v>69</v>
      </c>
      <c r="P81" s="214">
        <v>70</v>
      </c>
      <c r="Q81" s="213">
        <v>61.100000000000009</v>
      </c>
      <c r="R81" s="213">
        <v>67</v>
      </c>
      <c r="S81" s="213">
        <v>68</v>
      </c>
      <c r="T81" s="214">
        <v>60</v>
      </c>
      <c r="U81" s="213">
        <v>62</v>
      </c>
      <c r="V81" s="213">
        <v>67.356000000000009</v>
      </c>
      <c r="W81" s="214">
        <v>70</v>
      </c>
      <c r="X81" s="213">
        <v>66.599999999999994</v>
      </c>
      <c r="Y81" s="214">
        <v>60</v>
      </c>
      <c r="Z81" s="213">
        <v>73</v>
      </c>
      <c r="AA81" s="213">
        <v>64</v>
      </c>
      <c r="AB81" s="210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2">
        <v>66.562171593393302</v>
      </c>
    </row>
    <row r="82" spans="1:65">
      <c r="A82" s="30"/>
      <c r="B82" s="19">
        <v>1</v>
      </c>
      <c r="C82" s="9">
        <v>5</v>
      </c>
      <c r="D82" s="213">
        <v>71</v>
      </c>
      <c r="E82" s="214">
        <v>70</v>
      </c>
      <c r="F82" s="213">
        <v>60</v>
      </c>
      <c r="G82" s="213">
        <v>56</v>
      </c>
      <c r="H82" s="213">
        <v>59.8</v>
      </c>
      <c r="I82" s="213">
        <v>68.069173144490577</v>
      </c>
      <c r="J82" s="213">
        <v>63</v>
      </c>
      <c r="K82" s="213">
        <v>81.69</v>
      </c>
      <c r="L82" s="213">
        <v>71</v>
      </c>
      <c r="M82" s="214">
        <v>84</v>
      </c>
      <c r="N82" s="213">
        <v>65</v>
      </c>
      <c r="O82" s="213">
        <v>69</v>
      </c>
      <c r="P82" s="214">
        <v>70</v>
      </c>
      <c r="Q82" s="213">
        <v>59.5</v>
      </c>
      <c r="R82" s="213">
        <v>68</v>
      </c>
      <c r="S82" s="213">
        <v>68</v>
      </c>
      <c r="T82" s="214">
        <v>60</v>
      </c>
      <c r="U82" s="213">
        <v>63</v>
      </c>
      <c r="V82" s="213">
        <v>67.626000000000005</v>
      </c>
      <c r="W82" s="214">
        <v>70</v>
      </c>
      <c r="X82" s="213">
        <v>64.7</v>
      </c>
      <c r="Y82" s="214">
        <v>60</v>
      </c>
      <c r="Z82" s="213">
        <v>72</v>
      </c>
      <c r="AA82" s="213">
        <v>64</v>
      </c>
      <c r="AB82" s="210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1"/>
      <c r="AT82" s="211"/>
      <c r="AU82" s="211"/>
      <c r="AV82" s="211"/>
      <c r="AW82" s="211"/>
      <c r="AX82" s="211"/>
      <c r="AY82" s="211"/>
      <c r="AZ82" s="211"/>
      <c r="BA82" s="211"/>
      <c r="BB82" s="211"/>
      <c r="BC82" s="211"/>
      <c r="BD82" s="211"/>
      <c r="BE82" s="211"/>
      <c r="BF82" s="211"/>
      <c r="BG82" s="211"/>
      <c r="BH82" s="211"/>
      <c r="BI82" s="211"/>
      <c r="BJ82" s="211"/>
      <c r="BK82" s="211"/>
      <c r="BL82" s="211"/>
      <c r="BM82" s="212">
        <v>74</v>
      </c>
    </row>
    <row r="83" spans="1:65">
      <c r="A83" s="30"/>
      <c r="B83" s="19">
        <v>1</v>
      </c>
      <c r="C83" s="9">
        <v>6</v>
      </c>
      <c r="D83" s="213">
        <v>73</v>
      </c>
      <c r="E83" s="214">
        <v>70</v>
      </c>
      <c r="F83" s="213">
        <v>61</v>
      </c>
      <c r="G83" s="213">
        <v>57</v>
      </c>
      <c r="H83" s="213">
        <v>58.4</v>
      </c>
      <c r="I83" s="213">
        <v>69.883598470679772</v>
      </c>
      <c r="J83" s="213">
        <v>63</v>
      </c>
      <c r="K83" s="213">
        <v>82.15</v>
      </c>
      <c r="L83" s="213">
        <v>69</v>
      </c>
      <c r="M83" s="214">
        <v>84</v>
      </c>
      <c r="N83" s="213">
        <v>64</v>
      </c>
      <c r="O83" s="213">
        <v>70</v>
      </c>
      <c r="P83" s="214">
        <v>70</v>
      </c>
      <c r="Q83" s="213">
        <v>65.7</v>
      </c>
      <c r="R83" s="213">
        <v>67</v>
      </c>
      <c r="S83" s="213">
        <v>69</v>
      </c>
      <c r="T83" s="214">
        <v>60</v>
      </c>
      <c r="U83" s="213">
        <v>62</v>
      </c>
      <c r="V83" s="213">
        <v>68.489999999999995</v>
      </c>
      <c r="W83" s="214">
        <v>70</v>
      </c>
      <c r="X83" s="213">
        <v>67.5</v>
      </c>
      <c r="Y83" s="214">
        <v>60</v>
      </c>
      <c r="Z83" s="213">
        <v>72</v>
      </c>
      <c r="AA83" s="213">
        <v>62</v>
      </c>
      <c r="AB83" s="210"/>
      <c r="AC83" s="211"/>
      <c r="AD83" s="211"/>
      <c r="AE83" s="211"/>
      <c r="AF83" s="211"/>
      <c r="AG83" s="211"/>
      <c r="AH83" s="211"/>
      <c r="AI83" s="211"/>
      <c r="AJ83" s="211"/>
      <c r="AK83" s="211"/>
      <c r="AL83" s="211"/>
      <c r="AM83" s="211"/>
      <c r="AN83" s="211"/>
      <c r="AO83" s="211"/>
      <c r="AP83" s="211"/>
      <c r="AQ83" s="211"/>
      <c r="AR83" s="211"/>
      <c r="AS83" s="211"/>
      <c r="AT83" s="211"/>
      <c r="AU83" s="211"/>
      <c r="AV83" s="211"/>
      <c r="AW83" s="211"/>
      <c r="AX83" s="211"/>
      <c r="AY83" s="211"/>
      <c r="AZ83" s="211"/>
      <c r="BA83" s="211"/>
      <c r="BB83" s="211"/>
      <c r="BC83" s="211"/>
      <c r="BD83" s="211"/>
      <c r="BE83" s="211"/>
      <c r="BF83" s="211"/>
      <c r="BG83" s="211"/>
      <c r="BH83" s="211"/>
      <c r="BI83" s="211"/>
      <c r="BJ83" s="211"/>
      <c r="BK83" s="211"/>
      <c r="BL83" s="211"/>
      <c r="BM83" s="215"/>
    </row>
    <row r="84" spans="1:65">
      <c r="A84" s="30"/>
      <c r="B84" s="20" t="s">
        <v>266</v>
      </c>
      <c r="C84" s="12"/>
      <c r="D84" s="216">
        <v>71.333333333333329</v>
      </c>
      <c r="E84" s="216">
        <v>70</v>
      </c>
      <c r="F84" s="216">
        <v>60.666666666666664</v>
      </c>
      <c r="G84" s="216">
        <v>56.166666666666664</v>
      </c>
      <c r="H84" s="216">
        <v>60.116666666666667</v>
      </c>
      <c r="I84" s="216">
        <v>69.539088681079377</v>
      </c>
      <c r="J84" s="216">
        <v>62.5</v>
      </c>
      <c r="K84" s="216">
        <v>82.191666666666663</v>
      </c>
      <c r="L84" s="216">
        <v>69.5</v>
      </c>
      <c r="M84" s="216">
        <v>84.333333333333329</v>
      </c>
      <c r="N84" s="216">
        <v>65</v>
      </c>
      <c r="O84" s="216">
        <v>69.5</v>
      </c>
      <c r="P84" s="216">
        <v>70</v>
      </c>
      <c r="Q84" s="216">
        <v>61.25</v>
      </c>
      <c r="R84" s="216">
        <v>67.166666666666671</v>
      </c>
      <c r="S84" s="216">
        <v>69.333333333333329</v>
      </c>
      <c r="T84" s="216">
        <v>63.333333333333336</v>
      </c>
      <c r="U84" s="216">
        <v>62.833333333333336</v>
      </c>
      <c r="V84" s="216">
        <v>67.754999999999995</v>
      </c>
      <c r="W84" s="216">
        <v>70</v>
      </c>
      <c r="X84" s="216">
        <v>66.433333333333323</v>
      </c>
      <c r="Y84" s="216">
        <v>60</v>
      </c>
      <c r="Z84" s="216">
        <v>72.833333333333329</v>
      </c>
      <c r="AA84" s="216">
        <v>64</v>
      </c>
      <c r="AB84" s="210"/>
      <c r="AC84" s="211"/>
      <c r="AD84" s="211"/>
      <c r="AE84" s="211"/>
      <c r="AF84" s="211"/>
      <c r="AG84" s="211"/>
      <c r="AH84" s="211"/>
      <c r="AI84" s="211"/>
      <c r="AJ84" s="211"/>
      <c r="AK84" s="211"/>
      <c r="AL84" s="211"/>
      <c r="AM84" s="211"/>
      <c r="AN84" s="211"/>
      <c r="AO84" s="211"/>
      <c r="AP84" s="211"/>
      <c r="AQ84" s="211"/>
      <c r="AR84" s="211"/>
      <c r="AS84" s="211"/>
      <c r="AT84" s="211"/>
      <c r="AU84" s="211"/>
      <c r="AV84" s="211"/>
      <c r="AW84" s="211"/>
      <c r="AX84" s="211"/>
      <c r="AY84" s="211"/>
      <c r="AZ84" s="211"/>
      <c r="BA84" s="211"/>
      <c r="BB84" s="211"/>
      <c r="BC84" s="211"/>
      <c r="BD84" s="211"/>
      <c r="BE84" s="211"/>
      <c r="BF84" s="211"/>
      <c r="BG84" s="211"/>
      <c r="BH84" s="211"/>
      <c r="BI84" s="211"/>
      <c r="BJ84" s="211"/>
      <c r="BK84" s="211"/>
      <c r="BL84" s="211"/>
      <c r="BM84" s="215"/>
    </row>
    <row r="85" spans="1:65">
      <c r="A85" s="30"/>
      <c r="B85" s="3" t="s">
        <v>267</v>
      </c>
      <c r="C85" s="29"/>
      <c r="D85" s="213">
        <v>71.5</v>
      </c>
      <c r="E85" s="213">
        <v>70</v>
      </c>
      <c r="F85" s="213">
        <v>61</v>
      </c>
      <c r="G85" s="213">
        <v>56</v>
      </c>
      <c r="H85" s="213">
        <v>59.9</v>
      </c>
      <c r="I85" s="213">
        <v>69.642696411829235</v>
      </c>
      <c r="J85" s="213">
        <v>63</v>
      </c>
      <c r="K85" s="213">
        <v>82.23</v>
      </c>
      <c r="L85" s="213">
        <v>70</v>
      </c>
      <c r="M85" s="213">
        <v>84</v>
      </c>
      <c r="N85" s="213">
        <v>65</v>
      </c>
      <c r="O85" s="213">
        <v>69</v>
      </c>
      <c r="P85" s="213">
        <v>70</v>
      </c>
      <c r="Q85" s="213">
        <v>60.300000000000004</v>
      </c>
      <c r="R85" s="213">
        <v>67</v>
      </c>
      <c r="S85" s="213">
        <v>69.5</v>
      </c>
      <c r="T85" s="213">
        <v>60</v>
      </c>
      <c r="U85" s="213">
        <v>62.5</v>
      </c>
      <c r="V85" s="213">
        <v>67.698000000000008</v>
      </c>
      <c r="W85" s="213">
        <v>70</v>
      </c>
      <c r="X85" s="213">
        <v>66.5</v>
      </c>
      <c r="Y85" s="213">
        <v>60</v>
      </c>
      <c r="Z85" s="213">
        <v>72.5</v>
      </c>
      <c r="AA85" s="213">
        <v>64</v>
      </c>
      <c r="AB85" s="210"/>
      <c r="AC85" s="211"/>
      <c r="AD85" s="211"/>
      <c r="AE85" s="211"/>
      <c r="AF85" s="211"/>
      <c r="AG85" s="211"/>
      <c r="AH85" s="211"/>
      <c r="AI85" s="211"/>
      <c r="AJ85" s="211"/>
      <c r="AK85" s="211"/>
      <c r="AL85" s="211"/>
      <c r="AM85" s="211"/>
      <c r="AN85" s="211"/>
      <c r="AO85" s="211"/>
      <c r="AP85" s="211"/>
      <c r="AQ85" s="211"/>
      <c r="AR85" s="211"/>
      <c r="AS85" s="211"/>
      <c r="AT85" s="211"/>
      <c r="AU85" s="211"/>
      <c r="AV85" s="211"/>
      <c r="AW85" s="211"/>
      <c r="AX85" s="211"/>
      <c r="AY85" s="211"/>
      <c r="AZ85" s="211"/>
      <c r="BA85" s="211"/>
      <c r="BB85" s="211"/>
      <c r="BC85" s="211"/>
      <c r="BD85" s="211"/>
      <c r="BE85" s="211"/>
      <c r="BF85" s="211"/>
      <c r="BG85" s="211"/>
      <c r="BH85" s="211"/>
      <c r="BI85" s="211"/>
      <c r="BJ85" s="211"/>
      <c r="BK85" s="211"/>
      <c r="BL85" s="211"/>
      <c r="BM85" s="215"/>
    </row>
    <row r="86" spans="1:65">
      <c r="A86" s="30"/>
      <c r="B86" s="3" t="s">
        <v>268</v>
      </c>
      <c r="C86" s="29"/>
      <c r="D86" s="221">
        <v>1.6329931618554521</v>
      </c>
      <c r="E86" s="221">
        <v>0</v>
      </c>
      <c r="F86" s="221">
        <v>0.51639777949432231</v>
      </c>
      <c r="G86" s="221">
        <v>1.169045194450012</v>
      </c>
      <c r="H86" s="221">
        <v>1.6785906787143416</v>
      </c>
      <c r="I86" s="221">
        <v>1.017337412211142</v>
      </c>
      <c r="J86" s="221">
        <v>1.2247448713915889</v>
      </c>
      <c r="K86" s="221">
        <v>0.56651272418778797</v>
      </c>
      <c r="L86" s="221">
        <v>1.9748417658131499</v>
      </c>
      <c r="M86" s="221">
        <v>1.0327955589886446</v>
      </c>
      <c r="N86" s="221">
        <v>1.0954451150103321</v>
      </c>
      <c r="O86" s="221">
        <v>0.83666002653407556</v>
      </c>
      <c r="P86" s="221">
        <v>0</v>
      </c>
      <c r="Q86" s="221">
        <v>2.5688518836242791</v>
      </c>
      <c r="R86" s="221">
        <v>0.75277265270908111</v>
      </c>
      <c r="S86" s="221">
        <v>1.2110601416389968</v>
      </c>
      <c r="T86" s="221">
        <v>5.1639777949432224</v>
      </c>
      <c r="U86" s="221">
        <v>0.98319208025017502</v>
      </c>
      <c r="V86" s="221">
        <v>0.60941808309238144</v>
      </c>
      <c r="W86" s="221">
        <v>0</v>
      </c>
      <c r="X86" s="221">
        <v>2.3423634787681138</v>
      </c>
      <c r="Y86" s="221">
        <v>0</v>
      </c>
      <c r="Z86" s="221">
        <v>1.1690451944500122</v>
      </c>
      <c r="AA86" s="221">
        <v>1.0954451150103321</v>
      </c>
      <c r="AB86" s="218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19"/>
      <c r="AX86" s="219"/>
      <c r="AY86" s="219"/>
      <c r="AZ86" s="219"/>
      <c r="BA86" s="219"/>
      <c r="BB86" s="219"/>
      <c r="BC86" s="219"/>
      <c r="BD86" s="219"/>
      <c r="BE86" s="219"/>
      <c r="BF86" s="219"/>
      <c r="BG86" s="219"/>
      <c r="BH86" s="219"/>
      <c r="BI86" s="219"/>
      <c r="BJ86" s="219"/>
      <c r="BK86" s="219"/>
      <c r="BL86" s="219"/>
      <c r="BM86" s="222"/>
    </row>
    <row r="87" spans="1:65">
      <c r="A87" s="30"/>
      <c r="B87" s="3" t="s">
        <v>86</v>
      </c>
      <c r="C87" s="29"/>
      <c r="D87" s="13">
        <v>2.2892427502646525E-2</v>
      </c>
      <c r="E87" s="13">
        <v>0</v>
      </c>
      <c r="F87" s="13">
        <v>8.5120513103459725E-3</v>
      </c>
      <c r="G87" s="13">
        <v>2.0813861028783597E-2</v>
      </c>
      <c r="H87" s="13">
        <v>2.7922218110025088E-2</v>
      </c>
      <c r="I87" s="13">
        <v>1.4629720226516938E-2</v>
      </c>
      <c r="J87" s="13">
        <v>1.9595917942265423E-2</v>
      </c>
      <c r="K87" s="13">
        <v>6.8925810506473241E-3</v>
      </c>
      <c r="L87" s="13">
        <v>2.8414989436160429E-2</v>
      </c>
      <c r="M87" s="13">
        <v>1.2246587655991834E-2</v>
      </c>
      <c r="N87" s="13">
        <v>1.6853001769389725E-2</v>
      </c>
      <c r="O87" s="13">
        <v>1.2038273763080224E-2</v>
      </c>
      <c r="P87" s="13">
        <v>0</v>
      </c>
      <c r="Q87" s="13">
        <v>4.1940438916314764E-2</v>
      </c>
      <c r="R87" s="13">
        <v>1.120753329095406E-2</v>
      </c>
      <c r="S87" s="13">
        <v>1.7467213581331686E-2</v>
      </c>
      <c r="T87" s="13">
        <v>8.1536491499103511E-2</v>
      </c>
      <c r="U87" s="13">
        <v>1.5647619314326393E-2</v>
      </c>
      <c r="V87" s="13">
        <v>8.9944370613590351E-3</v>
      </c>
      <c r="W87" s="13">
        <v>0</v>
      </c>
      <c r="X87" s="13">
        <v>3.5258858185169807E-2</v>
      </c>
      <c r="Y87" s="13">
        <v>0</v>
      </c>
      <c r="Z87" s="13">
        <v>1.605096376819239E-2</v>
      </c>
      <c r="AA87" s="13">
        <v>1.711632992203644E-2</v>
      </c>
      <c r="AB87" s="150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269</v>
      </c>
      <c r="C88" s="29"/>
      <c r="D88" s="13">
        <v>7.1679778855255893E-2</v>
      </c>
      <c r="E88" s="13">
        <v>5.164838111964376E-2</v>
      </c>
      <c r="F88" s="13">
        <v>-8.8571403029642171E-2</v>
      </c>
      <c r="G88" s="13">
        <v>-0.15617737038733359</v>
      </c>
      <c r="H88" s="13">
        <v>-9.6834354595582206E-2</v>
      </c>
      <c r="I88" s="13">
        <v>4.4723857657035238E-2</v>
      </c>
      <c r="J88" s="13">
        <v>-6.1028231143175238E-2</v>
      </c>
      <c r="K88" s="13">
        <v>0.23481047416464818</v>
      </c>
      <c r="L88" s="13">
        <v>4.4136606968789183E-2</v>
      </c>
      <c r="M88" s="13">
        <v>0.26698590677747536</v>
      </c>
      <c r="N88" s="13">
        <v>-2.3469360388902238E-2</v>
      </c>
      <c r="O88" s="13">
        <v>4.4136606968789183E-2</v>
      </c>
      <c r="P88" s="13">
        <v>5.164838111964376E-2</v>
      </c>
      <c r="Q88" s="13">
        <v>-7.9807666520311793E-2</v>
      </c>
      <c r="R88" s="13">
        <v>9.0816609314676722E-3</v>
      </c>
      <c r="S88" s="13">
        <v>4.1632682251837583E-2</v>
      </c>
      <c r="T88" s="13">
        <v>-4.8508607558417571E-2</v>
      </c>
      <c r="U88" s="13">
        <v>-5.6020381709272149E-2</v>
      </c>
      <c r="V88" s="13">
        <v>1.7920515182306529E-2</v>
      </c>
      <c r="W88" s="13">
        <v>5.164838111964376E-2</v>
      </c>
      <c r="X88" s="13">
        <v>-1.9356078231193008E-3</v>
      </c>
      <c r="Y88" s="13">
        <v>-9.8587101897448237E-2</v>
      </c>
      <c r="Z88" s="13">
        <v>9.4215101307819626E-2</v>
      </c>
      <c r="AA88" s="13">
        <v>-3.8492908690611505E-2</v>
      </c>
      <c r="AB88" s="150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270</v>
      </c>
      <c r="C89" s="47"/>
      <c r="D89" s="45">
        <v>0.67</v>
      </c>
      <c r="E89" s="45" t="s">
        <v>271</v>
      </c>
      <c r="F89" s="45">
        <v>1.05</v>
      </c>
      <c r="G89" s="45">
        <v>1.78</v>
      </c>
      <c r="H89" s="45">
        <v>1.1399999999999999</v>
      </c>
      <c r="I89" s="45">
        <v>0.38</v>
      </c>
      <c r="J89" s="45">
        <v>0.76</v>
      </c>
      <c r="K89" s="45">
        <v>2.4300000000000002</v>
      </c>
      <c r="L89" s="45">
        <v>0.38</v>
      </c>
      <c r="M89" s="45">
        <v>2.78</v>
      </c>
      <c r="N89" s="45">
        <v>0.35</v>
      </c>
      <c r="O89" s="45">
        <v>0.38</v>
      </c>
      <c r="P89" s="45" t="s">
        <v>271</v>
      </c>
      <c r="Q89" s="45">
        <v>0.96</v>
      </c>
      <c r="R89" s="45">
        <v>0</v>
      </c>
      <c r="S89" s="45">
        <v>0.35</v>
      </c>
      <c r="T89" s="45" t="s">
        <v>271</v>
      </c>
      <c r="U89" s="45">
        <v>0.7</v>
      </c>
      <c r="V89" s="45">
        <v>0.1</v>
      </c>
      <c r="W89" s="45" t="s">
        <v>271</v>
      </c>
      <c r="X89" s="45">
        <v>0.12</v>
      </c>
      <c r="Y89" s="45" t="s">
        <v>271</v>
      </c>
      <c r="Z89" s="45">
        <v>0.92</v>
      </c>
      <c r="AA89" s="45">
        <v>0.51</v>
      </c>
      <c r="AB89" s="150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BM90" s="55"/>
    </row>
    <row r="91" spans="1:65" ht="15">
      <c r="B91" s="8" t="s">
        <v>512</v>
      </c>
      <c r="BM91" s="28" t="s">
        <v>66</v>
      </c>
    </row>
    <row r="92" spans="1:65" ht="15">
      <c r="A92" s="25" t="s">
        <v>13</v>
      </c>
      <c r="B92" s="18" t="s">
        <v>109</v>
      </c>
      <c r="C92" s="15" t="s">
        <v>110</v>
      </c>
      <c r="D92" s="16" t="s">
        <v>227</v>
      </c>
      <c r="E92" s="17" t="s">
        <v>227</v>
      </c>
      <c r="F92" s="17" t="s">
        <v>227</v>
      </c>
      <c r="G92" s="17" t="s">
        <v>227</v>
      </c>
      <c r="H92" s="17" t="s">
        <v>227</v>
      </c>
      <c r="I92" s="17" t="s">
        <v>227</v>
      </c>
      <c r="J92" s="17" t="s">
        <v>227</v>
      </c>
      <c r="K92" s="17" t="s">
        <v>227</v>
      </c>
      <c r="L92" s="17" t="s">
        <v>227</v>
      </c>
      <c r="M92" s="17" t="s">
        <v>227</v>
      </c>
      <c r="N92" s="17" t="s">
        <v>227</v>
      </c>
      <c r="O92" s="17" t="s">
        <v>227</v>
      </c>
      <c r="P92" s="17" t="s">
        <v>227</v>
      </c>
      <c r="Q92" s="17" t="s">
        <v>227</v>
      </c>
      <c r="R92" s="17" t="s">
        <v>227</v>
      </c>
      <c r="S92" s="17" t="s">
        <v>227</v>
      </c>
      <c r="T92" s="17" t="s">
        <v>227</v>
      </c>
      <c r="U92" s="17" t="s">
        <v>227</v>
      </c>
      <c r="V92" s="17" t="s">
        <v>227</v>
      </c>
      <c r="W92" s="17" t="s">
        <v>227</v>
      </c>
      <c r="X92" s="17" t="s">
        <v>227</v>
      </c>
      <c r="Y92" s="150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228</v>
      </c>
      <c r="C93" s="9" t="s">
        <v>228</v>
      </c>
      <c r="D93" s="148" t="s">
        <v>230</v>
      </c>
      <c r="E93" s="149" t="s">
        <v>232</v>
      </c>
      <c r="F93" s="149" t="s">
        <v>233</v>
      </c>
      <c r="G93" s="149" t="s">
        <v>234</v>
      </c>
      <c r="H93" s="149" t="s">
        <v>236</v>
      </c>
      <c r="I93" s="149" t="s">
        <v>237</v>
      </c>
      <c r="J93" s="149" t="s">
        <v>238</v>
      </c>
      <c r="K93" s="149" t="s">
        <v>239</v>
      </c>
      <c r="L93" s="149" t="s">
        <v>240</v>
      </c>
      <c r="M93" s="149" t="s">
        <v>241</v>
      </c>
      <c r="N93" s="149" t="s">
        <v>244</v>
      </c>
      <c r="O93" s="149" t="s">
        <v>245</v>
      </c>
      <c r="P93" s="149" t="s">
        <v>246</v>
      </c>
      <c r="Q93" s="149" t="s">
        <v>248</v>
      </c>
      <c r="R93" s="149" t="s">
        <v>249</v>
      </c>
      <c r="S93" s="149" t="s">
        <v>251</v>
      </c>
      <c r="T93" s="149" t="s">
        <v>252</v>
      </c>
      <c r="U93" s="149" t="s">
        <v>254</v>
      </c>
      <c r="V93" s="149" t="s">
        <v>255</v>
      </c>
      <c r="W93" s="149" t="s">
        <v>256</v>
      </c>
      <c r="X93" s="149" t="s">
        <v>258</v>
      </c>
      <c r="Y93" s="150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275</v>
      </c>
      <c r="E94" s="11" t="s">
        <v>273</v>
      </c>
      <c r="F94" s="11" t="s">
        <v>275</v>
      </c>
      <c r="G94" s="11" t="s">
        <v>273</v>
      </c>
      <c r="H94" s="11" t="s">
        <v>273</v>
      </c>
      <c r="I94" s="11" t="s">
        <v>273</v>
      </c>
      <c r="J94" s="11" t="s">
        <v>300</v>
      </c>
      <c r="K94" s="11" t="s">
        <v>273</v>
      </c>
      <c r="L94" s="11" t="s">
        <v>275</v>
      </c>
      <c r="M94" s="11" t="s">
        <v>275</v>
      </c>
      <c r="N94" s="11" t="s">
        <v>275</v>
      </c>
      <c r="O94" s="11" t="s">
        <v>273</v>
      </c>
      <c r="P94" s="11" t="s">
        <v>300</v>
      </c>
      <c r="Q94" s="11" t="s">
        <v>273</v>
      </c>
      <c r="R94" s="11" t="s">
        <v>300</v>
      </c>
      <c r="S94" s="11" t="s">
        <v>273</v>
      </c>
      <c r="T94" s="11" t="s">
        <v>275</v>
      </c>
      <c r="U94" s="11" t="s">
        <v>273</v>
      </c>
      <c r="V94" s="11" t="s">
        <v>275</v>
      </c>
      <c r="W94" s="11" t="s">
        <v>273</v>
      </c>
      <c r="X94" s="11" t="s">
        <v>273</v>
      </c>
      <c r="Y94" s="150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 t="s">
        <v>301</v>
      </c>
      <c r="E95" s="26" t="s">
        <v>302</v>
      </c>
      <c r="F95" s="26" t="s">
        <v>303</v>
      </c>
      <c r="G95" s="26" t="s">
        <v>301</v>
      </c>
      <c r="H95" s="26" t="s">
        <v>304</v>
      </c>
      <c r="I95" s="26" t="s">
        <v>302</v>
      </c>
      <c r="J95" s="26" t="s">
        <v>304</v>
      </c>
      <c r="K95" s="26" t="s">
        <v>304</v>
      </c>
      <c r="L95" s="26" t="s">
        <v>301</v>
      </c>
      <c r="M95" s="26" t="s">
        <v>302</v>
      </c>
      <c r="N95" s="26" t="s">
        <v>303</v>
      </c>
      <c r="O95" s="26" t="s">
        <v>302</v>
      </c>
      <c r="P95" s="26" t="s">
        <v>304</v>
      </c>
      <c r="Q95" s="26" t="s">
        <v>301</v>
      </c>
      <c r="R95" s="26" t="s">
        <v>302</v>
      </c>
      <c r="S95" s="26" t="s">
        <v>302</v>
      </c>
      <c r="T95" s="26" t="s">
        <v>302</v>
      </c>
      <c r="U95" s="26" t="s">
        <v>302</v>
      </c>
      <c r="V95" s="26" t="s">
        <v>302</v>
      </c>
      <c r="W95" s="26" t="s">
        <v>302</v>
      </c>
      <c r="X95" s="26" t="s">
        <v>302</v>
      </c>
      <c r="Y95" s="150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3</v>
      </c>
    </row>
    <row r="96" spans="1:65">
      <c r="A96" s="30"/>
      <c r="B96" s="18">
        <v>1</v>
      </c>
      <c r="C96" s="14">
        <v>1</v>
      </c>
      <c r="D96" s="144">
        <v>0.6</v>
      </c>
      <c r="E96" s="22">
        <v>0.52</v>
      </c>
      <c r="F96" s="144">
        <v>0.6</v>
      </c>
      <c r="G96" s="22">
        <v>0.53</v>
      </c>
      <c r="H96" s="22">
        <v>0.56062171859524512</v>
      </c>
      <c r="I96" s="144">
        <v>0.39</v>
      </c>
      <c r="J96" s="144">
        <v>0.63</v>
      </c>
      <c r="K96" s="22">
        <v>0.54</v>
      </c>
      <c r="L96" s="144" t="s">
        <v>283</v>
      </c>
      <c r="M96" s="22">
        <v>0.49</v>
      </c>
      <c r="N96" s="144">
        <v>0.7</v>
      </c>
      <c r="O96" s="22">
        <v>0.53</v>
      </c>
      <c r="P96" s="144">
        <v>0.44750000000000001</v>
      </c>
      <c r="Q96" s="22">
        <v>0.55000000000000004</v>
      </c>
      <c r="R96" s="144" t="s">
        <v>103</v>
      </c>
      <c r="S96" s="22">
        <v>0.51</v>
      </c>
      <c r="T96" s="22">
        <v>0.51</v>
      </c>
      <c r="U96" s="22">
        <v>0.53</v>
      </c>
      <c r="V96" s="144">
        <v>0.6</v>
      </c>
      <c r="W96" s="22">
        <v>0.49</v>
      </c>
      <c r="X96" s="22">
        <v>0.48</v>
      </c>
      <c r="Y96" s="150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45">
        <v>0.6</v>
      </c>
      <c r="E97" s="11">
        <v>0.52</v>
      </c>
      <c r="F97" s="145">
        <v>0.6</v>
      </c>
      <c r="G97" s="11">
        <v>0.57999999999999996</v>
      </c>
      <c r="H97" s="11">
        <v>0.53647313880559855</v>
      </c>
      <c r="I97" s="145">
        <v>0.4</v>
      </c>
      <c r="J97" s="145">
        <v>0.6</v>
      </c>
      <c r="K97" s="11">
        <v>0.56000000000000005</v>
      </c>
      <c r="L97" s="11">
        <v>0.52</v>
      </c>
      <c r="M97" s="11">
        <v>0.53</v>
      </c>
      <c r="N97" s="145">
        <v>0.7</v>
      </c>
      <c r="O97" s="11">
        <v>0.54</v>
      </c>
      <c r="P97" s="145">
        <v>0.443</v>
      </c>
      <c r="Q97" s="11">
        <v>0.54</v>
      </c>
      <c r="R97" s="145" t="s">
        <v>103</v>
      </c>
      <c r="S97" s="11">
        <v>0.51</v>
      </c>
      <c r="T97" s="11">
        <v>0.53</v>
      </c>
      <c r="U97" s="11">
        <v>0.52</v>
      </c>
      <c r="V97" s="145">
        <v>0.5</v>
      </c>
      <c r="W97" s="11">
        <v>0.48</v>
      </c>
      <c r="X97" s="11">
        <v>0.63</v>
      </c>
      <c r="Y97" s="150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16</v>
      </c>
    </row>
    <row r="98" spans="1:65">
      <c r="A98" s="30"/>
      <c r="B98" s="19">
        <v>1</v>
      </c>
      <c r="C98" s="9">
        <v>3</v>
      </c>
      <c r="D98" s="145">
        <v>0.6</v>
      </c>
      <c r="E98" s="11">
        <v>0.51</v>
      </c>
      <c r="F98" s="145">
        <v>0.6</v>
      </c>
      <c r="G98" s="11">
        <v>0.54</v>
      </c>
      <c r="H98" s="11">
        <v>0.54197436841690094</v>
      </c>
      <c r="I98" s="145">
        <v>0.38</v>
      </c>
      <c r="J98" s="145">
        <v>0.6</v>
      </c>
      <c r="K98" s="11">
        <v>0.54</v>
      </c>
      <c r="L98" s="145" t="s">
        <v>283</v>
      </c>
      <c r="M98" s="11">
        <v>0.51</v>
      </c>
      <c r="N98" s="145">
        <v>0.7</v>
      </c>
      <c r="O98" s="11">
        <v>0.55000000000000004</v>
      </c>
      <c r="P98" s="145">
        <v>0.436</v>
      </c>
      <c r="Q98" s="11">
        <v>0.55000000000000004</v>
      </c>
      <c r="R98" s="145" t="s">
        <v>103</v>
      </c>
      <c r="S98" s="11">
        <v>0.51</v>
      </c>
      <c r="T98" s="11">
        <v>0.53</v>
      </c>
      <c r="U98" s="11">
        <v>0.52</v>
      </c>
      <c r="V98" s="145">
        <v>0.5</v>
      </c>
      <c r="W98" s="11">
        <v>0.48</v>
      </c>
      <c r="X98" s="11">
        <v>0.56000000000000005</v>
      </c>
      <c r="Y98" s="150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45">
        <v>0.6</v>
      </c>
      <c r="E99" s="11">
        <v>0.51</v>
      </c>
      <c r="F99" s="145">
        <v>0.6</v>
      </c>
      <c r="G99" s="11">
        <v>0.5</v>
      </c>
      <c r="H99" s="11">
        <v>0.55707742704123753</v>
      </c>
      <c r="I99" s="145">
        <v>0.37</v>
      </c>
      <c r="J99" s="145">
        <v>0.64</v>
      </c>
      <c r="K99" s="11">
        <v>0.54</v>
      </c>
      <c r="L99" s="11">
        <v>0.51</v>
      </c>
      <c r="M99" s="11">
        <v>0.49</v>
      </c>
      <c r="N99" s="145">
        <v>0.7</v>
      </c>
      <c r="O99" s="11">
        <v>0.55000000000000004</v>
      </c>
      <c r="P99" s="145">
        <v>0.44400000000000001</v>
      </c>
      <c r="Q99" s="11">
        <v>0.53</v>
      </c>
      <c r="R99" s="145" t="s">
        <v>103</v>
      </c>
      <c r="S99" s="11">
        <v>0.54</v>
      </c>
      <c r="T99" s="11">
        <v>0.51</v>
      </c>
      <c r="U99" s="11">
        <v>0.53</v>
      </c>
      <c r="V99" s="145">
        <v>0.7</v>
      </c>
      <c r="W99" s="11">
        <v>0.48</v>
      </c>
      <c r="X99" s="146">
        <v>0.69</v>
      </c>
      <c r="Y99" s="150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0.52752349751321903</v>
      </c>
    </row>
    <row r="100" spans="1:65">
      <c r="A100" s="30"/>
      <c r="B100" s="19">
        <v>1</v>
      </c>
      <c r="C100" s="9">
        <v>5</v>
      </c>
      <c r="D100" s="145">
        <v>0.6</v>
      </c>
      <c r="E100" s="11">
        <v>0.51</v>
      </c>
      <c r="F100" s="145">
        <v>0.6</v>
      </c>
      <c r="G100" s="11">
        <v>0.53</v>
      </c>
      <c r="H100" s="11">
        <v>0.5452515409378027</v>
      </c>
      <c r="I100" s="145">
        <v>0.38</v>
      </c>
      <c r="J100" s="145">
        <v>0.61</v>
      </c>
      <c r="K100" s="11">
        <v>0.55000000000000004</v>
      </c>
      <c r="L100" s="145" t="s">
        <v>283</v>
      </c>
      <c r="M100" s="11">
        <v>0.49</v>
      </c>
      <c r="N100" s="145">
        <v>0.8</v>
      </c>
      <c r="O100" s="11">
        <v>0.54</v>
      </c>
      <c r="P100" s="145">
        <v>0.44450000000000001</v>
      </c>
      <c r="Q100" s="11">
        <v>0.53</v>
      </c>
      <c r="R100" s="145" t="s">
        <v>103</v>
      </c>
      <c r="S100" s="11">
        <v>0.53</v>
      </c>
      <c r="T100" s="11">
        <v>0.52</v>
      </c>
      <c r="U100" s="11">
        <v>0.53</v>
      </c>
      <c r="V100" s="145">
        <v>0.6</v>
      </c>
      <c r="W100" s="11">
        <v>0.48</v>
      </c>
      <c r="X100" s="11">
        <v>0.62</v>
      </c>
      <c r="Y100" s="150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75</v>
      </c>
    </row>
    <row r="101" spans="1:65">
      <c r="A101" s="30"/>
      <c r="B101" s="19">
        <v>1</v>
      </c>
      <c r="C101" s="9">
        <v>6</v>
      </c>
      <c r="D101" s="145">
        <v>0.6</v>
      </c>
      <c r="E101" s="11">
        <v>0.51</v>
      </c>
      <c r="F101" s="145">
        <v>0.6</v>
      </c>
      <c r="G101" s="11">
        <v>0.52</v>
      </c>
      <c r="H101" s="11">
        <v>0.54143461223429801</v>
      </c>
      <c r="I101" s="145">
        <v>0.35</v>
      </c>
      <c r="J101" s="145">
        <v>0.63</v>
      </c>
      <c r="K101" s="11">
        <v>0.54</v>
      </c>
      <c r="L101" s="145" t="s">
        <v>283</v>
      </c>
      <c r="M101" s="11">
        <v>0.5</v>
      </c>
      <c r="N101" s="145">
        <v>0.8</v>
      </c>
      <c r="O101" s="11">
        <v>0.53</v>
      </c>
      <c r="P101" s="145">
        <v>0.44800000000000001</v>
      </c>
      <c r="Q101" s="11">
        <v>0.54</v>
      </c>
      <c r="R101" s="145" t="s">
        <v>103</v>
      </c>
      <c r="S101" s="11">
        <v>0.52</v>
      </c>
      <c r="T101" s="11">
        <v>0.51</v>
      </c>
      <c r="U101" s="11">
        <v>0.53</v>
      </c>
      <c r="V101" s="145">
        <v>0.7</v>
      </c>
      <c r="W101" s="11">
        <v>0.49</v>
      </c>
      <c r="X101" s="11">
        <v>0.57999999999999996</v>
      </c>
      <c r="Y101" s="150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266</v>
      </c>
      <c r="C102" s="12"/>
      <c r="D102" s="23">
        <v>0.6</v>
      </c>
      <c r="E102" s="23">
        <v>0.51333333333333331</v>
      </c>
      <c r="F102" s="23">
        <v>0.6</v>
      </c>
      <c r="G102" s="23">
        <v>0.53333333333333333</v>
      </c>
      <c r="H102" s="23">
        <v>0.54713880100518053</v>
      </c>
      <c r="I102" s="23">
        <v>0.37833333333333335</v>
      </c>
      <c r="J102" s="23">
        <v>0.61833333333333329</v>
      </c>
      <c r="K102" s="23">
        <v>0.54500000000000004</v>
      </c>
      <c r="L102" s="23">
        <v>0.51500000000000001</v>
      </c>
      <c r="M102" s="23">
        <v>0.50166666666666659</v>
      </c>
      <c r="N102" s="23">
        <v>0.73333333333333328</v>
      </c>
      <c r="O102" s="23">
        <v>0.54</v>
      </c>
      <c r="P102" s="23">
        <v>0.4438333333333333</v>
      </c>
      <c r="Q102" s="23">
        <v>0.54</v>
      </c>
      <c r="R102" s="23" t="s">
        <v>634</v>
      </c>
      <c r="S102" s="23">
        <v>0.52000000000000013</v>
      </c>
      <c r="T102" s="23">
        <v>0.51833333333333342</v>
      </c>
      <c r="U102" s="23">
        <v>0.52666666666666673</v>
      </c>
      <c r="V102" s="23">
        <v>0.6</v>
      </c>
      <c r="W102" s="23">
        <v>0.48333333333333339</v>
      </c>
      <c r="X102" s="23">
        <v>0.59333333333333338</v>
      </c>
      <c r="Y102" s="150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267</v>
      </c>
      <c r="C103" s="29"/>
      <c r="D103" s="11">
        <v>0.6</v>
      </c>
      <c r="E103" s="11">
        <v>0.51</v>
      </c>
      <c r="F103" s="11">
        <v>0.6</v>
      </c>
      <c r="G103" s="11">
        <v>0.53</v>
      </c>
      <c r="H103" s="11">
        <v>0.54361295467735182</v>
      </c>
      <c r="I103" s="11">
        <v>0.38</v>
      </c>
      <c r="J103" s="11">
        <v>0.62</v>
      </c>
      <c r="K103" s="11">
        <v>0.54</v>
      </c>
      <c r="L103" s="11">
        <v>0.51500000000000001</v>
      </c>
      <c r="M103" s="11">
        <v>0.495</v>
      </c>
      <c r="N103" s="11">
        <v>0.7</v>
      </c>
      <c r="O103" s="11">
        <v>0.54</v>
      </c>
      <c r="P103" s="11">
        <v>0.44425000000000003</v>
      </c>
      <c r="Q103" s="11">
        <v>0.54</v>
      </c>
      <c r="R103" s="11" t="s">
        <v>634</v>
      </c>
      <c r="S103" s="11">
        <v>0.51500000000000001</v>
      </c>
      <c r="T103" s="11">
        <v>0.51500000000000001</v>
      </c>
      <c r="U103" s="11">
        <v>0.53</v>
      </c>
      <c r="V103" s="11">
        <v>0.6</v>
      </c>
      <c r="W103" s="11">
        <v>0.48</v>
      </c>
      <c r="X103" s="11">
        <v>0.6</v>
      </c>
      <c r="Y103" s="150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268</v>
      </c>
      <c r="C104" s="29"/>
      <c r="D104" s="24">
        <v>0</v>
      </c>
      <c r="E104" s="24">
        <v>5.1639777949432268E-3</v>
      </c>
      <c r="F104" s="24">
        <v>0</v>
      </c>
      <c r="G104" s="24">
        <v>2.6583202716502503E-2</v>
      </c>
      <c r="H104" s="24">
        <v>9.5613031374946009E-3</v>
      </c>
      <c r="I104" s="24">
        <v>1.7224014243685099E-2</v>
      </c>
      <c r="J104" s="24">
        <v>1.7224014243685099E-2</v>
      </c>
      <c r="K104" s="24">
        <v>8.3666002653407633E-3</v>
      </c>
      <c r="L104" s="24">
        <v>7.0710678118654814E-3</v>
      </c>
      <c r="M104" s="24">
        <v>1.6020819787597236E-2</v>
      </c>
      <c r="N104" s="24">
        <v>5.1639777949432274E-2</v>
      </c>
      <c r="O104" s="24">
        <v>8.9442719099991665E-3</v>
      </c>
      <c r="P104" s="24">
        <v>4.3204937989385775E-3</v>
      </c>
      <c r="Q104" s="24">
        <v>8.9442719099991665E-3</v>
      </c>
      <c r="R104" s="24" t="s">
        <v>634</v>
      </c>
      <c r="S104" s="24">
        <v>1.2649110640673528E-2</v>
      </c>
      <c r="T104" s="24">
        <v>9.8319208025017604E-3</v>
      </c>
      <c r="U104" s="24">
        <v>5.1639777949432268E-3</v>
      </c>
      <c r="V104" s="24">
        <v>8.944271909999163E-2</v>
      </c>
      <c r="W104" s="24">
        <v>5.1639777949432277E-3</v>
      </c>
      <c r="X104" s="24">
        <v>7.1460945044595076E-2</v>
      </c>
      <c r="Y104" s="206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56"/>
    </row>
    <row r="105" spans="1:65">
      <c r="A105" s="30"/>
      <c r="B105" s="3" t="s">
        <v>86</v>
      </c>
      <c r="C105" s="29"/>
      <c r="D105" s="13">
        <v>0</v>
      </c>
      <c r="E105" s="13">
        <v>1.0059697003136157E-2</v>
      </c>
      <c r="F105" s="13">
        <v>0</v>
      </c>
      <c r="G105" s="13">
        <v>4.9843505093442195E-2</v>
      </c>
      <c r="H105" s="13">
        <v>1.7475096118076391E-2</v>
      </c>
      <c r="I105" s="13">
        <v>4.5526028837934183E-2</v>
      </c>
      <c r="J105" s="13">
        <v>2.7855548642078329E-2</v>
      </c>
      <c r="K105" s="13">
        <v>1.5351560119891307E-2</v>
      </c>
      <c r="L105" s="13">
        <v>1.3730228760903847E-2</v>
      </c>
      <c r="M105" s="13">
        <v>3.1935188945376558E-2</v>
      </c>
      <c r="N105" s="13">
        <v>7.0417879021953109E-2</v>
      </c>
      <c r="O105" s="13">
        <v>1.6563466499998455E-2</v>
      </c>
      <c r="P105" s="13">
        <v>9.7344959795837276E-3</v>
      </c>
      <c r="Q105" s="13">
        <v>1.6563466499998455E-2</v>
      </c>
      <c r="R105" s="13" t="s">
        <v>634</v>
      </c>
      <c r="S105" s="13">
        <v>2.432521277052601E-2</v>
      </c>
      <c r="T105" s="13">
        <v>1.89683359533796E-2</v>
      </c>
      <c r="U105" s="13">
        <v>9.8050211296390379E-3</v>
      </c>
      <c r="V105" s="13">
        <v>0.14907119849998607</v>
      </c>
      <c r="W105" s="13">
        <v>1.0684091989537712E-2</v>
      </c>
      <c r="X105" s="13">
        <v>0.12043979501898046</v>
      </c>
      <c r="Y105" s="150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269</v>
      </c>
      <c r="C106" s="29"/>
      <c r="D106" s="13">
        <v>0.13739009319668227</v>
      </c>
      <c r="E106" s="13">
        <v>-2.6899586931727448E-2</v>
      </c>
      <c r="F106" s="13">
        <v>0.13739009319668227</v>
      </c>
      <c r="G106" s="13">
        <v>1.1013416174828761E-2</v>
      </c>
      <c r="H106" s="13">
        <v>3.7183753111338813E-2</v>
      </c>
      <c r="I106" s="13">
        <v>-0.2828123579009808</v>
      </c>
      <c r="J106" s="13">
        <v>0.17214367937769204</v>
      </c>
      <c r="K106" s="13">
        <v>3.3129334653653197E-2</v>
      </c>
      <c r="L106" s="13">
        <v>-2.3740170006181005E-2</v>
      </c>
      <c r="M106" s="13">
        <v>-4.9015505410551885E-2</v>
      </c>
      <c r="N106" s="13">
        <v>0.3901434472403893</v>
      </c>
      <c r="O106" s="13">
        <v>2.365108387701409E-2</v>
      </c>
      <c r="P106" s="13">
        <v>-0.15864727272700974</v>
      </c>
      <c r="Q106" s="13">
        <v>2.365108387701409E-2</v>
      </c>
      <c r="R106" s="13" t="s">
        <v>634</v>
      </c>
      <c r="S106" s="13">
        <v>-1.4261919229541786E-2</v>
      </c>
      <c r="T106" s="13">
        <v>-1.7421336155088119E-2</v>
      </c>
      <c r="U106" s="13">
        <v>-1.6242515273565683E-3</v>
      </c>
      <c r="V106" s="13">
        <v>0.13739009319668227</v>
      </c>
      <c r="W106" s="13">
        <v>-8.3769091591561318E-2</v>
      </c>
      <c r="X106" s="13">
        <v>0.12475242549449694</v>
      </c>
      <c r="Y106" s="150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270</v>
      </c>
      <c r="C107" s="47"/>
      <c r="D107" s="45" t="s">
        <v>271</v>
      </c>
      <c r="E107" s="45">
        <v>0.44</v>
      </c>
      <c r="F107" s="45" t="s">
        <v>271</v>
      </c>
      <c r="G107" s="45">
        <v>0.22</v>
      </c>
      <c r="H107" s="45">
        <v>0.67</v>
      </c>
      <c r="I107" s="45">
        <v>4.8899999999999997</v>
      </c>
      <c r="J107" s="45">
        <v>3.02</v>
      </c>
      <c r="K107" s="45">
        <v>0.6</v>
      </c>
      <c r="L107" s="45">
        <v>6.2</v>
      </c>
      <c r="M107" s="45">
        <v>0.82</v>
      </c>
      <c r="N107" s="45" t="s">
        <v>271</v>
      </c>
      <c r="O107" s="45">
        <v>0.44</v>
      </c>
      <c r="P107" s="45">
        <v>2.73</v>
      </c>
      <c r="Q107" s="45">
        <v>0.44</v>
      </c>
      <c r="R107" s="45">
        <v>65</v>
      </c>
      <c r="S107" s="45">
        <v>0.22</v>
      </c>
      <c r="T107" s="45">
        <v>0.27</v>
      </c>
      <c r="U107" s="45">
        <v>0</v>
      </c>
      <c r="V107" s="45" t="s">
        <v>271</v>
      </c>
      <c r="W107" s="45">
        <v>1.43</v>
      </c>
      <c r="X107" s="45">
        <v>2.2000000000000002</v>
      </c>
      <c r="Y107" s="150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 t="s">
        <v>306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BM108" s="55"/>
    </row>
    <row r="109" spans="1:65">
      <c r="BM109" s="55"/>
    </row>
    <row r="110" spans="1:65" ht="15">
      <c r="B110" s="8" t="s">
        <v>452</v>
      </c>
      <c r="BM110" s="28" t="s">
        <v>66</v>
      </c>
    </row>
    <row r="111" spans="1:65" ht="15">
      <c r="A111" s="25" t="s">
        <v>16</v>
      </c>
      <c r="B111" s="18" t="s">
        <v>109</v>
      </c>
      <c r="C111" s="15" t="s">
        <v>110</v>
      </c>
      <c r="D111" s="16" t="s">
        <v>227</v>
      </c>
      <c r="E111" s="17" t="s">
        <v>227</v>
      </c>
      <c r="F111" s="17" t="s">
        <v>227</v>
      </c>
      <c r="G111" s="17" t="s">
        <v>227</v>
      </c>
      <c r="H111" s="17" t="s">
        <v>227</v>
      </c>
      <c r="I111" s="17" t="s">
        <v>227</v>
      </c>
      <c r="J111" s="17" t="s">
        <v>227</v>
      </c>
      <c r="K111" s="17" t="s">
        <v>227</v>
      </c>
      <c r="L111" s="17" t="s">
        <v>227</v>
      </c>
      <c r="M111" s="17" t="s">
        <v>227</v>
      </c>
      <c r="N111" s="17" t="s">
        <v>227</v>
      </c>
      <c r="O111" s="17" t="s">
        <v>227</v>
      </c>
      <c r="P111" s="17" t="s">
        <v>227</v>
      </c>
      <c r="Q111" s="17" t="s">
        <v>227</v>
      </c>
      <c r="R111" s="17" t="s">
        <v>227</v>
      </c>
      <c r="S111" s="17" t="s">
        <v>227</v>
      </c>
      <c r="T111" s="17" t="s">
        <v>227</v>
      </c>
      <c r="U111" s="17" t="s">
        <v>227</v>
      </c>
      <c r="V111" s="17" t="s">
        <v>227</v>
      </c>
      <c r="W111" s="17" t="s">
        <v>227</v>
      </c>
      <c r="X111" s="17" t="s">
        <v>227</v>
      </c>
      <c r="Y111" s="17" t="s">
        <v>227</v>
      </c>
      <c r="Z111" s="17" t="s">
        <v>227</v>
      </c>
      <c r="AA111" s="17" t="s">
        <v>227</v>
      </c>
      <c r="AB111" s="150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228</v>
      </c>
      <c r="C112" s="9" t="s">
        <v>228</v>
      </c>
      <c r="D112" s="148" t="s">
        <v>230</v>
      </c>
      <c r="E112" s="149" t="s">
        <v>232</v>
      </c>
      <c r="F112" s="149" t="s">
        <v>233</v>
      </c>
      <c r="G112" s="149" t="s">
        <v>234</v>
      </c>
      <c r="H112" s="149" t="s">
        <v>235</v>
      </c>
      <c r="I112" s="149" t="s">
        <v>236</v>
      </c>
      <c r="J112" s="149" t="s">
        <v>237</v>
      </c>
      <c r="K112" s="149" t="s">
        <v>238</v>
      </c>
      <c r="L112" s="149" t="s">
        <v>239</v>
      </c>
      <c r="M112" s="149" t="s">
        <v>240</v>
      </c>
      <c r="N112" s="149" t="s">
        <v>241</v>
      </c>
      <c r="O112" s="149" t="s">
        <v>244</v>
      </c>
      <c r="P112" s="149" t="s">
        <v>245</v>
      </c>
      <c r="Q112" s="149" t="s">
        <v>246</v>
      </c>
      <c r="R112" s="149" t="s">
        <v>247</v>
      </c>
      <c r="S112" s="149" t="s">
        <v>248</v>
      </c>
      <c r="T112" s="149" t="s">
        <v>249</v>
      </c>
      <c r="U112" s="149" t="s">
        <v>251</v>
      </c>
      <c r="V112" s="149" t="s">
        <v>252</v>
      </c>
      <c r="W112" s="149" t="s">
        <v>254</v>
      </c>
      <c r="X112" s="149" t="s">
        <v>255</v>
      </c>
      <c r="Y112" s="149" t="s">
        <v>256</v>
      </c>
      <c r="Z112" s="149" t="s">
        <v>257</v>
      </c>
      <c r="AA112" s="149" t="s">
        <v>258</v>
      </c>
      <c r="AB112" s="150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275</v>
      </c>
      <c r="E113" s="11" t="s">
        <v>273</v>
      </c>
      <c r="F113" s="11" t="s">
        <v>275</v>
      </c>
      <c r="G113" s="11" t="s">
        <v>273</v>
      </c>
      <c r="H113" s="11" t="s">
        <v>273</v>
      </c>
      <c r="I113" s="11" t="s">
        <v>273</v>
      </c>
      <c r="J113" s="11" t="s">
        <v>273</v>
      </c>
      <c r="K113" s="11" t="s">
        <v>300</v>
      </c>
      <c r="L113" s="11" t="s">
        <v>273</v>
      </c>
      <c r="M113" s="11" t="s">
        <v>275</v>
      </c>
      <c r="N113" s="11" t="s">
        <v>275</v>
      </c>
      <c r="O113" s="11" t="s">
        <v>275</v>
      </c>
      <c r="P113" s="11" t="s">
        <v>273</v>
      </c>
      <c r="Q113" s="11" t="s">
        <v>300</v>
      </c>
      <c r="R113" s="11" t="s">
        <v>273</v>
      </c>
      <c r="S113" s="11" t="s">
        <v>273</v>
      </c>
      <c r="T113" s="11" t="s">
        <v>300</v>
      </c>
      <c r="U113" s="11" t="s">
        <v>273</v>
      </c>
      <c r="V113" s="11" t="s">
        <v>275</v>
      </c>
      <c r="W113" s="11" t="s">
        <v>273</v>
      </c>
      <c r="X113" s="11" t="s">
        <v>275</v>
      </c>
      <c r="Y113" s="11" t="s">
        <v>273</v>
      </c>
      <c r="Z113" s="11" t="s">
        <v>273</v>
      </c>
      <c r="AA113" s="11" t="s">
        <v>273</v>
      </c>
      <c r="AB113" s="150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 t="s">
        <v>301</v>
      </c>
      <c r="E114" s="26" t="s">
        <v>302</v>
      </c>
      <c r="F114" s="26" t="s">
        <v>303</v>
      </c>
      <c r="G114" s="26" t="s">
        <v>301</v>
      </c>
      <c r="H114" s="26" t="s">
        <v>262</v>
      </c>
      <c r="I114" s="26" t="s">
        <v>304</v>
      </c>
      <c r="J114" s="26" t="s">
        <v>302</v>
      </c>
      <c r="K114" s="26" t="s">
        <v>304</v>
      </c>
      <c r="L114" s="26" t="s">
        <v>304</v>
      </c>
      <c r="M114" s="26" t="s">
        <v>301</v>
      </c>
      <c r="N114" s="26" t="s">
        <v>302</v>
      </c>
      <c r="O114" s="26" t="s">
        <v>303</v>
      </c>
      <c r="P114" s="26" t="s">
        <v>302</v>
      </c>
      <c r="Q114" s="26" t="s">
        <v>304</v>
      </c>
      <c r="R114" s="26" t="s">
        <v>302</v>
      </c>
      <c r="S114" s="26" t="s">
        <v>301</v>
      </c>
      <c r="T114" s="26" t="s">
        <v>302</v>
      </c>
      <c r="U114" s="26" t="s">
        <v>115</v>
      </c>
      <c r="V114" s="26" t="s">
        <v>302</v>
      </c>
      <c r="W114" s="26" t="s">
        <v>302</v>
      </c>
      <c r="X114" s="26" t="s">
        <v>302</v>
      </c>
      <c r="Y114" s="26" t="s">
        <v>302</v>
      </c>
      <c r="Z114" s="26" t="s">
        <v>264</v>
      </c>
      <c r="AA114" s="26" t="s">
        <v>302</v>
      </c>
      <c r="AB114" s="150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2">
        <v>0.13</v>
      </c>
      <c r="E115" s="22">
        <v>0.14000000000000001</v>
      </c>
      <c r="F115" s="22">
        <v>0.14000000000000001</v>
      </c>
      <c r="G115" s="22">
        <v>0.14000000000000001</v>
      </c>
      <c r="H115" s="22">
        <v>0.12</v>
      </c>
      <c r="I115" s="22">
        <v>0.14630050049946455</v>
      </c>
      <c r="J115" s="144">
        <v>0.11</v>
      </c>
      <c r="K115" s="144">
        <v>0.85</v>
      </c>
      <c r="L115" s="144">
        <v>7.0000000000000007E-2</v>
      </c>
      <c r="M115" s="22">
        <v>0.15</v>
      </c>
      <c r="N115" s="144">
        <v>0.18</v>
      </c>
      <c r="O115" s="22">
        <v>0.15</v>
      </c>
      <c r="P115" s="22">
        <v>0.13</v>
      </c>
      <c r="Q115" s="144" t="s">
        <v>101</v>
      </c>
      <c r="R115" s="22">
        <v>0.14000000000000001</v>
      </c>
      <c r="S115" s="22">
        <v>0.13</v>
      </c>
      <c r="T115" s="144" t="s">
        <v>102</v>
      </c>
      <c r="U115" s="22">
        <v>0.13</v>
      </c>
      <c r="V115" s="22">
        <v>0.13</v>
      </c>
      <c r="W115" s="22">
        <v>0.14000000000000001</v>
      </c>
      <c r="X115" s="22">
        <v>0.13</v>
      </c>
      <c r="Y115" s="22">
        <v>0.12</v>
      </c>
      <c r="Z115" s="144">
        <v>0.1</v>
      </c>
      <c r="AA115" s="22">
        <v>0.15</v>
      </c>
      <c r="AB115" s="150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1">
        <v>0.13</v>
      </c>
      <c r="E116" s="11">
        <v>0.14000000000000001</v>
      </c>
      <c r="F116" s="11">
        <v>0.14000000000000001</v>
      </c>
      <c r="G116" s="11">
        <v>0.14000000000000001</v>
      </c>
      <c r="H116" s="11">
        <v>0.12</v>
      </c>
      <c r="I116" s="11">
        <v>0.14377302144614507</v>
      </c>
      <c r="J116" s="145">
        <v>0.1</v>
      </c>
      <c r="K116" s="145">
        <v>0.53</v>
      </c>
      <c r="L116" s="145">
        <v>0.08</v>
      </c>
      <c r="M116" s="11">
        <v>0.15</v>
      </c>
      <c r="N116" s="145">
        <v>0.19</v>
      </c>
      <c r="O116" s="11">
        <v>0.14000000000000001</v>
      </c>
      <c r="P116" s="11">
        <v>0.13</v>
      </c>
      <c r="Q116" s="145" t="s">
        <v>101</v>
      </c>
      <c r="R116" s="11">
        <v>0.13</v>
      </c>
      <c r="S116" s="11">
        <v>0.13</v>
      </c>
      <c r="T116" s="145" t="s">
        <v>102</v>
      </c>
      <c r="U116" s="11">
        <v>0.13</v>
      </c>
      <c r="V116" s="11">
        <v>0.13</v>
      </c>
      <c r="W116" s="11">
        <v>0.14000000000000001</v>
      </c>
      <c r="X116" s="11">
        <v>0.14000000000000001</v>
      </c>
      <c r="Y116" s="11">
        <v>0.13</v>
      </c>
      <c r="Z116" s="145">
        <v>0.1</v>
      </c>
      <c r="AA116" s="11">
        <v>0.14000000000000001</v>
      </c>
      <c r="AB116" s="150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17</v>
      </c>
    </row>
    <row r="117" spans="1:65">
      <c r="A117" s="30"/>
      <c r="B117" s="19">
        <v>1</v>
      </c>
      <c r="C117" s="9">
        <v>3</v>
      </c>
      <c r="D117" s="11">
        <v>0.14000000000000001</v>
      </c>
      <c r="E117" s="11">
        <v>0.14000000000000001</v>
      </c>
      <c r="F117" s="11">
        <v>0.13</v>
      </c>
      <c r="G117" s="11">
        <v>0.14000000000000001</v>
      </c>
      <c r="H117" s="11">
        <v>0.12</v>
      </c>
      <c r="I117" s="11">
        <v>0.14758932231586785</v>
      </c>
      <c r="J117" s="145">
        <v>0.11</v>
      </c>
      <c r="K117" s="145">
        <v>0.81</v>
      </c>
      <c r="L117" s="145">
        <v>0.08</v>
      </c>
      <c r="M117" s="11">
        <v>0.14000000000000001</v>
      </c>
      <c r="N117" s="145">
        <v>0.18</v>
      </c>
      <c r="O117" s="11">
        <v>0.14000000000000001</v>
      </c>
      <c r="P117" s="11">
        <v>0.13</v>
      </c>
      <c r="Q117" s="145" t="s">
        <v>101</v>
      </c>
      <c r="R117" s="11">
        <v>0.14000000000000001</v>
      </c>
      <c r="S117" s="11">
        <v>0.13</v>
      </c>
      <c r="T117" s="145" t="s">
        <v>102</v>
      </c>
      <c r="U117" s="11">
        <v>0.13</v>
      </c>
      <c r="V117" s="11">
        <v>0.13</v>
      </c>
      <c r="W117" s="11">
        <v>0.14000000000000001</v>
      </c>
      <c r="X117" s="11">
        <v>0.13</v>
      </c>
      <c r="Y117" s="11">
        <v>0.13</v>
      </c>
      <c r="Z117" s="145">
        <v>0.1</v>
      </c>
      <c r="AA117" s="11">
        <v>0.14000000000000001</v>
      </c>
      <c r="AB117" s="150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1">
        <v>0.13</v>
      </c>
      <c r="E118" s="11">
        <v>0.15</v>
      </c>
      <c r="F118" s="11">
        <v>0.15</v>
      </c>
      <c r="G118" s="11">
        <v>0.14000000000000001</v>
      </c>
      <c r="H118" s="11">
        <v>0.12</v>
      </c>
      <c r="I118" s="11">
        <v>0.14510894772285049</v>
      </c>
      <c r="J118" s="145">
        <v>0.1</v>
      </c>
      <c r="K118" s="145">
        <v>0.37</v>
      </c>
      <c r="L118" s="145">
        <v>0.08</v>
      </c>
      <c r="M118" s="11">
        <v>0.15</v>
      </c>
      <c r="N118" s="145">
        <v>0.17</v>
      </c>
      <c r="O118" s="11">
        <v>0.14000000000000001</v>
      </c>
      <c r="P118" s="11">
        <v>0.12</v>
      </c>
      <c r="Q118" s="145" t="s">
        <v>101</v>
      </c>
      <c r="R118" s="11">
        <v>0.16</v>
      </c>
      <c r="S118" s="11">
        <v>0.13</v>
      </c>
      <c r="T118" s="145" t="s">
        <v>102</v>
      </c>
      <c r="U118" s="11">
        <v>0.13</v>
      </c>
      <c r="V118" s="11">
        <v>0.13</v>
      </c>
      <c r="W118" s="11">
        <v>0.14000000000000001</v>
      </c>
      <c r="X118" s="11">
        <v>0.13</v>
      </c>
      <c r="Y118" s="11">
        <v>0.13</v>
      </c>
      <c r="Z118" s="145">
        <v>0.1</v>
      </c>
      <c r="AA118" s="11">
        <v>0.14000000000000001</v>
      </c>
      <c r="AB118" s="150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0.13567361248188825</v>
      </c>
    </row>
    <row r="119" spans="1:65">
      <c r="A119" s="30"/>
      <c r="B119" s="19">
        <v>1</v>
      </c>
      <c r="C119" s="9">
        <v>5</v>
      </c>
      <c r="D119" s="11">
        <v>0.14000000000000001</v>
      </c>
      <c r="E119" s="11">
        <v>0.13</v>
      </c>
      <c r="F119" s="11">
        <v>0.14000000000000001</v>
      </c>
      <c r="G119" s="11">
        <v>0.14000000000000001</v>
      </c>
      <c r="H119" s="11">
        <v>0.13</v>
      </c>
      <c r="I119" s="11">
        <v>0.13665497263764997</v>
      </c>
      <c r="J119" s="145">
        <v>0.11</v>
      </c>
      <c r="K119" s="145">
        <v>0.9</v>
      </c>
      <c r="L119" s="145">
        <v>7.0000000000000007E-2</v>
      </c>
      <c r="M119" s="11">
        <v>0.15</v>
      </c>
      <c r="N119" s="145">
        <v>0.17</v>
      </c>
      <c r="O119" s="11">
        <v>0.14000000000000001</v>
      </c>
      <c r="P119" s="11">
        <v>0.12</v>
      </c>
      <c r="Q119" s="145" t="s">
        <v>101</v>
      </c>
      <c r="R119" s="11">
        <v>0.14000000000000001</v>
      </c>
      <c r="S119" s="11">
        <v>0.13</v>
      </c>
      <c r="T119" s="145" t="s">
        <v>102</v>
      </c>
      <c r="U119" s="11">
        <v>0.13</v>
      </c>
      <c r="V119" s="11">
        <v>0.13</v>
      </c>
      <c r="W119" s="11">
        <v>0.15</v>
      </c>
      <c r="X119" s="11">
        <v>0.13</v>
      </c>
      <c r="Y119" s="11">
        <v>0.13</v>
      </c>
      <c r="Z119" s="145">
        <v>0.1</v>
      </c>
      <c r="AA119" s="11">
        <v>0.14000000000000001</v>
      </c>
      <c r="AB119" s="150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76</v>
      </c>
    </row>
    <row r="120" spans="1:65">
      <c r="A120" s="30"/>
      <c r="B120" s="19">
        <v>1</v>
      </c>
      <c r="C120" s="9">
        <v>6</v>
      </c>
      <c r="D120" s="11">
        <v>0.13</v>
      </c>
      <c r="E120" s="11">
        <v>0.14000000000000001</v>
      </c>
      <c r="F120" s="11">
        <v>0.14000000000000001</v>
      </c>
      <c r="G120" s="11">
        <v>0.13</v>
      </c>
      <c r="H120" s="11">
        <v>0.12</v>
      </c>
      <c r="I120" s="11">
        <v>0.13928170853062552</v>
      </c>
      <c r="J120" s="145">
        <v>0.11</v>
      </c>
      <c r="K120" s="145">
        <v>0.76</v>
      </c>
      <c r="L120" s="145">
        <v>0.08</v>
      </c>
      <c r="M120" s="11">
        <v>0.14000000000000001</v>
      </c>
      <c r="N120" s="145">
        <v>0.17</v>
      </c>
      <c r="O120" s="11">
        <v>0.14000000000000001</v>
      </c>
      <c r="P120" s="11">
        <v>0.13</v>
      </c>
      <c r="Q120" s="145" t="s">
        <v>101</v>
      </c>
      <c r="R120" s="11">
        <v>0.14000000000000001</v>
      </c>
      <c r="S120" s="11">
        <v>0.14000000000000001</v>
      </c>
      <c r="T120" s="145" t="s">
        <v>102</v>
      </c>
      <c r="U120" s="11">
        <v>0.13</v>
      </c>
      <c r="V120" s="11">
        <v>0.13</v>
      </c>
      <c r="W120" s="11">
        <v>0.14000000000000001</v>
      </c>
      <c r="X120" s="11">
        <v>0.13</v>
      </c>
      <c r="Y120" s="11">
        <v>0.12</v>
      </c>
      <c r="Z120" s="145">
        <v>0.1</v>
      </c>
      <c r="AA120" s="11">
        <v>0.14000000000000001</v>
      </c>
      <c r="AB120" s="150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30"/>
      <c r="B121" s="20" t="s">
        <v>266</v>
      </c>
      <c r="C121" s="12"/>
      <c r="D121" s="23">
        <v>0.13333333333333333</v>
      </c>
      <c r="E121" s="23">
        <v>0.14000000000000001</v>
      </c>
      <c r="F121" s="23">
        <v>0.14000000000000001</v>
      </c>
      <c r="G121" s="23">
        <v>0.13833333333333334</v>
      </c>
      <c r="H121" s="23">
        <v>0.12166666666666666</v>
      </c>
      <c r="I121" s="23">
        <v>0.14311807885876726</v>
      </c>
      <c r="J121" s="23">
        <v>0.10666666666666667</v>
      </c>
      <c r="K121" s="23">
        <v>0.70333333333333325</v>
      </c>
      <c r="L121" s="23">
        <v>7.6666666666666675E-2</v>
      </c>
      <c r="M121" s="23">
        <v>0.14666666666666667</v>
      </c>
      <c r="N121" s="23">
        <v>0.17666666666666667</v>
      </c>
      <c r="O121" s="23">
        <v>0.14166666666666669</v>
      </c>
      <c r="P121" s="23">
        <v>0.12666666666666668</v>
      </c>
      <c r="Q121" s="23" t="s">
        <v>634</v>
      </c>
      <c r="R121" s="23">
        <v>0.14166666666666669</v>
      </c>
      <c r="S121" s="23">
        <v>0.13166666666666668</v>
      </c>
      <c r="T121" s="23" t="s">
        <v>634</v>
      </c>
      <c r="U121" s="23">
        <v>0.13</v>
      </c>
      <c r="V121" s="23">
        <v>0.13</v>
      </c>
      <c r="W121" s="23">
        <v>0.14166666666666669</v>
      </c>
      <c r="X121" s="23">
        <v>0.13166666666666668</v>
      </c>
      <c r="Y121" s="23">
        <v>0.12666666666666668</v>
      </c>
      <c r="Z121" s="23">
        <v>9.9999999999999992E-2</v>
      </c>
      <c r="AA121" s="23">
        <v>0.14166666666666669</v>
      </c>
      <c r="AB121" s="150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3" t="s">
        <v>267</v>
      </c>
      <c r="C122" s="29"/>
      <c r="D122" s="11">
        <v>0.13</v>
      </c>
      <c r="E122" s="11">
        <v>0.14000000000000001</v>
      </c>
      <c r="F122" s="11">
        <v>0.14000000000000001</v>
      </c>
      <c r="G122" s="11">
        <v>0.14000000000000001</v>
      </c>
      <c r="H122" s="11">
        <v>0.12</v>
      </c>
      <c r="I122" s="11">
        <v>0.14444098458449778</v>
      </c>
      <c r="J122" s="11">
        <v>0.11</v>
      </c>
      <c r="K122" s="11">
        <v>0.78500000000000003</v>
      </c>
      <c r="L122" s="11">
        <v>0.08</v>
      </c>
      <c r="M122" s="11">
        <v>0.15</v>
      </c>
      <c r="N122" s="11">
        <v>0.17499999999999999</v>
      </c>
      <c r="O122" s="11">
        <v>0.14000000000000001</v>
      </c>
      <c r="P122" s="11">
        <v>0.13</v>
      </c>
      <c r="Q122" s="11" t="s">
        <v>634</v>
      </c>
      <c r="R122" s="11">
        <v>0.14000000000000001</v>
      </c>
      <c r="S122" s="11">
        <v>0.13</v>
      </c>
      <c r="T122" s="11" t="s">
        <v>634</v>
      </c>
      <c r="U122" s="11">
        <v>0.13</v>
      </c>
      <c r="V122" s="11">
        <v>0.13</v>
      </c>
      <c r="W122" s="11">
        <v>0.14000000000000001</v>
      </c>
      <c r="X122" s="11">
        <v>0.13</v>
      </c>
      <c r="Y122" s="11">
        <v>0.13</v>
      </c>
      <c r="Z122" s="11">
        <v>0.1</v>
      </c>
      <c r="AA122" s="11">
        <v>0.14000000000000001</v>
      </c>
      <c r="AB122" s="150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268</v>
      </c>
      <c r="C123" s="29"/>
      <c r="D123" s="24">
        <v>5.1639777949432277E-3</v>
      </c>
      <c r="E123" s="24">
        <v>6.3245553203367553E-3</v>
      </c>
      <c r="F123" s="24">
        <v>6.3245553203367553E-3</v>
      </c>
      <c r="G123" s="24">
        <v>4.0824829046386332E-3</v>
      </c>
      <c r="H123" s="24">
        <v>4.0824829046386332E-3</v>
      </c>
      <c r="I123" s="24">
        <v>4.2661883103930574E-3</v>
      </c>
      <c r="J123" s="24">
        <v>5.1639777949432199E-3</v>
      </c>
      <c r="K123" s="24">
        <v>0.2078140194180044</v>
      </c>
      <c r="L123" s="24">
        <v>5.1639777949432199E-3</v>
      </c>
      <c r="M123" s="24">
        <v>5.163977794943213E-3</v>
      </c>
      <c r="N123" s="24">
        <v>8.1649658092772543E-3</v>
      </c>
      <c r="O123" s="24">
        <v>4.0824829046386228E-3</v>
      </c>
      <c r="P123" s="24">
        <v>5.1639777949432277E-3</v>
      </c>
      <c r="Q123" s="24" t="s">
        <v>634</v>
      </c>
      <c r="R123" s="24">
        <v>9.8319208025017483E-3</v>
      </c>
      <c r="S123" s="24">
        <v>4.0824829046386332E-3</v>
      </c>
      <c r="T123" s="24" t="s">
        <v>634</v>
      </c>
      <c r="U123" s="24">
        <v>0</v>
      </c>
      <c r="V123" s="24">
        <v>0</v>
      </c>
      <c r="W123" s="24">
        <v>4.0824829046386219E-3</v>
      </c>
      <c r="X123" s="24">
        <v>4.0824829046386341E-3</v>
      </c>
      <c r="Y123" s="24">
        <v>5.1639777949432277E-3</v>
      </c>
      <c r="Z123" s="24">
        <v>1.5202354861220293E-17</v>
      </c>
      <c r="AA123" s="24">
        <v>4.0824829046386228E-3</v>
      </c>
      <c r="AB123" s="206"/>
      <c r="AC123" s="207"/>
      <c r="AD123" s="207"/>
      <c r="AE123" s="207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56"/>
    </row>
    <row r="124" spans="1:65">
      <c r="A124" s="30"/>
      <c r="B124" s="3" t="s">
        <v>86</v>
      </c>
      <c r="C124" s="29"/>
      <c r="D124" s="13">
        <v>3.872983346207421E-2</v>
      </c>
      <c r="E124" s="13">
        <v>4.5175395145262531E-2</v>
      </c>
      <c r="F124" s="13">
        <v>4.5175395145262531E-2</v>
      </c>
      <c r="G124" s="13">
        <v>2.9511924611845541E-2</v>
      </c>
      <c r="H124" s="13">
        <v>3.3554654010728498E-2</v>
      </c>
      <c r="I124" s="13">
        <v>2.9808870719981128E-2</v>
      </c>
      <c r="J124" s="13">
        <v>4.8412291827592685E-2</v>
      </c>
      <c r="K124" s="13">
        <v>0.29547016978863189</v>
      </c>
      <c r="L124" s="13">
        <v>6.7356232107955036E-2</v>
      </c>
      <c r="M124" s="13">
        <v>3.520893951097645E-2</v>
      </c>
      <c r="N124" s="13">
        <v>4.621678759968257E-2</v>
      </c>
      <c r="O124" s="13">
        <v>2.881752638568439E-2</v>
      </c>
      <c r="P124" s="13">
        <v>4.0768245749551797E-2</v>
      </c>
      <c r="Q124" s="13" t="s">
        <v>634</v>
      </c>
      <c r="R124" s="13">
        <v>6.9401793900012332E-2</v>
      </c>
      <c r="S124" s="13">
        <v>3.1006199275736453E-2</v>
      </c>
      <c r="T124" s="13" t="s">
        <v>634</v>
      </c>
      <c r="U124" s="13">
        <v>0</v>
      </c>
      <c r="V124" s="13">
        <v>0</v>
      </c>
      <c r="W124" s="13">
        <v>2.8817526385684387E-2</v>
      </c>
      <c r="X124" s="13">
        <v>3.100619927573646E-2</v>
      </c>
      <c r="Y124" s="13">
        <v>4.0768245749551797E-2</v>
      </c>
      <c r="Z124" s="13">
        <v>1.5202354861220294E-16</v>
      </c>
      <c r="AA124" s="13">
        <v>2.881752638568439E-2</v>
      </c>
      <c r="AB124" s="150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269</v>
      </c>
      <c r="C125" s="29"/>
      <c r="D125" s="13">
        <v>-1.7249331728874995E-2</v>
      </c>
      <c r="E125" s="13">
        <v>3.1888201684681317E-2</v>
      </c>
      <c r="F125" s="13">
        <v>3.1888201684681317E-2</v>
      </c>
      <c r="G125" s="13">
        <v>1.9603818331292322E-2</v>
      </c>
      <c r="H125" s="13">
        <v>-0.1032400152025984</v>
      </c>
      <c r="I125" s="13">
        <v>5.4870407300998236E-2</v>
      </c>
      <c r="J125" s="13">
        <v>-0.21379946538309991</v>
      </c>
      <c r="K125" s="13">
        <v>4.1840097751301846</v>
      </c>
      <c r="L125" s="13">
        <v>-0.43491836574410303</v>
      </c>
      <c r="M125" s="13">
        <v>8.1025735098237517E-2</v>
      </c>
      <c r="N125" s="13">
        <v>0.30214463545924075</v>
      </c>
      <c r="O125" s="13">
        <v>4.4172585038070533E-2</v>
      </c>
      <c r="P125" s="13">
        <v>-6.6386865142431084E-2</v>
      </c>
      <c r="Q125" s="13" t="s">
        <v>634</v>
      </c>
      <c r="R125" s="13">
        <v>4.4172585038070533E-2</v>
      </c>
      <c r="S125" s="13">
        <v>-2.9533715082263878E-2</v>
      </c>
      <c r="T125" s="13" t="s">
        <v>634</v>
      </c>
      <c r="U125" s="13">
        <v>-4.1818098435652984E-2</v>
      </c>
      <c r="V125" s="13">
        <v>-4.1818098435652984E-2</v>
      </c>
      <c r="W125" s="13">
        <v>4.4172585038070533E-2</v>
      </c>
      <c r="X125" s="13">
        <v>-2.9533715082263878E-2</v>
      </c>
      <c r="Y125" s="13">
        <v>-6.6386865142431084E-2</v>
      </c>
      <c r="Z125" s="13">
        <v>-0.26293699879665622</v>
      </c>
      <c r="AA125" s="13">
        <v>4.4172585038070533E-2</v>
      </c>
      <c r="AB125" s="150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270</v>
      </c>
      <c r="C126" s="47"/>
      <c r="D126" s="45">
        <v>0.54</v>
      </c>
      <c r="E126" s="45">
        <v>0</v>
      </c>
      <c r="F126" s="45">
        <v>0</v>
      </c>
      <c r="G126" s="45">
        <v>0.13</v>
      </c>
      <c r="H126" s="45">
        <v>1.48</v>
      </c>
      <c r="I126" s="45">
        <v>0.25</v>
      </c>
      <c r="J126" s="45">
        <v>2.7</v>
      </c>
      <c r="K126" s="45">
        <v>45.58</v>
      </c>
      <c r="L126" s="45">
        <v>5.12</v>
      </c>
      <c r="M126" s="45">
        <v>0.54</v>
      </c>
      <c r="N126" s="45">
        <v>2.97</v>
      </c>
      <c r="O126" s="45">
        <v>0.13</v>
      </c>
      <c r="P126" s="45">
        <v>1.08</v>
      </c>
      <c r="Q126" s="45">
        <v>29.13</v>
      </c>
      <c r="R126" s="45">
        <v>0.13</v>
      </c>
      <c r="S126" s="45">
        <v>0.67</v>
      </c>
      <c r="T126" s="45">
        <v>69.59</v>
      </c>
      <c r="U126" s="45">
        <v>0.81</v>
      </c>
      <c r="V126" s="45">
        <v>0.81</v>
      </c>
      <c r="W126" s="45">
        <v>0.13</v>
      </c>
      <c r="X126" s="45">
        <v>0.67</v>
      </c>
      <c r="Y126" s="45">
        <v>1.08</v>
      </c>
      <c r="Z126" s="45" t="s">
        <v>271</v>
      </c>
      <c r="AA126" s="45">
        <v>0.13</v>
      </c>
      <c r="AB126" s="150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 t="s">
        <v>294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BM127" s="55"/>
    </row>
    <row r="128" spans="1:65">
      <c r="BM128" s="55"/>
    </row>
    <row r="129" spans="1:65" ht="15">
      <c r="B129" s="8" t="s">
        <v>513</v>
      </c>
      <c r="BM129" s="28" t="s">
        <v>66</v>
      </c>
    </row>
    <row r="130" spans="1:65" ht="15">
      <c r="A130" s="25" t="s">
        <v>50</v>
      </c>
      <c r="B130" s="18" t="s">
        <v>109</v>
      </c>
      <c r="C130" s="15" t="s">
        <v>110</v>
      </c>
      <c r="D130" s="16" t="s">
        <v>227</v>
      </c>
      <c r="E130" s="17" t="s">
        <v>227</v>
      </c>
      <c r="F130" s="17" t="s">
        <v>227</v>
      </c>
      <c r="G130" s="17" t="s">
        <v>227</v>
      </c>
      <c r="H130" s="17" t="s">
        <v>227</v>
      </c>
      <c r="I130" s="17" t="s">
        <v>227</v>
      </c>
      <c r="J130" s="17" t="s">
        <v>227</v>
      </c>
      <c r="K130" s="17" t="s">
        <v>227</v>
      </c>
      <c r="L130" s="17" t="s">
        <v>227</v>
      </c>
      <c r="M130" s="17" t="s">
        <v>227</v>
      </c>
      <c r="N130" s="17" t="s">
        <v>227</v>
      </c>
      <c r="O130" s="17" t="s">
        <v>227</v>
      </c>
      <c r="P130" s="17" t="s">
        <v>227</v>
      </c>
      <c r="Q130" s="17" t="s">
        <v>227</v>
      </c>
      <c r="R130" s="17" t="s">
        <v>227</v>
      </c>
      <c r="S130" s="17" t="s">
        <v>227</v>
      </c>
      <c r="T130" s="17" t="s">
        <v>227</v>
      </c>
      <c r="U130" s="17" t="s">
        <v>227</v>
      </c>
      <c r="V130" s="17" t="s">
        <v>227</v>
      </c>
      <c r="W130" s="17" t="s">
        <v>227</v>
      </c>
      <c r="X130" s="17" t="s">
        <v>227</v>
      </c>
      <c r="Y130" s="17" t="s">
        <v>227</v>
      </c>
      <c r="Z130" s="17" t="s">
        <v>227</v>
      </c>
      <c r="AA130" s="17" t="s">
        <v>227</v>
      </c>
      <c r="AB130" s="17" t="s">
        <v>227</v>
      </c>
      <c r="AC130" s="17" t="s">
        <v>227</v>
      </c>
      <c r="AD130" s="150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228</v>
      </c>
      <c r="C131" s="9" t="s">
        <v>228</v>
      </c>
      <c r="D131" s="148" t="s">
        <v>230</v>
      </c>
      <c r="E131" s="149" t="s">
        <v>232</v>
      </c>
      <c r="F131" s="149" t="s">
        <v>233</v>
      </c>
      <c r="G131" s="149" t="s">
        <v>234</v>
      </c>
      <c r="H131" s="149" t="s">
        <v>235</v>
      </c>
      <c r="I131" s="149" t="s">
        <v>236</v>
      </c>
      <c r="J131" s="149" t="s">
        <v>237</v>
      </c>
      <c r="K131" s="149" t="s">
        <v>238</v>
      </c>
      <c r="L131" s="149" t="s">
        <v>239</v>
      </c>
      <c r="M131" s="149" t="s">
        <v>240</v>
      </c>
      <c r="N131" s="149" t="s">
        <v>241</v>
      </c>
      <c r="O131" s="149" t="s">
        <v>244</v>
      </c>
      <c r="P131" s="149" t="s">
        <v>245</v>
      </c>
      <c r="Q131" s="149" t="s">
        <v>246</v>
      </c>
      <c r="R131" s="149" t="s">
        <v>247</v>
      </c>
      <c r="S131" s="149" t="s">
        <v>248</v>
      </c>
      <c r="T131" s="149" t="s">
        <v>249</v>
      </c>
      <c r="U131" s="149" t="s">
        <v>250</v>
      </c>
      <c r="V131" s="149" t="s">
        <v>251</v>
      </c>
      <c r="W131" s="149" t="s">
        <v>252</v>
      </c>
      <c r="X131" s="149" t="s">
        <v>253</v>
      </c>
      <c r="Y131" s="149" t="s">
        <v>254</v>
      </c>
      <c r="Z131" s="149" t="s">
        <v>255</v>
      </c>
      <c r="AA131" s="149" t="s">
        <v>256</v>
      </c>
      <c r="AB131" s="149" t="s">
        <v>257</v>
      </c>
      <c r="AC131" s="149" t="s">
        <v>258</v>
      </c>
      <c r="AD131" s="150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275</v>
      </c>
      <c r="E132" s="11" t="s">
        <v>273</v>
      </c>
      <c r="F132" s="11" t="s">
        <v>275</v>
      </c>
      <c r="G132" s="11" t="s">
        <v>273</v>
      </c>
      <c r="H132" s="11" t="s">
        <v>273</v>
      </c>
      <c r="I132" s="11" t="s">
        <v>273</v>
      </c>
      <c r="J132" s="11" t="s">
        <v>300</v>
      </c>
      <c r="K132" s="11" t="s">
        <v>300</v>
      </c>
      <c r="L132" s="11" t="s">
        <v>275</v>
      </c>
      <c r="M132" s="11" t="s">
        <v>275</v>
      </c>
      <c r="N132" s="11" t="s">
        <v>275</v>
      </c>
      <c r="O132" s="11" t="s">
        <v>275</v>
      </c>
      <c r="P132" s="11" t="s">
        <v>273</v>
      </c>
      <c r="Q132" s="11" t="s">
        <v>300</v>
      </c>
      <c r="R132" s="11" t="s">
        <v>273</v>
      </c>
      <c r="S132" s="11" t="s">
        <v>300</v>
      </c>
      <c r="T132" s="11" t="s">
        <v>300</v>
      </c>
      <c r="U132" s="11" t="s">
        <v>300</v>
      </c>
      <c r="V132" s="11" t="s">
        <v>273</v>
      </c>
      <c r="W132" s="11" t="s">
        <v>275</v>
      </c>
      <c r="X132" s="11" t="s">
        <v>275</v>
      </c>
      <c r="Y132" s="11" t="s">
        <v>273</v>
      </c>
      <c r="Z132" s="11" t="s">
        <v>275</v>
      </c>
      <c r="AA132" s="11" t="s">
        <v>273</v>
      </c>
      <c r="AB132" s="11" t="s">
        <v>300</v>
      </c>
      <c r="AC132" s="11" t="s">
        <v>273</v>
      </c>
      <c r="AD132" s="150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9"/>
      <c r="C133" s="9"/>
      <c r="D133" s="26" t="s">
        <v>301</v>
      </c>
      <c r="E133" s="26" t="s">
        <v>302</v>
      </c>
      <c r="F133" s="26" t="s">
        <v>303</v>
      </c>
      <c r="G133" s="26" t="s">
        <v>301</v>
      </c>
      <c r="H133" s="26" t="s">
        <v>262</v>
      </c>
      <c r="I133" s="26" t="s">
        <v>304</v>
      </c>
      <c r="J133" s="26" t="s">
        <v>302</v>
      </c>
      <c r="K133" s="26" t="s">
        <v>304</v>
      </c>
      <c r="L133" s="26" t="s">
        <v>304</v>
      </c>
      <c r="M133" s="26" t="s">
        <v>301</v>
      </c>
      <c r="N133" s="26" t="s">
        <v>302</v>
      </c>
      <c r="O133" s="26" t="s">
        <v>303</v>
      </c>
      <c r="P133" s="26" t="s">
        <v>302</v>
      </c>
      <c r="Q133" s="26" t="s">
        <v>304</v>
      </c>
      <c r="R133" s="26" t="s">
        <v>302</v>
      </c>
      <c r="S133" s="26" t="s">
        <v>301</v>
      </c>
      <c r="T133" s="26" t="s">
        <v>302</v>
      </c>
      <c r="U133" s="26" t="s">
        <v>302</v>
      </c>
      <c r="V133" s="26" t="s">
        <v>302</v>
      </c>
      <c r="W133" s="26" t="s">
        <v>302</v>
      </c>
      <c r="X133" s="26" t="s">
        <v>302</v>
      </c>
      <c r="Y133" s="26" t="s">
        <v>302</v>
      </c>
      <c r="Z133" s="26" t="s">
        <v>302</v>
      </c>
      <c r="AA133" s="26" t="s">
        <v>302</v>
      </c>
      <c r="AB133" s="26" t="s">
        <v>264</v>
      </c>
      <c r="AC133" s="26" t="s">
        <v>302</v>
      </c>
      <c r="AD133" s="150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8">
        <v>1</v>
      </c>
      <c r="C134" s="14">
        <v>1</v>
      </c>
      <c r="D134" s="22">
        <v>2.72</v>
      </c>
      <c r="E134" s="22">
        <v>2.75</v>
      </c>
      <c r="F134" s="22">
        <v>2.7</v>
      </c>
      <c r="G134" s="22">
        <v>2.64</v>
      </c>
      <c r="H134" s="22">
        <v>2.7</v>
      </c>
      <c r="I134" s="22">
        <v>2.7309265108986072</v>
      </c>
      <c r="J134" s="144">
        <v>2.9950000000000001</v>
      </c>
      <c r="K134" s="144">
        <v>3.1044550000000002</v>
      </c>
      <c r="L134" s="22">
        <v>2.76</v>
      </c>
      <c r="M134" s="22">
        <v>2.88</v>
      </c>
      <c r="N134" s="22">
        <v>2.81</v>
      </c>
      <c r="O134" s="22">
        <v>2.82</v>
      </c>
      <c r="P134" s="22">
        <v>2.82</v>
      </c>
      <c r="Q134" s="22">
        <v>2.9354101999999997</v>
      </c>
      <c r="R134" s="144">
        <v>2.42</v>
      </c>
      <c r="S134" s="22">
        <v>2.82</v>
      </c>
      <c r="T134" s="151">
        <v>3.05</v>
      </c>
      <c r="U134" s="22">
        <v>2.6215999999999999</v>
      </c>
      <c r="V134" s="22">
        <v>2.68</v>
      </c>
      <c r="W134" s="22">
        <v>2.61</v>
      </c>
      <c r="X134" s="22">
        <v>2.7797000000000001</v>
      </c>
      <c r="Y134" s="22">
        <v>2.84</v>
      </c>
      <c r="Z134" s="22">
        <v>2.74</v>
      </c>
      <c r="AA134" s="22">
        <v>2.74</v>
      </c>
      <c r="AB134" s="144">
        <v>2.25</v>
      </c>
      <c r="AC134" s="22">
        <v>2.9</v>
      </c>
      <c r="AD134" s="150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</v>
      </c>
    </row>
    <row r="135" spans="1:65">
      <c r="A135" s="30"/>
      <c r="B135" s="19">
        <v>1</v>
      </c>
      <c r="C135" s="9">
        <v>2</v>
      </c>
      <c r="D135" s="11">
        <v>2.78</v>
      </c>
      <c r="E135" s="11">
        <v>2.78</v>
      </c>
      <c r="F135" s="11">
        <v>2.7</v>
      </c>
      <c r="G135" s="11">
        <v>2.76</v>
      </c>
      <c r="H135" s="11">
        <v>2.75</v>
      </c>
      <c r="I135" s="11">
        <v>2.728063346101032</v>
      </c>
      <c r="J135" s="145">
        <v>2.9950000000000001</v>
      </c>
      <c r="K135" s="145">
        <v>3.1278229999999998</v>
      </c>
      <c r="L135" s="11">
        <v>2.65</v>
      </c>
      <c r="M135" s="11">
        <v>2.85</v>
      </c>
      <c r="N135" s="11">
        <v>2.84</v>
      </c>
      <c r="O135" s="11">
        <v>2.78</v>
      </c>
      <c r="P135" s="11">
        <v>2.85</v>
      </c>
      <c r="Q135" s="11">
        <v>2.89978245</v>
      </c>
      <c r="R135" s="145">
        <v>2.46</v>
      </c>
      <c r="S135" s="11">
        <v>2.79</v>
      </c>
      <c r="T135" s="11">
        <v>2.99</v>
      </c>
      <c r="U135" s="11">
        <v>2.6061999999999999</v>
      </c>
      <c r="V135" s="11">
        <v>2.69</v>
      </c>
      <c r="W135" s="11">
        <v>2.69</v>
      </c>
      <c r="X135" s="11">
        <v>2.7928999999999999</v>
      </c>
      <c r="Y135" s="11">
        <v>2.76</v>
      </c>
      <c r="Z135" s="11">
        <v>2.94</v>
      </c>
      <c r="AA135" s="11">
        <v>2.7</v>
      </c>
      <c r="AB135" s="145">
        <v>2.36</v>
      </c>
      <c r="AC135" s="11">
        <v>2.89</v>
      </c>
      <c r="AD135" s="150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 t="e">
        <v>#N/A</v>
      </c>
    </row>
    <row r="136" spans="1:65">
      <c r="A136" s="30"/>
      <c r="B136" s="19">
        <v>1</v>
      </c>
      <c r="C136" s="9">
        <v>3</v>
      </c>
      <c r="D136" s="11">
        <v>2.79</v>
      </c>
      <c r="E136" s="11">
        <v>2.72</v>
      </c>
      <c r="F136" s="11">
        <v>2.65</v>
      </c>
      <c r="G136" s="11">
        <v>2.77</v>
      </c>
      <c r="H136" s="11">
        <v>2.74</v>
      </c>
      <c r="I136" s="11">
        <v>2.7502264603684421</v>
      </c>
      <c r="J136" s="145">
        <v>2.98</v>
      </c>
      <c r="K136" s="145">
        <v>3.0983890000000001</v>
      </c>
      <c r="L136" s="11">
        <v>2.74</v>
      </c>
      <c r="M136" s="11">
        <v>2.86</v>
      </c>
      <c r="N136" s="11">
        <v>2.88</v>
      </c>
      <c r="O136" s="11">
        <v>2.76</v>
      </c>
      <c r="P136" s="11">
        <v>2.88</v>
      </c>
      <c r="Q136" s="11">
        <v>2.8496358500000003</v>
      </c>
      <c r="R136" s="145">
        <v>2.4500000000000002</v>
      </c>
      <c r="S136" s="11">
        <v>2.76</v>
      </c>
      <c r="T136" s="11">
        <v>2.88</v>
      </c>
      <c r="U136" s="11">
        <v>2.6131000000000002</v>
      </c>
      <c r="V136" s="11">
        <v>2.8</v>
      </c>
      <c r="W136" s="11">
        <v>2.7</v>
      </c>
      <c r="X136" s="11">
        <v>2.7486000000000002</v>
      </c>
      <c r="Y136" s="11">
        <v>2.8</v>
      </c>
      <c r="Z136" s="11">
        <v>2.69</v>
      </c>
      <c r="AA136" s="11">
        <v>2.69</v>
      </c>
      <c r="AB136" s="145">
        <v>2.2999999999999998</v>
      </c>
      <c r="AC136" s="11">
        <v>2.86</v>
      </c>
      <c r="AD136" s="150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19">
        <v>1</v>
      </c>
      <c r="C137" s="9">
        <v>4</v>
      </c>
      <c r="D137" s="11">
        <v>2.72</v>
      </c>
      <c r="E137" s="11">
        <v>2.76</v>
      </c>
      <c r="F137" s="11">
        <v>2.72</v>
      </c>
      <c r="G137" s="11">
        <v>2.7</v>
      </c>
      <c r="H137" s="11">
        <v>2.76</v>
      </c>
      <c r="I137" s="11">
        <v>2.8279927401418217</v>
      </c>
      <c r="J137" s="145">
        <v>3.016</v>
      </c>
      <c r="K137" s="145">
        <v>3.117305</v>
      </c>
      <c r="L137" s="11">
        <v>2.77</v>
      </c>
      <c r="M137" s="11">
        <v>2.86</v>
      </c>
      <c r="N137" s="11">
        <v>2.81</v>
      </c>
      <c r="O137" s="11">
        <v>2.82</v>
      </c>
      <c r="P137" s="11">
        <v>2.85</v>
      </c>
      <c r="Q137" s="11">
        <v>2.87246245</v>
      </c>
      <c r="R137" s="145">
        <v>2.44</v>
      </c>
      <c r="S137" s="11">
        <v>2.75</v>
      </c>
      <c r="T137" s="11">
        <v>2.91</v>
      </c>
      <c r="U137" s="11">
        <v>2.6597</v>
      </c>
      <c r="V137" s="11">
        <v>2.96</v>
      </c>
      <c r="W137" s="11">
        <v>2.64</v>
      </c>
      <c r="X137" s="11">
        <v>2.8028</v>
      </c>
      <c r="Y137" s="11">
        <v>2.82</v>
      </c>
      <c r="Z137" s="11">
        <v>2.63</v>
      </c>
      <c r="AA137" s="11">
        <v>2.68</v>
      </c>
      <c r="AB137" s="145">
        <v>2.2399999999999998</v>
      </c>
      <c r="AC137" s="11">
        <v>2.87</v>
      </c>
      <c r="AD137" s="150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2.7758053343667557</v>
      </c>
    </row>
    <row r="138" spans="1:65">
      <c r="A138" s="30"/>
      <c r="B138" s="19">
        <v>1</v>
      </c>
      <c r="C138" s="9">
        <v>5</v>
      </c>
      <c r="D138" s="11">
        <v>2.79</v>
      </c>
      <c r="E138" s="11">
        <v>2.71</v>
      </c>
      <c r="F138" s="11">
        <v>2.74</v>
      </c>
      <c r="G138" s="11">
        <v>2.72</v>
      </c>
      <c r="H138" s="11">
        <v>2.76</v>
      </c>
      <c r="I138" s="11">
        <v>2.7653024903557668</v>
      </c>
      <c r="J138" s="145">
        <v>3.0369999999999999</v>
      </c>
      <c r="K138" s="145">
        <v>3.017998</v>
      </c>
      <c r="L138" s="11">
        <v>2.75</v>
      </c>
      <c r="M138" s="11">
        <v>2.8400000000000003</v>
      </c>
      <c r="N138" s="11">
        <v>2.83</v>
      </c>
      <c r="O138" s="11">
        <v>2.74</v>
      </c>
      <c r="P138" s="11">
        <v>2.9</v>
      </c>
      <c r="Q138" s="11">
        <v>2.85760185</v>
      </c>
      <c r="R138" s="145">
        <v>2.37</v>
      </c>
      <c r="S138" s="11">
        <v>2.76</v>
      </c>
      <c r="T138" s="11">
        <v>2.88</v>
      </c>
      <c r="U138" s="11">
        <v>2.6061999999999999</v>
      </c>
      <c r="V138" s="11">
        <v>2.94</v>
      </c>
      <c r="W138" s="11">
        <v>2.69</v>
      </c>
      <c r="X138" s="11">
        <v>2.8079000000000001</v>
      </c>
      <c r="Y138" s="11">
        <v>2.84</v>
      </c>
      <c r="Z138" s="11">
        <v>2.71</v>
      </c>
      <c r="AA138" s="11">
        <v>2.69</v>
      </c>
      <c r="AB138" s="145">
        <v>2.2200000000000002</v>
      </c>
      <c r="AC138" s="11">
        <v>2.92</v>
      </c>
      <c r="AD138" s="150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77</v>
      </c>
    </row>
    <row r="139" spans="1:65">
      <c r="A139" s="30"/>
      <c r="B139" s="19">
        <v>1</v>
      </c>
      <c r="C139" s="9">
        <v>6</v>
      </c>
      <c r="D139" s="11">
        <v>2.77</v>
      </c>
      <c r="E139" s="11">
        <v>2.7</v>
      </c>
      <c r="F139" s="11">
        <v>2.72</v>
      </c>
      <c r="G139" s="11">
        <v>2.82</v>
      </c>
      <c r="H139" s="11">
        <v>2.77</v>
      </c>
      <c r="I139" s="11">
        <v>2.7504167885461053</v>
      </c>
      <c r="J139" s="145">
        <v>3.0019999999999998</v>
      </c>
      <c r="K139" s="145">
        <v>3.1787919999999996</v>
      </c>
      <c r="L139" s="11">
        <v>2.68</v>
      </c>
      <c r="M139" s="11">
        <v>2.81</v>
      </c>
      <c r="N139" s="11">
        <v>2.76</v>
      </c>
      <c r="O139" s="11">
        <v>2.72</v>
      </c>
      <c r="P139" s="11">
        <v>2.82</v>
      </c>
      <c r="Q139" s="11">
        <v>2.829183</v>
      </c>
      <c r="R139" s="145">
        <v>2.44</v>
      </c>
      <c r="S139" s="11">
        <v>2.79</v>
      </c>
      <c r="T139" s="11">
        <v>2.93</v>
      </c>
      <c r="U139" s="11">
        <v>2.6131000000000002</v>
      </c>
      <c r="V139" s="11">
        <v>2.85</v>
      </c>
      <c r="W139" s="11">
        <v>2.64</v>
      </c>
      <c r="X139" s="11">
        <v>2.8414999999999999</v>
      </c>
      <c r="Y139" s="11">
        <v>2.87</v>
      </c>
      <c r="Z139" s="11">
        <v>2.57</v>
      </c>
      <c r="AA139" s="11">
        <v>2.76</v>
      </c>
      <c r="AB139" s="145">
        <v>2.2599999999999998</v>
      </c>
      <c r="AC139" s="146">
        <v>2.48</v>
      </c>
      <c r="AD139" s="150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20" t="s">
        <v>266</v>
      </c>
      <c r="C140" s="12"/>
      <c r="D140" s="23">
        <v>2.7616666666666667</v>
      </c>
      <c r="E140" s="23">
        <v>2.7366666666666664</v>
      </c>
      <c r="F140" s="23">
        <v>2.7050000000000001</v>
      </c>
      <c r="G140" s="23">
        <v>2.7349999999999999</v>
      </c>
      <c r="H140" s="23">
        <v>2.7466666666666666</v>
      </c>
      <c r="I140" s="23">
        <v>2.7588213894019624</v>
      </c>
      <c r="J140" s="23">
        <v>3.0041666666666664</v>
      </c>
      <c r="K140" s="23">
        <v>3.1074603333333335</v>
      </c>
      <c r="L140" s="23">
        <v>2.7250000000000001</v>
      </c>
      <c r="M140" s="23">
        <v>2.8499999999999996</v>
      </c>
      <c r="N140" s="23">
        <v>2.8216666666666668</v>
      </c>
      <c r="O140" s="23">
        <v>2.7733333333333334</v>
      </c>
      <c r="P140" s="23">
        <v>2.8533333333333335</v>
      </c>
      <c r="Q140" s="23">
        <v>2.8740126333333333</v>
      </c>
      <c r="R140" s="23">
        <v>2.4300000000000002</v>
      </c>
      <c r="S140" s="23">
        <v>2.7783333333333329</v>
      </c>
      <c r="T140" s="23">
        <v>2.94</v>
      </c>
      <c r="U140" s="23">
        <v>2.6199833333333333</v>
      </c>
      <c r="V140" s="23">
        <v>2.82</v>
      </c>
      <c r="W140" s="23">
        <v>2.6616666666666666</v>
      </c>
      <c r="X140" s="23">
        <v>2.7955666666666663</v>
      </c>
      <c r="Y140" s="23">
        <v>2.8216666666666668</v>
      </c>
      <c r="Z140" s="23">
        <v>2.7133333333333334</v>
      </c>
      <c r="AA140" s="23">
        <v>2.7099999999999995</v>
      </c>
      <c r="AB140" s="23">
        <v>2.2716666666666665</v>
      </c>
      <c r="AC140" s="23">
        <v>2.82</v>
      </c>
      <c r="AD140" s="150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267</v>
      </c>
      <c r="C141" s="29"/>
      <c r="D141" s="11">
        <v>2.7749999999999999</v>
      </c>
      <c r="E141" s="11">
        <v>2.7350000000000003</v>
      </c>
      <c r="F141" s="11">
        <v>2.71</v>
      </c>
      <c r="G141" s="11">
        <v>2.74</v>
      </c>
      <c r="H141" s="11">
        <v>2.7549999999999999</v>
      </c>
      <c r="I141" s="11">
        <v>2.7503216244572739</v>
      </c>
      <c r="J141" s="11">
        <v>2.9984999999999999</v>
      </c>
      <c r="K141" s="11">
        <v>3.1108799999999999</v>
      </c>
      <c r="L141" s="11">
        <v>2.7450000000000001</v>
      </c>
      <c r="M141" s="11">
        <v>2.855</v>
      </c>
      <c r="N141" s="11">
        <v>2.8200000000000003</v>
      </c>
      <c r="O141" s="11">
        <v>2.7699999999999996</v>
      </c>
      <c r="P141" s="11">
        <v>2.85</v>
      </c>
      <c r="Q141" s="11">
        <v>2.8650321500000002</v>
      </c>
      <c r="R141" s="11">
        <v>2.44</v>
      </c>
      <c r="S141" s="11">
        <v>2.7749999999999999</v>
      </c>
      <c r="T141" s="11">
        <v>2.92</v>
      </c>
      <c r="U141" s="11">
        <v>2.6131000000000002</v>
      </c>
      <c r="V141" s="11">
        <v>2.8250000000000002</v>
      </c>
      <c r="W141" s="11">
        <v>2.665</v>
      </c>
      <c r="X141" s="11">
        <v>2.7978499999999999</v>
      </c>
      <c r="Y141" s="11">
        <v>2.83</v>
      </c>
      <c r="Z141" s="11">
        <v>2.7</v>
      </c>
      <c r="AA141" s="11">
        <v>2.6950000000000003</v>
      </c>
      <c r="AB141" s="11">
        <v>2.2549999999999999</v>
      </c>
      <c r="AC141" s="11">
        <v>2.88</v>
      </c>
      <c r="AD141" s="150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268</v>
      </c>
      <c r="C142" s="29"/>
      <c r="D142" s="24">
        <v>3.3115957885386009E-2</v>
      </c>
      <c r="E142" s="24">
        <v>3.1411250638372516E-2</v>
      </c>
      <c r="F142" s="24">
        <v>3.082207001484499E-2</v>
      </c>
      <c r="G142" s="24">
        <v>6.252999280345381E-2</v>
      </c>
      <c r="H142" s="24">
        <v>2.5033311140691329E-2</v>
      </c>
      <c r="I142" s="24">
        <v>3.659336559489007E-2</v>
      </c>
      <c r="J142" s="24">
        <v>1.9873768305650172E-2</v>
      </c>
      <c r="K142" s="24">
        <v>5.2334677848121465E-2</v>
      </c>
      <c r="L142" s="24">
        <v>4.8476798574163281E-2</v>
      </c>
      <c r="M142" s="24">
        <v>2.3664319132398373E-2</v>
      </c>
      <c r="N142" s="24">
        <v>3.9707262140150988E-2</v>
      </c>
      <c r="O142" s="24">
        <v>4.1311822359545627E-2</v>
      </c>
      <c r="P142" s="24">
        <v>3.2041639575194458E-2</v>
      </c>
      <c r="Q142" s="24">
        <v>3.8234500420649645E-2</v>
      </c>
      <c r="R142" s="24">
        <v>3.2249030993194171E-2</v>
      </c>
      <c r="S142" s="24">
        <v>2.6394443859772222E-2</v>
      </c>
      <c r="T142" s="24">
        <v>6.7527772064536515E-2</v>
      </c>
      <c r="U142" s="24">
        <v>2.0271893514584825E-2</v>
      </c>
      <c r="V142" s="24">
        <v>0.11983321743156189</v>
      </c>
      <c r="W142" s="24">
        <v>3.6560452221856728E-2</v>
      </c>
      <c r="X142" s="24">
        <v>3.0916123085967008E-2</v>
      </c>
      <c r="Y142" s="24">
        <v>3.8166302763913001E-2</v>
      </c>
      <c r="Z142" s="24">
        <v>0.12659647177811345</v>
      </c>
      <c r="AA142" s="24">
        <v>3.2249030993194143E-2</v>
      </c>
      <c r="AB142" s="24">
        <v>5.0760877323650151E-2</v>
      </c>
      <c r="AC142" s="24">
        <v>0.16792855623746664</v>
      </c>
      <c r="AD142" s="206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7"/>
      <c r="BB142" s="207"/>
      <c r="BC142" s="207"/>
      <c r="BD142" s="207"/>
      <c r="BE142" s="207"/>
      <c r="BF142" s="207"/>
      <c r="BG142" s="207"/>
      <c r="BH142" s="207"/>
      <c r="BI142" s="207"/>
      <c r="BJ142" s="207"/>
      <c r="BK142" s="207"/>
      <c r="BL142" s="207"/>
      <c r="BM142" s="56"/>
    </row>
    <row r="143" spans="1:65">
      <c r="A143" s="30"/>
      <c r="B143" s="3" t="s">
        <v>86</v>
      </c>
      <c r="C143" s="29"/>
      <c r="D143" s="13">
        <v>1.1991294345945447E-2</v>
      </c>
      <c r="E143" s="13">
        <v>1.1477923497578266E-2</v>
      </c>
      <c r="F143" s="13">
        <v>1.1394480596985208E-2</v>
      </c>
      <c r="G143" s="13">
        <v>2.2862885851354226E-2</v>
      </c>
      <c r="H143" s="13">
        <v>9.1140695900575226E-3</v>
      </c>
      <c r="I143" s="13">
        <v>1.3264130014166129E-2</v>
      </c>
      <c r="J143" s="13">
        <v>6.6154013777476308E-3</v>
      </c>
      <c r="K143" s="13">
        <v>1.6841623780916526E-2</v>
      </c>
      <c r="L143" s="13">
        <v>1.7789650852903956E-2</v>
      </c>
      <c r="M143" s="13">
        <v>8.3032698710169741E-3</v>
      </c>
      <c r="N143" s="13">
        <v>1.4072272465499464E-2</v>
      </c>
      <c r="O143" s="13">
        <v>1.4896089793105393E-2</v>
      </c>
      <c r="P143" s="13">
        <v>1.1229546580091515E-2</v>
      </c>
      <c r="Q143" s="13">
        <v>1.3303525522886989E-2</v>
      </c>
      <c r="R143" s="13">
        <v>1.3271206170038753E-2</v>
      </c>
      <c r="S143" s="13">
        <v>9.5000997695640892E-3</v>
      </c>
      <c r="T143" s="13">
        <v>2.2968629953923986E-2</v>
      </c>
      <c r="U143" s="13">
        <v>7.7374131570499141E-3</v>
      </c>
      <c r="V143" s="13">
        <v>4.2494048734596418E-2</v>
      </c>
      <c r="W143" s="13">
        <v>1.3735924441524132E-2</v>
      </c>
      <c r="X143" s="13">
        <v>1.1058982586464407E-2</v>
      </c>
      <c r="Y143" s="13">
        <v>1.352615573440508E-2</v>
      </c>
      <c r="Z143" s="13">
        <v>4.6657176331000041E-2</v>
      </c>
      <c r="AA143" s="13">
        <v>1.1900011436603007E-2</v>
      </c>
      <c r="AB143" s="13">
        <v>2.234521378884086E-2</v>
      </c>
      <c r="AC143" s="13">
        <v>5.9549133417541367E-2</v>
      </c>
      <c r="AD143" s="150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269</v>
      </c>
      <c r="C144" s="29"/>
      <c r="D144" s="13">
        <v>-5.0935371890242775E-3</v>
      </c>
      <c r="E144" s="13">
        <v>-1.4099932446818397E-2</v>
      </c>
      <c r="F144" s="13">
        <v>-2.5508033106690586E-2</v>
      </c>
      <c r="G144" s="13">
        <v>-1.4700358797337887E-2</v>
      </c>
      <c r="H144" s="13">
        <v>-1.0497374343700683E-2</v>
      </c>
      <c r="I144" s="13">
        <v>-6.1185648555819316E-3</v>
      </c>
      <c r="J144" s="13">
        <v>8.2268496811577219E-2</v>
      </c>
      <c r="K144" s="13">
        <v>0.11948064039665018</v>
      </c>
      <c r="L144" s="13">
        <v>-1.8302916900455379E-2</v>
      </c>
      <c r="M144" s="13">
        <v>2.6729059388514331E-2</v>
      </c>
      <c r="N144" s="13">
        <v>1.6521811429681232E-2</v>
      </c>
      <c r="O144" s="13">
        <v>-8.9055273538707347E-4</v>
      </c>
      <c r="P144" s="13">
        <v>2.7929912089553754E-2</v>
      </c>
      <c r="Q144" s="13">
        <v>3.5379750067733751E-2</v>
      </c>
      <c r="R144" s="13">
        <v>-0.12457838094242446</v>
      </c>
      <c r="S144" s="13">
        <v>9.1072631617161726E-4</v>
      </c>
      <c r="T144" s="13">
        <v>5.9152082316572763E-2</v>
      </c>
      <c r="U144" s="13">
        <v>-5.6135781246695382E-2</v>
      </c>
      <c r="V144" s="13">
        <v>1.5921385079161743E-2</v>
      </c>
      <c r="W144" s="13">
        <v>-4.1119118220200201E-2</v>
      </c>
      <c r="X144" s="13">
        <v>7.1191347805441563E-3</v>
      </c>
      <c r="Y144" s="13">
        <v>1.6521811429681232E-2</v>
      </c>
      <c r="Z144" s="13">
        <v>-2.2505901354092583E-2</v>
      </c>
      <c r="AA144" s="13">
        <v>-2.3706754055132007E-2</v>
      </c>
      <c r="AB144" s="13">
        <v>-0.18161888424178652</v>
      </c>
      <c r="AC144" s="13">
        <v>1.5921385079161743E-2</v>
      </c>
      <c r="AD144" s="150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46" t="s">
        <v>270</v>
      </c>
      <c r="C145" s="47"/>
      <c r="D145" s="45">
        <v>7.0000000000000007E-2</v>
      </c>
      <c r="E145" s="45">
        <v>0.38</v>
      </c>
      <c r="F145" s="45">
        <v>0.78</v>
      </c>
      <c r="G145" s="45">
        <v>0.4</v>
      </c>
      <c r="H145" s="45">
        <v>0.26</v>
      </c>
      <c r="I145" s="45">
        <v>0.11</v>
      </c>
      <c r="J145" s="45">
        <v>2.95</v>
      </c>
      <c r="K145" s="45">
        <v>4.2300000000000004</v>
      </c>
      <c r="L145" s="45">
        <v>0.53</v>
      </c>
      <c r="M145" s="45">
        <v>1.03</v>
      </c>
      <c r="N145" s="45">
        <v>0.67</v>
      </c>
      <c r="O145" s="45">
        <v>7.0000000000000007E-2</v>
      </c>
      <c r="P145" s="45">
        <v>1.07</v>
      </c>
      <c r="Q145" s="45">
        <v>1.33</v>
      </c>
      <c r="R145" s="45">
        <v>4.2</v>
      </c>
      <c r="S145" s="45">
        <v>0.13</v>
      </c>
      <c r="T145" s="45">
        <v>2.15</v>
      </c>
      <c r="U145" s="45">
        <v>1.84</v>
      </c>
      <c r="V145" s="45">
        <v>0.65</v>
      </c>
      <c r="W145" s="45">
        <v>1.32</v>
      </c>
      <c r="X145" s="45">
        <v>0.35</v>
      </c>
      <c r="Y145" s="45">
        <v>0.67</v>
      </c>
      <c r="Z145" s="45">
        <v>0.67</v>
      </c>
      <c r="AA145" s="45">
        <v>0.72</v>
      </c>
      <c r="AB145" s="45">
        <v>6.17</v>
      </c>
      <c r="AC145" s="45">
        <v>0.65</v>
      </c>
      <c r="AD145" s="150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BM146" s="55"/>
    </row>
    <row r="147" spans="1:65" ht="15">
      <c r="B147" s="8" t="s">
        <v>514</v>
      </c>
      <c r="BM147" s="28" t="s">
        <v>66</v>
      </c>
    </row>
    <row r="148" spans="1:65" ht="15">
      <c r="A148" s="25" t="s">
        <v>19</v>
      </c>
      <c r="B148" s="18" t="s">
        <v>109</v>
      </c>
      <c r="C148" s="15" t="s">
        <v>110</v>
      </c>
      <c r="D148" s="16" t="s">
        <v>227</v>
      </c>
      <c r="E148" s="17" t="s">
        <v>227</v>
      </c>
      <c r="F148" s="17" t="s">
        <v>227</v>
      </c>
      <c r="G148" s="17" t="s">
        <v>227</v>
      </c>
      <c r="H148" s="17" t="s">
        <v>227</v>
      </c>
      <c r="I148" s="17" t="s">
        <v>227</v>
      </c>
      <c r="J148" s="17" t="s">
        <v>227</v>
      </c>
      <c r="K148" s="17" t="s">
        <v>227</v>
      </c>
      <c r="L148" s="17" t="s">
        <v>227</v>
      </c>
      <c r="M148" s="17" t="s">
        <v>227</v>
      </c>
      <c r="N148" s="17" t="s">
        <v>227</v>
      </c>
      <c r="O148" s="17" t="s">
        <v>227</v>
      </c>
      <c r="P148" s="17" t="s">
        <v>227</v>
      </c>
      <c r="Q148" s="17" t="s">
        <v>227</v>
      </c>
      <c r="R148" s="17" t="s">
        <v>227</v>
      </c>
      <c r="S148" s="17" t="s">
        <v>227</v>
      </c>
      <c r="T148" s="17" t="s">
        <v>227</v>
      </c>
      <c r="U148" s="17" t="s">
        <v>227</v>
      </c>
      <c r="V148" s="17" t="s">
        <v>227</v>
      </c>
      <c r="W148" s="17" t="s">
        <v>227</v>
      </c>
      <c r="X148" s="17" t="s">
        <v>227</v>
      </c>
      <c r="Y148" s="17" t="s">
        <v>227</v>
      </c>
      <c r="Z148" s="17" t="s">
        <v>227</v>
      </c>
      <c r="AA148" s="17" t="s">
        <v>227</v>
      </c>
      <c r="AB148" s="150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228</v>
      </c>
      <c r="C149" s="9" t="s">
        <v>228</v>
      </c>
      <c r="D149" s="148" t="s">
        <v>230</v>
      </c>
      <c r="E149" s="149" t="s">
        <v>232</v>
      </c>
      <c r="F149" s="149" t="s">
        <v>233</v>
      </c>
      <c r="G149" s="149" t="s">
        <v>234</v>
      </c>
      <c r="H149" s="149" t="s">
        <v>235</v>
      </c>
      <c r="I149" s="149" t="s">
        <v>236</v>
      </c>
      <c r="J149" s="149" t="s">
        <v>237</v>
      </c>
      <c r="K149" s="149" t="s">
        <v>238</v>
      </c>
      <c r="L149" s="149" t="s">
        <v>239</v>
      </c>
      <c r="M149" s="149" t="s">
        <v>240</v>
      </c>
      <c r="N149" s="149" t="s">
        <v>241</v>
      </c>
      <c r="O149" s="149" t="s">
        <v>244</v>
      </c>
      <c r="P149" s="149" t="s">
        <v>245</v>
      </c>
      <c r="Q149" s="149" t="s">
        <v>246</v>
      </c>
      <c r="R149" s="149" t="s">
        <v>247</v>
      </c>
      <c r="S149" s="149" t="s">
        <v>248</v>
      </c>
      <c r="T149" s="149" t="s">
        <v>249</v>
      </c>
      <c r="U149" s="149" t="s">
        <v>251</v>
      </c>
      <c r="V149" s="149" t="s">
        <v>252</v>
      </c>
      <c r="W149" s="149" t="s">
        <v>254</v>
      </c>
      <c r="X149" s="149" t="s">
        <v>255</v>
      </c>
      <c r="Y149" s="149" t="s">
        <v>256</v>
      </c>
      <c r="Z149" s="149" t="s">
        <v>257</v>
      </c>
      <c r="AA149" s="149" t="s">
        <v>258</v>
      </c>
      <c r="AB149" s="150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275</v>
      </c>
      <c r="E150" s="11" t="s">
        <v>273</v>
      </c>
      <c r="F150" s="11" t="s">
        <v>275</v>
      </c>
      <c r="G150" s="11" t="s">
        <v>273</v>
      </c>
      <c r="H150" s="11" t="s">
        <v>273</v>
      </c>
      <c r="I150" s="11" t="s">
        <v>273</v>
      </c>
      <c r="J150" s="11" t="s">
        <v>273</v>
      </c>
      <c r="K150" s="11" t="s">
        <v>300</v>
      </c>
      <c r="L150" s="11" t="s">
        <v>273</v>
      </c>
      <c r="M150" s="11" t="s">
        <v>275</v>
      </c>
      <c r="N150" s="11" t="s">
        <v>275</v>
      </c>
      <c r="O150" s="11" t="s">
        <v>275</v>
      </c>
      <c r="P150" s="11" t="s">
        <v>273</v>
      </c>
      <c r="Q150" s="11" t="s">
        <v>300</v>
      </c>
      <c r="R150" s="11" t="s">
        <v>273</v>
      </c>
      <c r="S150" s="11" t="s">
        <v>273</v>
      </c>
      <c r="T150" s="11" t="s">
        <v>300</v>
      </c>
      <c r="U150" s="11" t="s">
        <v>273</v>
      </c>
      <c r="V150" s="11" t="s">
        <v>275</v>
      </c>
      <c r="W150" s="11" t="s">
        <v>273</v>
      </c>
      <c r="X150" s="11" t="s">
        <v>275</v>
      </c>
      <c r="Y150" s="11" t="s">
        <v>273</v>
      </c>
      <c r="Z150" s="11" t="s">
        <v>273</v>
      </c>
      <c r="AA150" s="11" t="s">
        <v>273</v>
      </c>
      <c r="AB150" s="150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 t="s">
        <v>301</v>
      </c>
      <c r="E151" s="26" t="s">
        <v>302</v>
      </c>
      <c r="F151" s="26" t="s">
        <v>303</v>
      </c>
      <c r="G151" s="26" t="s">
        <v>301</v>
      </c>
      <c r="H151" s="26" t="s">
        <v>262</v>
      </c>
      <c r="I151" s="26" t="s">
        <v>304</v>
      </c>
      <c r="J151" s="26" t="s">
        <v>302</v>
      </c>
      <c r="K151" s="26" t="s">
        <v>304</v>
      </c>
      <c r="L151" s="26" t="s">
        <v>304</v>
      </c>
      <c r="M151" s="26" t="s">
        <v>301</v>
      </c>
      <c r="N151" s="26" t="s">
        <v>302</v>
      </c>
      <c r="O151" s="26" t="s">
        <v>303</v>
      </c>
      <c r="P151" s="26" t="s">
        <v>302</v>
      </c>
      <c r="Q151" s="26" t="s">
        <v>304</v>
      </c>
      <c r="R151" s="26" t="s">
        <v>302</v>
      </c>
      <c r="S151" s="26" t="s">
        <v>301</v>
      </c>
      <c r="T151" s="26" t="s">
        <v>302</v>
      </c>
      <c r="U151" s="26" t="s">
        <v>302</v>
      </c>
      <c r="V151" s="26" t="s">
        <v>302</v>
      </c>
      <c r="W151" s="26" t="s">
        <v>302</v>
      </c>
      <c r="X151" s="26" t="s">
        <v>302</v>
      </c>
      <c r="Y151" s="26" t="s">
        <v>302</v>
      </c>
      <c r="Z151" s="26" t="s">
        <v>264</v>
      </c>
      <c r="AA151" s="26" t="s">
        <v>302</v>
      </c>
      <c r="AB151" s="150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8">
        <v>1</v>
      </c>
      <c r="C152" s="14">
        <v>1</v>
      </c>
      <c r="D152" s="22">
        <v>0.2</v>
      </c>
      <c r="E152" s="22">
        <v>0.26</v>
      </c>
      <c r="F152" s="22">
        <v>0.23</v>
      </c>
      <c r="G152" s="22">
        <v>0.25</v>
      </c>
      <c r="H152" s="22">
        <v>0.22</v>
      </c>
      <c r="I152" s="144" t="s">
        <v>283</v>
      </c>
      <c r="J152" s="22">
        <v>0.24</v>
      </c>
      <c r="K152" s="144">
        <v>0.03</v>
      </c>
      <c r="L152" s="22">
        <v>0.25</v>
      </c>
      <c r="M152" s="22">
        <v>0.22</v>
      </c>
      <c r="N152" s="22">
        <v>0.25</v>
      </c>
      <c r="O152" s="22">
        <v>0.24</v>
      </c>
      <c r="P152" s="22">
        <v>0.22</v>
      </c>
      <c r="Q152" s="144">
        <v>0.34750000000000003</v>
      </c>
      <c r="R152" s="22">
        <v>0.27</v>
      </c>
      <c r="S152" s="22">
        <v>0.24</v>
      </c>
      <c r="T152" s="144">
        <v>2.8</v>
      </c>
      <c r="U152" s="151">
        <v>0.2</v>
      </c>
      <c r="V152" s="22">
        <v>0.22</v>
      </c>
      <c r="W152" s="22">
        <v>0.23</v>
      </c>
      <c r="X152" s="144">
        <v>0.17</v>
      </c>
      <c r="Y152" s="22">
        <v>0.23</v>
      </c>
      <c r="Z152" s="144">
        <v>0.2</v>
      </c>
      <c r="AA152" s="22">
        <v>0.27</v>
      </c>
      <c r="AB152" s="150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1">
        <v>0.21</v>
      </c>
      <c r="E153" s="11">
        <v>0.27</v>
      </c>
      <c r="F153" s="11">
        <v>0.22</v>
      </c>
      <c r="G153" s="11">
        <v>0.24</v>
      </c>
      <c r="H153" s="11">
        <v>0.23</v>
      </c>
      <c r="I153" s="145" t="s">
        <v>283</v>
      </c>
      <c r="J153" s="11">
        <v>0.23</v>
      </c>
      <c r="K153" s="145">
        <v>0.03</v>
      </c>
      <c r="L153" s="11">
        <v>0.26</v>
      </c>
      <c r="M153" s="11">
        <v>0.19</v>
      </c>
      <c r="N153" s="11">
        <v>0.24</v>
      </c>
      <c r="O153" s="11">
        <v>0.25</v>
      </c>
      <c r="P153" s="11">
        <v>0.22</v>
      </c>
      <c r="Q153" s="145">
        <v>0.38250000000000001</v>
      </c>
      <c r="R153" s="11">
        <v>0.23</v>
      </c>
      <c r="S153" s="11">
        <v>0.23</v>
      </c>
      <c r="T153" s="145">
        <v>2.7</v>
      </c>
      <c r="U153" s="11">
        <v>0.23</v>
      </c>
      <c r="V153" s="11">
        <v>0.24</v>
      </c>
      <c r="W153" s="11">
        <v>0.23</v>
      </c>
      <c r="X153" s="145">
        <v>0.26</v>
      </c>
      <c r="Y153" s="11">
        <v>0.24</v>
      </c>
      <c r="Z153" s="145">
        <v>0.2</v>
      </c>
      <c r="AA153" s="11">
        <v>0.26</v>
      </c>
      <c r="AB153" s="150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18</v>
      </c>
    </row>
    <row r="154" spans="1:65">
      <c r="A154" s="30"/>
      <c r="B154" s="19">
        <v>1</v>
      </c>
      <c r="C154" s="9">
        <v>3</v>
      </c>
      <c r="D154" s="11">
        <v>0.19</v>
      </c>
      <c r="E154" s="11">
        <v>0.27</v>
      </c>
      <c r="F154" s="11">
        <v>0.23</v>
      </c>
      <c r="G154" s="11">
        <v>0.24</v>
      </c>
      <c r="H154" s="11">
        <v>0.23</v>
      </c>
      <c r="I154" s="145" t="s">
        <v>283</v>
      </c>
      <c r="J154" s="11">
        <v>0.24</v>
      </c>
      <c r="K154" s="145">
        <v>0.03</v>
      </c>
      <c r="L154" s="11">
        <v>0.27</v>
      </c>
      <c r="M154" s="11">
        <v>0.21</v>
      </c>
      <c r="N154" s="11">
        <v>0.25</v>
      </c>
      <c r="O154" s="11">
        <v>0.26</v>
      </c>
      <c r="P154" s="11">
        <v>0.22</v>
      </c>
      <c r="Q154" s="145">
        <v>0.32999999999999996</v>
      </c>
      <c r="R154" s="146">
        <v>0.34</v>
      </c>
      <c r="S154" s="11">
        <v>0.23</v>
      </c>
      <c r="T154" s="145">
        <v>2.7</v>
      </c>
      <c r="U154" s="11">
        <v>0.26</v>
      </c>
      <c r="V154" s="11">
        <v>0.23</v>
      </c>
      <c r="W154" s="11">
        <v>0.24</v>
      </c>
      <c r="X154" s="145">
        <v>0.2</v>
      </c>
      <c r="Y154" s="11">
        <v>0.27</v>
      </c>
      <c r="Z154" s="145">
        <v>0.2</v>
      </c>
      <c r="AA154" s="11">
        <v>0.26</v>
      </c>
      <c r="AB154" s="150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1">
        <v>0.18</v>
      </c>
      <c r="E155" s="11">
        <v>0.26</v>
      </c>
      <c r="F155" s="11">
        <v>0.23</v>
      </c>
      <c r="G155" s="11">
        <v>0.24</v>
      </c>
      <c r="H155" s="11">
        <v>0.22</v>
      </c>
      <c r="I155" s="145" t="s">
        <v>283</v>
      </c>
      <c r="J155" s="11">
        <v>0.24</v>
      </c>
      <c r="K155" s="145">
        <v>0.03</v>
      </c>
      <c r="L155" s="11">
        <v>0.25</v>
      </c>
      <c r="M155" s="146">
        <v>0.16</v>
      </c>
      <c r="N155" s="11">
        <v>0.24</v>
      </c>
      <c r="O155" s="11">
        <v>0.25</v>
      </c>
      <c r="P155" s="11">
        <v>0.21</v>
      </c>
      <c r="Q155" s="146">
        <v>0.24099999999999999</v>
      </c>
      <c r="R155" s="11">
        <v>0.21</v>
      </c>
      <c r="S155" s="11">
        <v>0.25</v>
      </c>
      <c r="T155" s="145">
        <v>2.7</v>
      </c>
      <c r="U155" s="11">
        <v>0.24</v>
      </c>
      <c r="V155" s="11">
        <v>0.26</v>
      </c>
      <c r="W155" s="11">
        <v>0.24</v>
      </c>
      <c r="X155" s="145">
        <v>0.18</v>
      </c>
      <c r="Y155" s="11">
        <v>0.26</v>
      </c>
      <c r="Z155" s="145">
        <v>0.2</v>
      </c>
      <c r="AA155" s="11">
        <v>0.25</v>
      </c>
      <c r="AB155" s="150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0.23861111111111111</v>
      </c>
    </row>
    <row r="156" spans="1:65">
      <c r="A156" s="30"/>
      <c r="B156" s="19">
        <v>1</v>
      </c>
      <c r="C156" s="9">
        <v>5</v>
      </c>
      <c r="D156" s="11">
        <v>0.21</v>
      </c>
      <c r="E156" s="11">
        <v>0.26</v>
      </c>
      <c r="F156" s="11">
        <v>0.25</v>
      </c>
      <c r="G156" s="11">
        <v>0.24</v>
      </c>
      <c r="H156" s="11">
        <v>0.23</v>
      </c>
      <c r="I156" s="145" t="s">
        <v>283</v>
      </c>
      <c r="J156" s="11">
        <v>0.24</v>
      </c>
      <c r="K156" s="145">
        <v>0.03</v>
      </c>
      <c r="L156" s="11">
        <v>0.26</v>
      </c>
      <c r="M156" s="11">
        <v>0.23</v>
      </c>
      <c r="N156" s="11">
        <v>0.25</v>
      </c>
      <c r="O156" s="11">
        <v>0.24</v>
      </c>
      <c r="P156" s="11">
        <v>0.22</v>
      </c>
      <c r="Q156" s="145">
        <v>0.35499999999999998</v>
      </c>
      <c r="R156" s="11">
        <v>0.27</v>
      </c>
      <c r="S156" s="11">
        <v>0.24</v>
      </c>
      <c r="T156" s="145">
        <v>2.7</v>
      </c>
      <c r="U156" s="11">
        <v>0.24</v>
      </c>
      <c r="V156" s="11">
        <v>0.25</v>
      </c>
      <c r="W156" s="11">
        <v>0.23</v>
      </c>
      <c r="X156" s="145">
        <v>0.09</v>
      </c>
      <c r="Y156" s="11">
        <v>0.23</v>
      </c>
      <c r="Z156" s="145">
        <v>0.2</v>
      </c>
      <c r="AA156" s="11">
        <v>0.26</v>
      </c>
      <c r="AB156" s="150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78</v>
      </c>
    </row>
    <row r="157" spans="1:65">
      <c r="A157" s="30"/>
      <c r="B157" s="19">
        <v>1</v>
      </c>
      <c r="C157" s="9">
        <v>6</v>
      </c>
      <c r="D157" s="11">
        <v>0.2</v>
      </c>
      <c r="E157" s="11">
        <v>0.24</v>
      </c>
      <c r="F157" s="11">
        <v>0.24</v>
      </c>
      <c r="G157" s="11">
        <v>0.26</v>
      </c>
      <c r="H157" s="11">
        <v>0.23</v>
      </c>
      <c r="I157" s="145" t="s">
        <v>283</v>
      </c>
      <c r="J157" s="11">
        <v>0.22</v>
      </c>
      <c r="K157" s="145">
        <v>0.03</v>
      </c>
      <c r="L157" s="11">
        <v>0.25</v>
      </c>
      <c r="M157" s="11">
        <v>0.22</v>
      </c>
      <c r="N157" s="11">
        <v>0.25</v>
      </c>
      <c r="O157" s="11">
        <v>0.24</v>
      </c>
      <c r="P157" s="11">
        <v>0.23</v>
      </c>
      <c r="Q157" s="145">
        <v>0.35350000000000004</v>
      </c>
      <c r="R157" s="11">
        <v>0.28999999999999998</v>
      </c>
      <c r="S157" s="11">
        <v>0.25</v>
      </c>
      <c r="T157" s="145">
        <v>2.7</v>
      </c>
      <c r="U157" s="11">
        <v>0.24</v>
      </c>
      <c r="V157" s="11">
        <v>0.23</v>
      </c>
      <c r="W157" s="11">
        <v>0.24</v>
      </c>
      <c r="X157" s="145">
        <v>0.23</v>
      </c>
      <c r="Y157" s="11">
        <v>0.24</v>
      </c>
      <c r="Z157" s="145">
        <v>0.2</v>
      </c>
      <c r="AA157" s="11">
        <v>0.25</v>
      </c>
      <c r="AB157" s="150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20" t="s">
        <v>266</v>
      </c>
      <c r="C158" s="12"/>
      <c r="D158" s="23">
        <v>0.19833333333333333</v>
      </c>
      <c r="E158" s="23">
        <v>0.26</v>
      </c>
      <c r="F158" s="23">
        <v>0.23333333333333336</v>
      </c>
      <c r="G158" s="23">
        <v>0.245</v>
      </c>
      <c r="H158" s="23">
        <v>0.22666666666666668</v>
      </c>
      <c r="I158" s="23" t="s">
        <v>634</v>
      </c>
      <c r="J158" s="23">
        <v>0.23499999999999999</v>
      </c>
      <c r="K158" s="23">
        <v>0.03</v>
      </c>
      <c r="L158" s="23">
        <v>0.25666666666666665</v>
      </c>
      <c r="M158" s="23">
        <v>0.20499999999999999</v>
      </c>
      <c r="N158" s="23">
        <v>0.24666666666666667</v>
      </c>
      <c r="O158" s="23">
        <v>0.24666666666666667</v>
      </c>
      <c r="P158" s="23">
        <v>0.22</v>
      </c>
      <c r="Q158" s="23">
        <v>0.3349166666666667</v>
      </c>
      <c r="R158" s="23">
        <v>0.26833333333333337</v>
      </c>
      <c r="S158" s="23">
        <v>0.24</v>
      </c>
      <c r="T158" s="23">
        <v>2.7166666666666663</v>
      </c>
      <c r="U158" s="23">
        <v>0.23499999999999999</v>
      </c>
      <c r="V158" s="23">
        <v>0.23833333333333331</v>
      </c>
      <c r="W158" s="23">
        <v>0.23499999999999999</v>
      </c>
      <c r="X158" s="23">
        <v>0.18833333333333335</v>
      </c>
      <c r="Y158" s="23">
        <v>0.245</v>
      </c>
      <c r="Z158" s="23">
        <v>0.19999999999999998</v>
      </c>
      <c r="AA158" s="23">
        <v>0.25833333333333336</v>
      </c>
      <c r="AB158" s="150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267</v>
      </c>
      <c r="C159" s="29"/>
      <c r="D159" s="11">
        <v>0.2</v>
      </c>
      <c r="E159" s="11">
        <v>0.26</v>
      </c>
      <c r="F159" s="11">
        <v>0.23</v>
      </c>
      <c r="G159" s="11">
        <v>0.24</v>
      </c>
      <c r="H159" s="11">
        <v>0.23</v>
      </c>
      <c r="I159" s="11" t="s">
        <v>634</v>
      </c>
      <c r="J159" s="11">
        <v>0.24</v>
      </c>
      <c r="K159" s="11">
        <v>0.03</v>
      </c>
      <c r="L159" s="11">
        <v>0.255</v>
      </c>
      <c r="M159" s="11">
        <v>0.215</v>
      </c>
      <c r="N159" s="11">
        <v>0.25</v>
      </c>
      <c r="O159" s="11">
        <v>0.245</v>
      </c>
      <c r="P159" s="11">
        <v>0.22</v>
      </c>
      <c r="Q159" s="11">
        <v>0.35050000000000003</v>
      </c>
      <c r="R159" s="11">
        <v>0.27</v>
      </c>
      <c r="S159" s="11">
        <v>0.24</v>
      </c>
      <c r="T159" s="11">
        <v>2.7</v>
      </c>
      <c r="U159" s="11">
        <v>0.24</v>
      </c>
      <c r="V159" s="11">
        <v>0.23499999999999999</v>
      </c>
      <c r="W159" s="11">
        <v>0.23499999999999999</v>
      </c>
      <c r="X159" s="11">
        <v>0.19</v>
      </c>
      <c r="Y159" s="11">
        <v>0.24</v>
      </c>
      <c r="Z159" s="11">
        <v>0.2</v>
      </c>
      <c r="AA159" s="11">
        <v>0.26</v>
      </c>
      <c r="AB159" s="150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268</v>
      </c>
      <c r="C160" s="29"/>
      <c r="D160" s="24">
        <v>1.169045194450012E-2</v>
      </c>
      <c r="E160" s="24">
        <v>1.0954451150103333E-2</v>
      </c>
      <c r="F160" s="24">
        <v>1.0327955589886443E-2</v>
      </c>
      <c r="G160" s="24">
        <v>8.3666002653407616E-3</v>
      </c>
      <c r="H160" s="24">
        <v>5.1639777949432277E-3</v>
      </c>
      <c r="I160" s="24" t="s">
        <v>634</v>
      </c>
      <c r="J160" s="24">
        <v>8.3666002653407495E-3</v>
      </c>
      <c r="K160" s="24">
        <v>0</v>
      </c>
      <c r="L160" s="24">
        <v>8.1649658092772682E-3</v>
      </c>
      <c r="M160" s="24">
        <v>2.5884358211089645E-2</v>
      </c>
      <c r="N160" s="24">
        <v>5.1639777949432277E-3</v>
      </c>
      <c r="O160" s="24">
        <v>8.1649658092772665E-3</v>
      </c>
      <c r="P160" s="24">
        <v>6.324555320336764E-3</v>
      </c>
      <c r="Q160" s="24">
        <v>4.9021848870341903E-2</v>
      </c>
      <c r="R160" s="24">
        <v>4.5789372857319953E-2</v>
      </c>
      <c r="S160" s="24">
        <v>8.9442719099991543E-3</v>
      </c>
      <c r="T160" s="24">
        <v>4.0824829046386159E-2</v>
      </c>
      <c r="U160" s="24">
        <v>1.9748417658131494E-2</v>
      </c>
      <c r="V160" s="24">
        <v>1.4719601443879744E-2</v>
      </c>
      <c r="W160" s="24">
        <v>5.47722557505165E-3</v>
      </c>
      <c r="X160" s="24">
        <v>5.8452259722500476E-2</v>
      </c>
      <c r="Y160" s="24">
        <v>1.6431676725154987E-2</v>
      </c>
      <c r="Z160" s="24">
        <v>3.0404709722440586E-17</v>
      </c>
      <c r="AA160" s="24">
        <v>7.5277265270908165E-3</v>
      </c>
      <c r="AB160" s="206"/>
      <c r="AC160" s="207"/>
      <c r="AD160" s="207"/>
      <c r="AE160" s="207"/>
      <c r="AF160" s="207"/>
      <c r="AG160" s="207"/>
      <c r="AH160" s="207"/>
      <c r="AI160" s="207"/>
      <c r="AJ160" s="207"/>
      <c r="AK160" s="207"/>
      <c r="AL160" s="207"/>
      <c r="AM160" s="207"/>
      <c r="AN160" s="207"/>
      <c r="AO160" s="207"/>
      <c r="AP160" s="207"/>
      <c r="AQ160" s="207"/>
      <c r="AR160" s="207"/>
      <c r="AS160" s="207"/>
      <c r="AT160" s="207"/>
      <c r="AU160" s="207"/>
      <c r="AV160" s="207"/>
      <c r="AW160" s="207"/>
      <c r="AX160" s="207"/>
      <c r="AY160" s="207"/>
      <c r="AZ160" s="207"/>
      <c r="BA160" s="207"/>
      <c r="BB160" s="207"/>
      <c r="BC160" s="207"/>
      <c r="BD160" s="207"/>
      <c r="BE160" s="207"/>
      <c r="BF160" s="207"/>
      <c r="BG160" s="207"/>
      <c r="BH160" s="207"/>
      <c r="BI160" s="207"/>
      <c r="BJ160" s="207"/>
      <c r="BK160" s="207"/>
      <c r="BL160" s="207"/>
      <c r="BM160" s="56"/>
    </row>
    <row r="161" spans="1:65">
      <c r="A161" s="30"/>
      <c r="B161" s="3" t="s">
        <v>86</v>
      </c>
      <c r="C161" s="29"/>
      <c r="D161" s="13">
        <v>5.8943455182353548E-2</v>
      </c>
      <c r="E161" s="13">
        <v>4.2132504423474354E-2</v>
      </c>
      <c r="F161" s="13">
        <v>4.4262666813799034E-2</v>
      </c>
      <c r="G161" s="13">
        <v>3.4149388838125558E-2</v>
      </c>
      <c r="H161" s="13">
        <v>2.2782254977690708E-2</v>
      </c>
      <c r="I161" s="13" t="s">
        <v>634</v>
      </c>
      <c r="J161" s="13">
        <v>3.5602554320598938E-2</v>
      </c>
      <c r="K161" s="13">
        <v>0</v>
      </c>
      <c r="L161" s="13">
        <v>3.1811555101080267E-2</v>
      </c>
      <c r="M161" s="13">
        <v>0.12626516200531535</v>
      </c>
      <c r="N161" s="13">
        <v>2.0935045114634707E-2</v>
      </c>
      <c r="O161" s="13">
        <v>3.3101212740313239E-2</v>
      </c>
      <c r="P161" s="13">
        <v>2.8747978728803473E-2</v>
      </c>
      <c r="Q161" s="13">
        <v>0.14637028774424055</v>
      </c>
      <c r="R161" s="13">
        <v>0.17064362555522961</v>
      </c>
      <c r="S161" s="13">
        <v>3.7267799624996475E-2</v>
      </c>
      <c r="T161" s="13">
        <v>1.5027544434252575E-2</v>
      </c>
      <c r="U161" s="13">
        <v>8.4035819821836152E-2</v>
      </c>
      <c r="V161" s="13">
        <v>6.1760565498796133E-2</v>
      </c>
      <c r="W161" s="13">
        <v>2.3307342872560213E-2</v>
      </c>
      <c r="X161" s="13">
        <v>0.31036598082743611</v>
      </c>
      <c r="Y161" s="13">
        <v>6.7068068265938724E-2</v>
      </c>
      <c r="Z161" s="13">
        <v>1.5202354861220294E-16</v>
      </c>
      <c r="AA161" s="13">
        <v>2.9139586556480575E-2</v>
      </c>
      <c r="AB161" s="150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269</v>
      </c>
      <c r="C162" s="29"/>
      <c r="D162" s="13">
        <v>-0.16880093131548313</v>
      </c>
      <c r="E162" s="13">
        <v>8.9639115250291113E-2</v>
      </c>
      <c r="F162" s="13">
        <v>-2.211874272409764E-2</v>
      </c>
      <c r="G162" s="13">
        <v>2.6775320139697412E-2</v>
      </c>
      <c r="H162" s="13">
        <v>-5.0058207217694939E-2</v>
      </c>
      <c r="I162" s="13" t="s">
        <v>634</v>
      </c>
      <c r="J162" s="13">
        <v>-1.5133876600698537E-2</v>
      </c>
      <c r="K162" s="13">
        <v>-0.8742724097788126</v>
      </c>
      <c r="L162" s="13">
        <v>7.5669383003492463E-2</v>
      </c>
      <c r="M162" s="13">
        <v>-0.14086146682188594</v>
      </c>
      <c r="N162" s="13">
        <v>3.3760186263096736E-2</v>
      </c>
      <c r="O162" s="13">
        <v>3.3760186263096736E-2</v>
      </c>
      <c r="P162" s="13">
        <v>-7.7997671711292127E-2</v>
      </c>
      <c r="Q162" s="13">
        <v>0.40360884749708981</v>
      </c>
      <c r="R162" s="13">
        <v>0.12456344586728774</v>
      </c>
      <c r="S162" s="13">
        <v>5.8207217694994373E-3</v>
      </c>
      <c r="T162" s="13">
        <v>10.385331781140859</v>
      </c>
      <c r="U162" s="13">
        <v>-1.5133876600698537E-2</v>
      </c>
      <c r="V162" s="13">
        <v>-1.1641443538999985E-3</v>
      </c>
      <c r="W162" s="13">
        <v>-1.5133876600698537E-2</v>
      </c>
      <c r="X162" s="13">
        <v>-0.21071012805587885</v>
      </c>
      <c r="Y162" s="13">
        <v>2.6775320139697412E-2</v>
      </c>
      <c r="Z162" s="13">
        <v>-0.16181606519208391</v>
      </c>
      <c r="AA162" s="13">
        <v>8.2654249126891788E-2</v>
      </c>
      <c r="AB162" s="150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270</v>
      </c>
      <c r="C163" s="47"/>
      <c r="D163" s="45">
        <v>2.36</v>
      </c>
      <c r="E163" s="45">
        <v>1.2</v>
      </c>
      <c r="F163" s="45">
        <v>0.34</v>
      </c>
      <c r="G163" s="45">
        <v>0.34</v>
      </c>
      <c r="H163" s="45">
        <v>0.72</v>
      </c>
      <c r="I163" s="45">
        <v>0.63</v>
      </c>
      <c r="J163" s="45">
        <v>0.24</v>
      </c>
      <c r="K163" s="45">
        <v>12.09</v>
      </c>
      <c r="L163" s="45">
        <v>1.01</v>
      </c>
      <c r="M163" s="45">
        <v>1.97</v>
      </c>
      <c r="N163" s="45">
        <v>0.43</v>
      </c>
      <c r="O163" s="45">
        <v>0.43</v>
      </c>
      <c r="P163" s="45">
        <v>1.1100000000000001</v>
      </c>
      <c r="Q163" s="45">
        <v>5.53</v>
      </c>
      <c r="R163" s="45">
        <v>1.69</v>
      </c>
      <c r="S163" s="45">
        <v>0.05</v>
      </c>
      <c r="T163" s="45" t="s">
        <v>271</v>
      </c>
      <c r="U163" s="45">
        <v>0.24</v>
      </c>
      <c r="V163" s="45">
        <v>0.05</v>
      </c>
      <c r="W163" s="45">
        <v>0.24</v>
      </c>
      <c r="X163" s="45">
        <v>2.94</v>
      </c>
      <c r="Y163" s="45">
        <v>0.34</v>
      </c>
      <c r="Z163" s="45" t="s">
        <v>271</v>
      </c>
      <c r="AA163" s="45">
        <v>1.1100000000000001</v>
      </c>
      <c r="AB163" s="150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 t="s">
        <v>307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BM164" s="55"/>
    </row>
    <row r="165" spans="1:65">
      <c r="BM165" s="55"/>
    </row>
    <row r="166" spans="1:65" ht="15">
      <c r="B166" s="8" t="s">
        <v>515</v>
      </c>
      <c r="BM166" s="28" t="s">
        <v>66</v>
      </c>
    </row>
    <row r="167" spans="1:65" ht="15">
      <c r="A167" s="25" t="s">
        <v>22</v>
      </c>
      <c r="B167" s="18" t="s">
        <v>109</v>
      </c>
      <c r="C167" s="15" t="s">
        <v>110</v>
      </c>
      <c r="D167" s="16" t="s">
        <v>227</v>
      </c>
      <c r="E167" s="17" t="s">
        <v>227</v>
      </c>
      <c r="F167" s="17" t="s">
        <v>227</v>
      </c>
      <c r="G167" s="17" t="s">
        <v>227</v>
      </c>
      <c r="H167" s="17" t="s">
        <v>227</v>
      </c>
      <c r="I167" s="17" t="s">
        <v>227</v>
      </c>
      <c r="J167" s="17" t="s">
        <v>227</v>
      </c>
      <c r="K167" s="17" t="s">
        <v>227</v>
      </c>
      <c r="L167" s="17" t="s">
        <v>227</v>
      </c>
      <c r="M167" s="17" t="s">
        <v>227</v>
      </c>
      <c r="N167" s="17" t="s">
        <v>227</v>
      </c>
      <c r="O167" s="17" t="s">
        <v>227</v>
      </c>
      <c r="P167" s="17" t="s">
        <v>227</v>
      </c>
      <c r="Q167" s="17" t="s">
        <v>227</v>
      </c>
      <c r="R167" s="17" t="s">
        <v>227</v>
      </c>
      <c r="S167" s="17" t="s">
        <v>227</v>
      </c>
      <c r="T167" s="17" t="s">
        <v>227</v>
      </c>
      <c r="U167" s="17" t="s">
        <v>227</v>
      </c>
      <c r="V167" s="17" t="s">
        <v>227</v>
      </c>
      <c r="W167" s="17" t="s">
        <v>227</v>
      </c>
      <c r="X167" s="150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228</v>
      </c>
      <c r="C168" s="9" t="s">
        <v>228</v>
      </c>
      <c r="D168" s="148" t="s">
        <v>230</v>
      </c>
      <c r="E168" s="149" t="s">
        <v>232</v>
      </c>
      <c r="F168" s="149" t="s">
        <v>233</v>
      </c>
      <c r="G168" s="149" t="s">
        <v>234</v>
      </c>
      <c r="H168" s="149" t="s">
        <v>236</v>
      </c>
      <c r="I168" s="149" t="s">
        <v>237</v>
      </c>
      <c r="J168" s="149" t="s">
        <v>239</v>
      </c>
      <c r="K168" s="149" t="s">
        <v>240</v>
      </c>
      <c r="L168" s="149" t="s">
        <v>241</v>
      </c>
      <c r="M168" s="149" t="s">
        <v>244</v>
      </c>
      <c r="N168" s="149" t="s">
        <v>245</v>
      </c>
      <c r="O168" s="149" t="s">
        <v>248</v>
      </c>
      <c r="P168" s="149" t="s">
        <v>250</v>
      </c>
      <c r="Q168" s="149" t="s">
        <v>251</v>
      </c>
      <c r="R168" s="149" t="s">
        <v>252</v>
      </c>
      <c r="S168" s="149" t="s">
        <v>254</v>
      </c>
      <c r="T168" s="149" t="s">
        <v>255</v>
      </c>
      <c r="U168" s="149" t="s">
        <v>256</v>
      </c>
      <c r="V168" s="149" t="s">
        <v>257</v>
      </c>
      <c r="W168" s="149" t="s">
        <v>258</v>
      </c>
      <c r="X168" s="150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275</v>
      </c>
      <c r="E169" s="11" t="s">
        <v>273</v>
      </c>
      <c r="F169" s="11" t="s">
        <v>275</v>
      </c>
      <c r="G169" s="11" t="s">
        <v>273</v>
      </c>
      <c r="H169" s="11" t="s">
        <v>273</v>
      </c>
      <c r="I169" s="11" t="s">
        <v>300</v>
      </c>
      <c r="J169" s="11" t="s">
        <v>273</v>
      </c>
      <c r="K169" s="11" t="s">
        <v>275</v>
      </c>
      <c r="L169" s="11" t="s">
        <v>275</v>
      </c>
      <c r="M169" s="11" t="s">
        <v>275</v>
      </c>
      <c r="N169" s="11" t="s">
        <v>273</v>
      </c>
      <c r="O169" s="11" t="s">
        <v>273</v>
      </c>
      <c r="P169" s="11" t="s">
        <v>273</v>
      </c>
      <c r="Q169" s="11" t="s">
        <v>273</v>
      </c>
      <c r="R169" s="11" t="s">
        <v>275</v>
      </c>
      <c r="S169" s="11" t="s">
        <v>273</v>
      </c>
      <c r="T169" s="11" t="s">
        <v>275</v>
      </c>
      <c r="U169" s="11" t="s">
        <v>273</v>
      </c>
      <c r="V169" s="11" t="s">
        <v>273</v>
      </c>
      <c r="W169" s="11" t="s">
        <v>273</v>
      </c>
      <c r="X169" s="150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9"/>
      <c r="C170" s="9"/>
      <c r="D170" s="26" t="s">
        <v>301</v>
      </c>
      <c r="E170" s="26" t="s">
        <v>302</v>
      </c>
      <c r="F170" s="26" t="s">
        <v>303</v>
      </c>
      <c r="G170" s="26" t="s">
        <v>301</v>
      </c>
      <c r="H170" s="26" t="s">
        <v>304</v>
      </c>
      <c r="I170" s="26" t="s">
        <v>302</v>
      </c>
      <c r="J170" s="26" t="s">
        <v>304</v>
      </c>
      <c r="K170" s="26" t="s">
        <v>301</v>
      </c>
      <c r="L170" s="26" t="s">
        <v>302</v>
      </c>
      <c r="M170" s="26" t="s">
        <v>303</v>
      </c>
      <c r="N170" s="26" t="s">
        <v>302</v>
      </c>
      <c r="O170" s="26" t="s">
        <v>301</v>
      </c>
      <c r="P170" s="26" t="s">
        <v>302</v>
      </c>
      <c r="Q170" s="26" t="s">
        <v>115</v>
      </c>
      <c r="R170" s="26" t="s">
        <v>302</v>
      </c>
      <c r="S170" s="26" t="s">
        <v>302</v>
      </c>
      <c r="T170" s="26" t="s">
        <v>302</v>
      </c>
      <c r="U170" s="26" t="s">
        <v>302</v>
      </c>
      <c r="V170" s="26" t="s">
        <v>264</v>
      </c>
      <c r="W170" s="26" t="s">
        <v>302</v>
      </c>
      <c r="X170" s="150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2</v>
      </c>
    </row>
    <row r="171" spans="1:65">
      <c r="A171" s="30"/>
      <c r="B171" s="18">
        <v>1</v>
      </c>
      <c r="C171" s="14">
        <v>1</v>
      </c>
      <c r="D171" s="217">
        <v>27.34</v>
      </c>
      <c r="E171" s="225">
        <v>34</v>
      </c>
      <c r="F171" s="217">
        <v>30</v>
      </c>
      <c r="G171" s="217">
        <v>29.047000000000001</v>
      </c>
      <c r="H171" s="217">
        <v>27.01479406610828</v>
      </c>
      <c r="I171" s="225">
        <v>20.399999999999999</v>
      </c>
      <c r="J171" s="217">
        <v>26.4</v>
      </c>
      <c r="K171" s="217">
        <v>27.7</v>
      </c>
      <c r="L171" s="217">
        <v>26.6</v>
      </c>
      <c r="M171" s="217">
        <v>27.48</v>
      </c>
      <c r="N171" s="217">
        <v>28.4</v>
      </c>
      <c r="O171" s="217">
        <v>27.635999999999999</v>
      </c>
      <c r="P171" s="217">
        <v>29.917742051819602</v>
      </c>
      <c r="Q171" s="217">
        <v>27.4</v>
      </c>
      <c r="R171" s="217">
        <v>27.78</v>
      </c>
      <c r="S171" s="217">
        <v>28.3</v>
      </c>
      <c r="T171" s="217">
        <v>25.2</v>
      </c>
      <c r="U171" s="217">
        <v>29.9</v>
      </c>
      <c r="V171" s="225">
        <v>32.200000000000003</v>
      </c>
      <c r="W171" s="217">
        <v>27.5</v>
      </c>
      <c r="X171" s="218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19"/>
      <c r="AT171" s="219"/>
      <c r="AU171" s="219"/>
      <c r="AV171" s="219"/>
      <c r="AW171" s="219"/>
      <c r="AX171" s="219"/>
      <c r="AY171" s="219"/>
      <c r="AZ171" s="219"/>
      <c r="BA171" s="219"/>
      <c r="BB171" s="219"/>
      <c r="BC171" s="219"/>
      <c r="BD171" s="219"/>
      <c r="BE171" s="219"/>
      <c r="BF171" s="219"/>
      <c r="BG171" s="219"/>
      <c r="BH171" s="219"/>
      <c r="BI171" s="219"/>
      <c r="BJ171" s="219"/>
      <c r="BK171" s="219"/>
      <c r="BL171" s="219"/>
      <c r="BM171" s="220">
        <v>1</v>
      </c>
    </row>
    <row r="172" spans="1:65">
      <c r="A172" s="30"/>
      <c r="B172" s="19">
        <v>1</v>
      </c>
      <c r="C172" s="9">
        <v>2</v>
      </c>
      <c r="D172" s="221">
        <v>27.3</v>
      </c>
      <c r="E172" s="226">
        <v>34.4</v>
      </c>
      <c r="F172" s="221">
        <v>29.8</v>
      </c>
      <c r="G172" s="221">
        <v>29.838999999999999</v>
      </c>
      <c r="H172" s="221">
        <v>26.101403558430192</v>
      </c>
      <c r="I172" s="226">
        <v>20.2</v>
      </c>
      <c r="J172" s="221">
        <v>27.25</v>
      </c>
      <c r="K172" s="221">
        <v>27.9</v>
      </c>
      <c r="L172" s="221">
        <v>28.4</v>
      </c>
      <c r="M172" s="221">
        <v>27.74</v>
      </c>
      <c r="N172" s="221">
        <v>28.2</v>
      </c>
      <c r="O172" s="221">
        <v>27.631</v>
      </c>
      <c r="P172" s="221">
        <v>29.375418493310001</v>
      </c>
      <c r="Q172" s="221">
        <v>27.7</v>
      </c>
      <c r="R172" s="221">
        <v>28.55</v>
      </c>
      <c r="S172" s="221">
        <v>27.6</v>
      </c>
      <c r="T172" s="221">
        <v>25.7</v>
      </c>
      <c r="U172" s="221">
        <v>29.6</v>
      </c>
      <c r="V172" s="226">
        <v>31.6</v>
      </c>
      <c r="W172" s="221">
        <v>27.7</v>
      </c>
      <c r="X172" s="218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19"/>
      <c r="AT172" s="219"/>
      <c r="AU172" s="219"/>
      <c r="AV172" s="219"/>
      <c r="AW172" s="219"/>
      <c r="AX172" s="219"/>
      <c r="AY172" s="219"/>
      <c r="AZ172" s="219"/>
      <c r="BA172" s="219"/>
      <c r="BB172" s="219"/>
      <c r="BC172" s="219"/>
      <c r="BD172" s="219"/>
      <c r="BE172" s="219"/>
      <c r="BF172" s="219"/>
      <c r="BG172" s="219"/>
      <c r="BH172" s="219"/>
      <c r="BI172" s="219"/>
      <c r="BJ172" s="219"/>
      <c r="BK172" s="219"/>
      <c r="BL172" s="219"/>
      <c r="BM172" s="220">
        <v>19</v>
      </c>
    </row>
    <row r="173" spans="1:65">
      <c r="A173" s="30"/>
      <c r="B173" s="19">
        <v>1</v>
      </c>
      <c r="C173" s="9">
        <v>3</v>
      </c>
      <c r="D173" s="221">
        <v>27.94</v>
      </c>
      <c r="E173" s="226">
        <v>34.200000000000003</v>
      </c>
      <c r="F173" s="221">
        <v>29.7</v>
      </c>
      <c r="G173" s="221">
        <v>30.655999999999999</v>
      </c>
      <c r="H173" s="221">
        <v>26.479128887531601</v>
      </c>
      <c r="I173" s="226">
        <v>19.899999999999999</v>
      </c>
      <c r="J173" s="221">
        <v>26.96</v>
      </c>
      <c r="K173" s="221">
        <v>26.9</v>
      </c>
      <c r="L173" s="221">
        <v>27.5</v>
      </c>
      <c r="M173" s="221">
        <v>27.72</v>
      </c>
      <c r="N173" s="221">
        <v>28.8</v>
      </c>
      <c r="O173" s="221">
        <v>27.501000000000001</v>
      </c>
      <c r="P173" s="221">
        <v>29.3441716670775</v>
      </c>
      <c r="Q173" s="221">
        <v>28</v>
      </c>
      <c r="R173" s="221">
        <v>28.73</v>
      </c>
      <c r="S173" s="221">
        <v>27.1</v>
      </c>
      <c r="T173" s="221">
        <v>25.2</v>
      </c>
      <c r="U173" s="221">
        <v>29.5</v>
      </c>
      <c r="V173" s="226">
        <v>32.200000000000003</v>
      </c>
      <c r="W173" s="221">
        <v>27.8</v>
      </c>
      <c r="X173" s="218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19"/>
      <c r="AT173" s="219"/>
      <c r="AU173" s="219"/>
      <c r="AV173" s="219"/>
      <c r="AW173" s="219"/>
      <c r="AX173" s="219"/>
      <c r="AY173" s="219"/>
      <c r="AZ173" s="219"/>
      <c r="BA173" s="219"/>
      <c r="BB173" s="219"/>
      <c r="BC173" s="219"/>
      <c r="BD173" s="219"/>
      <c r="BE173" s="219"/>
      <c r="BF173" s="219"/>
      <c r="BG173" s="219"/>
      <c r="BH173" s="219"/>
      <c r="BI173" s="219"/>
      <c r="BJ173" s="219"/>
      <c r="BK173" s="219"/>
      <c r="BL173" s="219"/>
      <c r="BM173" s="220">
        <v>16</v>
      </c>
    </row>
    <row r="174" spans="1:65">
      <c r="A174" s="30"/>
      <c r="B174" s="19">
        <v>1</v>
      </c>
      <c r="C174" s="9">
        <v>4</v>
      </c>
      <c r="D174" s="221">
        <v>28.08</v>
      </c>
      <c r="E174" s="226">
        <v>34.6</v>
      </c>
      <c r="F174" s="221">
        <v>29.8</v>
      </c>
      <c r="G174" s="221">
        <v>30.31</v>
      </c>
      <c r="H174" s="221">
        <v>26.956192069554511</v>
      </c>
      <c r="I174" s="226">
        <v>20.3</v>
      </c>
      <c r="J174" s="221">
        <v>26.97</v>
      </c>
      <c r="K174" s="221">
        <v>26</v>
      </c>
      <c r="L174" s="221">
        <v>24.6</v>
      </c>
      <c r="M174" s="221">
        <v>27.85</v>
      </c>
      <c r="N174" s="221">
        <v>28.2</v>
      </c>
      <c r="O174" s="221">
        <v>27.643999999999998</v>
      </c>
      <c r="P174" s="221">
        <v>29.7335725231307</v>
      </c>
      <c r="Q174" s="221">
        <v>28</v>
      </c>
      <c r="R174" s="221">
        <v>28.51</v>
      </c>
      <c r="S174" s="221">
        <v>28.1</v>
      </c>
      <c r="T174" s="221">
        <v>25.3</v>
      </c>
      <c r="U174" s="221">
        <v>29.6</v>
      </c>
      <c r="V174" s="226">
        <v>31.8</v>
      </c>
      <c r="W174" s="221">
        <v>27.9</v>
      </c>
      <c r="X174" s="218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19"/>
      <c r="AT174" s="219"/>
      <c r="AU174" s="219"/>
      <c r="AV174" s="219"/>
      <c r="AW174" s="219"/>
      <c r="AX174" s="219"/>
      <c r="AY174" s="219"/>
      <c r="AZ174" s="219"/>
      <c r="BA174" s="219"/>
      <c r="BB174" s="219"/>
      <c r="BC174" s="219"/>
      <c r="BD174" s="219"/>
      <c r="BE174" s="219"/>
      <c r="BF174" s="219"/>
      <c r="BG174" s="219"/>
      <c r="BH174" s="219"/>
      <c r="BI174" s="219"/>
      <c r="BJ174" s="219"/>
      <c r="BK174" s="219"/>
      <c r="BL174" s="219"/>
      <c r="BM174" s="220">
        <v>27.951661268869845</v>
      </c>
    </row>
    <row r="175" spans="1:65">
      <c r="A175" s="30"/>
      <c r="B175" s="19">
        <v>1</v>
      </c>
      <c r="C175" s="9">
        <v>5</v>
      </c>
      <c r="D175" s="221">
        <v>27.55</v>
      </c>
      <c r="E175" s="226">
        <v>31</v>
      </c>
      <c r="F175" s="221">
        <v>30.7</v>
      </c>
      <c r="G175" s="221">
        <v>30.216000000000001</v>
      </c>
      <c r="H175" s="221">
        <v>26.753917026797886</v>
      </c>
      <c r="I175" s="226">
        <v>20.3</v>
      </c>
      <c r="J175" s="221">
        <v>27.09</v>
      </c>
      <c r="K175" s="221">
        <v>25.7</v>
      </c>
      <c r="L175" s="221">
        <v>27.3</v>
      </c>
      <c r="M175" s="221">
        <v>27.71</v>
      </c>
      <c r="N175" s="221">
        <v>27.7</v>
      </c>
      <c r="O175" s="221">
        <v>27.635999999999999</v>
      </c>
      <c r="P175" s="221">
        <v>29.752203705213802</v>
      </c>
      <c r="Q175" s="221">
        <v>26.8</v>
      </c>
      <c r="R175" s="221">
        <v>29.12</v>
      </c>
      <c r="S175" s="221">
        <v>27.9</v>
      </c>
      <c r="T175" s="221">
        <v>25.5</v>
      </c>
      <c r="U175" s="221">
        <v>29.6</v>
      </c>
      <c r="V175" s="226">
        <v>31.8</v>
      </c>
      <c r="W175" s="221">
        <v>27.9</v>
      </c>
      <c r="X175" s="218"/>
      <c r="Y175" s="219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19"/>
      <c r="AT175" s="219"/>
      <c r="AU175" s="219"/>
      <c r="AV175" s="219"/>
      <c r="AW175" s="219"/>
      <c r="AX175" s="219"/>
      <c r="AY175" s="219"/>
      <c r="AZ175" s="219"/>
      <c r="BA175" s="219"/>
      <c r="BB175" s="219"/>
      <c r="BC175" s="219"/>
      <c r="BD175" s="219"/>
      <c r="BE175" s="219"/>
      <c r="BF175" s="219"/>
      <c r="BG175" s="219"/>
      <c r="BH175" s="219"/>
      <c r="BI175" s="219"/>
      <c r="BJ175" s="219"/>
      <c r="BK175" s="219"/>
      <c r="BL175" s="219"/>
      <c r="BM175" s="220">
        <v>79</v>
      </c>
    </row>
    <row r="176" spans="1:65">
      <c r="A176" s="30"/>
      <c r="B176" s="19">
        <v>1</v>
      </c>
      <c r="C176" s="9">
        <v>6</v>
      </c>
      <c r="D176" s="221">
        <v>27.88</v>
      </c>
      <c r="E176" s="226">
        <v>31.2</v>
      </c>
      <c r="F176" s="221">
        <v>30.5</v>
      </c>
      <c r="G176" s="221">
        <v>30.722000000000001</v>
      </c>
      <c r="H176" s="221">
        <v>26.482612424274858</v>
      </c>
      <c r="I176" s="226">
        <v>20.399999999999999</v>
      </c>
      <c r="J176" s="221">
        <v>26.49</v>
      </c>
      <c r="K176" s="221">
        <v>25.9</v>
      </c>
      <c r="L176" s="221">
        <v>26.1</v>
      </c>
      <c r="M176" s="221">
        <v>27.73</v>
      </c>
      <c r="N176" s="221">
        <v>29.4</v>
      </c>
      <c r="O176" s="221">
        <v>27.597999999999999</v>
      </c>
      <c r="P176" s="221">
        <v>29.692292951475501</v>
      </c>
      <c r="Q176" s="221">
        <v>28.3</v>
      </c>
      <c r="R176" s="221">
        <v>28.86</v>
      </c>
      <c r="S176" s="221">
        <v>28.3</v>
      </c>
      <c r="T176" s="221">
        <v>26.2</v>
      </c>
      <c r="U176" s="221">
        <v>29.6</v>
      </c>
      <c r="V176" s="226">
        <v>31.8</v>
      </c>
      <c r="W176" s="221">
        <v>27</v>
      </c>
      <c r="X176" s="218"/>
      <c r="Y176" s="219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19"/>
      <c r="AT176" s="219"/>
      <c r="AU176" s="219"/>
      <c r="AV176" s="219"/>
      <c r="AW176" s="219"/>
      <c r="AX176" s="219"/>
      <c r="AY176" s="219"/>
      <c r="AZ176" s="219"/>
      <c r="BA176" s="219"/>
      <c r="BB176" s="219"/>
      <c r="BC176" s="219"/>
      <c r="BD176" s="219"/>
      <c r="BE176" s="219"/>
      <c r="BF176" s="219"/>
      <c r="BG176" s="219"/>
      <c r="BH176" s="219"/>
      <c r="BI176" s="219"/>
      <c r="BJ176" s="219"/>
      <c r="BK176" s="219"/>
      <c r="BL176" s="219"/>
      <c r="BM176" s="222"/>
    </row>
    <row r="177" spans="1:65">
      <c r="A177" s="30"/>
      <c r="B177" s="20" t="s">
        <v>266</v>
      </c>
      <c r="C177" s="12"/>
      <c r="D177" s="223">
        <v>27.681666666666668</v>
      </c>
      <c r="E177" s="223">
        <v>33.233333333333334</v>
      </c>
      <c r="F177" s="223">
        <v>30.083333333333332</v>
      </c>
      <c r="G177" s="223">
        <v>30.131666666666671</v>
      </c>
      <c r="H177" s="223">
        <v>26.631341338782889</v>
      </c>
      <c r="I177" s="223">
        <v>20.25</v>
      </c>
      <c r="J177" s="223">
        <v>26.86</v>
      </c>
      <c r="K177" s="223">
        <v>26.683333333333334</v>
      </c>
      <c r="L177" s="223">
        <v>26.75</v>
      </c>
      <c r="M177" s="223">
        <v>27.704999999999998</v>
      </c>
      <c r="N177" s="223">
        <v>28.45</v>
      </c>
      <c r="O177" s="223">
        <v>27.60766666666667</v>
      </c>
      <c r="P177" s="223">
        <v>29.63590023200452</v>
      </c>
      <c r="Q177" s="223">
        <v>27.700000000000003</v>
      </c>
      <c r="R177" s="223">
        <v>28.591666666666669</v>
      </c>
      <c r="S177" s="223">
        <v>27.883333333333336</v>
      </c>
      <c r="T177" s="223">
        <v>25.516666666666666</v>
      </c>
      <c r="U177" s="223">
        <v>29.633333333333329</v>
      </c>
      <c r="V177" s="223">
        <v>31.900000000000002</v>
      </c>
      <c r="W177" s="223">
        <v>27.633333333333336</v>
      </c>
      <c r="X177" s="218"/>
      <c r="Y177" s="219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19"/>
      <c r="AT177" s="219"/>
      <c r="AU177" s="219"/>
      <c r="AV177" s="219"/>
      <c r="AW177" s="219"/>
      <c r="AX177" s="219"/>
      <c r="AY177" s="219"/>
      <c r="AZ177" s="219"/>
      <c r="BA177" s="219"/>
      <c r="BB177" s="219"/>
      <c r="BC177" s="219"/>
      <c r="BD177" s="219"/>
      <c r="BE177" s="219"/>
      <c r="BF177" s="219"/>
      <c r="BG177" s="219"/>
      <c r="BH177" s="219"/>
      <c r="BI177" s="219"/>
      <c r="BJ177" s="219"/>
      <c r="BK177" s="219"/>
      <c r="BL177" s="219"/>
      <c r="BM177" s="222"/>
    </row>
    <row r="178" spans="1:65">
      <c r="A178" s="30"/>
      <c r="B178" s="3" t="s">
        <v>267</v>
      </c>
      <c r="C178" s="29"/>
      <c r="D178" s="221">
        <v>27.715</v>
      </c>
      <c r="E178" s="221">
        <v>34.1</v>
      </c>
      <c r="F178" s="221">
        <v>29.9</v>
      </c>
      <c r="G178" s="221">
        <v>30.262999999999998</v>
      </c>
      <c r="H178" s="221">
        <v>26.61826472553637</v>
      </c>
      <c r="I178" s="221">
        <v>20.3</v>
      </c>
      <c r="J178" s="221">
        <v>26.965</v>
      </c>
      <c r="K178" s="221">
        <v>26.45</v>
      </c>
      <c r="L178" s="221">
        <v>26.950000000000003</v>
      </c>
      <c r="M178" s="221">
        <v>27.725000000000001</v>
      </c>
      <c r="N178" s="221">
        <v>28.299999999999997</v>
      </c>
      <c r="O178" s="221">
        <v>27.633499999999998</v>
      </c>
      <c r="P178" s="221">
        <v>29.712932737303099</v>
      </c>
      <c r="Q178" s="221">
        <v>27.85</v>
      </c>
      <c r="R178" s="221">
        <v>28.64</v>
      </c>
      <c r="S178" s="221">
        <v>28</v>
      </c>
      <c r="T178" s="221">
        <v>25.4</v>
      </c>
      <c r="U178" s="221">
        <v>29.6</v>
      </c>
      <c r="V178" s="221">
        <v>31.8</v>
      </c>
      <c r="W178" s="221">
        <v>27.75</v>
      </c>
      <c r="X178" s="218"/>
      <c r="Y178" s="219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19"/>
      <c r="AR178" s="219"/>
      <c r="AS178" s="219"/>
      <c r="AT178" s="219"/>
      <c r="AU178" s="219"/>
      <c r="AV178" s="219"/>
      <c r="AW178" s="219"/>
      <c r="AX178" s="219"/>
      <c r="AY178" s="219"/>
      <c r="AZ178" s="219"/>
      <c r="BA178" s="219"/>
      <c r="BB178" s="219"/>
      <c r="BC178" s="219"/>
      <c r="BD178" s="219"/>
      <c r="BE178" s="219"/>
      <c r="BF178" s="219"/>
      <c r="BG178" s="219"/>
      <c r="BH178" s="219"/>
      <c r="BI178" s="219"/>
      <c r="BJ178" s="219"/>
      <c r="BK178" s="219"/>
      <c r="BL178" s="219"/>
      <c r="BM178" s="222"/>
    </row>
    <row r="179" spans="1:65">
      <c r="A179" s="30"/>
      <c r="B179" s="3" t="s">
        <v>268</v>
      </c>
      <c r="C179" s="29"/>
      <c r="D179" s="24">
        <v>0.32999494945630053</v>
      </c>
      <c r="E179" s="24">
        <v>1.6657330718535512</v>
      </c>
      <c r="F179" s="24">
        <v>0.41673332800085294</v>
      </c>
      <c r="G179" s="24">
        <v>0.62040137545516982</v>
      </c>
      <c r="H179" s="24">
        <v>0.34459012233094938</v>
      </c>
      <c r="I179" s="24">
        <v>0.18708286933869725</v>
      </c>
      <c r="J179" s="24">
        <v>0.33929338337197273</v>
      </c>
      <c r="K179" s="24">
        <v>0.96003472159431102</v>
      </c>
      <c r="L179" s="24">
        <v>1.3156747318391417</v>
      </c>
      <c r="M179" s="24">
        <v>0.12144957801491128</v>
      </c>
      <c r="N179" s="24">
        <v>0.58566201857385281</v>
      </c>
      <c r="O179" s="24">
        <v>5.4665040626222711E-2</v>
      </c>
      <c r="P179" s="24">
        <v>0.22743685555691601</v>
      </c>
      <c r="Q179" s="24">
        <v>0.53665631459994956</v>
      </c>
      <c r="R179" s="24">
        <v>0.45551802013385417</v>
      </c>
      <c r="S179" s="24">
        <v>0.46654760385909855</v>
      </c>
      <c r="T179" s="24">
        <v>0.3868677637987773</v>
      </c>
      <c r="U179" s="24">
        <v>0.1366260102127938</v>
      </c>
      <c r="V179" s="24">
        <v>0.24494897427831869</v>
      </c>
      <c r="W179" s="24">
        <v>0.3444802848737013</v>
      </c>
      <c r="X179" s="150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86</v>
      </c>
      <c r="C180" s="29"/>
      <c r="D180" s="13">
        <v>1.1921065065553633E-2</v>
      </c>
      <c r="E180" s="13">
        <v>5.0122359233306456E-2</v>
      </c>
      <c r="F180" s="13">
        <v>1.3852631401690404E-2</v>
      </c>
      <c r="G180" s="13">
        <v>2.0589680030593607E-2</v>
      </c>
      <c r="H180" s="13">
        <v>1.2939270236048047E-2</v>
      </c>
      <c r="I180" s="13">
        <v>9.2386602142566551E-3</v>
      </c>
      <c r="J180" s="13">
        <v>1.2631920453163543E-2</v>
      </c>
      <c r="K180" s="13">
        <v>3.5978815300224024E-2</v>
      </c>
      <c r="L180" s="13">
        <v>4.9184102124827732E-2</v>
      </c>
      <c r="M180" s="13">
        <v>4.383670023999686E-3</v>
      </c>
      <c r="N180" s="13">
        <v>2.0585659703826111E-2</v>
      </c>
      <c r="O180" s="13">
        <v>1.9800673952726673E-3</v>
      </c>
      <c r="P180" s="13">
        <v>7.674369726461067E-3</v>
      </c>
      <c r="Q180" s="13">
        <v>1.9373874173283376E-2</v>
      </c>
      <c r="R180" s="13">
        <v>1.5931845647351353E-2</v>
      </c>
      <c r="S180" s="13">
        <v>1.6732131638700486E-2</v>
      </c>
      <c r="T180" s="13">
        <v>1.5161375459129092E-2</v>
      </c>
      <c r="U180" s="13">
        <v>4.610551525741074E-3</v>
      </c>
      <c r="V180" s="13">
        <v>7.6786512312952563E-3</v>
      </c>
      <c r="W180" s="13">
        <v>1.2466114048505474E-2</v>
      </c>
      <c r="X180" s="150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269</v>
      </c>
      <c r="C181" s="29"/>
      <c r="D181" s="13">
        <v>-9.6593400873770108E-3</v>
      </c>
      <c r="E181" s="13">
        <v>0.18895735797806634</v>
      </c>
      <c r="F181" s="13">
        <v>7.6262803987166228E-2</v>
      </c>
      <c r="G181" s="13">
        <v>7.7991979683323054E-2</v>
      </c>
      <c r="H181" s="13">
        <v>-4.723583036395107E-2</v>
      </c>
      <c r="I181" s="13">
        <v>-0.27553501005850023</v>
      </c>
      <c r="J181" s="13">
        <v>-3.905532692204039E-2</v>
      </c>
      <c r="K181" s="13">
        <v>-4.5375762225233651E-2</v>
      </c>
      <c r="L181" s="13">
        <v>-4.2990692299500366E-2</v>
      </c>
      <c r="M181" s="13">
        <v>-8.8245656133704165E-3</v>
      </c>
      <c r="N181" s="13">
        <v>1.7828590806699518E-2</v>
      </c>
      <c r="O181" s="13">
        <v>-1.230676770494088E-2</v>
      </c>
      <c r="P181" s="13">
        <v>6.0255415480812147E-2</v>
      </c>
      <c r="Q181" s="13">
        <v>-9.0034458578002186E-3</v>
      </c>
      <c r="R181" s="13">
        <v>2.2896864398882943E-2</v>
      </c>
      <c r="S181" s="13">
        <v>-2.4445035620336286E-3</v>
      </c>
      <c r="T181" s="13">
        <v>-8.7114485925567031E-2</v>
      </c>
      <c r="U181" s="13">
        <v>6.0163581988466053E-2</v>
      </c>
      <c r="V181" s="13">
        <v>0.14125595946339975</v>
      </c>
      <c r="W181" s="13">
        <v>-1.1388515783533615E-2</v>
      </c>
      <c r="X181" s="150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46" t="s">
        <v>270</v>
      </c>
      <c r="C182" s="47"/>
      <c r="D182" s="45">
        <v>0.01</v>
      </c>
      <c r="E182" s="45">
        <v>3.78</v>
      </c>
      <c r="F182" s="45">
        <v>1.63</v>
      </c>
      <c r="G182" s="45">
        <v>1.66</v>
      </c>
      <c r="H182" s="45">
        <v>0.73</v>
      </c>
      <c r="I182" s="45">
        <v>5.0999999999999996</v>
      </c>
      <c r="J182" s="45">
        <v>0.57999999999999996</v>
      </c>
      <c r="K182" s="45">
        <v>0.7</v>
      </c>
      <c r="L182" s="45">
        <v>0.65</v>
      </c>
      <c r="M182" s="45">
        <v>0</v>
      </c>
      <c r="N182" s="45">
        <v>0.51</v>
      </c>
      <c r="O182" s="45">
        <v>0.06</v>
      </c>
      <c r="P182" s="45">
        <v>1.32</v>
      </c>
      <c r="Q182" s="45">
        <v>0</v>
      </c>
      <c r="R182" s="45">
        <v>0.61</v>
      </c>
      <c r="S182" s="45">
        <v>0.12</v>
      </c>
      <c r="T182" s="45">
        <v>1.5</v>
      </c>
      <c r="U182" s="45">
        <v>1.32</v>
      </c>
      <c r="V182" s="45">
        <v>2.87</v>
      </c>
      <c r="W182" s="45">
        <v>0.05</v>
      </c>
      <c r="X182" s="150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BM183" s="55"/>
    </row>
    <row r="184" spans="1:65" ht="15">
      <c r="B184" s="8" t="s">
        <v>516</v>
      </c>
      <c r="BM184" s="28" t="s">
        <v>66</v>
      </c>
    </row>
    <row r="185" spans="1:65" ht="15">
      <c r="A185" s="25" t="s">
        <v>25</v>
      </c>
      <c r="B185" s="18" t="s">
        <v>109</v>
      </c>
      <c r="C185" s="15" t="s">
        <v>110</v>
      </c>
      <c r="D185" s="16" t="s">
        <v>227</v>
      </c>
      <c r="E185" s="17" t="s">
        <v>227</v>
      </c>
      <c r="F185" s="17" t="s">
        <v>227</v>
      </c>
      <c r="G185" s="17" t="s">
        <v>227</v>
      </c>
      <c r="H185" s="17" t="s">
        <v>227</v>
      </c>
      <c r="I185" s="17" t="s">
        <v>227</v>
      </c>
      <c r="J185" s="17" t="s">
        <v>227</v>
      </c>
      <c r="K185" s="17" t="s">
        <v>227</v>
      </c>
      <c r="L185" s="17" t="s">
        <v>227</v>
      </c>
      <c r="M185" s="17" t="s">
        <v>227</v>
      </c>
      <c r="N185" s="17" t="s">
        <v>227</v>
      </c>
      <c r="O185" s="17" t="s">
        <v>227</v>
      </c>
      <c r="P185" s="17" t="s">
        <v>227</v>
      </c>
      <c r="Q185" s="17" t="s">
        <v>227</v>
      </c>
      <c r="R185" s="17" t="s">
        <v>227</v>
      </c>
      <c r="S185" s="17" t="s">
        <v>227</v>
      </c>
      <c r="T185" s="17" t="s">
        <v>227</v>
      </c>
      <c r="U185" s="17" t="s">
        <v>227</v>
      </c>
      <c r="V185" s="17" t="s">
        <v>227</v>
      </c>
      <c r="W185" s="17" t="s">
        <v>227</v>
      </c>
      <c r="X185" s="17" t="s">
        <v>227</v>
      </c>
      <c r="Y185" s="17" t="s">
        <v>227</v>
      </c>
      <c r="Z185" s="17" t="s">
        <v>227</v>
      </c>
      <c r="AA185" s="17" t="s">
        <v>227</v>
      </c>
      <c r="AB185" s="17" t="s">
        <v>227</v>
      </c>
      <c r="AC185" s="17" t="s">
        <v>227</v>
      </c>
      <c r="AD185" s="150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 t="s">
        <v>228</v>
      </c>
      <c r="C186" s="9" t="s">
        <v>228</v>
      </c>
      <c r="D186" s="148" t="s">
        <v>230</v>
      </c>
      <c r="E186" s="149" t="s">
        <v>232</v>
      </c>
      <c r="F186" s="149" t="s">
        <v>233</v>
      </c>
      <c r="G186" s="149" t="s">
        <v>234</v>
      </c>
      <c r="H186" s="149" t="s">
        <v>235</v>
      </c>
      <c r="I186" s="149" t="s">
        <v>236</v>
      </c>
      <c r="J186" s="149" t="s">
        <v>237</v>
      </c>
      <c r="K186" s="149" t="s">
        <v>238</v>
      </c>
      <c r="L186" s="149" t="s">
        <v>239</v>
      </c>
      <c r="M186" s="149" t="s">
        <v>240</v>
      </c>
      <c r="N186" s="149" t="s">
        <v>241</v>
      </c>
      <c r="O186" s="149" t="s">
        <v>244</v>
      </c>
      <c r="P186" s="149" t="s">
        <v>245</v>
      </c>
      <c r="Q186" s="149" t="s">
        <v>246</v>
      </c>
      <c r="R186" s="149" t="s">
        <v>247</v>
      </c>
      <c r="S186" s="149" t="s">
        <v>248</v>
      </c>
      <c r="T186" s="149" t="s">
        <v>249</v>
      </c>
      <c r="U186" s="149" t="s">
        <v>250</v>
      </c>
      <c r="V186" s="149" t="s">
        <v>251</v>
      </c>
      <c r="W186" s="149" t="s">
        <v>252</v>
      </c>
      <c r="X186" s="149" t="s">
        <v>253</v>
      </c>
      <c r="Y186" s="149" t="s">
        <v>254</v>
      </c>
      <c r="Z186" s="149" t="s">
        <v>255</v>
      </c>
      <c r="AA186" s="149" t="s">
        <v>256</v>
      </c>
      <c r="AB186" s="149" t="s">
        <v>257</v>
      </c>
      <c r="AC186" s="149" t="s">
        <v>258</v>
      </c>
      <c r="AD186" s="150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 t="s">
        <v>3</v>
      </c>
    </row>
    <row r="187" spans="1:65">
      <c r="A187" s="30"/>
      <c r="B187" s="19"/>
      <c r="C187" s="9"/>
      <c r="D187" s="10" t="s">
        <v>275</v>
      </c>
      <c r="E187" s="11" t="s">
        <v>273</v>
      </c>
      <c r="F187" s="11" t="s">
        <v>275</v>
      </c>
      <c r="G187" s="11" t="s">
        <v>273</v>
      </c>
      <c r="H187" s="11" t="s">
        <v>273</v>
      </c>
      <c r="I187" s="11" t="s">
        <v>273</v>
      </c>
      <c r="J187" s="11" t="s">
        <v>273</v>
      </c>
      <c r="K187" s="11" t="s">
        <v>300</v>
      </c>
      <c r="L187" s="11" t="s">
        <v>273</v>
      </c>
      <c r="M187" s="11" t="s">
        <v>275</v>
      </c>
      <c r="N187" s="11" t="s">
        <v>275</v>
      </c>
      <c r="O187" s="11" t="s">
        <v>275</v>
      </c>
      <c r="P187" s="11" t="s">
        <v>273</v>
      </c>
      <c r="Q187" s="11" t="s">
        <v>300</v>
      </c>
      <c r="R187" s="11" t="s">
        <v>273</v>
      </c>
      <c r="S187" s="11" t="s">
        <v>273</v>
      </c>
      <c r="T187" s="11" t="s">
        <v>300</v>
      </c>
      <c r="U187" s="11" t="s">
        <v>273</v>
      </c>
      <c r="V187" s="11" t="s">
        <v>273</v>
      </c>
      <c r="W187" s="11" t="s">
        <v>275</v>
      </c>
      <c r="X187" s="11" t="s">
        <v>275</v>
      </c>
      <c r="Y187" s="11" t="s">
        <v>273</v>
      </c>
      <c r="Z187" s="11" t="s">
        <v>275</v>
      </c>
      <c r="AA187" s="11" t="s">
        <v>273</v>
      </c>
      <c r="AB187" s="11" t="s">
        <v>273</v>
      </c>
      <c r="AC187" s="11" t="s">
        <v>273</v>
      </c>
      <c r="AD187" s="150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/>
      <c r="C188" s="9"/>
      <c r="D188" s="26" t="s">
        <v>301</v>
      </c>
      <c r="E188" s="26" t="s">
        <v>302</v>
      </c>
      <c r="F188" s="26" t="s">
        <v>303</v>
      </c>
      <c r="G188" s="26" t="s">
        <v>301</v>
      </c>
      <c r="H188" s="26" t="s">
        <v>262</v>
      </c>
      <c r="I188" s="26" t="s">
        <v>304</v>
      </c>
      <c r="J188" s="26" t="s">
        <v>302</v>
      </c>
      <c r="K188" s="26" t="s">
        <v>304</v>
      </c>
      <c r="L188" s="26" t="s">
        <v>304</v>
      </c>
      <c r="M188" s="26" t="s">
        <v>301</v>
      </c>
      <c r="N188" s="26" t="s">
        <v>302</v>
      </c>
      <c r="O188" s="26" t="s">
        <v>303</v>
      </c>
      <c r="P188" s="26" t="s">
        <v>302</v>
      </c>
      <c r="Q188" s="26" t="s">
        <v>304</v>
      </c>
      <c r="R188" s="26" t="s">
        <v>302</v>
      </c>
      <c r="S188" s="26" t="s">
        <v>301</v>
      </c>
      <c r="T188" s="26" t="s">
        <v>302</v>
      </c>
      <c r="U188" s="26" t="s">
        <v>302</v>
      </c>
      <c r="V188" s="26" t="s">
        <v>302</v>
      </c>
      <c r="W188" s="26" t="s">
        <v>302</v>
      </c>
      <c r="X188" s="26" t="s">
        <v>302</v>
      </c>
      <c r="Y188" s="26" t="s">
        <v>302</v>
      </c>
      <c r="Z188" s="26" t="s">
        <v>302</v>
      </c>
      <c r="AA188" s="26" t="s">
        <v>302</v>
      </c>
      <c r="AB188" s="26" t="s">
        <v>264</v>
      </c>
      <c r="AC188" s="26" t="s">
        <v>302</v>
      </c>
      <c r="AD188" s="150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2</v>
      </c>
    </row>
    <row r="189" spans="1:65">
      <c r="A189" s="30"/>
      <c r="B189" s="18">
        <v>1</v>
      </c>
      <c r="C189" s="14">
        <v>1</v>
      </c>
      <c r="D189" s="217">
        <v>13.1</v>
      </c>
      <c r="E189" s="225">
        <v>15.2</v>
      </c>
      <c r="F189" s="217">
        <v>13.1</v>
      </c>
      <c r="G189" s="217">
        <v>13.1</v>
      </c>
      <c r="H189" s="217">
        <v>12.8</v>
      </c>
      <c r="I189" s="217">
        <v>12.730108344055767</v>
      </c>
      <c r="J189" s="225">
        <v>10.6</v>
      </c>
      <c r="K189" s="225">
        <v>14.93</v>
      </c>
      <c r="L189" s="217">
        <v>12.2</v>
      </c>
      <c r="M189" s="217">
        <v>12.6</v>
      </c>
      <c r="N189" s="225">
        <v>15</v>
      </c>
      <c r="O189" s="217">
        <v>14.2</v>
      </c>
      <c r="P189" s="217">
        <v>13.1</v>
      </c>
      <c r="Q189" s="217">
        <v>11.962</v>
      </c>
      <c r="R189" s="217">
        <v>14.2</v>
      </c>
      <c r="S189" s="217">
        <v>13.1</v>
      </c>
      <c r="T189" s="225">
        <v>13</v>
      </c>
      <c r="U189" s="217">
        <v>13.0705364301079</v>
      </c>
      <c r="V189" s="217">
        <v>12.8</v>
      </c>
      <c r="W189" s="217">
        <v>12.7</v>
      </c>
      <c r="X189" s="225">
        <v>15.33</v>
      </c>
      <c r="Y189" s="217">
        <v>13.4</v>
      </c>
      <c r="Z189" s="217">
        <v>12.8</v>
      </c>
      <c r="AA189" s="217">
        <v>12.8</v>
      </c>
      <c r="AB189" s="217">
        <v>13.4</v>
      </c>
      <c r="AC189" s="217">
        <v>13.4</v>
      </c>
      <c r="AD189" s="218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19"/>
      <c r="AR189" s="219"/>
      <c r="AS189" s="219"/>
      <c r="AT189" s="219"/>
      <c r="AU189" s="219"/>
      <c r="AV189" s="219"/>
      <c r="AW189" s="219"/>
      <c r="AX189" s="219"/>
      <c r="AY189" s="219"/>
      <c r="AZ189" s="219"/>
      <c r="BA189" s="219"/>
      <c r="BB189" s="219"/>
      <c r="BC189" s="219"/>
      <c r="BD189" s="219"/>
      <c r="BE189" s="219"/>
      <c r="BF189" s="219"/>
      <c r="BG189" s="219"/>
      <c r="BH189" s="219"/>
      <c r="BI189" s="219"/>
      <c r="BJ189" s="219"/>
      <c r="BK189" s="219"/>
      <c r="BL189" s="219"/>
      <c r="BM189" s="220">
        <v>1</v>
      </c>
    </row>
    <row r="190" spans="1:65">
      <c r="A190" s="30"/>
      <c r="B190" s="19">
        <v>1</v>
      </c>
      <c r="C190" s="9">
        <v>2</v>
      </c>
      <c r="D190" s="221">
        <v>13.5</v>
      </c>
      <c r="E190" s="226">
        <v>15.6</v>
      </c>
      <c r="F190" s="221">
        <v>13.4</v>
      </c>
      <c r="G190" s="221">
        <v>13.4</v>
      </c>
      <c r="H190" s="221">
        <v>12.9</v>
      </c>
      <c r="I190" s="221">
        <v>12.493029119867984</v>
      </c>
      <c r="J190" s="226">
        <v>11</v>
      </c>
      <c r="K190" s="226">
        <v>15.779999999999998</v>
      </c>
      <c r="L190" s="221">
        <v>12.5</v>
      </c>
      <c r="M190" s="221">
        <v>13.2</v>
      </c>
      <c r="N190" s="226">
        <v>15.2</v>
      </c>
      <c r="O190" s="221">
        <v>14.6</v>
      </c>
      <c r="P190" s="221">
        <v>12.9</v>
      </c>
      <c r="Q190" s="221">
        <v>12.073499999999999</v>
      </c>
      <c r="R190" s="221">
        <v>13.1</v>
      </c>
      <c r="S190" s="221">
        <v>13.2</v>
      </c>
      <c r="T190" s="226">
        <v>13</v>
      </c>
      <c r="U190" s="221">
        <v>12.608848163594899</v>
      </c>
      <c r="V190" s="221">
        <v>12.6</v>
      </c>
      <c r="W190" s="221">
        <v>12.7</v>
      </c>
      <c r="X190" s="226">
        <v>15.339999999999998</v>
      </c>
      <c r="Y190" s="221">
        <v>13.4</v>
      </c>
      <c r="Z190" s="221">
        <v>13.8</v>
      </c>
      <c r="AA190" s="227">
        <v>16</v>
      </c>
      <c r="AB190" s="221">
        <v>13.4</v>
      </c>
      <c r="AC190" s="221">
        <v>13.7</v>
      </c>
      <c r="AD190" s="218"/>
      <c r="AE190" s="219"/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19"/>
      <c r="AQ190" s="219"/>
      <c r="AR190" s="219"/>
      <c r="AS190" s="219"/>
      <c r="AT190" s="219"/>
      <c r="AU190" s="219"/>
      <c r="AV190" s="219"/>
      <c r="AW190" s="219"/>
      <c r="AX190" s="219"/>
      <c r="AY190" s="219"/>
      <c r="AZ190" s="219"/>
      <c r="BA190" s="219"/>
      <c r="BB190" s="219"/>
      <c r="BC190" s="219"/>
      <c r="BD190" s="219"/>
      <c r="BE190" s="219"/>
      <c r="BF190" s="219"/>
      <c r="BG190" s="219"/>
      <c r="BH190" s="219"/>
      <c r="BI190" s="219"/>
      <c r="BJ190" s="219"/>
      <c r="BK190" s="219"/>
      <c r="BL190" s="219"/>
      <c r="BM190" s="220">
        <v>20</v>
      </c>
    </row>
    <row r="191" spans="1:65">
      <c r="A191" s="30"/>
      <c r="B191" s="19">
        <v>1</v>
      </c>
      <c r="C191" s="9">
        <v>3</v>
      </c>
      <c r="D191" s="221">
        <v>13.3</v>
      </c>
      <c r="E191" s="226">
        <v>15</v>
      </c>
      <c r="F191" s="221">
        <v>13.6</v>
      </c>
      <c r="G191" s="221">
        <v>13.6</v>
      </c>
      <c r="H191" s="221">
        <v>12.9</v>
      </c>
      <c r="I191" s="221">
        <v>12.600128254976406</v>
      </c>
      <c r="J191" s="226">
        <v>11</v>
      </c>
      <c r="K191" s="226">
        <v>13.77</v>
      </c>
      <c r="L191" s="221">
        <v>12.5</v>
      </c>
      <c r="M191" s="221">
        <v>12.7</v>
      </c>
      <c r="N191" s="226">
        <v>15.6</v>
      </c>
      <c r="O191" s="221">
        <v>14.4</v>
      </c>
      <c r="P191" s="221">
        <v>13.1</v>
      </c>
      <c r="Q191" s="221">
        <v>11.854500000000002</v>
      </c>
      <c r="R191" s="221">
        <v>14</v>
      </c>
      <c r="S191" s="221">
        <v>12.9</v>
      </c>
      <c r="T191" s="226">
        <v>13</v>
      </c>
      <c r="U191" s="221">
        <v>13.4425011042163</v>
      </c>
      <c r="V191" s="221">
        <v>14.1</v>
      </c>
      <c r="W191" s="221">
        <v>12.8</v>
      </c>
      <c r="X191" s="226">
        <v>15.13</v>
      </c>
      <c r="Y191" s="221">
        <v>13</v>
      </c>
      <c r="Z191" s="221">
        <v>12.7</v>
      </c>
      <c r="AA191" s="221">
        <v>14.2</v>
      </c>
      <c r="AB191" s="221">
        <v>13</v>
      </c>
      <c r="AC191" s="221">
        <v>13.7</v>
      </c>
      <c r="AD191" s="218"/>
      <c r="AE191" s="219"/>
      <c r="AF191" s="219"/>
      <c r="AG191" s="219"/>
      <c r="AH191" s="219"/>
      <c r="AI191" s="219"/>
      <c r="AJ191" s="219"/>
      <c r="AK191" s="219"/>
      <c r="AL191" s="219"/>
      <c r="AM191" s="219"/>
      <c r="AN191" s="219"/>
      <c r="AO191" s="219"/>
      <c r="AP191" s="219"/>
      <c r="AQ191" s="219"/>
      <c r="AR191" s="219"/>
      <c r="AS191" s="219"/>
      <c r="AT191" s="219"/>
      <c r="AU191" s="219"/>
      <c r="AV191" s="219"/>
      <c r="AW191" s="219"/>
      <c r="AX191" s="219"/>
      <c r="AY191" s="219"/>
      <c r="AZ191" s="219"/>
      <c r="BA191" s="219"/>
      <c r="BB191" s="219"/>
      <c r="BC191" s="219"/>
      <c r="BD191" s="219"/>
      <c r="BE191" s="219"/>
      <c r="BF191" s="219"/>
      <c r="BG191" s="219"/>
      <c r="BH191" s="219"/>
      <c r="BI191" s="219"/>
      <c r="BJ191" s="219"/>
      <c r="BK191" s="219"/>
      <c r="BL191" s="219"/>
      <c r="BM191" s="220">
        <v>16</v>
      </c>
    </row>
    <row r="192" spans="1:65">
      <c r="A192" s="30"/>
      <c r="B192" s="19">
        <v>1</v>
      </c>
      <c r="C192" s="9">
        <v>4</v>
      </c>
      <c r="D192" s="221">
        <v>13.4</v>
      </c>
      <c r="E192" s="226">
        <v>15.2</v>
      </c>
      <c r="F192" s="221">
        <v>13.8</v>
      </c>
      <c r="G192" s="221">
        <v>13.2</v>
      </c>
      <c r="H192" s="221">
        <v>13.2</v>
      </c>
      <c r="I192" s="221">
        <v>12.81230878570366</v>
      </c>
      <c r="J192" s="226">
        <v>10.9</v>
      </c>
      <c r="K192" s="226">
        <v>14.12</v>
      </c>
      <c r="L192" s="221">
        <v>12.2</v>
      </c>
      <c r="M192" s="221">
        <v>13.4</v>
      </c>
      <c r="N192" s="226">
        <v>15.400000000000002</v>
      </c>
      <c r="O192" s="221">
        <v>14.7</v>
      </c>
      <c r="P192" s="221">
        <v>12.8</v>
      </c>
      <c r="Q192" s="221">
        <v>11.690000000000001</v>
      </c>
      <c r="R192" s="221">
        <v>14.6</v>
      </c>
      <c r="S192" s="221">
        <v>13</v>
      </c>
      <c r="T192" s="226">
        <v>13</v>
      </c>
      <c r="U192" s="221">
        <v>13.033253142929199</v>
      </c>
      <c r="V192" s="221">
        <v>13.1</v>
      </c>
      <c r="W192" s="221">
        <v>12.5</v>
      </c>
      <c r="X192" s="226">
        <v>15.28</v>
      </c>
      <c r="Y192" s="221">
        <v>13.6</v>
      </c>
      <c r="Z192" s="221">
        <v>13.4</v>
      </c>
      <c r="AA192" s="221">
        <v>15.2</v>
      </c>
      <c r="AB192" s="221">
        <v>13</v>
      </c>
      <c r="AC192" s="221">
        <v>13.8</v>
      </c>
      <c r="AD192" s="218"/>
      <c r="AE192" s="219"/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19"/>
      <c r="AQ192" s="219"/>
      <c r="AR192" s="219"/>
      <c r="AS192" s="219"/>
      <c r="AT192" s="219"/>
      <c r="AU192" s="219"/>
      <c r="AV192" s="219"/>
      <c r="AW192" s="219"/>
      <c r="AX192" s="219"/>
      <c r="AY192" s="219"/>
      <c r="AZ192" s="219"/>
      <c r="BA192" s="219"/>
      <c r="BB192" s="219"/>
      <c r="BC192" s="219"/>
      <c r="BD192" s="219"/>
      <c r="BE192" s="219"/>
      <c r="BF192" s="219"/>
      <c r="BG192" s="219"/>
      <c r="BH192" s="219"/>
      <c r="BI192" s="219"/>
      <c r="BJ192" s="219"/>
      <c r="BK192" s="219"/>
      <c r="BL192" s="219"/>
      <c r="BM192" s="220">
        <v>13.178229608652327</v>
      </c>
    </row>
    <row r="193" spans="1:65">
      <c r="A193" s="30"/>
      <c r="B193" s="19">
        <v>1</v>
      </c>
      <c r="C193" s="9">
        <v>5</v>
      </c>
      <c r="D193" s="221">
        <v>13.1</v>
      </c>
      <c r="E193" s="226">
        <v>14.2</v>
      </c>
      <c r="F193" s="221">
        <v>13.9</v>
      </c>
      <c r="G193" s="221">
        <v>13.3</v>
      </c>
      <c r="H193" s="221">
        <v>13.1</v>
      </c>
      <c r="I193" s="221">
        <v>12.60729751083694</v>
      </c>
      <c r="J193" s="226">
        <v>10.9</v>
      </c>
      <c r="K193" s="226">
        <v>14.49</v>
      </c>
      <c r="L193" s="221">
        <v>12.3</v>
      </c>
      <c r="M193" s="221">
        <v>12.6</v>
      </c>
      <c r="N193" s="226">
        <v>15.2</v>
      </c>
      <c r="O193" s="221">
        <v>14.6</v>
      </c>
      <c r="P193" s="221">
        <v>12.8</v>
      </c>
      <c r="Q193" s="221">
        <v>12.012499999999999</v>
      </c>
      <c r="R193" s="221">
        <v>12.9</v>
      </c>
      <c r="S193" s="221">
        <v>13.3</v>
      </c>
      <c r="T193" s="226">
        <v>13</v>
      </c>
      <c r="U193" s="221">
        <v>12.587069377322599</v>
      </c>
      <c r="V193" s="221">
        <v>13</v>
      </c>
      <c r="W193" s="221">
        <v>12.7</v>
      </c>
      <c r="X193" s="226">
        <v>15.67</v>
      </c>
      <c r="Y193" s="221">
        <v>13.6</v>
      </c>
      <c r="Z193" s="221">
        <v>13.6</v>
      </c>
      <c r="AA193" s="221">
        <v>13.7</v>
      </c>
      <c r="AB193" s="221">
        <v>13</v>
      </c>
      <c r="AC193" s="221">
        <v>13.7</v>
      </c>
      <c r="AD193" s="218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19"/>
      <c r="AR193" s="219"/>
      <c r="AS193" s="219"/>
      <c r="AT193" s="219"/>
      <c r="AU193" s="219"/>
      <c r="AV193" s="219"/>
      <c r="AW193" s="219"/>
      <c r="AX193" s="219"/>
      <c r="AY193" s="219"/>
      <c r="AZ193" s="219"/>
      <c r="BA193" s="219"/>
      <c r="BB193" s="219"/>
      <c r="BC193" s="219"/>
      <c r="BD193" s="219"/>
      <c r="BE193" s="219"/>
      <c r="BF193" s="219"/>
      <c r="BG193" s="219"/>
      <c r="BH193" s="219"/>
      <c r="BI193" s="219"/>
      <c r="BJ193" s="219"/>
      <c r="BK193" s="219"/>
      <c r="BL193" s="219"/>
      <c r="BM193" s="220">
        <v>80</v>
      </c>
    </row>
    <row r="194" spans="1:65">
      <c r="A194" s="30"/>
      <c r="B194" s="19">
        <v>1</v>
      </c>
      <c r="C194" s="9">
        <v>6</v>
      </c>
      <c r="D194" s="221">
        <v>13.2</v>
      </c>
      <c r="E194" s="226">
        <v>13.8</v>
      </c>
      <c r="F194" s="221">
        <v>13.8</v>
      </c>
      <c r="G194" s="221">
        <v>13.8</v>
      </c>
      <c r="H194" s="221">
        <v>13.1</v>
      </c>
      <c r="I194" s="221">
        <v>12.684731003279737</v>
      </c>
      <c r="J194" s="226">
        <v>10.8</v>
      </c>
      <c r="K194" s="226">
        <v>16.170000000000002</v>
      </c>
      <c r="L194" s="221">
        <v>12</v>
      </c>
      <c r="M194" s="221">
        <v>12.3</v>
      </c>
      <c r="N194" s="226">
        <v>15.5</v>
      </c>
      <c r="O194" s="221">
        <v>15</v>
      </c>
      <c r="P194" s="221">
        <v>13</v>
      </c>
      <c r="Q194" s="221">
        <v>12.093499999999999</v>
      </c>
      <c r="R194" s="221">
        <v>13.2</v>
      </c>
      <c r="S194" s="221">
        <v>13.1</v>
      </c>
      <c r="T194" s="226">
        <v>13</v>
      </c>
      <c r="U194" s="221">
        <v>13.0117418013881</v>
      </c>
      <c r="V194" s="221">
        <v>13.6</v>
      </c>
      <c r="W194" s="227">
        <v>12.3</v>
      </c>
      <c r="X194" s="226">
        <v>15.420000000000002</v>
      </c>
      <c r="Y194" s="221">
        <v>13.8</v>
      </c>
      <c r="Z194" s="221">
        <v>14</v>
      </c>
      <c r="AA194" s="221">
        <v>13.3</v>
      </c>
      <c r="AB194" s="221">
        <v>13.2</v>
      </c>
      <c r="AC194" s="221">
        <v>13.4</v>
      </c>
      <c r="AD194" s="218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19"/>
      <c r="AR194" s="219"/>
      <c r="AS194" s="219"/>
      <c r="AT194" s="219"/>
      <c r="AU194" s="219"/>
      <c r="AV194" s="219"/>
      <c r="AW194" s="219"/>
      <c r="AX194" s="219"/>
      <c r="AY194" s="219"/>
      <c r="AZ194" s="219"/>
      <c r="BA194" s="219"/>
      <c r="BB194" s="219"/>
      <c r="BC194" s="219"/>
      <c r="BD194" s="219"/>
      <c r="BE194" s="219"/>
      <c r="BF194" s="219"/>
      <c r="BG194" s="219"/>
      <c r="BH194" s="219"/>
      <c r="BI194" s="219"/>
      <c r="BJ194" s="219"/>
      <c r="BK194" s="219"/>
      <c r="BL194" s="219"/>
      <c r="BM194" s="222"/>
    </row>
    <row r="195" spans="1:65">
      <c r="A195" s="30"/>
      <c r="B195" s="20" t="s">
        <v>266</v>
      </c>
      <c r="C195" s="12"/>
      <c r="D195" s="223">
        <v>13.266666666666667</v>
      </c>
      <c r="E195" s="223">
        <v>14.833333333333334</v>
      </c>
      <c r="F195" s="223">
        <v>13.600000000000001</v>
      </c>
      <c r="G195" s="223">
        <v>13.399999999999999</v>
      </c>
      <c r="H195" s="223">
        <v>12.999999999999998</v>
      </c>
      <c r="I195" s="223">
        <v>12.654600503120081</v>
      </c>
      <c r="J195" s="223">
        <v>10.866666666666667</v>
      </c>
      <c r="K195" s="223">
        <v>14.876666666666665</v>
      </c>
      <c r="L195" s="223">
        <v>12.283333333333333</v>
      </c>
      <c r="M195" s="223">
        <v>12.799999999999999</v>
      </c>
      <c r="N195" s="223">
        <v>15.316666666666668</v>
      </c>
      <c r="O195" s="223">
        <v>14.58333333333333</v>
      </c>
      <c r="P195" s="223">
        <v>12.950000000000001</v>
      </c>
      <c r="Q195" s="223">
        <v>11.947666666666668</v>
      </c>
      <c r="R195" s="223">
        <v>13.666666666666666</v>
      </c>
      <c r="S195" s="223">
        <v>13.1</v>
      </c>
      <c r="T195" s="223">
        <v>13</v>
      </c>
      <c r="U195" s="223">
        <v>12.958991669926499</v>
      </c>
      <c r="V195" s="223">
        <v>13.199999999999998</v>
      </c>
      <c r="W195" s="223">
        <v>12.616666666666667</v>
      </c>
      <c r="X195" s="223">
        <v>15.361666666666666</v>
      </c>
      <c r="Y195" s="223">
        <v>13.466666666666667</v>
      </c>
      <c r="Z195" s="223">
        <v>13.383333333333333</v>
      </c>
      <c r="AA195" s="223">
        <v>14.200000000000001</v>
      </c>
      <c r="AB195" s="223">
        <v>13.166666666666666</v>
      </c>
      <c r="AC195" s="223">
        <v>13.616666666666667</v>
      </c>
      <c r="AD195" s="218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19"/>
      <c r="AR195" s="219"/>
      <c r="AS195" s="219"/>
      <c r="AT195" s="219"/>
      <c r="AU195" s="219"/>
      <c r="AV195" s="219"/>
      <c r="AW195" s="219"/>
      <c r="AX195" s="219"/>
      <c r="AY195" s="219"/>
      <c r="AZ195" s="219"/>
      <c r="BA195" s="219"/>
      <c r="BB195" s="219"/>
      <c r="BC195" s="219"/>
      <c r="BD195" s="219"/>
      <c r="BE195" s="219"/>
      <c r="BF195" s="219"/>
      <c r="BG195" s="219"/>
      <c r="BH195" s="219"/>
      <c r="BI195" s="219"/>
      <c r="BJ195" s="219"/>
      <c r="BK195" s="219"/>
      <c r="BL195" s="219"/>
      <c r="BM195" s="222"/>
    </row>
    <row r="196" spans="1:65">
      <c r="A196" s="30"/>
      <c r="B196" s="3" t="s">
        <v>267</v>
      </c>
      <c r="C196" s="29"/>
      <c r="D196" s="221">
        <v>13.25</v>
      </c>
      <c r="E196" s="221">
        <v>15.1</v>
      </c>
      <c r="F196" s="221">
        <v>13.7</v>
      </c>
      <c r="G196" s="221">
        <v>13.350000000000001</v>
      </c>
      <c r="H196" s="221">
        <v>13</v>
      </c>
      <c r="I196" s="221">
        <v>12.646014257058338</v>
      </c>
      <c r="J196" s="221">
        <v>10.9</v>
      </c>
      <c r="K196" s="221">
        <v>14.71</v>
      </c>
      <c r="L196" s="221">
        <v>12.25</v>
      </c>
      <c r="M196" s="221">
        <v>12.649999999999999</v>
      </c>
      <c r="N196" s="221">
        <v>15.3</v>
      </c>
      <c r="O196" s="221">
        <v>14.6</v>
      </c>
      <c r="P196" s="221">
        <v>12.95</v>
      </c>
      <c r="Q196" s="221">
        <v>11.98725</v>
      </c>
      <c r="R196" s="221">
        <v>13.6</v>
      </c>
      <c r="S196" s="221">
        <v>13.1</v>
      </c>
      <c r="T196" s="221">
        <v>13</v>
      </c>
      <c r="U196" s="221">
        <v>13.02249747215865</v>
      </c>
      <c r="V196" s="221">
        <v>13.05</v>
      </c>
      <c r="W196" s="221">
        <v>12.7</v>
      </c>
      <c r="X196" s="221">
        <v>15.334999999999999</v>
      </c>
      <c r="Y196" s="221">
        <v>13.5</v>
      </c>
      <c r="Z196" s="221">
        <v>13.5</v>
      </c>
      <c r="AA196" s="221">
        <v>13.95</v>
      </c>
      <c r="AB196" s="221">
        <v>13.1</v>
      </c>
      <c r="AC196" s="221">
        <v>13.7</v>
      </c>
      <c r="AD196" s="218"/>
      <c r="AE196" s="219"/>
      <c r="AF196" s="219"/>
      <c r="AG196" s="219"/>
      <c r="AH196" s="219"/>
      <c r="AI196" s="219"/>
      <c r="AJ196" s="219"/>
      <c r="AK196" s="219"/>
      <c r="AL196" s="219"/>
      <c r="AM196" s="219"/>
      <c r="AN196" s="219"/>
      <c r="AO196" s="219"/>
      <c r="AP196" s="219"/>
      <c r="AQ196" s="219"/>
      <c r="AR196" s="219"/>
      <c r="AS196" s="219"/>
      <c r="AT196" s="219"/>
      <c r="AU196" s="219"/>
      <c r="AV196" s="219"/>
      <c r="AW196" s="219"/>
      <c r="AX196" s="219"/>
      <c r="AY196" s="219"/>
      <c r="AZ196" s="219"/>
      <c r="BA196" s="219"/>
      <c r="BB196" s="219"/>
      <c r="BC196" s="219"/>
      <c r="BD196" s="219"/>
      <c r="BE196" s="219"/>
      <c r="BF196" s="219"/>
      <c r="BG196" s="219"/>
      <c r="BH196" s="219"/>
      <c r="BI196" s="219"/>
      <c r="BJ196" s="219"/>
      <c r="BK196" s="219"/>
      <c r="BL196" s="219"/>
      <c r="BM196" s="222"/>
    </row>
    <row r="197" spans="1:65">
      <c r="A197" s="30"/>
      <c r="B197" s="3" t="s">
        <v>268</v>
      </c>
      <c r="C197" s="29"/>
      <c r="D197" s="24">
        <v>0.1632993161855455</v>
      </c>
      <c r="E197" s="24">
        <v>0.68605150438335616</v>
      </c>
      <c r="F197" s="24">
        <v>0.30331501776206232</v>
      </c>
      <c r="G197" s="24">
        <v>0.2607680962081062</v>
      </c>
      <c r="H197" s="24">
        <v>0.15491933384829612</v>
      </c>
      <c r="I197" s="24">
        <v>0.11206363751089192</v>
      </c>
      <c r="J197" s="24">
        <v>0.15055453054181631</v>
      </c>
      <c r="K197" s="24">
        <v>0.94216063740036748</v>
      </c>
      <c r="L197" s="24">
        <v>0.19407902170679531</v>
      </c>
      <c r="M197" s="24">
        <v>0.41472882706655428</v>
      </c>
      <c r="N197" s="24">
        <v>0.22286019533929061</v>
      </c>
      <c r="O197" s="24">
        <v>0.27141603981096385</v>
      </c>
      <c r="P197" s="24">
        <v>0.13784048752090172</v>
      </c>
      <c r="Q197" s="24">
        <v>0.15269730405827847</v>
      </c>
      <c r="R197" s="24">
        <v>0.69185740341971225</v>
      </c>
      <c r="S197" s="24">
        <v>0.1414213562373095</v>
      </c>
      <c r="T197" s="24">
        <v>0</v>
      </c>
      <c r="U197" s="24">
        <v>0.32107557243578766</v>
      </c>
      <c r="V197" s="24">
        <v>0.55497747702046407</v>
      </c>
      <c r="W197" s="24">
        <v>0.18348478592697148</v>
      </c>
      <c r="X197" s="24">
        <v>0.17904375629065278</v>
      </c>
      <c r="Y197" s="24">
        <v>0.27325202042558933</v>
      </c>
      <c r="Z197" s="24">
        <v>0.530722777603022</v>
      </c>
      <c r="AA197" s="24">
        <v>1.2049896265113651</v>
      </c>
      <c r="AB197" s="24">
        <v>0.19663841605003515</v>
      </c>
      <c r="AC197" s="24">
        <v>0.1722401424368506</v>
      </c>
      <c r="AD197" s="150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86</v>
      </c>
      <c r="C198" s="29"/>
      <c r="D198" s="13">
        <v>1.2308993682327549E-2</v>
      </c>
      <c r="E198" s="13">
        <v>4.6250663216855468E-2</v>
      </c>
      <c r="F198" s="13">
        <v>2.2302574835445756E-2</v>
      </c>
      <c r="G198" s="13">
        <v>1.9460305687172108E-2</v>
      </c>
      <c r="H198" s="13">
        <v>1.1916871834484319E-2</v>
      </c>
      <c r="I198" s="13">
        <v>8.8555650163165429E-3</v>
      </c>
      <c r="J198" s="13">
        <v>1.3854711399553648E-2</v>
      </c>
      <c r="K198" s="13">
        <v>6.3331434286379176E-2</v>
      </c>
      <c r="L198" s="13">
        <v>1.5800191726469088E-2</v>
      </c>
      <c r="M198" s="13">
        <v>3.2400689614574554E-2</v>
      </c>
      <c r="N198" s="13">
        <v>1.4550175974273596E-2</v>
      </c>
      <c r="O198" s="13">
        <v>1.8611385587037524E-2</v>
      </c>
      <c r="P198" s="13">
        <v>1.0644053090417121E-2</v>
      </c>
      <c r="Q198" s="13">
        <v>1.2780512573580207E-2</v>
      </c>
      <c r="R198" s="13">
        <v>5.0623712445344804E-2</v>
      </c>
      <c r="S198" s="13">
        <v>1.0795523376893856E-2</v>
      </c>
      <c r="T198" s="13">
        <v>0</v>
      </c>
      <c r="U198" s="13">
        <v>2.4776277399799325E-2</v>
      </c>
      <c r="V198" s="13">
        <v>4.2043748259126074E-2</v>
      </c>
      <c r="W198" s="13">
        <v>1.4543047761715045E-2</v>
      </c>
      <c r="X198" s="13">
        <v>1.1655229876791979E-2</v>
      </c>
      <c r="Y198" s="13">
        <v>2.0290991615761582E-2</v>
      </c>
      <c r="Z198" s="13">
        <v>3.965550019449729E-2</v>
      </c>
      <c r="AA198" s="13">
        <v>8.485842440220881E-2</v>
      </c>
      <c r="AB198" s="13">
        <v>1.4934563244306469E-2</v>
      </c>
      <c r="AC198" s="13">
        <v>1.2649214866843372E-2</v>
      </c>
      <c r="AD198" s="150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269</v>
      </c>
      <c r="C199" s="29"/>
      <c r="D199" s="13">
        <v>6.7108451317525741E-3</v>
      </c>
      <c r="E199" s="13">
        <v>0.12559378412972322</v>
      </c>
      <c r="F199" s="13">
        <v>3.2005087471746352E-2</v>
      </c>
      <c r="G199" s="13">
        <v>1.6828542067749863E-2</v>
      </c>
      <c r="H199" s="13">
        <v>-1.3524548740242781E-2</v>
      </c>
      <c r="I199" s="13">
        <v>-3.9734404474820351E-2</v>
      </c>
      <c r="J199" s="13">
        <v>-0.17540769971620274</v>
      </c>
      <c r="K199" s="13">
        <v>0.1288820356339222</v>
      </c>
      <c r="L199" s="13">
        <v>-6.7907169771229237E-2</v>
      </c>
      <c r="M199" s="13">
        <v>-2.8701094144238937E-2</v>
      </c>
      <c r="N199" s="13">
        <v>0.16227043552271425</v>
      </c>
      <c r="O199" s="13">
        <v>0.10662310237472772</v>
      </c>
      <c r="P199" s="13">
        <v>-1.731868509124157E-2</v>
      </c>
      <c r="Q199" s="13">
        <v>-9.3378471807602836E-2</v>
      </c>
      <c r="R199" s="13">
        <v>3.7063935939744885E-2</v>
      </c>
      <c r="S199" s="13">
        <v>-5.9362760382445368E-3</v>
      </c>
      <c r="T199" s="13">
        <v>-1.3524548740242559E-2</v>
      </c>
      <c r="U199" s="13">
        <v>-1.6636372656755327E-2</v>
      </c>
      <c r="V199" s="13">
        <v>1.6519966637533745E-3</v>
      </c>
      <c r="W199" s="13">
        <v>-4.2612927431235459E-2</v>
      </c>
      <c r="X199" s="13">
        <v>0.16568515823861318</v>
      </c>
      <c r="Y199" s="13">
        <v>2.1887390535748619E-2</v>
      </c>
      <c r="Z199" s="13">
        <v>1.5563829950750119E-2</v>
      </c>
      <c r="AA199" s="13">
        <v>7.7534723683735152E-2</v>
      </c>
      <c r="AB199" s="13">
        <v>-8.7742757024578122E-4</v>
      </c>
      <c r="AC199" s="13">
        <v>3.3269799588745874E-2</v>
      </c>
      <c r="AD199" s="150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46" t="s">
        <v>270</v>
      </c>
      <c r="C200" s="47"/>
      <c r="D200" s="45">
        <v>0</v>
      </c>
      <c r="E200" s="45">
        <v>2.64</v>
      </c>
      <c r="F200" s="45">
        <v>0.56000000000000005</v>
      </c>
      <c r="G200" s="45">
        <v>0.22</v>
      </c>
      <c r="H200" s="45">
        <v>0.45</v>
      </c>
      <c r="I200" s="45">
        <v>1.03</v>
      </c>
      <c r="J200" s="45">
        <v>4.05</v>
      </c>
      <c r="K200" s="45">
        <v>2.71</v>
      </c>
      <c r="L200" s="45">
        <v>1.66</v>
      </c>
      <c r="M200" s="45">
        <v>0.79</v>
      </c>
      <c r="N200" s="45">
        <v>3.46</v>
      </c>
      <c r="O200" s="45">
        <v>2.2200000000000002</v>
      </c>
      <c r="P200" s="45">
        <v>0.53</v>
      </c>
      <c r="Q200" s="45">
        <v>2.2200000000000002</v>
      </c>
      <c r="R200" s="45">
        <v>0.67</v>
      </c>
      <c r="S200" s="45">
        <v>0.28000000000000003</v>
      </c>
      <c r="T200" s="45" t="s">
        <v>271</v>
      </c>
      <c r="U200" s="45">
        <v>0.52</v>
      </c>
      <c r="V200" s="45">
        <v>0.11</v>
      </c>
      <c r="W200" s="45">
        <v>1.1000000000000001</v>
      </c>
      <c r="X200" s="45">
        <v>3.53</v>
      </c>
      <c r="Y200" s="45">
        <v>0.34</v>
      </c>
      <c r="Z200" s="45">
        <v>0.2</v>
      </c>
      <c r="AA200" s="45">
        <v>1.57</v>
      </c>
      <c r="AB200" s="45">
        <v>0.17</v>
      </c>
      <c r="AC200" s="45">
        <v>0.59</v>
      </c>
      <c r="AD200" s="150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B201" s="31" t="s">
        <v>289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BM201" s="55"/>
    </row>
    <row r="202" spans="1:65">
      <c r="BM202" s="55"/>
    </row>
    <row r="203" spans="1:65" ht="15">
      <c r="B203" s="8" t="s">
        <v>517</v>
      </c>
      <c r="BM203" s="28" t="s">
        <v>66</v>
      </c>
    </row>
    <row r="204" spans="1:65" ht="15">
      <c r="A204" s="25" t="s">
        <v>51</v>
      </c>
      <c r="B204" s="18" t="s">
        <v>109</v>
      </c>
      <c r="C204" s="15" t="s">
        <v>110</v>
      </c>
      <c r="D204" s="16" t="s">
        <v>227</v>
      </c>
      <c r="E204" s="17" t="s">
        <v>227</v>
      </c>
      <c r="F204" s="17" t="s">
        <v>227</v>
      </c>
      <c r="G204" s="17" t="s">
        <v>227</v>
      </c>
      <c r="H204" s="17" t="s">
        <v>227</v>
      </c>
      <c r="I204" s="17" t="s">
        <v>227</v>
      </c>
      <c r="J204" s="17" t="s">
        <v>227</v>
      </c>
      <c r="K204" s="17" t="s">
        <v>227</v>
      </c>
      <c r="L204" s="17" t="s">
        <v>227</v>
      </c>
      <c r="M204" s="17" t="s">
        <v>227</v>
      </c>
      <c r="N204" s="17" t="s">
        <v>227</v>
      </c>
      <c r="O204" s="17" t="s">
        <v>227</v>
      </c>
      <c r="P204" s="17" t="s">
        <v>227</v>
      </c>
      <c r="Q204" s="17" t="s">
        <v>227</v>
      </c>
      <c r="R204" s="17" t="s">
        <v>227</v>
      </c>
      <c r="S204" s="17" t="s">
        <v>227</v>
      </c>
      <c r="T204" s="17" t="s">
        <v>227</v>
      </c>
      <c r="U204" s="17" t="s">
        <v>227</v>
      </c>
      <c r="V204" s="17" t="s">
        <v>227</v>
      </c>
      <c r="W204" s="17" t="s">
        <v>227</v>
      </c>
      <c r="X204" s="17" t="s">
        <v>227</v>
      </c>
      <c r="Y204" s="17" t="s">
        <v>227</v>
      </c>
      <c r="Z204" s="17" t="s">
        <v>227</v>
      </c>
      <c r="AA204" s="17" t="s">
        <v>227</v>
      </c>
      <c r="AB204" s="150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228</v>
      </c>
      <c r="C205" s="9" t="s">
        <v>228</v>
      </c>
      <c r="D205" s="148" t="s">
        <v>230</v>
      </c>
      <c r="E205" s="149" t="s">
        <v>232</v>
      </c>
      <c r="F205" s="149" t="s">
        <v>233</v>
      </c>
      <c r="G205" s="149" t="s">
        <v>234</v>
      </c>
      <c r="H205" s="149" t="s">
        <v>235</v>
      </c>
      <c r="I205" s="149" t="s">
        <v>236</v>
      </c>
      <c r="J205" s="149" t="s">
        <v>237</v>
      </c>
      <c r="K205" s="149" t="s">
        <v>238</v>
      </c>
      <c r="L205" s="149" t="s">
        <v>239</v>
      </c>
      <c r="M205" s="149" t="s">
        <v>240</v>
      </c>
      <c r="N205" s="149" t="s">
        <v>241</v>
      </c>
      <c r="O205" s="149" t="s">
        <v>244</v>
      </c>
      <c r="P205" s="149" t="s">
        <v>245</v>
      </c>
      <c r="Q205" s="149" t="s">
        <v>247</v>
      </c>
      <c r="R205" s="149" t="s">
        <v>248</v>
      </c>
      <c r="S205" s="149" t="s">
        <v>249</v>
      </c>
      <c r="T205" s="149" t="s">
        <v>250</v>
      </c>
      <c r="U205" s="149" t="s">
        <v>251</v>
      </c>
      <c r="V205" s="149" t="s">
        <v>252</v>
      </c>
      <c r="W205" s="149" t="s">
        <v>254</v>
      </c>
      <c r="X205" s="149" t="s">
        <v>255</v>
      </c>
      <c r="Y205" s="149" t="s">
        <v>256</v>
      </c>
      <c r="Z205" s="149" t="s">
        <v>257</v>
      </c>
      <c r="AA205" s="149" t="s">
        <v>258</v>
      </c>
      <c r="AB205" s="150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275</v>
      </c>
      <c r="E206" s="11" t="s">
        <v>273</v>
      </c>
      <c r="F206" s="11" t="s">
        <v>275</v>
      </c>
      <c r="G206" s="11" t="s">
        <v>273</v>
      </c>
      <c r="H206" s="11" t="s">
        <v>273</v>
      </c>
      <c r="I206" s="11" t="s">
        <v>273</v>
      </c>
      <c r="J206" s="11" t="s">
        <v>300</v>
      </c>
      <c r="K206" s="11" t="s">
        <v>300</v>
      </c>
      <c r="L206" s="11" t="s">
        <v>273</v>
      </c>
      <c r="M206" s="11" t="s">
        <v>275</v>
      </c>
      <c r="N206" s="11" t="s">
        <v>275</v>
      </c>
      <c r="O206" s="11" t="s">
        <v>275</v>
      </c>
      <c r="P206" s="11" t="s">
        <v>273</v>
      </c>
      <c r="Q206" s="11" t="s">
        <v>273</v>
      </c>
      <c r="R206" s="11" t="s">
        <v>300</v>
      </c>
      <c r="S206" s="11" t="s">
        <v>300</v>
      </c>
      <c r="T206" s="11" t="s">
        <v>300</v>
      </c>
      <c r="U206" s="11" t="s">
        <v>273</v>
      </c>
      <c r="V206" s="11" t="s">
        <v>275</v>
      </c>
      <c r="W206" s="11" t="s">
        <v>273</v>
      </c>
      <c r="X206" s="11" t="s">
        <v>275</v>
      </c>
      <c r="Y206" s="11" t="s">
        <v>273</v>
      </c>
      <c r="Z206" s="11" t="s">
        <v>300</v>
      </c>
      <c r="AA206" s="11" t="s">
        <v>273</v>
      </c>
      <c r="AB206" s="150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/>
      <c r="C207" s="9"/>
      <c r="D207" s="26" t="s">
        <v>301</v>
      </c>
      <c r="E207" s="26" t="s">
        <v>302</v>
      </c>
      <c r="F207" s="26" t="s">
        <v>303</v>
      </c>
      <c r="G207" s="26" t="s">
        <v>301</v>
      </c>
      <c r="H207" s="26" t="s">
        <v>262</v>
      </c>
      <c r="I207" s="26" t="s">
        <v>304</v>
      </c>
      <c r="J207" s="26" t="s">
        <v>302</v>
      </c>
      <c r="K207" s="26" t="s">
        <v>304</v>
      </c>
      <c r="L207" s="26" t="s">
        <v>304</v>
      </c>
      <c r="M207" s="26" t="s">
        <v>301</v>
      </c>
      <c r="N207" s="26" t="s">
        <v>302</v>
      </c>
      <c r="O207" s="26" t="s">
        <v>303</v>
      </c>
      <c r="P207" s="26" t="s">
        <v>302</v>
      </c>
      <c r="Q207" s="26" t="s">
        <v>302</v>
      </c>
      <c r="R207" s="26" t="s">
        <v>301</v>
      </c>
      <c r="S207" s="26" t="s">
        <v>302</v>
      </c>
      <c r="T207" s="26" t="s">
        <v>302</v>
      </c>
      <c r="U207" s="26" t="s">
        <v>302</v>
      </c>
      <c r="V207" s="26" t="s">
        <v>302</v>
      </c>
      <c r="W207" s="26" t="s">
        <v>302</v>
      </c>
      <c r="X207" s="26" t="s">
        <v>302</v>
      </c>
      <c r="Y207" s="26" t="s">
        <v>302</v>
      </c>
      <c r="Z207" s="26" t="s">
        <v>264</v>
      </c>
      <c r="AA207" s="26" t="s">
        <v>302</v>
      </c>
      <c r="AB207" s="150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2</v>
      </c>
    </row>
    <row r="208" spans="1:65">
      <c r="A208" s="30"/>
      <c r="B208" s="18">
        <v>1</v>
      </c>
      <c r="C208" s="14">
        <v>1</v>
      </c>
      <c r="D208" s="217">
        <v>19</v>
      </c>
      <c r="E208" s="217">
        <v>19</v>
      </c>
      <c r="F208" s="217">
        <v>21</v>
      </c>
      <c r="G208" s="217">
        <v>18</v>
      </c>
      <c r="H208" s="217">
        <v>18.899999999999999</v>
      </c>
      <c r="I208" s="217">
        <v>18.850538844818068</v>
      </c>
      <c r="J208" s="225">
        <v>23</v>
      </c>
      <c r="K208" s="217">
        <v>17.04</v>
      </c>
      <c r="L208" s="217">
        <v>18</v>
      </c>
      <c r="M208" s="217">
        <v>18</v>
      </c>
      <c r="N208" s="217">
        <v>20.100000000000001</v>
      </c>
      <c r="O208" s="217">
        <v>20</v>
      </c>
      <c r="P208" s="217">
        <v>19</v>
      </c>
      <c r="Q208" s="217">
        <v>16.7</v>
      </c>
      <c r="R208" s="217">
        <v>19</v>
      </c>
      <c r="S208" s="217">
        <v>19</v>
      </c>
      <c r="T208" s="217">
        <v>20.13</v>
      </c>
      <c r="U208" s="217">
        <v>18</v>
      </c>
      <c r="V208" s="217">
        <v>18</v>
      </c>
      <c r="W208" s="217">
        <v>18</v>
      </c>
      <c r="X208" s="217">
        <v>20</v>
      </c>
      <c r="Y208" s="217">
        <v>17</v>
      </c>
      <c r="Z208" s="225">
        <v>10</v>
      </c>
      <c r="AA208" s="217">
        <v>21.9</v>
      </c>
      <c r="AB208" s="218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19"/>
      <c r="AT208" s="219"/>
      <c r="AU208" s="219"/>
      <c r="AV208" s="219"/>
      <c r="AW208" s="219"/>
      <c r="AX208" s="219"/>
      <c r="AY208" s="219"/>
      <c r="AZ208" s="219"/>
      <c r="BA208" s="219"/>
      <c r="BB208" s="219"/>
      <c r="BC208" s="219"/>
      <c r="BD208" s="219"/>
      <c r="BE208" s="219"/>
      <c r="BF208" s="219"/>
      <c r="BG208" s="219"/>
      <c r="BH208" s="219"/>
      <c r="BI208" s="219"/>
      <c r="BJ208" s="219"/>
      <c r="BK208" s="219"/>
      <c r="BL208" s="219"/>
      <c r="BM208" s="220">
        <v>1</v>
      </c>
    </row>
    <row r="209" spans="1:65">
      <c r="A209" s="30"/>
      <c r="B209" s="19">
        <v>1</v>
      </c>
      <c r="C209" s="9">
        <v>2</v>
      </c>
      <c r="D209" s="221">
        <v>19</v>
      </c>
      <c r="E209" s="221">
        <v>19</v>
      </c>
      <c r="F209" s="221">
        <v>21</v>
      </c>
      <c r="G209" s="221">
        <v>16</v>
      </c>
      <c r="H209" s="221">
        <v>18.8</v>
      </c>
      <c r="I209" s="221">
        <v>18.562298499563909</v>
      </c>
      <c r="J209" s="226">
        <v>23</v>
      </c>
      <c r="K209" s="221">
        <v>18.059999999999999</v>
      </c>
      <c r="L209" s="221">
        <v>19</v>
      </c>
      <c r="M209" s="221">
        <v>20</v>
      </c>
      <c r="N209" s="221">
        <v>20.399999999999999</v>
      </c>
      <c r="O209" s="221">
        <v>21</v>
      </c>
      <c r="P209" s="221">
        <v>19</v>
      </c>
      <c r="Q209" s="221">
        <v>17</v>
      </c>
      <c r="R209" s="221">
        <v>19</v>
      </c>
      <c r="S209" s="221">
        <v>19</v>
      </c>
      <c r="T209" s="221">
        <v>20.13</v>
      </c>
      <c r="U209" s="221">
        <v>18</v>
      </c>
      <c r="V209" s="221">
        <v>19</v>
      </c>
      <c r="W209" s="221">
        <v>18</v>
      </c>
      <c r="X209" s="221">
        <v>19</v>
      </c>
      <c r="Y209" s="221">
        <v>17</v>
      </c>
      <c r="Z209" s="226">
        <v>10</v>
      </c>
      <c r="AA209" s="221">
        <v>21.5</v>
      </c>
      <c r="AB209" s="218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19"/>
      <c r="AT209" s="219"/>
      <c r="AU209" s="219"/>
      <c r="AV209" s="219"/>
      <c r="AW209" s="219"/>
      <c r="AX209" s="219"/>
      <c r="AY209" s="219"/>
      <c r="AZ209" s="219"/>
      <c r="BA209" s="219"/>
      <c r="BB209" s="219"/>
      <c r="BC209" s="219"/>
      <c r="BD209" s="219"/>
      <c r="BE209" s="219"/>
      <c r="BF209" s="219"/>
      <c r="BG209" s="219"/>
      <c r="BH209" s="219"/>
      <c r="BI209" s="219"/>
      <c r="BJ209" s="219"/>
      <c r="BK209" s="219"/>
      <c r="BL209" s="219"/>
      <c r="BM209" s="220">
        <v>21</v>
      </c>
    </row>
    <row r="210" spans="1:65">
      <c r="A210" s="30"/>
      <c r="B210" s="19">
        <v>1</v>
      </c>
      <c r="C210" s="9">
        <v>3</v>
      </c>
      <c r="D210" s="221">
        <v>19</v>
      </c>
      <c r="E210" s="221">
        <v>18</v>
      </c>
      <c r="F210" s="221">
        <v>21</v>
      </c>
      <c r="G210" s="221">
        <v>17</v>
      </c>
      <c r="H210" s="221">
        <v>18.8</v>
      </c>
      <c r="I210" s="221">
        <v>18.679028026383051</v>
      </c>
      <c r="J210" s="226">
        <v>23</v>
      </c>
      <c r="K210" s="221">
        <v>17.059999999999999</v>
      </c>
      <c r="L210" s="221">
        <v>18</v>
      </c>
      <c r="M210" s="221">
        <v>19</v>
      </c>
      <c r="N210" s="221">
        <v>20.8</v>
      </c>
      <c r="O210" s="221">
        <v>20</v>
      </c>
      <c r="P210" s="221">
        <v>19</v>
      </c>
      <c r="Q210" s="221">
        <v>17.100000000000001</v>
      </c>
      <c r="R210" s="221">
        <v>19</v>
      </c>
      <c r="S210" s="221">
        <v>19</v>
      </c>
      <c r="T210" s="221">
        <v>20.11</v>
      </c>
      <c r="U210" s="221">
        <v>18</v>
      </c>
      <c r="V210" s="221">
        <v>19</v>
      </c>
      <c r="W210" s="221">
        <v>19</v>
      </c>
      <c r="X210" s="221">
        <v>19</v>
      </c>
      <c r="Y210" s="221">
        <v>17</v>
      </c>
      <c r="Z210" s="226">
        <v>10</v>
      </c>
      <c r="AA210" s="221">
        <v>20.399999999999999</v>
      </c>
      <c r="AB210" s="218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19"/>
      <c r="AT210" s="219"/>
      <c r="AU210" s="219"/>
      <c r="AV210" s="219"/>
      <c r="AW210" s="219"/>
      <c r="AX210" s="219"/>
      <c r="AY210" s="219"/>
      <c r="AZ210" s="219"/>
      <c r="BA210" s="219"/>
      <c r="BB210" s="219"/>
      <c r="BC210" s="219"/>
      <c r="BD210" s="219"/>
      <c r="BE210" s="219"/>
      <c r="BF210" s="219"/>
      <c r="BG210" s="219"/>
      <c r="BH210" s="219"/>
      <c r="BI210" s="219"/>
      <c r="BJ210" s="219"/>
      <c r="BK210" s="219"/>
      <c r="BL210" s="219"/>
      <c r="BM210" s="220">
        <v>16</v>
      </c>
    </row>
    <row r="211" spans="1:65">
      <c r="A211" s="30"/>
      <c r="B211" s="19">
        <v>1</v>
      </c>
      <c r="C211" s="9">
        <v>4</v>
      </c>
      <c r="D211" s="221">
        <v>19</v>
      </c>
      <c r="E211" s="221">
        <v>19</v>
      </c>
      <c r="F211" s="221">
        <v>21</v>
      </c>
      <c r="G211" s="221">
        <v>17</v>
      </c>
      <c r="H211" s="221">
        <v>19.2</v>
      </c>
      <c r="I211" s="221">
        <v>19.144774687045903</v>
      </c>
      <c r="J211" s="226">
        <v>23</v>
      </c>
      <c r="K211" s="221">
        <v>16.84</v>
      </c>
      <c r="L211" s="221">
        <v>18</v>
      </c>
      <c r="M211" s="221">
        <v>19</v>
      </c>
      <c r="N211" s="221">
        <v>20.2</v>
      </c>
      <c r="O211" s="221">
        <v>20</v>
      </c>
      <c r="P211" s="221">
        <v>19</v>
      </c>
      <c r="Q211" s="221">
        <v>17</v>
      </c>
      <c r="R211" s="221">
        <v>19</v>
      </c>
      <c r="S211" s="221">
        <v>19</v>
      </c>
      <c r="T211" s="221">
        <v>20.76</v>
      </c>
      <c r="U211" s="221">
        <v>19</v>
      </c>
      <c r="V211" s="221">
        <v>18</v>
      </c>
      <c r="W211" s="221">
        <v>18</v>
      </c>
      <c r="X211" s="221">
        <v>18</v>
      </c>
      <c r="Y211" s="221">
        <v>17</v>
      </c>
      <c r="Z211" s="226">
        <v>10</v>
      </c>
      <c r="AA211" s="221">
        <v>20.6</v>
      </c>
      <c r="AB211" s="218"/>
      <c r="AC211" s="219"/>
      <c r="AD211" s="219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19"/>
      <c r="AT211" s="219"/>
      <c r="AU211" s="219"/>
      <c r="AV211" s="219"/>
      <c r="AW211" s="219"/>
      <c r="AX211" s="219"/>
      <c r="AY211" s="219"/>
      <c r="AZ211" s="219"/>
      <c r="BA211" s="219"/>
      <c r="BB211" s="219"/>
      <c r="BC211" s="219"/>
      <c r="BD211" s="219"/>
      <c r="BE211" s="219"/>
      <c r="BF211" s="219"/>
      <c r="BG211" s="219"/>
      <c r="BH211" s="219"/>
      <c r="BI211" s="219"/>
      <c r="BJ211" s="219"/>
      <c r="BK211" s="219"/>
      <c r="BL211" s="219"/>
      <c r="BM211" s="220">
        <v>18.835648628220415</v>
      </c>
    </row>
    <row r="212" spans="1:65">
      <c r="A212" s="30"/>
      <c r="B212" s="19">
        <v>1</v>
      </c>
      <c r="C212" s="9">
        <v>5</v>
      </c>
      <c r="D212" s="221">
        <v>19</v>
      </c>
      <c r="E212" s="221">
        <v>19</v>
      </c>
      <c r="F212" s="221">
        <v>21</v>
      </c>
      <c r="G212" s="221">
        <v>18</v>
      </c>
      <c r="H212" s="221">
        <v>19.2</v>
      </c>
      <c r="I212" s="221">
        <v>18.813332330045771</v>
      </c>
      <c r="J212" s="226">
        <v>23</v>
      </c>
      <c r="K212" s="221">
        <v>17.510000000000002</v>
      </c>
      <c r="L212" s="221">
        <v>18</v>
      </c>
      <c r="M212" s="221">
        <v>18</v>
      </c>
      <c r="N212" s="221">
        <v>21</v>
      </c>
      <c r="O212" s="221">
        <v>20</v>
      </c>
      <c r="P212" s="221">
        <v>19</v>
      </c>
      <c r="Q212" s="221">
        <v>16.399999999999999</v>
      </c>
      <c r="R212" s="221">
        <v>19</v>
      </c>
      <c r="S212" s="221">
        <v>19</v>
      </c>
      <c r="T212" s="221">
        <v>20.96</v>
      </c>
      <c r="U212" s="221">
        <v>19</v>
      </c>
      <c r="V212" s="221">
        <v>18</v>
      </c>
      <c r="W212" s="221">
        <v>18</v>
      </c>
      <c r="X212" s="221">
        <v>19</v>
      </c>
      <c r="Y212" s="221">
        <v>17</v>
      </c>
      <c r="Z212" s="226">
        <v>10</v>
      </c>
      <c r="AA212" s="221">
        <v>21.3</v>
      </c>
      <c r="AB212" s="218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19"/>
      <c r="AT212" s="219"/>
      <c r="AU212" s="219"/>
      <c r="AV212" s="219"/>
      <c r="AW212" s="219"/>
      <c r="AX212" s="219"/>
      <c r="AY212" s="219"/>
      <c r="AZ212" s="219"/>
      <c r="BA212" s="219"/>
      <c r="BB212" s="219"/>
      <c r="BC212" s="219"/>
      <c r="BD212" s="219"/>
      <c r="BE212" s="219"/>
      <c r="BF212" s="219"/>
      <c r="BG212" s="219"/>
      <c r="BH212" s="219"/>
      <c r="BI212" s="219"/>
      <c r="BJ212" s="219"/>
      <c r="BK212" s="219"/>
      <c r="BL212" s="219"/>
      <c r="BM212" s="220">
        <v>81</v>
      </c>
    </row>
    <row r="213" spans="1:65">
      <c r="A213" s="30"/>
      <c r="B213" s="19">
        <v>1</v>
      </c>
      <c r="C213" s="9">
        <v>6</v>
      </c>
      <c r="D213" s="221">
        <v>19</v>
      </c>
      <c r="E213" s="221">
        <v>18</v>
      </c>
      <c r="F213" s="221">
        <v>21</v>
      </c>
      <c r="G213" s="221">
        <v>18</v>
      </c>
      <c r="H213" s="221">
        <v>18.899999999999999</v>
      </c>
      <c r="I213" s="221">
        <v>18.825646537238431</v>
      </c>
      <c r="J213" s="226">
        <v>23</v>
      </c>
      <c r="K213" s="221">
        <v>18.03</v>
      </c>
      <c r="L213" s="221">
        <v>18</v>
      </c>
      <c r="M213" s="221">
        <v>18</v>
      </c>
      <c r="N213" s="221">
        <v>20</v>
      </c>
      <c r="O213" s="221">
        <v>20</v>
      </c>
      <c r="P213" s="221">
        <v>19</v>
      </c>
      <c r="Q213" s="221">
        <v>17.5</v>
      </c>
      <c r="R213" s="221">
        <v>19</v>
      </c>
      <c r="S213" s="221">
        <v>19</v>
      </c>
      <c r="T213" s="221">
        <v>19.399999999999999</v>
      </c>
      <c r="U213" s="221">
        <v>18</v>
      </c>
      <c r="V213" s="221">
        <v>18</v>
      </c>
      <c r="W213" s="221">
        <v>18</v>
      </c>
      <c r="X213" s="221">
        <v>19</v>
      </c>
      <c r="Y213" s="221">
        <v>17</v>
      </c>
      <c r="Z213" s="226">
        <v>10</v>
      </c>
      <c r="AA213" s="221">
        <v>18.7</v>
      </c>
      <c r="AB213" s="218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19"/>
      <c r="AT213" s="219"/>
      <c r="AU213" s="219"/>
      <c r="AV213" s="219"/>
      <c r="AW213" s="219"/>
      <c r="AX213" s="219"/>
      <c r="AY213" s="219"/>
      <c r="AZ213" s="219"/>
      <c r="BA213" s="219"/>
      <c r="BB213" s="219"/>
      <c r="BC213" s="219"/>
      <c r="BD213" s="219"/>
      <c r="BE213" s="219"/>
      <c r="BF213" s="219"/>
      <c r="BG213" s="219"/>
      <c r="BH213" s="219"/>
      <c r="BI213" s="219"/>
      <c r="BJ213" s="219"/>
      <c r="BK213" s="219"/>
      <c r="BL213" s="219"/>
      <c r="BM213" s="222"/>
    </row>
    <row r="214" spans="1:65">
      <c r="A214" s="30"/>
      <c r="B214" s="20" t="s">
        <v>266</v>
      </c>
      <c r="C214" s="12"/>
      <c r="D214" s="223">
        <v>19</v>
      </c>
      <c r="E214" s="223">
        <v>18.666666666666668</v>
      </c>
      <c r="F214" s="223">
        <v>21</v>
      </c>
      <c r="G214" s="223">
        <v>17.333333333333332</v>
      </c>
      <c r="H214" s="223">
        <v>18.966666666666669</v>
      </c>
      <c r="I214" s="223">
        <v>18.812603154182522</v>
      </c>
      <c r="J214" s="223">
        <v>23</v>
      </c>
      <c r="K214" s="223">
        <v>17.423333333333336</v>
      </c>
      <c r="L214" s="223">
        <v>18.166666666666668</v>
      </c>
      <c r="M214" s="223">
        <v>18.666666666666668</v>
      </c>
      <c r="N214" s="223">
        <v>20.416666666666668</v>
      </c>
      <c r="O214" s="223">
        <v>20.166666666666668</v>
      </c>
      <c r="P214" s="223">
        <v>19</v>
      </c>
      <c r="Q214" s="223">
        <v>16.950000000000003</v>
      </c>
      <c r="R214" s="223">
        <v>19</v>
      </c>
      <c r="S214" s="223">
        <v>19</v>
      </c>
      <c r="T214" s="223">
        <v>20.248333333333335</v>
      </c>
      <c r="U214" s="223">
        <v>18.333333333333332</v>
      </c>
      <c r="V214" s="223">
        <v>18.333333333333332</v>
      </c>
      <c r="W214" s="223">
        <v>18.166666666666668</v>
      </c>
      <c r="X214" s="223">
        <v>19</v>
      </c>
      <c r="Y214" s="223">
        <v>17</v>
      </c>
      <c r="Z214" s="223">
        <v>10</v>
      </c>
      <c r="AA214" s="223">
        <v>20.733333333333334</v>
      </c>
      <c r="AB214" s="218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19"/>
      <c r="AT214" s="219"/>
      <c r="AU214" s="219"/>
      <c r="AV214" s="219"/>
      <c r="AW214" s="219"/>
      <c r="AX214" s="219"/>
      <c r="AY214" s="219"/>
      <c r="AZ214" s="219"/>
      <c r="BA214" s="219"/>
      <c r="BB214" s="219"/>
      <c r="BC214" s="219"/>
      <c r="BD214" s="219"/>
      <c r="BE214" s="219"/>
      <c r="BF214" s="219"/>
      <c r="BG214" s="219"/>
      <c r="BH214" s="219"/>
      <c r="BI214" s="219"/>
      <c r="BJ214" s="219"/>
      <c r="BK214" s="219"/>
      <c r="BL214" s="219"/>
      <c r="BM214" s="222"/>
    </row>
    <row r="215" spans="1:65">
      <c r="A215" s="30"/>
      <c r="B215" s="3" t="s">
        <v>267</v>
      </c>
      <c r="C215" s="29"/>
      <c r="D215" s="221">
        <v>19</v>
      </c>
      <c r="E215" s="221">
        <v>19</v>
      </c>
      <c r="F215" s="221">
        <v>21</v>
      </c>
      <c r="G215" s="221">
        <v>17.5</v>
      </c>
      <c r="H215" s="221">
        <v>18.899999999999999</v>
      </c>
      <c r="I215" s="221">
        <v>18.819489433642101</v>
      </c>
      <c r="J215" s="221">
        <v>23</v>
      </c>
      <c r="K215" s="221">
        <v>17.285</v>
      </c>
      <c r="L215" s="221">
        <v>18</v>
      </c>
      <c r="M215" s="221">
        <v>18.5</v>
      </c>
      <c r="N215" s="221">
        <v>20.299999999999997</v>
      </c>
      <c r="O215" s="221">
        <v>20</v>
      </c>
      <c r="P215" s="221">
        <v>19</v>
      </c>
      <c r="Q215" s="221">
        <v>17</v>
      </c>
      <c r="R215" s="221">
        <v>19</v>
      </c>
      <c r="S215" s="221">
        <v>19</v>
      </c>
      <c r="T215" s="221">
        <v>20.13</v>
      </c>
      <c r="U215" s="221">
        <v>18</v>
      </c>
      <c r="V215" s="221">
        <v>18</v>
      </c>
      <c r="W215" s="221">
        <v>18</v>
      </c>
      <c r="X215" s="221">
        <v>19</v>
      </c>
      <c r="Y215" s="221">
        <v>17</v>
      </c>
      <c r="Z215" s="221">
        <v>10</v>
      </c>
      <c r="AA215" s="221">
        <v>20.950000000000003</v>
      </c>
      <c r="AB215" s="218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19"/>
      <c r="AT215" s="219"/>
      <c r="AU215" s="219"/>
      <c r="AV215" s="219"/>
      <c r="AW215" s="219"/>
      <c r="AX215" s="219"/>
      <c r="AY215" s="219"/>
      <c r="AZ215" s="219"/>
      <c r="BA215" s="219"/>
      <c r="BB215" s="219"/>
      <c r="BC215" s="219"/>
      <c r="BD215" s="219"/>
      <c r="BE215" s="219"/>
      <c r="BF215" s="219"/>
      <c r="BG215" s="219"/>
      <c r="BH215" s="219"/>
      <c r="BI215" s="219"/>
      <c r="BJ215" s="219"/>
      <c r="BK215" s="219"/>
      <c r="BL215" s="219"/>
      <c r="BM215" s="222"/>
    </row>
    <row r="216" spans="1:65">
      <c r="A216" s="30"/>
      <c r="B216" s="3" t="s">
        <v>268</v>
      </c>
      <c r="C216" s="29"/>
      <c r="D216" s="24">
        <v>0</v>
      </c>
      <c r="E216" s="24">
        <v>0.5163977794943222</v>
      </c>
      <c r="F216" s="24">
        <v>0</v>
      </c>
      <c r="G216" s="24">
        <v>0.81649658092772603</v>
      </c>
      <c r="H216" s="24">
        <v>0.18618986725025216</v>
      </c>
      <c r="I216" s="24">
        <v>0.19618483136989717</v>
      </c>
      <c r="J216" s="24">
        <v>0</v>
      </c>
      <c r="K216" s="24">
        <v>0.52917545924453735</v>
      </c>
      <c r="L216" s="24">
        <v>0.40824829046386296</v>
      </c>
      <c r="M216" s="24">
        <v>0.81649658092772603</v>
      </c>
      <c r="N216" s="24">
        <v>0.40207793606049397</v>
      </c>
      <c r="O216" s="24">
        <v>0.40824829046386296</v>
      </c>
      <c r="P216" s="24">
        <v>0</v>
      </c>
      <c r="Q216" s="24">
        <v>0.37282703764614561</v>
      </c>
      <c r="R216" s="24">
        <v>0</v>
      </c>
      <c r="S216" s="24">
        <v>0</v>
      </c>
      <c r="T216" s="24">
        <v>0.55409084694359267</v>
      </c>
      <c r="U216" s="24">
        <v>0.5163977794943222</v>
      </c>
      <c r="V216" s="24">
        <v>0.5163977794943222</v>
      </c>
      <c r="W216" s="24">
        <v>0.40824829046386296</v>
      </c>
      <c r="X216" s="24">
        <v>0.63245553203367588</v>
      </c>
      <c r="Y216" s="24">
        <v>0</v>
      </c>
      <c r="Z216" s="24">
        <v>0</v>
      </c>
      <c r="AA216" s="24">
        <v>1.1430952132988164</v>
      </c>
      <c r="AB216" s="150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86</v>
      </c>
      <c r="C217" s="29"/>
      <c r="D217" s="13">
        <v>0</v>
      </c>
      <c r="E217" s="13">
        <v>2.76641667586244E-2</v>
      </c>
      <c r="F217" s="13">
        <v>0</v>
      </c>
      <c r="G217" s="13">
        <v>4.7105571976599585E-2</v>
      </c>
      <c r="H217" s="13">
        <v>9.8166889587127659E-3</v>
      </c>
      <c r="I217" s="13">
        <v>1.042837239280627E-2</v>
      </c>
      <c r="J217" s="13">
        <v>0</v>
      </c>
      <c r="K217" s="13">
        <v>3.0371654442961773E-2</v>
      </c>
      <c r="L217" s="13">
        <v>2.2472382961313556E-2</v>
      </c>
      <c r="M217" s="13">
        <v>4.3740888263985318E-2</v>
      </c>
      <c r="N217" s="13">
        <v>1.9693613194799703E-2</v>
      </c>
      <c r="O217" s="13">
        <v>2.0243716882505602E-2</v>
      </c>
      <c r="P217" s="13">
        <v>0</v>
      </c>
      <c r="Q217" s="13">
        <v>2.1995695436350771E-2</v>
      </c>
      <c r="R217" s="13">
        <v>0</v>
      </c>
      <c r="S217" s="13">
        <v>0</v>
      </c>
      <c r="T217" s="13">
        <v>2.7364763204062521E-2</v>
      </c>
      <c r="U217" s="13">
        <v>2.8167151608781211E-2</v>
      </c>
      <c r="V217" s="13">
        <v>2.8167151608781211E-2</v>
      </c>
      <c r="W217" s="13">
        <v>2.2472382961313556E-2</v>
      </c>
      <c r="X217" s="13">
        <v>3.328713326493031E-2</v>
      </c>
      <c r="Y217" s="13">
        <v>0</v>
      </c>
      <c r="Z217" s="13">
        <v>0</v>
      </c>
      <c r="AA217" s="13">
        <v>5.5133209644637443E-2</v>
      </c>
      <c r="AB217" s="150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269</v>
      </c>
      <c r="C218" s="29"/>
      <c r="D218" s="13">
        <v>8.7255488262478753E-3</v>
      </c>
      <c r="E218" s="13">
        <v>-8.9713906268441557E-3</v>
      </c>
      <c r="F218" s="13">
        <v>0.11490718554480028</v>
      </c>
      <c r="G218" s="13">
        <v>-7.9759148439212613E-2</v>
      </c>
      <c r="H218" s="13">
        <v>6.9558548809387499E-3</v>
      </c>
      <c r="I218" s="13">
        <v>-1.2235030761491572E-3</v>
      </c>
      <c r="J218" s="13">
        <v>0.22108882226335269</v>
      </c>
      <c r="K218" s="13">
        <v>-7.4980974786877597E-2</v>
      </c>
      <c r="L218" s="13">
        <v>-3.5516799806482258E-2</v>
      </c>
      <c r="M218" s="13">
        <v>-8.9713906268441557E-3</v>
      </c>
      <c r="N218" s="13">
        <v>8.3937541501889257E-2</v>
      </c>
      <c r="O218" s="13">
        <v>7.066483691207015E-2</v>
      </c>
      <c r="P218" s="13">
        <v>8.7255488262478753E-3</v>
      </c>
      <c r="Q218" s="13">
        <v>-0.10011062881026822</v>
      </c>
      <c r="R218" s="13">
        <v>8.7255488262478753E-3</v>
      </c>
      <c r="S218" s="13">
        <v>8.7255488262478753E-3</v>
      </c>
      <c r="T218" s="13">
        <v>7.5000587078077663E-2</v>
      </c>
      <c r="U218" s="13">
        <v>-2.6668330079936409E-2</v>
      </c>
      <c r="V218" s="13">
        <v>-2.6668330079936409E-2</v>
      </c>
      <c r="W218" s="13">
        <v>-3.5516799806482258E-2</v>
      </c>
      <c r="X218" s="13">
        <v>8.7255488262478753E-3</v>
      </c>
      <c r="Y218" s="13">
        <v>-9.7456087892304644E-2</v>
      </c>
      <c r="Z218" s="13">
        <v>-0.46909181640723796</v>
      </c>
      <c r="AA218" s="13">
        <v>0.10074963398232661</v>
      </c>
      <c r="AB218" s="150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270</v>
      </c>
      <c r="C219" s="47"/>
      <c r="D219" s="45">
        <v>0.03</v>
      </c>
      <c r="E219" s="45">
        <v>0.25</v>
      </c>
      <c r="F219" s="45">
        <v>1.71</v>
      </c>
      <c r="G219" s="45">
        <v>1.38</v>
      </c>
      <c r="H219" s="45">
        <v>0</v>
      </c>
      <c r="I219" s="45">
        <v>0.13</v>
      </c>
      <c r="J219" s="45">
        <v>3.4</v>
      </c>
      <c r="K219" s="45">
        <v>1.3</v>
      </c>
      <c r="L219" s="45">
        <v>0.67</v>
      </c>
      <c r="M219" s="45">
        <v>0.25</v>
      </c>
      <c r="N219" s="45">
        <v>1.22</v>
      </c>
      <c r="O219" s="45">
        <v>1.01</v>
      </c>
      <c r="P219" s="45">
        <v>0.03</v>
      </c>
      <c r="Q219" s="45">
        <v>1.7</v>
      </c>
      <c r="R219" s="45">
        <v>0.03</v>
      </c>
      <c r="S219" s="45">
        <v>0.03</v>
      </c>
      <c r="T219" s="45">
        <v>1.08</v>
      </c>
      <c r="U219" s="45">
        <v>0.53</v>
      </c>
      <c r="V219" s="45">
        <v>0.53</v>
      </c>
      <c r="W219" s="45">
        <v>0.67</v>
      </c>
      <c r="X219" s="45">
        <v>0.03</v>
      </c>
      <c r="Y219" s="45">
        <v>1.66</v>
      </c>
      <c r="Z219" s="45" t="s">
        <v>271</v>
      </c>
      <c r="AA219" s="45">
        <v>1.49</v>
      </c>
      <c r="AB219" s="150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 t="s">
        <v>292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BM220" s="55"/>
    </row>
    <row r="221" spans="1:65">
      <c r="BM221" s="55"/>
    </row>
    <row r="222" spans="1:65" ht="15">
      <c r="B222" s="8" t="s">
        <v>518</v>
      </c>
      <c r="BM222" s="28" t="s">
        <v>66</v>
      </c>
    </row>
    <row r="223" spans="1:65" ht="15">
      <c r="A223" s="25" t="s">
        <v>28</v>
      </c>
      <c r="B223" s="18" t="s">
        <v>109</v>
      </c>
      <c r="C223" s="15" t="s">
        <v>110</v>
      </c>
      <c r="D223" s="16" t="s">
        <v>227</v>
      </c>
      <c r="E223" s="17" t="s">
        <v>227</v>
      </c>
      <c r="F223" s="17" t="s">
        <v>227</v>
      </c>
      <c r="G223" s="17" t="s">
        <v>227</v>
      </c>
      <c r="H223" s="17" t="s">
        <v>227</v>
      </c>
      <c r="I223" s="17" t="s">
        <v>227</v>
      </c>
      <c r="J223" s="17" t="s">
        <v>227</v>
      </c>
      <c r="K223" s="17" t="s">
        <v>227</v>
      </c>
      <c r="L223" s="17" t="s">
        <v>227</v>
      </c>
      <c r="M223" s="17" t="s">
        <v>227</v>
      </c>
      <c r="N223" s="17" t="s">
        <v>227</v>
      </c>
      <c r="O223" s="17" t="s">
        <v>227</v>
      </c>
      <c r="P223" s="17" t="s">
        <v>227</v>
      </c>
      <c r="Q223" s="17" t="s">
        <v>227</v>
      </c>
      <c r="R223" s="17" t="s">
        <v>227</v>
      </c>
      <c r="S223" s="17" t="s">
        <v>227</v>
      </c>
      <c r="T223" s="17" t="s">
        <v>227</v>
      </c>
      <c r="U223" s="17" t="s">
        <v>227</v>
      </c>
      <c r="V223" s="17" t="s">
        <v>227</v>
      </c>
      <c r="W223" s="17" t="s">
        <v>227</v>
      </c>
      <c r="X223" s="150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 t="s">
        <v>228</v>
      </c>
      <c r="C224" s="9" t="s">
        <v>228</v>
      </c>
      <c r="D224" s="148" t="s">
        <v>230</v>
      </c>
      <c r="E224" s="149" t="s">
        <v>232</v>
      </c>
      <c r="F224" s="149" t="s">
        <v>233</v>
      </c>
      <c r="G224" s="149" t="s">
        <v>234</v>
      </c>
      <c r="H224" s="149" t="s">
        <v>236</v>
      </c>
      <c r="I224" s="149" t="s">
        <v>237</v>
      </c>
      <c r="J224" s="149" t="s">
        <v>239</v>
      </c>
      <c r="K224" s="149" t="s">
        <v>240</v>
      </c>
      <c r="L224" s="149" t="s">
        <v>241</v>
      </c>
      <c r="M224" s="149" t="s">
        <v>244</v>
      </c>
      <c r="N224" s="149" t="s">
        <v>245</v>
      </c>
      <c r="O224" s="149" t="s">
        <v>248</v>
      </c>
      <c r="P224" s="149" t="s">
        <v>250</v>
      </c>
      <c r="Q224" s="149" t="s">
        <v>251</v>
      </c>
      <c r="R224" s="149" t="s">
        <v>252</v>
      </c>
      <c r="S224" s="149" t="s">
        <v>254</v>
      </c>
      <c r="T224" s="149" t="s">
        <v>255</v>
      </c>
      <c r="U224" s="149" t="s">
        <v>256</v>
      </c>
      <c r="V224" s="149" t="s">
        <v>257</v>
      </c>
      <c r="W224" s="149" t="s">
        <v>258</v>
      </c>
      <c r="X224" s="150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 t="s">
        <v>3</v>
      </c>
    </row>
    <row r="225" spans="1:65">
      <c r="A225" s="30"/>
      <c r="B225" s="19"/>
      <c r="C225" s="9"/>
      <c r="D225" s="10" t="s">
        <v>275</v>
      </c>
      <c r="E225" s="11" t="s">
        <v>273</v>
      </c>
      <c r="F225" s="11" t="s">
        <v>275</v>
      </c>
      <c r="G225" s="11" t="s">
        <v>273</v>
      </c>
      <c r="H225" s="11" t="s">
        <v>273</v>
      </c>
      <c r="I225" s="11" t="s">
        <v>273</v>
      </c>
      <c r="J225" s="11" t="s">
        <v>273</v>
      </c>
      <c r="K225" s="11" t="s">
        <v>275</v>
      </c>
      <c r="L225" s="11" t="s">
        <v>275</v>
      </c>
      <c r="M225" s="11" t="s">
        <v>275</v>
      </c>
      <c r="N225" s="11" t="s">
        <v>273</v>
      </c>
      <c r="O225" s="11" t="s">
        <v>273</v>
      </c>
      <c r="P225" s="11" t="s">
        <v>273</v>
      </c>
      <c r="Q225" s="11" t="s">
        <v>273</v>
      </c>
      <c r="R225" s="11" t="s">
        <v>275</v>
      </c>
      <c r="S225" s="11" t="s">
        <v>273</v>
      </c>
      <c r="T225" s="11" t="s">
        <v>275</v>
      </c>
      <c r="U225" s="11" t="s">
        <v>273</v>
      </c>
      <c r="V225" s="11" t="s">
        <v>273</v>
      </c>
      <c r="W225" s="11" t="s">
        <v>273</v>
      </c>
      <c r="X225" s="150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</v>
      </c>
    </row>
    <row r="226" spans="1:65">
      <c r="A226" s="30"/>
      <c r="B226" s="19"/>
      <c r="C226" s="9"/>
      <c r="D226" s="26" t="s">
        <v>301</v>
      </c>
      <c r="E226" s="26" t="s">
        <v>302</v>
      </c>
      <c r="F226" s="26" t="s">
        <v>303</v>
      </c>
      <c r="G226" s="26" t="s">
        <v>301</v>
      </c>
      <c r="H226" s="26" t="s">
        <v>304</v>
      </c>
      <c r="I226" s="26" t="s">
        <v>302</v>
      </c>
      <c r="J226" s="26" t="s">
        <v>304</v>
      </c>
      <c r="K226" s="26" t="s">
        <v>301</v>
      </c>
      <c r="L226" s="26" t="s">
        <v>302</v>
      </c>
      <c r="M226" s="26" t="s">
        <v>303</v>
      </c>
      <c r="N226" s="26" t="s">
        <v>302</v>
      </c>
      <c r="O226" s="26" t="s">
        <v>301</v>
      </c>
      <c r="P226" s="26" t="s">
        <v>302</v>
      </c>
      <c r="Q226" s="26" t="s">
        <v>302</v>
      </c>
      <c r="R226" s="26" t="s">
        <v>302</v>
      </c>
      <c r="S226" s="26" t="s">
        <v>302</v>
      </c>
      <c r="T226" s="26" t="s">
        <v>302</v>
      </c>
      <c r="U226" s="26" t="s">
        <v>302</v>
      </c>
      <c r="V226" s="26" t="s">
        <v>264</v>
      </c>
      <c r="W226" s="26" t="s">
        <v>302</v>
      </c>
      <c r="X226" s="150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2</v>
      </c>
    </row>
    <row r="227" spans="1:65">
      <c r="A227" s="30"/>
      <c r="B227" s="18">
        <v>1</v>
      </c>
      <c r="C227" s="14">
        <v>1</v>
      </c>
      <c r="D227" s="22">
        <v>2.59</v>
      </c>
      <c r="E227" s="22">
        <v>2.82</v>
      </c>
      <c r="F227" s="22">
        <v>2.5499999999999998</v>
      </c>
      <c r="G227" s="22">
        <v>2.95</v>
      </c>
      <c r="H227" s="22">
        <v>2.6479836596936073</v>
      </c>
      <c r="I227" s="144">
        <v>1.78</v>
      </c>
      <c r="J227" s="22">
        <v>2.75</v>
      </c>
      <c r="K227" s="144">
        <v>3.51</v>
      </c>
      <c r="L227" s="22">
        <v>3.1</v>
      </c>
      <c r="M227" s="22">
        <v>2.58</v>
      </c>
      <c r="N227" s="22">
        <v>2.4300000000000002</v>
      </c>
      <c r="O227" s="22">
        <v>2.83</v>
      </c>
      <c r="P227" s="22">
        <v>2.6385798344468179</v>
      </c>
      <c r="Q227" s="22">
        <v>2.4900000000000002</v>
      </c>
      <c r="R227" s="22">
        <v>2.76</v>
      </c>
      <c r="S227" s="22">
        <v>2.4500000000000002</v>
      </c>
      <c r="T227" s="22">
        <v>1.9800000000000002</v>
      </c>
      <c r="U227" s="22">
        <v>2.61</v>
      </c>
      <c r="V227" s="22">
        <v>2.2000000000000002</v>
      </c>
      <c r="W227" s="22">
        <v>2.6</v>
      </c>
      <c r="X227" s="150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</v>
      </c>
    </row>
    <row r="228" spans="1:65">
      <c r="A228" s="30"/>
      <c r="B228" s="19">
        <v>1</v>
      </c>
      <c r="C228" s="9">
        <v>2</v>
      </c>
      <c r="D228" s="11">
        <v>2.6</v>
      </c>
      <c r="E228" s="11">
        <v>2.84</v>
      </c>
      <c r="F228" s="11">
        <v>2.5</v>
      </c>
      <c r="G228" s="11">
        <v>3.03</v>
      </c>
      <c r="H228" s="11">
        <v>2.5138560720172531</v>
      </c>
      <c r="I228" s="145">
        <v>1.74</v>
      </c>
      <c r="J228" s="11">
        <v>2.75</v>
      </c>
      <c r="K228" s="145">
        <v>3.39</v>
      </c>
      <c r="L228" s="11">
        <v>3.16</v>
      </c>
      <c r="M228" s="11">
        <v>2.5099999999999998</v>
      </c>
      <c r="N228" s="11">
        <v>2.42</v>
      </c>
      <c r="O228" s="11">
        <v>2.88</v>
      </c>
      <c r="P228" s="11">
        <v>2.7485875951061338</v>
      </c>
      <c r="Q228" s="11">
        <v>2.44</v>
      </c>
      <c r="R228" s="11">
        <v>2.85</v>
      </c>
      <c r="S228" s="11">
        <v>2.36</v>
      </c>
      <c r="T228" s="11">
        <v>2.0299999999999998</v>
      </c>
      <c r="U228" s="11">
        <v>2.56</v>
      </c>
      <c r="V228" s="11">
        <v>2.1</v>
      </c>
      <c r="W228" s="11">
        <v>2.61</v>
      </c>
      <c r="X228" s="150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22</v>
      </c>
    </row>
    <row r="229" spans="1:65">
      <c r="A229" s="30"/>
      <c r="B229" s="19">
        <v>1</v>
      </c>
      <c r="C229" s="9">
        <v>3</v>
      </c>
      <c r="D229" s="11">
        <v>2.66</v>
      </c>
      <c r="E229" s="11">
        <v>2.75</v>
      </c>
      <c r="F229" s="11">
        <v>2.41</v>
      </c>
      <c r="G229" s="11">
        <v>3.06</v>
      </c>
      <c r="H229" s="11">
        <v>2.5987720731061783</v>
      </c>
      <c r="I229" s="145">
        <v>1.78</v>
      </c>
      <c r="J229" s="11">
        <v>2.81</v>
      </c>
      <c r="K229" s="145">
        <v>3.5</v>
      </c>
      <c r="L229" s="11">
        <v>3.27</v>
      </c>
      <c r="M229" s="11">
        <v>2.5</v>
      </c>
      <c r="N229" s="11">
        <v>2.5299999999999998</v>
      </c>
      <c r="O229" s="11">
        <v>2.86</v>
      </c>
      <c r="P229" s="11">
        <v>2.6740187576492875</v>
      </c>
      <c r="Q229" s="11">
        <v>2.48</v>
      </c>
      <c r="R229" s="11">
        <v>2.89</v>
      </c>
      <c r="S229" s="11">
        <v>2.4700000000000002</v>
      </c>
      <c r="T229" s="11">
        <v>2.12</v>
      </c>
      <c r="U229" s="11">
        <v>2.5</v>
      </c>
      <c r="V229" s="11">
        <v>2.1</v>
      </c>
      <c r="W229" s="11">
        <v>2.63</v>
      </c>
      <c r="X229" s="150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16</v>
      </c>
    </row>
    <row r="230" spans="1:65">
      <c r="A230" s="30"/>
      <c r="B230" s="19">
        <v>1</v>
      </c>
      <c r="C230" s="9">
        <v>4</v>
      </c>
      <c r="D230" s="11">
        <v>2.68</v>
      </c>
      <c r="E230" s="11">
        <v>2.9</v>
      </c>
      <c r="F230" s="11">
        <v>2.4500000000000002</v>
      </c>
      <c r="G230" s="11">
        <v>2.96</v>
      </c>
      <c r="H230" s="11">
        <v>2.6679128028319616</v>
      </c>
      <c r="I230" s="145">
        <v>1.78</v>
      </c>
      <c r="J230" s="11">
        <v>2.86</v>
      </c>
      <c r="K230" s="145">
        <v>3.47</v>
      </c>
      <c r="L230" s="11">
        <v>3.16</v>
      </c>
      <c r="M230" s="11">
        <v>2.4900000000000002</v>
      </c>
      <c r="N230" s="11">
        <v>2.37</v>
      </c>
      <c r="O230" s="11">
        <v>2.85</v>
      </c>
      <c r="P230" s="11">
        <v>2.8362607101688204</v>
      </c>
      <c r="Q230" s="11">
        <v>2.4500000000000002</v>
      </c>
      <c r="R230" s="11">
        <v>2.82</v>
      </c>
      <c r="S230" s="11">
        <v>2.4700000000000002</v>
      </c>
      <c r="T230" s="11">
        <v>2.06</v>
      </c>
      <c r="U230" s="11">
        <v>2.54</v>
      </c>
      <c r="V230" s="11">
        <v>2.1</v>
      </c>
      <c r="W230" s="11">
        <v>2.63</v>
      </c>
      <c r="X230" s="150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2.614995461517768</v>
      </c>
    </row>
    <row r="231" spans="1:65">
      <c r="A231" s="30"/>
      <c r="B231" s="19">
        <v>1</v>
      </c>
      <c r="C231" s="9">
        <v>5</v>
      </c>
      <c r="D231" s="11">
        <v>2.6</v>
      </c>
      <c r="E231" s="11">
        <v>2.7</v>
      </c>
      <c r="F231" s="11">
        <v>2.5299999999999998</v>
      </c>
      <c r="G231" s="11">
        <v>2.98</v>
      </c>
      <c r="H231" s="11">
        <v>2.6285888905136612</v>
      </c>
      <c r="I231" s="145">
        <v>1.76</v>
      </c>
      <c r="J231" s="11">
        <v>2.81</v>
      </c>
      <c r="K231" s="145">
        <v>3.48</v>
      </c>
      <c r="L231" s="11">
        <v>3.13</v>
      </c>
      <c r="M231" s="11">
        <v>2.4500000000000002</v>
      </c>
      <c r="N231" s="11">
        <v>2.42</v>
      </c>
      <c r="O231" s="11">
        <v>2.86</v>
      </c>
      <c r="P231" s="11">
        <v>2.8024977834625555</v>
      </c>
      <c r="Q231" s="11">
        <v>2.48</v>
      </c>
      <c r="R231" s="11">
        <v>2.9</v>
      </c>
      <c r="S231" s="11">
        <v>2.44</v>
      </c>
      <c r="T231" s="11">
        <v>2</v>
      </c>
      <c r="U231" s="11">
        <v>2.5299999999999998</v>
      </c>
      <c r="V231" s="11">
        <v>2.1</v>
      </c>
      <c r="W231" s="11">
        <v>2.58</v>
      </c>
      <c r="X231" s="150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82</v>
      </c>
    </row>
    <row r="232" spans="1:65">
      <c r="A232" s="30"/>
      <c r="B232" s="19">
        <v>1</v>
      </c>
      <c r="C232" s="9">
        <v>6</v>
      </c>
      <c r="D232" s="11">
        <v>2.64</v>
      </c>
      <c r="E232" s="11">
        <v>2.58</v>
      </c>
      <c r="F232" s="11">
        <v>2.54</v>
      </c>
      <c r="G232" s="11">
        <v>3.07</v>
      </c>
      <c r="H232" s="11">
        <v>2.6271597330796546</v>
      </c>
      <c r="I232" s="145">
        <v>1.8</v>
      </c>
      <c r="J232" s="11">
        <v>2.81</v>
      </c>
      <c r="K232" s="145">
        <v>3.46</v>
      </c>
      <c r="L232" s="11">
        <v>3.12</v>
      </c>
      <c r="M232" s="11">
        <v>2.58</v>
      </c>
      <c r="N232" s="11">
        <v>2.44</v>
      </c>
      <c r="O232" s="11">
        <v>2.85</v>
      </c>
      <c r="P232" s="11">
        <v>2.6652919318430577</v>
      </c>
      <c r="Q232" s="11">
        <v>2.5</v>
      </c>
      <c r="R232" s="11">
        <v>2.86</v>
      </c>
      <c r="S232" s="11">
        <v>2.4900000000000002</v>
      </c>
      <c r="T232" s="11">
        <v>2.0299999999999998</v>
      </c>
      <c r="U232" s="11">
        <v>2.61</v>
      </c>
      <c r="V232" s="11">
        <v>2.1</v>
      </c>
      <c r="W232" s="11">
        <v>2.48</v>
      </c>
      <c r="X232" s="150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20" t="s">
        <v>266</v>
      </c>
      <c r="C233" s="12"/>
      <c r="D233" s="23">
        <v>2.6283333333333334</v>
      </c>
      <c r="E233" s="23">
        <v>2.7650000000000006</v>
      </c>
      <c r="F233" s="23">
        <v>2.4966666666666666</v>
      </c>
      <c r="G233" s="23">
        <v>3.0083333333333333</v>
      </c>
      <c r="H233" s="23">
        <v>2.614045538540386</v>
      </c>
      <c r="I233" s="23">
        <v>1.7733333333333334</v>
      </c>
      <c r="J233" s="23">
        <v>2.7983333333333333</v>
      </c>
      <c r="K233" s="23">
        <v>3.4683333333333337</v>
      </c>
      <c r="L233" s="23">
        <v>3.1566666666666667</v>
      </c>
      <c r="M233" s="23">
        <v>2.5183333333333335</v>
      </c>
      <c r="N233" s="23">
        <v>2.4350000000000001</v>
      </c>
      <c r="O233" s="23">
        <v>2.855</v>
      </c>
      <c r="P233" s="23">
        <v>2.7275394354461127</v>
      </c>
      <c r="Q233" s="23">
        <v>2.4733333333333332</v>
      </c>
      <c r="R233" s="23">
        <v>2.8466666666666671</v>
      </c>
      <c r="S233" s="23">
        <v>2.4466666666666668</v>
      </c>
      <c r="T233" s="23">
        <v>2.0366666666666666</v>
      </c>
      <c r="U233" s="23">
        <v>2.5583333333333331</v>
      </c>
      <c r="V233" s="23">
        <v>2.1166666666666667</v>
      </c>
      <c r="W233" s="23">
        <v>2.5883333333333334</v>
      </c>
      <c r="X233" s="150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267</v>
      </c>
      <c r="C234" s="29"/>
      <c r="D234" s="11">
        <v>2.62</v>
      </c>
      <c r="E234" s="11">
        <v>2.7850000000000001</v>
      </c>
      <c r="F234" s="11">
        <v>2.5149999999999997</v>
      </c>
      <c r="G234" s="11">
        <v>3.0049999999999999</v>
      </c>
      <c r="H234" s="11">
        <v>2.6278743117966581</v>
      </c>
      <c r="I234" s="11">
        <v>1.78</v>
      </c>
      <c r="J234" s="11">
        <v>2.81</v>
      </c>
      <c r="K234" s="11">
        <v>3.4750000000000001</v>
      </c>
      <c r="L234" s="11">
        <v>3.145</v>
      </c>
      <c r="M234" s="11">
        <v>2.5049999999999999</v>
      </c>
      <c r="N234" s="11">
        <v>2.4249999999999998</v>
      </c>
      <c r="O234" s="11">
        <v>2.855</v>
      </c>
      <c r="P234" s="11">
        <v>2.7113031763777107</v>
      </c>
      <c r="Q234" s="11">
        <v>2.48</v>
      </c>
      <c r="R234" s="11">
        <v>2.855</v>
      </c>
      <c r="S234" s="11">
        <v>2.46</v>
      </c>
      <c r="T234" s="11">
        <v>2.0299999999999998</v>
      </c>
      <c r="U234" s="11">
        <v>2.5499999999999998</v>
      </c>
      <c r="V234" s="11">
        <v>2.1</v>
      </c>
      <c r="W234" s="11">
        <v>2.605</v>
      </c>
      <c r="X234" s="150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268</v>
      </c>
      <c r="C235" s="29"/>
      <c r="D235" s="24">
        <v>3.7103458958251755E-2</v>
      </c>
      <c r="E235" s="24">
        <v>0.11449890829173864</v>
      </c>
      <c r="F235" s="24">
        <v>5.5737479909542489E-2</v>
      </c>
      <c r="G235" s="24">
        <v>5.1929439306299646E-2</v>
      </c>
      <c r="H235" s="24">
        <v>5.4236846079508405E-2</v>
      </c>
      <c r="I235" s="24">
        <v>2.0655911179772911E-2</v>
      </c>
      <c r="J235" s="24">
        <v>4.2150523919242865E-2</v>
      </c>
      <c r="K235" s="24">
        <v>4.2622372841814658E-2</v>
      </c>
      <c r="L235" s="24">
        <v>6.0221812216726463E-2</v>
      </c>
      <c r="M235" s="24">
        <v>5.1929439306299695E-2</v>
      </c>
      <c r="N235" s="24">
        <v>5.2440442408507482E-2</v>
      </c>
      <c r="O235" s="24">
        <v>1.6431676725154904E-2</v>
      </c>
      <c r="P235" s="24">
        <v>8.0666126479899902E-2</v>
      </c>
      <c r="Q235" s="24">
        <v>2.338090388900025E-2</v>
      </c>
      <c r="R235" s="24">
        <v>5.1251016250086941E-2</v>
      </c>
      <c r="S235" s="24">
        <v>4.5898438608156136E-2</v>
      </c>
      <c r="T235" s="24">
        <v>4.9261208538429781E-2</v>
      </c>
      <c r="U235" s="24">
        <v>4.4459719597256385E-2</v>
      </c>
      <c r="V235" s="24">
        <v>4.0824829046386339E-2</v>
      </c>
      <c r="W235" s="24">
        <v>5.6361925682739615E-2</v>
      </c>
      <c r="X235" s="150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86</v>
      </c>
      <c r="C236" s="29"/>
      <c r="D236" s="13">
        <v>1.4116725031674732E-2</v>
      </c>
      <c r="E236" s="13">
        <v>4.141009341473368E-2</v>
      </c>
      <c r="F236" s="13">
        <v>2.2324758308227968E-2</v>
      </c>
      <c r="G236" s="13">
        <v>1.7261863481318442E-2</v>
      </c>
      <c r="H236" s="13">
        <v>2.0748240717257293E-2</v>
      </c>
      <c r="I236" s="13">
        <v>1.1648070214157655E-2</v>
      </c>
      <c r="J236" s="13">
        <v>1.506272444999745E-2</v>
      </c>
      <c r="K236" s="13">
        <v>1.228900706635694E-2</v>
      </c>
      <c r="L236" s="13">
        <v>1.9077659625150938E-2</v>
      </c>
      <c r="M236" s="13">
        <v>2.0620558295023041E-2</v>
      </c>
      <c r="N236" s="13">
        <v>2.1536115978853174E-2</v>
      </c>
      <c r="O236" s="13">
        <v>5.7554034063589856E-3</v>
      </c>
      <c r="P236" s="13">
        <v>2.9574687511972217E-2</v>
      </c>
      <c r="Q236" s="13">
        <v>9.4531956424529322E-3</v>
      </c>
      <c r="R236" s="13">
        <v>1.800386987707972E-2</v>
      </c>
      <c r="S236" s="13">
        <v>1.8759579812597876E-2</v>
      </c>
      <c r="T236" s="13">
        <v>2.4187172768459796E-2</v>
      </c>
      <c r="U236" s="13">
        <v>1.737839202498621E-2</v>
      </c>
      <c r="V236" s="13">
        <v>1.9287320809316381E-2</v>
      </c>
      <c r="W236" s="13">
        <v>2.1775373734477636E-2</v>
      </c>
      <c r="X236" s="150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3" t="s">
        <v>269</v>
      </c>
      <c r="C237" s="29"/>
      <c r="D237" s="13">
        <v>5.100533447130351E-3</v>
      </c>
      <c r="E237" s="13">
        <v>5.7363211787437862E-2</v>
      </c>
      <c r="F237" s="13">
        <v>-4.5250095685604785E-2</v>
      </c>
      <c r="G237" s="13">
        <v>0.15041627322261908</v>
      </c>
      <c r="H237" s="13">
        <v>-3.6325989523156021E-4</v>
      </c>
      <c r="I237" s="13">
        <v>-0.32185988104771923</v>
      </c>
      <c r="J237" s="13">
        <v>7.011020650458577E-2</v>
      </c>
      <c r="K237" s="13">
        <v>0.32632480031926336</v>
      </c>
      <c r="L237" s="13">
        <v>0.20714039971392828</v>
      </c>
      <c r="M237" s="13">
        <v>-3.6964549119458456E-2</v>
      </c>
      <c r="N237" s="13">
        <v>-6.8832035912328782E-2</v>
      </c>
      <c r="O237" s="13">
        <v>9.1780097523737725E-2</v>
      </c>
      <c r="P237" s="13">
        <v>4.3037923233343989E-2</v>
      </c>
      <c r="Q237" s="13">
        <v>-5.417299198760861E-2</v>
      </c>
      <c r="R237" s="13">
        <v>8.8593348844450803E-2</v>
      </c>
      <c r="S237" s="13">
        <v>-6.4370587761326981E-2</v>
      </c>
      <c r="T237" s="13">
        <v>-0.22115862278224907</v>
      </c>
      <c r="U237" s="13">
        <v>-2.1668155458880789E-2</v>
      </c>
      <c r="V237" s="13">
        <v>-0.19056583546109351</v>
      </c>
      <c r="W237" s="13">
        <v>-1.0195860213447427E-2</v>
      </c>
      <c r="X237" s="150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46" t="s">
        <v>270</v>
      </c>
      <c r="C238" s="47"/>
      <c r="D238" s="45">
        <v>0.11</v>
      </c>
      <c r="E238" s="45">
        <v>0.67</v>
      </c>
      <c r="F238" s="45">
        <v>0.43</v>
      </c>
      <c r="G238" s="45">
        <v>1.66</v>
      </c>
      <c r="H238" s="45">
        <v>0.05</v>
      </c>
      <c r="I238" s="45">
        <v>3.38</v>
      </c>
      <c r="J238" s="45">
        <v>0.81</v>
      </c>
      <c r="K238" s="45">
        <v>3.54</v>
      </c>
      <c r="L238" s="45">
        <v>2.27</v>
      </c>
      <c r="M238" s="45">
        <v>0.34</v>
      </c>
      <c r="N238" s="45">
        <v>0.68</v>
      </c>
      <c r="O238" s="45">
        <v>1.04</v>
      </c>
      <c r="P238" s="45">
        <v>0.52</v>
      </c>
      <c r="Q238" s="45">
        <v>0.52</v>
      </c>
      <c r="R238" s="45">
        <v>1</v>
      </c>
      <c r="S238" s="45">
        <v>0.63</v>
      </c>
      <c r="T238" s="45">
        <v>2.31</v>
      </c>
      <c r="U238" s="45">
        <v>0.18</v>
      </c>
      <c r="V238" s="45">
        <v>1.98</v>
      </c>
      <c r="W238" s="45">
        <v>0.05</v>
      </c>
      <c r="X238" s="150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BM239" s="55"/>
    </row>
    <row r="240" spans="1:65" ht="15">
      <c r="B240" s="8" t="s">
        <v>459</v>
      </c>
      <c r="BM240" s="28" t="s">
        <v>66</v>
      </c>
    </row>
    <row r="241" spans="1:65" ht="15">
      <c r="A241" s="25" t="s">
        <v>0</v>
      </c>
      <c r="B241" s="18" t="s">
        <v>109</v>
      </c>
      <c r="C241" s="15" t="s">
        <v>110</v>
      </c>
      <c r="D241" s="16" t="s">
        <v>227</v>
      </c>
      <c r="E241" s="17" t="s">
        <v>227</v>
      </c>
      <c r="F241" s="17" t="s">
        <v>227</v>
      </c>
      <c r="G241" s="17" t="s">
        <v>227</v>
      </c>
      <c r="H241" s="17" t="s">
        <v>227</v>
      </c>
      <c r="I241" s="17" t="s">
        <v>227</v>
      </c>
      <c r="J241" s="17" t="s">
        <v>227</v>
      </c>
      <c r="K241" s="17" t="s">
        <v>227</v>
      </c>
      <c r="L241" s="17" t="s">
        <v>227</v>
      </c>
      <c r="M241" s="17" t="s">
        <v>227</v>
      </c>
      <c r="N241" s="17" t="s">
        <v>227</v>
      </c>
      <c r="O241" s="17" t="s">
        <v>227</v>
      </c>
      <c r="P241" s="17" t="s">
        <v>227</v>
      </c>
      <c r="Q241" s="17" t="s">
        <v>227</v>
      </c>
      <c r="R241" s="17" t="s">
        <v>227</v>
      </c>
      <c r="S241" s="17" t="s">
        <v>227</v>
      </c>
      <c r="T241" s="17" t="s">
        <v>227</v>
      </c>
      <c r="U241" s="17" t="s">
        <v>227</v>
      </c>
      <c r="V241" s="17" t="s">
        <v>227</v>
      </c>
      <c r="W241" s="17" t="s">
        <v>227</v>
      </c>
      <c r="X241" s="17" t="s">
        <v>227</v>
      </c>
      <c r="Y241" s="17" t="s">
        <v>227</v>
      </c>
      <c r="Z241" s="17" t="s">
        <v>227</v>
      </c>
      <c r="AA241" s="17" t="s">
        <v>227</v>
      </c>
      <c r="AB241" s="17" t="s">
        <v>227</v>
      </c>
      <c r="AC241" s="17" t="s">
        <v>227</v>
      </c>
      <c r="AD241" s="150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228</v>
      </c>
      <c r="C242" s="9" t="s">
        <v>228</v>
      </c>
      <c r="D242" s="148" t="s">
        <v>230</v>
      </c>
      <c r="E242" s="149" t="s">
        <v>232</v>
      </c>
      <c r="F242" s="149" t="s">
        <v>233</v>
      </c>
      <c r="G242" s="149" t="s">
        <v>234</v>
      </c>
      <c r="H242" s="149" t="s">
        <v>235</v>
      </c>
      <c r="I242" s="149" t="s">
        <v>236</v>
      </c>
      <c r="J242" s="149" t="s">
        <v>237</v>
      </c>
      <c r="K242" s="149" t="s">
        <v>238</v>
      </c>
      <c r="L242" s="149" t="s">
        <v>239</v>
      </c>
      <c r="M242" s="149" t="s">
        <v>240</v>
      </c>
      <c r="N242" s="149" t="s">
        <v>241</v>
      </c>
      <c r="O242" s="149" t="s">
        <v>244</v>
      </c>
      <c r="P242" s="149" t="s">
        <v>245</v>
      </c>
      <c r="Q242" s="149" t="s">
        <v>246</v>
      </c>
      <c r="R242" s="149" t="s">
        <v>247</v>
      </c>
      <c r="S242" s="149" t="s">
        <v>248</v>
      </c>
      <c r="T242" s="149" t="s">
        <v>249</v>
      </c>
      <c r="U242" s="149" t="s">
        <v>250</v>
      </c>
      <c r="V242" s="149" t="s">
        <v>251</v>
      </c>
      <c r="W242" s="149" t="s">
        <v>252</v>
      </c>
      <c r="X242" s="149" t="s">
        <v>253</v>
      </c>
      <c r="Y242" s="149" t="s">
        <v>254</v>
      </c>
      <c r="Z242" s="149" t="s">
        <v>255</v>
      </c>
      <c r="AA242" s="149" t="s">
        <v>256</v>
      </c>
      <c r="AB242" s="149" t="s">
        <v>257</v>
      </c>
      <c r="AC242" s="149" t="s">
        <v>258</v>
      </c>
      <c r="AD242" s="150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3</v>
      </c>
    </row>
    <row r="243" spans="1:65">
      <c r="A243" s="30"/>
      <c r="B243" s="19"/>
      <c r="C243" s="9"/>
      <c r="D243" s="10" t="s">
        <v>275</v>
      </c>
      <c r="E243" s="11" t="s">
        <v>273</v>
      </c>
      <c r="F243" s="11" t="s">
        <v>275</v>
      </c>
      <c r="G243" s="11" t="s">
        <v>273</v>
      </c>
      <c r="H243" s="11" t="s">
        <v>273</v>
      </c>
      <c r="I243" s="11" t="s">
        <v>273</v>
      </c>
      <c r="J243" s="11" t="s">
        <v>273</v>
      </c>
      <c r="K243" s="11" t="s">
        <v>300</v>
      </c>
      <c r="L243" s="11" t="s">
        <v>275</v>
      </c>
      <c r="M243" s="11" t="s">
        <v>275</v>
      </c>
      <c r="N243" s="11" t="s">
        <v>275</v>
      </c>
      <c r="O243" s="11" t="s">
        <v>275</v>
      </c>
      <c r="P243" s="11" t="s">
        <v>273</v>
      </c>
      <c r="Q243" s="11" t="s">
        <v>300</v>
      </c>
      <c r="R243" s="11" t="s">
        <v>273</v>
      </c>
      <c r="S243" s="11" t="s">
        <v>273</v>
      </c>
      <c r="T243" s="11" t="s">
        <v>300</v>
      </c>
      <c r="U243" s="11" t="s">
        <v>300</v>
      </c>
      <c r="V243" s="11" t="s">
        <v>273</v>
      </c>
      <c r="W243" s="11" t="s">
        <v>275</v>
      </c>
      <c r="X243" s="11" t="s">
        <v>275</v>
      </c>
      <c r="Y243" s="11" t="s">
        <v>273</v>
      </c>
      <c r="Z243" s="11" t="s">
        <v>275</v>
      </c>
      <c r="AA243" s="11" t="s">
        <v>273</v>
      </c>
      <c r="AB243" s="11" t="s">
        <v>273</v>
      </c>
      <c r="AC243" s="11" t="s">
        <v>273</v>
      </c>
      <c r="AD243" s="150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0</v>
      </c>
    </row>
    <row r="244" spans="1:65">
      <c r="A244" s="30"/>
      <c r="B244" s="19"/>
      <c r="C244" s="9"/>
      <c r="D244" s="26" t="s">
        <v>301</v>
      </c>
      <c r="E244" s="26" t="s">
        <v>302</v>
      </c>
      <c r="F244" s="26" t="s">
        <v>303</v>
      </c>
      <c r="G244" s="26" t="s">
        <v>301</v>
      </c>
      <c r="H244" s="26" t="s">
        <v>262</v>
      </c>
      <c r="I244" s="26" t="s">
        <v>304</v>
      </c>
      <c r="J244" s="26" t="s">
        <v>302</v>
      </c>
      <c r="K244" s="26" t="s">
        <v>304</v>
      </c>
      <c r="L244" s="26" t="s">
        <v>304</v>
      </c>
      <c r="M244" s="26" t="s">
        <v>301</v>
      </c>
      <c r="N244" s="26" t="s">
        <v>302</v>
      </c>
      <c r="O244" s="26" t="s">
        <v>303</v>
      </c>
      <c r="P244" s="26" t="s">
        <v>302</v>
      </c>
      <c r="Q244" s="26" t="s">
        <v>304</v>
      </c>
      <c r="R244" s="26" t="s">
        <v>302</v>
      </c>
      <c r="S244" s="26" t="s">
        <v>301</v>
      </c>
      <c r="T244" s="26" t="s">
        <v>302</v>
      </c>
      <c r="U244" s="26" t="s">
        <v>302</v>
      </c>
      <c r="V244" s="26" t="s">
        <v>302</v>
      </c>
      <c r="W244" s="26" t="s">
        <v>302</v>
      </c>
      <c r="X244" s="26" t="s">
        <v>302</v>
      </c>
      <c r="Y244" s="26" t="s">
        <v>302</v>
      </c>
      <c r="Z244" s="26" t="s">
        <v>302</v>
      </c>
      <c r="AA244" s="26" t="s">
        <v>302</v>
      </c>
      <c r="AB244" s="26" t="s">
        <v>264</v>
      </c>
      <c r="AC244" s="26" t="s">
        <v>302</v>
      </c>
      <c r="AD244" s="150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8">
        <v>1</v>
      </c>
      <c r="C245" s="14">
        <v>1</v>
      </c>
      <c r="D245" s="208">
        <v>81</v>
      </c>
      <c r="E245" s="208">
        <v>92</v>
      </c>
      <c r="F245" s="208">
        <v>78.2</v>
      </c>
      <c r="G245" s="208">
        <v>79.599999999999994</v>
      </c>
      <c r="H245" s="208">
        <v>77.72</v>
      </c>
      <c r="I245" s="208">
        <v>82.163526192744754</v>
      </c>
      <c r="J245" s="209">
        <v>69.900000000000006</v>
      </c>
      <c r="K245" s="208">
        <v>84.42</v>
      </c>
      <c r="L245" s="208">
        <v>87</v>
      </c>
      <c r="M245" s="208">
        <v>81</v>
      </c>
      <c r="N245" s="208">
        <v>86.8</v>
      </c>
      <c r="O245" s="208">
        <v>82.8</v>
      </c>
      <c r="P245" s="208">
        <v>85.7</v>
      </c>
      <c r="Q245" s="208">
        <v>85.245000000000005</v>
      </c>
      <c r="R245" s="208">
        <v>81.239999999999995</v>
      </c>
      <c r="S245" s="208">
        <v>81.400000000000006</v>
      </c>
      <c r="T245" s="208">
        <v>85</v>
      </c>
      <c r="U245" s="208">
        <v>85.9</v>
      </c>
      <c r="V245" s="208">
        <v>82.1</v>
      </c>
      <c r="W245" s="208">
        <v>81.7</v>
      </c>
      <c r="X245" s="208">
        <v>84.255499999999998</v>
      </c>
      <c r="Y245" s="208">
        <v>86.9</v>
      </c>
      <c r="Z245" s="208">
        <v>82.3</v>
      </c>
      <c r="AA245" s="208">
        <v>80.900000000000006</v>
      </c>
      <c r="AB245" s="208">
        <v>83</v>
      </c>
      <c r="AC245" s="208">
        <v>84</v>
      </c>
      <c r="AD245" s="210"/>
      <c r="AE245" s="211"/>
      <c r="AF245" s="211"/>
      <c r="AG245" s="211"/>
      <c r="AH245" s="211"/>
      <c r="AI245" s="211"/>
      <c r="AJ245" s="211"/>
      <c r="AK245" s="211"/>
      <c r="AL245" s="211"/>
      <c r="AM245" s="211"/>
      <c r="AN245" s="211"/>
      <c r="AO245" s="211"/>
      <c r="AP245" s="211"/>
      <c r="AQ245" s="211"/>
      <c r="AR245" s="211"/>
      <c r="AS245" s="211"/>
      <c r="AT245" s="211"/>
      <c r="AU245" s="211"/>
      <c r="AV245" s="211"/>
      <c r="AW245" s="211"/>
      <c r="AX245" s="211"/>
      <c r="AY245" s="211"/>
      <c r="AZ245" s="211"/>
      <c r="BA245" s="211"/>
      <c r="BB245" s="211"/>
      <c r="BC245" s="211"/>
      <c r="BD245" s="211"/>
      <c r="BE245" s="211"/>
      <c r="BF245" s="211"/>
      <c r="BG245" s="211"/>
      <c r="BH245" s="211"/>
      <c r="BI245" s="211"/>
      <c r="BJ245" s="211"/>
      <c r="BK245" s="211"/>
      <c r="BL245" s="211"/>
      <c r="BM245" s="212">
        <v>1</v>
      </c>
    </row>
    <row r="246" spans="1:65">
      <c r="A246" s="30"/>
      <c r="B246" s="19">
        <v>1</v>
      </c>
      <c r="C246" s="9">
        <v>2</v>
      </c>
      <c r="D246" s="213">
        <v>79</v>
      </c>
      <c r="E246" s="213">
        <v>92.8</v>
      </c>
      <c r="F246" s="213">
        <v>78.5</v>
      </c>
      <c r="G246" s="213">
        <v>83.5</v>
      </c>
      <c r="H246" s="213">
        <v>80.37</v>
      </c>
      <c r="I246" s="213">
        <v>81.165014521600725</v>
      </c>
      <c r="J246" s="214">
        <v>70.2</v>
      </c>
      <c r="K246" s="213">
        <v>85.17</v>
      </c>
      <c r="L246" s="213">
        <v>83</v>
      </c>
      <c r="M246" s="213">
        <v>79</v>
      </c>
      <c r="N246" s="213">
        <v>87.4</v>
      </c>
      <c r="O246" s="213">
        <v>89.7</v>
      </c>
      <c r="P246" s="213">
        <v>84.5</v>
      </c>
      <c r="Q246" s="213">
        <v>85.97</v>
      </c>
      <c r="R246" s="213">
        <v>81.99</v>
      </c>
      <c r="S246" s="213">
        <v>83.6</v>
      </c>
      <c r="T246" s="213">
        <v>86</v>
      </c>
      <c r="U246" s="213">
        <v>85.43</v>
      </c>
      <c r="V246" s="213">
        <v>82.2</v>
      </c>
      <c r="W246" s="213">
        <v>81.5</v>
      </c>
      <c r="X246" s="213">
        <v>84.568999999999988</v>
      </c>
      <c r="Y246" s="213">
        <v>87.4</v>
      </c>
      <c r="Z246" s="213">
        <v>86</v>
      </c>
      <c r="AA246" s="213">
        <v>80.400000000000006</v>
      </c>
      <c r="AB246" s="213">
        <v>82</v>
      </c>
      <c r="AC246" s="213">
        <v>86.3</v>
      </c>
      <c r="AD246" s="210"/>
      <c r="AE246" s="211"/>
      <c r="AF246" s="211"/>
      <c r="AG246" s="211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1"/>
      <c r="AT246" s="211"/>
      <c r="AU246" s="211"/>
      <c r="AV246" s="211"/>
      <c r="AW246" s="211"/>
      <c r="AX246" s="211"/>
      <c r="AY246" s="211"/>
      <c r="AZ246" s="211"/>
      <c r="BA246" s="211"/>
      <c r="BB246" s="211"/>
      <c r="BC246" s="211"/>
      <c r="BD246" s="211"/>
      <c r="BE246" s="211"/>
      <c r="BF246" s="211"/>
      <c r="BG246" s="211"/>
      <c r="BH246" s="211"/>
      <c r="BI246" s="211"/>
      <c r="BJ246" s="211"/>
      <c r="BK246" s="211"/>
      <c r="BL246" s="211"/>
      <c r="BM246" s="212">
        <v>23</v>
      </c>
    </row>
    <row r="247" spans="1:65">
      <c r="A247" s="30"/>
      <c r="B247" s="19">
        <v>1</v>
      </c>
      <c r="C247" s="9">
        <v>3</v>
      </c>
      <c r="D247" s="213">
        <v>79</v>
      </c>
      <c r="E247" s="213">
        <v>89.8</v>
      </c>
      <c r="F247" s="213">
        <v>77.2</v>
      </c>
      <c r="G247" s="213">
        <v>84.4</v>
      </c>
      <c r="H247" s="213">
        <v>78.819999999999993</v>
      </c>
      <c r="I247" s="213">
        <v>84.013600510826137</v>
      </c>
      <c r="J247" s="214">
        <v>69.8</v>
      </c>
      <c r="K247" s="213">
        <v>83.92</v>
      </c>
      <c r="L247" s="213">
        <v>87</v>
      </c>
      <c r="M247" s="213">
        <v>79</v>
      </c>
      <c r="N247" s="213">
        <v>88.8</v>
      </c>
      <c r="O247" s="213">
        <v>87.7</v>
      </c>
      <c r="P247" s="213">
        <v>86</v>
      </c>
      <c r="Q247" s="213">
        <v>85.800000000000011</v>
      </c>
      <c r="R247" s="213">
        <v>84.05</v>
      </c>
      <c r="S247" s="213">
        <v>81.099999999999994</v>
      </c>
      <c r="T247" s="213">
        <v>84</v>
      </c>
      <c r="U247" s="213">
        <v>85.24</v>
      </c>
      <c r="V247" s="213">
        <v>85.3</v>
      </c>
      <c r="W247" s="213">
        <v>82.1</v>
      </c>
      <c r="X247" s="213">
        <v>83.086999999999989</v>
      </c>
      <c r="Y247" s="213">
        <v>85.8</v>
      </c>
      <c r="Z247" s="213">
        <v>80.400000000000006</v>
      </c>
      <c r="AA247" s="213">
        <v>79.7</v>
      </c>
      <c r="AB247" s="213">
        <v>80</v>
      </c>
      <c r="AC247" s="213">
        <v>85.1</v>
      </c>
      <c r="AD247" s="210"/>
      <c r="AE247" s="211"/>
      <c r="AF247" s="211"/>
      <c r="AG247" s="211"/>
      <c r="AH247" s="211"/>
      <c r="AI247" s="211"/>
      <c r="AJ247" s="211"/>
      <c r="AK247" s="211"/>
      <c r="AL247" s="211"/>
      <c r="AM247" s="211"/>
      <c r="AN247" s="211"/>
      <c r="AO247" s="211"/>
      <c r="AP247" s="211"/>
      <c r="AQ247" s="211"/>
      <c r="AR247" s="211"/>
      <c r="AS247" s="211"/>
      <c r="AT247" s="211"/>
      <c r="AU247" s="211"/>
      <c r="AV247" s="211"/>
      <c r="AW247" s="211"/>
      <c r="AX247" s="211"/>
      <c r="AY247" s="211"/>
      <c r="AZ247" s="211"/>
      <c r="BA247" s="211"/>
      <c r="BB247" s="211"/>
      <c r="BC247" s="211"/>
      <c r="BD247" s="211"/>
      <c r="BE247" s="211"/>
      <c r="BF247" s="211"/>
      <c r="BG247" s="211"/>
      <c r="BH247" s="211"/>
      <c r="BI247" s="211"/>
      <c r="BJ247" s="211"/>
      <c r="BK247" s="211"/>
      <c r="BL247" s="211"/>
      <c r="BM247" s="212">
        <v>16</v>
      </c>
    </row>
    <row r="248" spans="1:65">
      <c r="A248" s="30"/>
      <c r="B248" s="19">
        <v>1</v>
      </c>
      <c r="C248" s="9">
        <v>4</v>
      </c>
      <c r="D248" s="213">
        <v>81</v>
      </c>
      <c r="E248" s="213">
        <v>92.4</v>
      </c>
      <c r="F248" s="213">
        <v>78</v>
      </c>
      <c r="G248" s="213">
        <v>81.400000000000006</v>
      </c>
      <c r="H248" s="213">
        <v>80</v>
      </c>
      <c r="I248" s="213">
        <v>84.271355787914388</v>
      </c>
      <c r="J248" s="214">
        <v>69.400000000000006</v>
      </c>
      <c r="K248" s="213">
        <v>83.82</v>
      </c>
      <c r="L248" s="213">
        <v>85</v>
      </c>
      <c r="M248" s="213">
        <v>79</v>
      </c>
      <c r="N248" s="213">
        <v>86.7</v>
      </c>
      <c r="O248" s="213">
        <v>89.3</v>
      </c>
      <c r="P248" s="213">
        <v>83.2</v>
      </c>
      <c r="Q248" s="213">
        <v>85.555000000000007</v>
      </c>
      <c r="R248" s="213">
        <v>82.55</v>
      </c>
      <c r="S248" s="213">
        <v>84.3</v>
      </c>
      <c r="T248" s="213">
        <v>83</v>
      </c>
      <c r="U248" s="213">
        <v>87.7</v>
      </c>
      <c r="V248" s="213">
        <v>83.3</v>
      </c>
      <c r="W248" s="213">
        <v>80.7</v>
      </c>
      <c r="X248" s="213">
        <v>84.721000000000004</v>
      </c>
      <c r="Y248" s="213">
        <v>88.1</v>
      </c>
      <c r="Z248" s="213">
        <v>85.3</v>
      </c>
      <c r="AA248" s="224">
        <v>83.5</v>
      </c>
      <c r="AB248" s="213">
        <v>80</v>
      </c>
      <c r="AC248" s="213">
        <v>86.6</v>
      </c>
      <c r="AD248" s="210"/>
      <c r="AE248" s="211"/>
      <c r="AF248" s="211"/>
      <c r="AG248" s="211"/>
      <c r="AH248" s="211"/>
      <c r="AI248" s="211"/>
      <c r="AJ248" s="211"/>
      <c r="AK248" s="211"/>
      <c r="AL248" s="211"/>
      <c r="AM248" s="211"/>
      <c r="AN248" s="211"/>
      <c r="AO248" s="211"/>
      <c r="AP248" s="211"/>
      <c r="AQ248" s="211"/>
      <c r="AR248" s="211"/>
      <c r="AS248" s="211"/>
      <c r="AT248" s="211"/>
      <c r="AU248" s="211"/>
      <c r="AV248" s="211"/>
      <c r="AW248" s="211"/>
      <c r="AX248" s="211"/>
      <c r="AY248" s="211"/>
      <c r="AZ248" s="211"/>
      <c r="BA248" s="211"/>
      <c r="BB248" s="211"/>
      <c r="BC248" s="211"/>
      <c r="BD248" s="211"/>
      <c r="BE248" s="211"/>
      <c r="BF248" s="211"/>
      <c r="BG248" s="211"/>
      <c r="BH248" s="211"/>
      <c r="BI248" s="211"/>
      <c r="BJ248" s="211"/>
      <c r="BK248" s="211"/>
      <c r="BL248" s="211"/>
      <c r="BM248" s="212">
        <v>83.568931987380438</v>
      </c>
    </row>
    <row r="249" spans="1:65">
      <c r="A249" s="30"/>
      <c r="B249" s="19">
        <v>1</v>
      </c>
      <c r="C249" s="9">
        <v>5</v>
      </c>
      <c r="D249" s="213">
        <v>81</v>
      </c>
      <c r="E249" s="213">
        <v>88.6</v>
      </c>
      <c r="F249" s="213">
        <v>78.400000000000006</v>
      </c>
      <c r="G249" s="213">
        <v>82.6</v>
      </c>
      <c r="H249" s="213">
        <v>79.72</v>
      </c>
      <c r="I249" s="213">
        <v>81.131405487360183</v>
      </c>
      <c r="J249" s="214">
        <v>69.900000000000006</v>
      </c>
      <c r="K249" s="213">
        <v>81.86</v>
      </c>
      <c r="L249" s="213">
        <v>81</v>
      </c>
      <c r="M249" s="213">
        <v>79</v>
      </c>
      <c r="N249" s="213">
        <v>87</v>
      </c>
      <c r="O249" s="213">
        <v>88.6</v>
      </c>
      <c r="P249" s="213">
        <v>85</v>
      </c>
      <c r="Q249" s="213">
        <v>87.37</v>
      </c>
      <c r="R249" s="213">
        <v>80.73</v>
      </c>
      <c r="S249" s="213">
        <v>82.5</v>
      </c>
      <c r="T249" s="213">
        <v>83</v>
      </c>
      <c r="U249" s="213">
        <v>88.18</v>
      </c>
      <c r="V249" s="213">
        <v>82.4</v>
      </c>
      <c r="W249" s="213">
        <v>81.3</v>
      </c>
      <c r="X249" s="213">
        <v>84.654499999999999</v>
      </c>
      <c r="Y249" s="213">
        <v>88.4</v>
      </c>
      <c r="Z249" s="213">
        <v>88.4</v>
      </c>
      <c r="AA249" s="213">
        <v>80.599999999999994</v>
      </c>
      <c r="AB249" s="213">
        <v>81</v>
      </c>
      <c r="AC249" s="213">
        <v>85.2</v>
      </c>
      <c r="AD249" s="210"/>
      <c r="AE249" s="211"/>
      <c r="AF249" s="211"/>
      <c r="AG249" s="211"/>
      <c r="AH249" s="211"/>
      <c r="AI249" s="211"/>
      <c r="AJ249" s="211"/>
      <c r="AK249" s="211"/>
      <c r="AL249" s="211"/>
      <c r="AM249" s="211"/>
      <c r="AN249" s="211"/>
      <c r="AO249" s="211"/>
      <c r="AP249" s="211"/>
      <c r="AQ249" s="211"/>
      <c r="AR249" s="211"/>
      <c r="AS249" s="211"/>
      <c r="AT249" s="211"/>
      <c r="AU249" s="211"/>
      <c r="AV249" s="211"/>
      <c r="AW249" s="211"/>
      <c r="AX249" s="211"/>
      <c r="AY249" s="211"/>
      <c r="AZ249" s="211"/>
      <c r="BA249" s="211"/>
      <c r="BB249" s="211"/>
      <c r="BC249" s="211"/>
      <c r="BD249" s="211"/>
      <c r="BE249" s="211"/>
      <c r="BF249" s="211"/>
      <c r="BG249" s="211"/>
      <c r="BH249" s="211"/>
      <c r="BI249" s="211"/>
      <c r="BJ249" s="211"/>
      <c r="BK249" s="211"/>
      <c r="BL249" s="211"/>
      <c r="BM249" s="212">
        <v>83</v>
      </c>
    </row>
    <row r="250" spans="1:65">
      <c r="A250" s="30"/>
      <c r="B250" s="19">
        <v>1</v>
      </c>
      <c r="C250" s="9">
        <v>6</v>
      </c>
      <c r="D250" s="213">
        <v>81</v>
      </c>
      <c r="E250" s="213">
        <v>84.9</v>
      </c>
      <c r="F250" s="213">
        <v>78.099999999999994</v>
      </c>
      <c r="G250" s="213">
        <v>84.6</v>
      </c>
      <c r="H250" s="213">
        <v>80.09</v>
      </c>
      <c r="I250" s="213">
        <v>83.254895606618419</v>
      </c>
      <c r="J250" s="214">
        <v>68.3</v>
      </c>
      <c r="K250" s="213">
        <v>82.28</v>
      </c>
      <c r="L250" s="213">
        <v>80</v>
      </c>
      <c r="M250" s="213">
        <v>79</v>
      </c>
      <c r="N250" s="213">
        <v>88.3</v>
      </c>
      <c r="O250" s="213">
        <v>85.3</v>
      </c>
      <c r="P250" s="213">
        <v>86.4</v>
      </c>
      <c r="Q250" s="213">
        <v>86.234999999999999</v>
      </c>
      <c r="R250" s="213">
        <v>87.08</v>
      </c>
      <c r="S250" s="213">
        <v>81.400000000000006</v>
      </c>
      <c r="T250" s="213">
        <v>85</v>
      </c>
      <c r="U250" s="213">
        <v>85.34</v>
      </c>
      <c r="V250" s="213">
        <v>84.1</v>
      </c>
      <c r="W250" s="213">
        <v>79.8</v>
      </c>
      <c r="X250" s="213">
        <v>83.918000000000006</v>
      </c>
      <c r="Y250" s="213">
        <v>87.9</v>
      </c>
      <c r="Z250" s="213">
        <v>82.9</v>
      </c>
      <c r="AA250" s="213">
        <v>80.599999999999994</v>
      </c>
      <c r="AB250" s="213">
        <v>82</v>
      </c>
      <c r="AC250" s="213">
        <v>84.7</v>
      </c>
      <c r="AD250" s="210"/>
      <c r="AE250" s="211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1"/>
      <c r="AT250" s="211"/>
      <c r="AU250" s="211"/>
      <c r="AV250" s="211"/>
      <c r="AW250" s="211"/>
      <c r="AX250" s="211"/>
      <c r="AY250" s="211"/>
      <c r="AZ250" s="211"/>
      <c r="BA250" s="211"/>
      <c r="BB250" s="211"/>
      <c r="BC250" s="211"/>
      <c r="BD250" s="211"/>
      <c r="BE250" s="211"/>
      <c r="BF250" s="211"/>
      <c r="BG250" s="211"/>
      <c r="BH250" s="211"/>
      <c r="BI250" s="211"/>
      <c r="BJ250" s="211"/>
      <c r="BK250" s="211"/>
      <c r="BL250" s="211"/>
      <c r="BM250" s="215"/>
    </row>
    <row r="251" spans="1:65">
      <c r="A251" s="30"/>
      <c r="B251" s="20" t="s">
        <v>266</v>
      </c>
      <c r="C251" s="12"/>
      <c r="D251" s="216">
        <v>80.333333333333329</v>
      </c>
      <c r="E251" s="216">
        <v>90.083333333333329</v>
      </c>
      <c r="F251" s="216">
        <v>78.066666666666663</v>
      </c>
      <c r="G251" s="216">
        <v>82.683333333333337</v>
      </c>
      <c r="H251" s="216">
        <v>79.453333333333333</v>
      </c>
      <c r="I251" s="216">
        <v>82.666633017844106</v>
      </c>
      <c r="J251" s="216">
        <v>69.583333333333343</v>
      </c>
      <c r="K251" s="216">
        <v>83.578333333333333</v>
      </c>
      <c r="L251" s="216">
        <v>83.833333333333329</v>
      </c>
      <c r="M251" s="216">
        <v>79.333333333333329</v>
      </c>
      <c r="N251" s="216">
        <v>87.5</v>
      </c>
      <c r="O251" s="216">
        <v>87.233333333333334</v>
      </c>
      <c r="P251" s="216">
        <v>85.133333333333326</v>
      </c>
      <c r="Q251" s="216">
        <v>86.029166666666654</v>
      </c>
      <c r="R251" s="216">
        <v>82.94</v>
      </c>
      <c r="S251" s="216">
        <v>82.383333333333326</v>
      </c>
      <c r="T251" s="216">
        <v>84.333333333333329</v>
      </c>
      <c r="U251" s="216">
        <v>86.298333333333332</v>
      </c>
      <c r="V251" s="216">
        <v>83.233333333333348</v>
      </c>
      <c r="W251" s="216">
        <v>81.183333333333337</v>
      </c>
      <c r="X251" s="216">
        <v>84.200833333333335</v>
      </c>
      <c r="Y251" s="216">
        <v>87.416666666666671</v>
      </c>
      <c r="Z251" s="216">
        <v>84.216666666666654</v>
      </c>
      <c r="AA251" s="216">
        <v>80.95</v>
      </c>
      <c r="AB251" s="216">
        <v>81.333333333333329</v>
      </c>
      <c r="AC251" s="216">
        <v>85.316666666666663</v>
      </c>
      <c r="AD251" s="210"/>
      <c r="AE251" s="211"/>
      <c r="AF251" s="211"/>
      <c r="AG251" s="211"/>
      <c r="AH251" s="211"/>
      <c r="AI251" s="211"/>
      <c r="AJ251" s="211"/>
      <c r="AK251" s="211"/>
      <c r="AL251" s="211"/>
      <c r="AM251" s="211"/>
      <c r="AN251" s="211"/>
      <c r="AO251" s="211"/>
      <c r="AP251" s="211"/>
      <c r="AQ251" s="211"/>
      <c r="AR251" s="211"/>
      <c r="AS251" s="211"/>
      <c r="AT251" s="211"/>
      <c r="AU251" s="211"/>
      <c r="AV251" s="211"/>
      <c r="AW251" s="211"/>
      <c r="AX251" s="211"/>
      <c r="AY251" s="211"/>
      <c r="AZ251" s="211"/>
      <c r="BA251" s="211"/>
      <c r="BB251" s="211"/>
      <c r="BC251" s="211"/>
      <c r="BD251" s="211"/>
      <c r="BE251" s="211"/>
      <c r="BF251" s="211"/>
      <c r="BG251" s="211"/>
      <c r="BH251" s="211"/>
      <c r="BI251" s="211"/>
      <c r="BJ251" s="211"/>
      <c r="BK251" s="211"/>
      <c r="BL251" s="211"/>
      <c r="BM251" s="215"/>
    </row>
    <row r="252" spans="1:65">
      <c r="A252" s="30"/>
      <c r="B252" s="3" t="s">
        <v>267</v>
      </c>
      <c r="C252" s="29"/>
      <c r="D252" s="213">
        <v>81</v>
      </c>
      <c r="E252" s="213">
        <v>90.9</v>
      </c>
      <c r="F252" s="213">
        <v>78.150000000000006</v>
      </c>
      <c r="G252" s="213">
        <v>83.05</v>
      </c>
      <c r="H252" s="213">
        <v>79.86</v>
      </c>
      <c r="I252" s="213">
        <v>82.70921089968158</v>
      </c>
      <c r="J252" s="213">
        <v>69.849999999999994</v>
      </c>
      <c r="K252" s="213">
        <v>83.87</v>
      </c>
      <c r="L252" s="213">
        <v>84</v>
      </c>
      <c r="M252" s="213">
        <v>79</v>
      </c>
      <c r="N252" s="213">
        <v>87.2</v>
      </c>
      <c r="O252" s="213">
        <v>88.15</v>
      </c>
      <c r="P252" s="213">
        <v>85.35</v>
      </c>
      <c r="Q252" s="213">
        <v>85.885000000000005</v>
      </c>
      <c r="R252" s="213">
        <v>82.27</v>
      </c>
      <c r="S252" s="213">
        <v>81.95</v>
      </c>
      <c r="T252" s="213">
        <v>84.5</v>
      </c>
      <c r="U252" s="213">
        <v>85.665000000000006</v>
      </c>
      <c r="V252" s="213">
        <v>82.85</v>
      </c>
      <c r="W252" s="213">
        <v>81.400000000000006</v>
      </c>
      <c r="X252" s="213">
        <v>84.41225</v>
      </c>
      <c r="Y252" s="213">
        <v>87.65</v>
      </c>
      <c r="Z252" s="213">
        <v>84.1</v>
      </c>
      <c r="AA252" s="213">
        <v>80.599999999999994</v>
      </c>
      <c r="AB252" s="213">
        <v>81.5</v>
      </c>
      <c r="AC252" s="213">
        <v>85.15</v>
      </c>
      <c r="AD252" s="210"/>
      <c r="AE252" s="211"/>
      <c r="AF252" s="211"/>
      <c r="AG252" s="211"/>
      <c r="AH252" s="211"/>
      <c r="AI252" s="211"/>
      <c r="AJ252" s="211"/>
      <c r="AK252" s="211"/>
      <c r="AL252" s="211"/>
      <c r="AM252" s="211"/>
      <c r="AN252" s="211"/>
      <c r="AO252" s="211"/>
      <c r="AP252" s="211"/>
      <c r="AQ252" s="211"/>
      <c r="AR252" s="211"/>
      <c r="AS252" s="211"/>
      <c r="AT252" s="211"/>
      <c r="AU252" s="211"/>
      <c r="AV252" s="211"/>
      <c r="AW252" s="211"/>
      <c r="AX252" s="211"/>
      <c r="AY252" s="211"/>
      <c r="AZ252" s="211"/>
      <c r="BA252" s="211"/>
      <c r="BB252" s="211"/>
      <c r="BC252" s="211"/>
      <c r="BD252" s="211"/>
      <c r="BE252" s="211"/>
      <c r="BF252" s="211"/>
      <c r="BG252" s="211"/>
      <c r="BH252" s="211"/>
      <c r="BI252" s="211"/>
      <c r="BJ252" s="211"/>
      <c r="BK252" s="211"/>
      <c r="BL252" s="211"/>
      <c r="BM252" s="215"/>
    </row>
    <row r="253" spans="1:65">
      <c r="A253" s="30"/>
      <c r="B253" s="3" t="s">
        <v>268</v>
      </c>
      <c r="C253" s="29"/>
      <c r="D253" s="221">
        <v>1.0327955589886446</v>
      </c>
      <c r="E253" s="221">
        <v>3.0188850038825028</v>
      </c>
      <c r="F253" s="221">
        <v>0.46332134277050796</v>
      </c>
      <c r="G253" s="221">
        <v>1.920850506069296</v>
      </c>
      <c r="H253" s="221">
        <v>1.0021111049512783</v>
      </c>
      <c r="I253" s="221">
        <v>1.3856700635693433</v>
      </c>
      <c r="J253" s="221">
        <v>0.67946057035465246</v>
      </c>
      <c r="K253" s="221">
        <v>1.2692740707454271</v>
      </c>
      <c r="L253" s="221">
        <v>2.9944392908634274</v>
      </c>
      <c r="M253" s="221">
        <v>0.81649658092772603</v>
      </c>
      <c r="N253" s="221">
        <v>0.86255434611391146</v>
      </c>
      <c r="O253" s="221">
        <v>2.6770630673681697</v>
      </c>
      <c r="P253" s="221">
        <v>1.1690451944500129</v>
      </c>
      <c r="Q253" s="221">
        <v>0.7397257374640045</v>
      </c>
      <c r="R253" s="221">
        <v>2.3323979077335837</v>
      </c>
      <c r="S253" s="221">
        <v>1.3227496613746157</v>
      </c>
      <c r="T253" s="221">
        <v>1.2110601416389968</v>
      </c>
      <c r="U253" s="221">
        <v>1.3004986223240187</v>
      </c>
      <c r="V253" s="221">
        <v>1.2706953477000937</v>
      </c>
      <c r="W253" s="221">
        <v>0.82077199432404246</v>
      </c>
      <c r="X253" s="221">
        <v>0.62218025255280285</v>
      </c>
      <c r="Y253" s="221">
        <v>0.953764471275099</v>
      </c>
      <c r="Z253" s="221">
        <v>2.8923462217837383</v>
      </c>
      <c r="AA253" s="221">
        <v>1.3126309458488317</v>
      </c>
      <c r="AB253" s="221">
        <v>1.2110601416389968</v>
      </c>
      <c r="AC253" s="221">
        <v>0.97860444852180306</v>
      </c>
      <c r="AD253" s="218"/>
      <c r="AE253" s="219"/>
      <c r="AF253" s="219"/>
      <c r="AG253" s="219"/>
      <c r="AH253" s="219"/>
      <c r="AI253" s="219"/>
      <c r="AJ253" s="219"/>
      <c r="AK253" s="219"/>
      <c r="AL253" s="219"/>
      <c r="AM253" s="219"/>
      <c r="AN253" s="219"/>
      <c r="AO253" s="219"/>
      <c r="AP253" s="219"/>
      <c r="AQ253" s="219"/>
      <c r="AR253" s="219"/>
      <c r="AS253" s="219"/>
      <c r="AT253" s="219"/>
      <c r="AU253" s="219"/>
      <c r="AV253" s="219"/>
      <c r="AW253" s="219"/>
      <c r="AX253" s="219"/>
      <c r="AY253" s="219"/>
      <c r="AZ253" s="219"/>
      <c r="BA253" s="219"/>
      <c r="BB253" s="219"/>
      <c r="BC253" s="219"/>
      <c r="BD253" s="219"/>
      <c r="BE253" s="219"/>
      <c r="BF253" s="219"/>
      <c r="BG253" s="219"/>
      <c r="BH253" s="219"/>
      <c r="BI253" s="219"/>
      <c r="BJ253" s="219"/>
      <c r="BK253" s="219"/>
      <c r="BL253" s="219"/>
      <c r="BM253" s="222"/>
    </row>
    <row r="254" spans="1:65">
      <c r="A254" s="30"/>
      <c r="B254" s="3" t="s">
        <v>86</v>
      </c>
      <c r="C254" s="29"/>
      <c r="D254" s="13">
        <v>1.285637625297068E-2</v>
      </c>
      <c r="E254" s="13">
        <v>3.3512136953367286E-2</v>
      </c>
      <c r="F254" s="13">
        <v>5.934944612773373E-3</v>
      </c>
      <c r="G254" s="13">
        <v>2.3231411079249698E-2</v>
      </c>
      <c r="H254" s="13">
        <v>1.2612574739276032E-2</v>
      </c>
      <c r="I254" s="13">
        <v>1.6762144688658578E-2</v>
      </c>
      <c r="J254" s="13">
        <v>9.7647028074920109E-3</v>
      </c>
      <c r="K254" s="13">
        <v>1.5186640126971828E-2</v>
      </c>
      <c r="L254" s="13">
        <v>3.5718957743897745E-2</v>
      </c>
      <c r="M254" s="13">
        <v>1.0291973709173018E-2</v>
      </c>
      <c r="N254" s="13">
        <v>9.857763955587559E-3</v>
      </c>
      <c r="O254" s="13">
        <v>3.0688533443272867E-2</v>
      </c>
      <c r="P254" s="13">
        <v>1.3731932589467654E-2</v>
      </c>
      <c r="Q254" s="13">
        <v>8.5985458900257224E-3</v>
      </c>
      <c r="R254" s="13">
        <v>2.8121508412510054E-2</v>
      </c>
      <c r="S254" s="13">
        <v>1.6056034732445264E-2</v>
      </c>
      <c r="T254" s="13">
        <v>1.4360396936430793E-2</v>
      </c>
      <c r="U254" s="13">
        <v>1.5069799984441785E-2</v>
      </c>
      <c r="V254" s="13">
        <v>1.5266664169404408E-2</v>
      </c>
      <c r="W254" s="13">
        <v>1.0110104631378063E-2</v>
      </c>
      <c r="X254" s="13">
        <v>7.389241031495763E-3</v>
      </c>
      <c r="Y254" s="13">
        <v>1.0910556392088834E-2</v>
      </c>
      <c r="Z254" s="13">
        <v>3.4344107125870639E-2</v>
      </c>
      <c r="AA254" s="13">
        <v>1.6215329781949742E-2</v>
      </c>
      <c r="AB254" s="13">
        <v>1.4890083708676191E-2</v>
      </c>
      <c r="AC254" s="13">
        <v>1.1470261166498961E-2</v>
      </c>
      <c r="AD254" s="150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269</v>
      </c>
      <c r="C255" s="29"/>
      <c r="D255" s="13">
        <v>-3.8717721731034049E-2</v>
      </c>
      <c r="E255" s="13">
        <v>7.7952430299535358E-2</v>
      </c>
      <c r="F255" s="13">
        <v>-6.5841039126175005E-2</v>
      </c>
      <c r="G255" s="13">
        <v>-1.0597223549306922E-2</v>
      </c>
      <c r="H255" s="13">
        <v>-4.924795083738287E-2</v>
      </c>
      <c r="I255" s="13">
        <v>-1.0797062354136466E-2</v>
      </c>
      <c r="J255" s="13">
        <v>-0.16735404320063618</v>
      </c>
      <c r="K255" s="13">
        <v>1.1249809862734494E-4</v>
      </c>
      <c r="L255" s="13">
        <v>3.1638713055806011E-3</v>
      </c>
      <c r="M255" s="13">
        <v>-5.0683891170066886E-2</v>
      </c>
      <c r="N255" s="13">
        <v>4.7039825915367484E-2</v>
      </c>
      <c r="O255" s="13">
        <v>4.384884739829209E-2</v>
      </c>
      <c r="P255" s="13">
        <v>1.8719891576323144E-2</v>
      </c>
      <c r="Q255" s="13">
        <v>2.9439585032123405E-2</v>
      </c>
      <c r="R255" s="13">
        <v>-7.5259067266220114E-3</v>
      </c>
      <c r="S255" s="13">
        <v>-1.4187074381016962E-2</v>
      </c>
      <c r="T255" s="13">
        <v>9.1469560250969639E-3</v>
      </c>
      <c r="U255" s="13">
        <v>3.2660478972796447E-2</v>
      </c>
      <c r="V255" s="13">
        <v>-4.0158303578388121E-3</v>
      </c>
      <c r="W255" s="13">
        <v>-2.8546477707856122E-2</v>
      </c>
      <c r="X255" s="13">
        <v>7.56143857442515E-3</v>
      </c>
      <c r="Y255" s="13">
        <v>4.6042645128781423E-2</v>
      </c>
      <c r="Z255" s="13">
        <v>7.7509029238764793E-3</v>
      </c>
      <c r="AA255" s="13">
        <v>-3.1338583910297091E-2</v>
      </c>
      <c r="AB255" s="13">
        <v>-2.6751552292001324E-2</v>
      </c>
      <c r="AC255" s="13">
        <v>2.0913689306812477E-2</v>
      </c>
      <c r="AD255" s="150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46" t="s">
        <v>270</v>
      </c>
      <c r="C256" s="47"/>
      <c r="D256" s="45">
        <v>0.96</v>
      </c>
      <c r="E256" s="45">
        <v>2.1</v>
      </c>
      <c r="F256" s="45">
        <v>1.68</v>
      </c>
      <c r="G256" s="45">
        <v>0.23</v>
      </c>
      <c r="H256" s="45">
        <v>1.24</v>
      </c>
      <c r="I256" s="45">
        <v>0.23</v>
      </c>
      <c r="J256" s="45">
        <v>4.34</v>
      </c>
      <c r="K256" s="45">
        <v>0.05</v>
      </c>
      <c r="L256" s="45">
        <v>0.13</v>
      </c>
      <c r="M256" s="45">
        <v>1.28</v>
      </c>
      <c r="N256" s="45">
        <v>1.29</v>
      </c>
      <c r="O256" s="45">
        <v>1.2</v>
      </c>
      <c r="P256" s="45">
        <v>0.54</v>
      </c>
      <c r="Q256" s="45">
        <v>0.82</v>
      </c>
      <c r="R256" s="45">
        <v>0.15</v>
      </c>
      <c r="S256" s="45">
        <v>0.32</v>
      </c>
      <c r="T256" s="45">
        <v>0.28999999999999998</v>
      </c>
      <c r="U256" s="45">
        <v>0.91</v>
      </c>
      <c r="V256" s="45">
        <v>0.05</v>
      </c>
      <c r="W256" s="45">
        <v>0.7</v>
      </c>
      <c r="X256" s="45">
        <v>0.25</v>
      </c>
      <c r="Y256" s="45">
        <v>1.26</v>
      </c>
      <c r="Z256" s="45">
        <v>0.25</v>
      </c>
      <c r="AA256" s="45">
        <v>0.77</v>
      </c>
      <c r="AB256" s="45">
        <v>0.65</v>
      </c>
      <c r="AC256" s="45">
        <v>0.6</v>
      </c>
      <c r="AD256" s="150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BM257" s="55"/>
    </row>
    <row r="258" spans="1:65" ht="15">
      <c r="B258" s="8" t="s">
        <v>519</v>
      </c>
      <c r="BM258" s="28" t="s">
        <v>66</v>
      </c>
    </row>
    <row r="259" spans="1:65" ht="15">
      <c r="A259" s="25" t="s">
        <v>33</v>
      </c>
      <c r="B259" s="18" t="s">
        <v>109</v>
      </c>
      <c r="C259" s="15" t="s">
        <v>110</v>
      </c>
      <c r="D259" s="16" t="s">
        <v>227</v>
      </c>
      <c r="E259" s="17" t="s">
        <v>227</v>
      </c>
      <c r="F259" s="17" t="s">
        <v>227</v>
      </c>
      <c r="G259" s="17" t="s">
        <v>227</v>
      </c>
      <c r="H259" s="17" t="s">
        <v>227</v>
      </c>
      <c r="I259" s="17" t="s">
        <v>227</v>
      </c>
      <c r="J259" s="15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228</v>
      </c>
      <c r="C260" s="9" t="s">
        <v>228</v>
      </c>
      <c r="D260" s="148" t="s">
        <v>236</v>
      </c>
      <c r="E260" s="149" t="s">
        <v>237</v>
      </c>
      <c r="F260" s="149" t="s">
        <v>248</v>
      </c>
      <c r="G260" s="149" t="s">
        <v>250</v>
      </c>
      <c r="H260" s="149" t="s">
        <v>255</v>
      </c>
      <c r="I260" s="149" t="s">
        <v>257</v>
      </c>
      <c r="J260" s="15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273</v>
      </c>
      <c r="E261" s="11" t="s">
        <v>273</v>
      </c>
      <c r="F261" s="11" t="s">
        <v>273</v>
      </c>
      <c r="G261" s="11" t="s">
        <v>273</v>
      </c>
      <c r="H261" s="11" t="s">
        <v>275</v>
      </c>
      <c r="I261" s="11" t="s">
        <v>273</v>
      </c>
      <c r="J261" s="15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 t="s">
        <v>304</v>
      </c>
      <c r="E262" s="26" t="s">
        <v>302</v>
      </c>
      <c r="F262" s="26" t="s">
        <v>301</v>
      </c>
      <c r="G262" s="26" t="s">
        <v>302</v>
      </c>
      <c r="H262" s="26" t="s">
        <v>302</v>
      </c>
      <c r="I262" s="26" t="s">
        <v>264</v>
      </c>
      <c r="J262" s="15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</v>
      </c>
    </row>
    <row r="263" spans="1:65">
      <c r="A263" s="30"/>
      <c r="B263" s="18">
        <v>1</v>
      </c>
      <c r="C263" s="14">
        <v>1</v>
      </c>
      <c r="D263" s="22">
        <v>1.9276155429867492</v>
      </c>
      <c r="E263" s="22">
        <v>1.9800000000000002</v>
      </c>
      <c r="F263" s="22">
        <v>2.036</v>
      </c>
      <c r="G263" s="22">
        <v>1.6103252001709043</v>
      </c>
      <c r="H263" s="22">
        <v>1.9</v>
      </c>
      <c r="I263" s="22">
        <v>2.23</v>
      </c>
      <c r="J263" s="15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1.8182187351642265</v>
      </c>
      <c r="E264" s="11">
        <v>1.9400000000000002</v>
      </c>
      <c r="F264" s="11">
        <v>2.0710000000000002</v>
      </c>
      <c r="G264" s="11">
        <v>1.7313685602862081</v>
      </c>
      <c r="H264" s="11">
        <v>1.8</v>
      </c>
      <c r="I264" s="11">
        <v>2.2000000000000002</v>
      </c>
      <c r="J264" s="15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24</v>
      </c>
    </row>
    <row r="265" spans="1:65">
      <c r="A265" s="30"/>
      <c r="B265" s="19">
        <v>1</v>
      </c>
      <c r="C265" s="9">
        <v>3</v>
      </c>
      <c r="D265" s="11">
        <v>1.8517665810354051</v>
      </c>
      <c r="E265" s="11">
        <v>1.9400000000000002</v>
      </c>
      <c r="F265" s="11">
        <v>1.9630000000000001</v>
      </c>
      <c r="G265" s="11">
        <v>1.6473223834532082</v>
      </c>
      <c r="H265" s="11">
        <v>1.9</v>
      </c>
      <c r="I265" s="11">
        <v>2.17</v>
      </c>
      <c r="J265" s="15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1.8683040074621995</v>
      </c>
      <c r="E266" s="11">
        <v>1.9299999999999997</v>
      </c>
      <c r="F266" s="11">
        <v>1.9819999999999998</v>
      </c>
      <c r="G266" s="11">
        <v>1.7527199734141199</v>
      </c>
      <c r="H266" s="11">
        <v>2</v>
      </c>
      <c r="I266" s="11">
        <v>2.21</v>
      </c>
      <c r="J266" s="150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1.9303853317081268</v>
      </c>
    </row>
    <row r="267" spans="1:65">
      <c r="A267" s="30"/>
      <c r="B267" s="19">
        <v>1</v>
      </c>
      <c r="C267" s="9">
        <v>5</v>
      </c>
      <c r="D267" s="11">
        <v>1.8797347894313829</v>
      </c>
      <c r="E267" s="11">
        <v>1.96</v>
      </c>
      <c r="F267" s="11">
        <v>1.996</v>
      </c>
      <c r="G267" s="11">
        <v>1.6910157323306241</v>
      </c>
      <c r="H267" s="11">
        <v>1.9</v>
      </c>
      <c r="I267" s="11">
        <v>2.12</v>
      </c>
      <c r="J267" s="15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84</v>
      </c>
    </row>
    <row r="268" spans="1:65">
      <c r="A268" s="30"/>
      <c r="B268" s="19">
        <v>1</v>
      </c>
      <c r="C268" s="9">
        <v>6</v>
      </c>
      <c r="D268" s="11">
        <v>1.8434691439205495</v>
      </c>
      <c r="E268" s="11">
        <v>1.9299999999999997</v>
      </c>
      <c r="F268" s="11">
        <v>2.0430000000000001</v>
      </c>
      <c r="G268" s="11">
        <v>1.6410112918369841</v>
      </c>
      <c r="H268" s="11">
        <v>1.9</v>
      </c>
      <c r="I268" s="11">
        <v>2.13</v>
      </c>
      <c r="J268" s="15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20" t="s">
        <v>266</v>
      </c>
      <c r="C269" s="12"/>
      <c r="D269" s="23">
        <v>1.8648514666667522</v>
      </c>
      <c r="E269" s="23">
        <v>1.9466666666666665</v>
      </c>
      <c r="F269" s="23">
        <v>2.015166666666667</v>
      </c>
      <c r="G269" s="23">
        <v>1.6789605235820082</v>
      </c>
      <c r="H269" s="23">
        <v>1.9000000000000001</v>
      </c>
      <c r="I269" s="23">
        <v>2.1766666666666663</v>
      </c>
      <c r="J269" s="150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267</v>
      </c>
      <c r="C270" s="29"/>
      <c r="D270" s="11">
        <v>1.8600352942488023</v>
      </c>
      <c r="E270" s="11">
        <v>1.9400000000000002</v>
      </c>
      <c r="F270" s="11">
        <v>2.016</v>
      </c>
      <c r="G270" s="11">
        <v>1.6691690578919163</v>
      </c>
      <c r="H270" s="11">
        <v>1.9</v>
      </c>
      <c r="I270" s="11">
        <v>2.1850000000000001</v>
      </c>
      <c r="J270" s="150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268</v>
      </c>
      <c r="C271" s="29"/>
      <c r="D271" s="24">
        <v>3.7351819811510319E-2</v>
      </c>
      <c r="E271" s="24">
        <v>1.9663841605003639E-2</v>
      </c>
      <c r="F271" s="24">
        <v>4.1267016692107437E-2</v>
      </c>
      <c r="G271" s="24">
        <v>5.5649457372540879E-2</v>
      </c>
      <c r="H271" s="24">
        <v>6.3245553203367569E-2</v>
      </c>
      <c r="I271" s="24">
        <v>4.4572039067858088E-2</v>
      </c>
      <c r="J271" s="206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207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07"/>
      <c r="BD271" s="207"/>
      <c r="BE271" s="207"/>
      <c r="BF271" s="207"/>
      <c r="BG271" s="207"/>
      <c r="BH271" s="207"/>
      <c r="BI271" s="207"/>
      <c r="BJ271" s="207"/>
      <c r="BK271" s="207"/>
      <c r="BL271" s="207"/>
      <c r="BM271" s="56"/>
    </row>
    <row r="272" spans="1:65">
      <c r="A272" s="30"/>
      <c r="B272" s="3" t="s">
        <v>86</v>
      </c>
      <c r="C272" s="29"/>
      <c r="D272" s="13">
        <v>2.0029380612426581E-2</v>
      </c>
      <c r="E272" s="13">
        <v>1.0101288495721047E-2</v>
      </c>
      <c r="F272" s="13">
        <v>2.047821521401411E-2</v>
      </c>
      <c r="G272" s="13">
        <v>3.3145185125505246E-2</v>
      </c>
      <c r="H272" s="13">
        <v>3.3287133264930296E-2</v>
      </c>
      <c r="I272" s="13">
        <v>2.0477200184314592E-2</v>
      </c>
      <c r="J272" s="15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269</v>
      </c>
      <c r="C273" s="29"/>
      <c r="D273" s="13">
        <v>-3.39485925244708E-2</v>
      </c>
      <c r="E273" s="13">
        <v>8.4342409212843084E-3</v>
      </c>
      <c r="F273" s="13">
        <v>4.3919384159182506E-2</v>
      </c>
      <c r="G273" s="13">
        <v>-0.13024591722505585</v>
      </c>
      <c r="H273" s="13">
        <v>-1.5740552525458584E-2</v>
      </c>
      <c r="I273" s="13">
        <v>0.12758143719451809</v>
      </c>
      <c r="J273" s="150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46" t="s">
        <v>270</v>
      </c>
      <c r="C274" s="47"/>
      <c r="D274" s="45">
        <v>0.52</v>
      </c>
      <c r="E274" s="45">
        <v>0.21</v>
      </c>
      <c r="F274" s="45">
        <v>0.82</v>
      </c>
      <c r="G274" s="45">
        <v>2.19</v>
      </c>
      <c r="H274" s="45">
        <v>0.21</v>
      </c>
      <c r="I274" s="45">
        <v>2.27</v>
      </c>
      <c r="J274" s="150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1"/>
      <c r="C275" s="20"/>
      <c r="D275" s="20"/>
      <c r="E275" s="20"/>
      <c r="F275" s="20"/>
      <c r="G275" s="20"/>
      <c r="H275" s="20"/>
      <c r="I275" s="20"/>
      <c r="BM275" s="55"/>
    </row>
    <row r="276" spans="1:65" ht="15">
      <c r="B276" s="8" t="s">
        <v>520</v>
      </c>
      <c r="BM276" s="28" t="s">
        <v>66</v>
      </c>
    </row>
    <row r="277" spans="1:65" ht="15">
      <c r="A277" s="25" t="s">
        <v>36</v>
      </c>
      <c r="B277" s="18" t="s">
        <v>109</v>
      </c>
      <c r="C277" s="15" t="s">
        <v>110</v>
      </c>
      <c r="D277" s="16" t="s">
        <v>227</v>
      </c>
      <c r="E277" s="17" t="s">
        <v>227</v>
      </c>
      <c r="F277" s="17" t="s">
        <v>227</v>
      </c>
      <c r="G277" s="17" t="s">
        <v>227</v>
      </c>
      <c r="H277" s="17" t="s">
        <v>227</v>
      </c>
      <c r="I277" s="17" t="s">
        <v>227</v>
      </c>
      <c r="J277" s="15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228</v>
      </c>
      <c r="C278" s="9" t="s">
        <v>228</v>
      </c>
      <c r="D278" s="148" t="s">
        <v>236</v>
      </c>
      <c r="E278" s="149" t="s">
        <v>237</v>
      </c>
      <c r="F278" s="149" t="s">
        <v>248</v>
      </c>
      <c r="G278" s="149" t="s">
        <v>250</v>
      </c>
      <c r="H278" s="149" t="s">
        <v>255</v>
      </c>
      <c r="I278" s="149" t="s">
        <v>257</v>
      </c>
      <c r="J278" s="15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273</v>
      </c>
      <c r="E279" s="11" t="s">
        <v>273</v>
      </c>
      <c r="F279" s="11" t="s">
        <v>273</v>
      </c>
      <c r="G279" s="11" t="s">
        <v>273</v>
      </c>
      <c r="H279" s="11" t="s">
        <v>275</v>
      </c>
      <c r="I279" s="11" t="s">
        <v>273</v>
      </c>
      <c r="J279" s="15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 t="s">
        <v>304</v>
      </c>
      <c r="E280" s="26" t="s">
        <v>302</v>
      </c>
      <c r="F280" s="26" t="s">
        <v>301</v>
      </c>
      <c r="G280" s="26" t="s">
        <v>302</v>
      </c>
      <c r="H280" s="26" t="s">
        <v>302</v>
      </c>
      <c r="I280" s="26" t="s">
        <v>264</v>
      </c>
      <c r="J280" s="15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3</v>
      </c>
    </row>
    <row r="281" spans="1:65">
      <c r="A281" s="30"/>
      <c r="B281" s="18">
        <v>1</v>
      </c>
      <c r="C281" s="14">
        <v>1</v>
      </c>
      <c r="D281" s="22">
        <v>0.99621155397079442</v>
      </c>
      <c r="E281" s="22">
        <v>0.94</v>
      </c>
      <c r="F281" s="22">
        <v>0.99600000000000011</v>
      </c>
      <c r="G281" s="22">
        <v>0.87288270408686408</v>
      </c>
      <c r="H281" s="22">
        <v>1</v>
      </c>
      <c r="I281" s="144">
        <v>1.1200000000000001</v>
      </c>
      <c r="J281" s="15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0.95091067269746321</v>
      </c>
      <c r="E282" s="11">
        <v>0.93</v>
      </c>
      <c r="F282" s="11">
        <v>0.97199999999999998</v>
      </c>
      <c r="G282" s="11">
        <v>0.88305669620392002</v>
      </c>
      <c r="H282" s="11">
        <v>0.9</v>
      </c>
      <c r="I282" s="145">
        <v>1.1299999999999999</v>
      </c>
      <c r="J282" s="15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25</v>
      </c>
    </row>
    <row r="283" spans="1:65">
      <c r="A283" s="30"/>
      <c r="B283" s="19">
        <v>1</v>
      </c>
      <c r="C283" s="9">
        <v>3</v>
      </c>
      <c r="D283" s="11">
        <v>0.96160198687819365</v>
      </c>
      <c r="E283" s="11">
        <v>0.91</v>
      </c>
      <c r="F283" s="11">
        <v>0.9930000000000001</v>
      </c>
      <c r="G283" s="11">
        <v>0.89062611522696811</v>
      </c>
      <c r="H283" s="11">
        <v>1</v>
      </c>
      <c r="I283" s="145">
        <v>1.1499999999999999</v>
      </c>
      <c r="J283" s="15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0.97574090444014183</v>
      </c>
      <c r="E284" s="11">
        <v>0.94</v>
      </c>
      <c r="F284" s="11">
        <v>0.98899999999999999</v>
      </c>
      <c r="G284" s="11">
        <v>0.91708608418460802</v>
      </c>
      <c r="H284" s="11">
        <v>0.9</v>
      </c>
      <c r="I284" s="145">
        <v>1.1599999999999999</v>
      </c>
      <c r="J284" s="150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0.94302033435451926</v>
      </c>
    </row>
    <row r="285" spans="1:65">
      <c r="A285" s="30"/>
      <c r="B285" s="19">
        <v>1</v>
      </c>
      <c r="C285" s="9">
        <v>5</v>
      </c>
      <c r="D285" s="11">
        <v>0.97034474909843782</v>
      </c>
      <c r="E285" s="11">
        <v>0.93</v>
      </c>
      <c r="F285" s="11">
        <v>0.97499999999999998</v>
      </c>
      <c r="G285" s="11">
        <v>0.88788695897050407</v>
      </c>
      <c r="H285" s="11">
        <v>0.9</v>
      </c>
      <c r="I285" s="145">
        <v>1.1000000000000001</v>
      </c>
      <c r="J285" s="15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85</v>
      </c>
    </row>
    <row r="286" spans="1:65">
      <c r="A286" s="30"/>
      <c r="B286" s="19">
        <v>1</v>
      </c>
      <c r="C286" s="9">
        <v>6</v>
      </c>
      <c r="D286" s="11">
        <v>0.97363455535523569</v>
      </c>
      <c r="E286" s="11">
        <v>0.94</v>
      </c>
      <c r="F286" s="11">
        <v>0.94399999999999995</v>
      </c>
      <c r="G286" s="11">
        <v>0.85162704952244805</v>
      </c>
      <c r="H286" s="11">
        <v>1</v>
      </c>
      <c r="I286" s="145">
        <v>1.0899999999999999</v>
      </c>
      <c r="J286" s="15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20" t="s">
        <v>266</v>
      </c>
      <c r="C287" s="12"/>
      <c r="D287" s="23">
        <v>0.97140740374004453</v>
      </c>
      <c r="E287" s="23">
        <v>0.93166666666666664</v>
      </c>
      <c r="F287" s="23">
        <v>0.97816666666666663</v>
      </c>
      <c r="G287" s="23">
        <v>0.88386093469921878</v>
      </c>
      <c r="H287" s="23">
        <v>0.95000000000000007</v>
      </c>
      <c r="I287" s="23">
        <v>1.125</v>
      </c>
      <c r="J287" s="15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267</v>
      </c>
      <c r="C288" s="29"/>
      <c r="D288" s="11">
        <v>0.97198965222683675</v>
      </c>
      <c r="E288" s="11">
        <v>0.93500000000000005</v>
      </c>
      <c r="F288" s="11">
        <v>0.98199999999999998</v>
      </c>
      <c r="G288" s="11">
        <v>0.88547182758721199</v>
      </c>
      <c r="H288" s="11">
        <v>0.95</v>
      </c>
      <c r="I288" s="11">
        <v>1.125</v>
      </c>
      <c r="J288" s="150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268</v>
      </c>
      <c r="C289" s="29"/>
      <c r="D289" s="24">
        <v>1.5207739604940087E-2</v>
      </c>
      <c r="E289" s="24">
        <v>1.1690451944500083E-2</v>
      </c>
      <c r="F289" s="24">
        <v>1.9343388189938925E-2</v>
      </c>
      <c r="G289" s="24">
        <v>2.1568860877928066E-2</v>
      </c>
      <c r="H289" s="24">
        <v>5.4772255750516599E-2</v>
      </c>
      <c r="I289" s="24">
        <v>2.7386127875258279E-2</v>
      </c>
      <c r="J289" s="206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207"/>
      <c r="AE289" s="207"/>
      <c r="AF289" s="207"/>
      <c r="AG289" s="207"/>
      <c r="AH289" s="207"/>
      <c r="AI289" s="207"/>
      <c r="AJ289" s="207"/>
      <c r="AK289" s="207"/>
      <c r="AL289" s="207"/>
      <c r="AM289" s="207"/>
      <c r="AN289" s="207"/>
      <c r="AO289" s="207"/>
      <c r="AP289" s="207"/>
      <c r="AQ289" s="207"/>
      <c r="AR289" s="207"/>
      <c r="AS289" s="207"/>
      <c r="AT289" s="207"/>
      <c r="AU289" s="207"/>
      <c r="AV289" s="207"/>
      <c r="AW289" s="207"/>
      <c r="AX289" s="207"/>
      <c r="AY289" s="207"/>
      <c r="AZ289" s="207"/>
      <c r="BA289" s="207"/>
      <c r="BB289" s="207"/>
      <c r="BC289" s="207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56"/>
    </row>
    <row r="290" spans="1:65">
      <c r="A290" s="30"/>
      <c r="B290" s="3" t="s">
        <v>86</v>
      </c>
      <c r="C290" s="29"/>
      <c r="D290" s="13">
        <v>1.5655367198549566E-2</v>
      </c>
      <c r="E290" s="13">
        <v>1.2547891174776477E-2</v>
      </c>
      <c r="F290" s="13">
        <v>1.9775145534100112E-2</v>
      </c>
      <c r="G290" s="13">
        <v>2.4403002815446335E-2</v>
      </c>
      <c r="H290" s="13">
        <v>5.7655006053175362E-2</v>
      </c>
      <c r="I290" s="13">
        <v>2.434322477800736E-2</v>
      </c>
      <c r="J290" s="15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269</v>
      </c>
      <c r="C291" s="29"/>
      <c r="D291" s="13">
        <v>3.0102287672254313E-2</v>
      </c>
      <c r="E291" s="13">
        <v>-1.2039684908410786E-2</v>
      </c>
      <c r="F291" s="13">
        <v>3.7269962302779458E-2</v>
      </c>
      <c r="G291" s="13">
        <v>-6.2733959703842435E-2</v>
      </c>
      <c r="H291" s="13">
        <v>7.4013946372197825E-3</v>
      </c>
      <c r="I291" s="13">
        <v>0.19297533575460246</v>
      </c>
      <c r="J291" s="150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46" t="s">
        <v>270</v>
      </c>
      <c r="C292" s="47"/>
      <c r="D292" s="45">
        <v>0.31</v>
      </c>
      <c r="E292" s="45">
        <v>0.84</v>
      </c>
      <c r="F292" s="45">
        <v>0.51</v>
      </c>
      <c r="G292" s="45">
        <v>2.23</v>
      </c>
      <c r="H292" s="45">
        <v>0.31</v>
      </c>
      <c r="I292" s="45">
        <v>4.7699999999999996</v>
      </c>
      <c r="J292" s="150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1"/>
      <c r="C293" s="20"/>
      <c r="D293" s="20"/>
      <c r="E293" s="20"/>
      <c r="F293" s="20"/>
      <c r="G293" s="20"/>
      <c r="H293" s="20"/>
      <c r="I293" s="20"/>
      <c r="BM293" s="55"/>
    </row>
    <row r="294" spans="1:65" ht="15">
      <c r="B294" s="8" t="s">
        <v>521</v>
      </c>
      <c r="BM294" s="28" t="s">
        <v>66</v>
      </c>
    </row>
    <row r="295" spans="1:65" ht="15">
      <c r="A295" s="25" t="s">
        <v>39</v>
      </c>
      <c r="B295" s="18" t="s">
        <v>109</v>
      </c>
      <c r="C295" s="15" t="s">
        <v>110</v>
      </c>
      <c r="D295" s="16" t="s">
        <v>227</v>
      </c>
      <c r="E295" s="17" t="s">
        <v>227</v>
      </c>
      <c r="F295" s="17" t="s">
        <v>227</v>
      </c>
      <c r="G295" s="17" t="s">
        <v>227</v>
      </c>
      <c r="H295" s="17" t="s">
        <v>227</v>
      </c>
      <c r="I295" s="17" t="s">
        <v>227</v>
      </c>
      <c r="J295" s="15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 t="s">
        <v>228</v>
      </c>
      <c r="C296" s="9" t="s">
        <v>228</v>
      </c>
      <c r="D296" s="148" t="s">
        <v>236</v>
      </c>
      <c r="E296" s="149" t="s">
        <v>237</v>
      </c>
      <c r="F296" s="149" t="s">
        <v>248</v>
      </c>
      <c r="G296" s="149" t="s">
        <v>250</v>
      </c>
      <c r="H296" s="149" t="s">
        <v>255</v>
      </c>
      <c r="I296" s="149" t="s">
        <v>257</v>
      </c>
      <c r="J296" s="15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 t="s">
        <v>3</v>
      </c>
    </row>
    <row r="297" spans="1:65">
      <c r="A297" s="30"/>
      <c r="B297" s="19"/>
      <c r="C297" s="9"/>
      <c r="D297" s="10" t="s">
        <v>273</v>
      </c>
      <c r="E297" s="11" t="s">
        <v>273</v>
      </c>
      <c r="F297" s="11" t="s">
        <v>273</v>
      </c>
      <c r="G297" s="11" t="s">
        <v>273</v>
      </c>
      <c r="H297" s="11" t="s">
        <v>275</v>
      </c>
      <c r="I297" s="11" t="s">
        <v>273</v>
      </c>
      <c r="J297" s="15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9"/>
      <c r="C298" s="9"/>
      <c r="D298" s="26" t="s">
        <v>304</v>
      </c>
      <c r="E298" s="26" t="s">
        <v>302</v>
      </c>
      <c r="F298" s="26" t="s">
        <v>301</v>
      </c>
      <c r="G298" s="26" t="s">
        <v>302</v>
      </c>
      <c r="H298" s="26" t="s">
        <v>302</v>
      </c>
      <c r="I298" s="26" t="s">
        <v>264</v>
      </c>
      <c r="J298" s="15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3</v>
      </c>
    </row>
    <row r="299" spans="1:65">
      <c r="A299" s="30"/>
      <c r="B299" s="18">
        <v>1</v>
      </c>
      <c r="C299" s="14">
        <v>1</v>
      </c>
      <c r="D299" s="22">
        <v>0.66176188991919904</v>
      </c>
      <c r="E299" s="22">
        <v>0.65</v>
      </c>
      <c r="F299" s="22">
        <v>0.69699999999999995</v>
      </c>
      <c r="G299" s="22">
        <v>0.60576334445834246</v>
      </c>
      <c r="H299" s="144">
        <v>0.7</v>
      </c>
      <c r="I299" s="22">
        <v>0.65800000000000003</v>
      </c>
      <c r="J299" s="15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>
        <v>1</v>
      </c>
      <c r="C300" s="9">
        <v>2</v>
      </c>
      <c r="D300" s="11">
        <v>0.6372590745178297</v>
      </c>
      <c r="E300" s="11">
        <v>0.63</v>
      </c>
      <c r="F300" s="11">
        <v>0.67600000000000005</v>
      </c>
      <c r="G300" s="11">
        <v>0.63189903571976724</v>
      </c>
      <c r="H300" s="145">
        <v>0.7</v>
      </c>
      <c r="I300" s="11">
        <v>0.65199999999999991</v>
      </c>
      <c r="J300" s="15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26</v>
      </c>
    </row>
    <row r="301" spans="1:65">
      <c r="A301" s="30"/>
      <c r="B301" s="19">
        <v>1</v>
      </c>
      <c r="C301" s="9">
        <v>3</v>
      </c>
      <c r="D301" s="11">
        <v>0.64525695014713313</v>
      </c>
      <c r="E301" s="11">
        <v>0.64</v>
      </c>
      <c r="F301" s="11">
        <v>0.69</v>
      </c>
      <c r="G301" s="11">
        <v>0.6182205228603328</v>
      </c>
      <c r="H301" s="145">
        <v>0.6</v>
      </c>
      <c r="I301" s="11">
        <v>0.65</v>
      </c>
      <c r="J301" s="15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16</v>
      </c>
    </row>
    <row r="302" spans="1:65">
      <c r="A302" s="30"/>
      <c r="B302" s="19">
        <v>1</v>
      </c>
      <c r="C302" s="9">
        <v>4</v>
      </c>
      <c r="D302" s="11">
        <v>0.65892462118381712</v>
      </c>
      <c r="E302" s="11">
        <v>0.65</v>
      </c>
      <c r="F302" s="11">
        <v>0.66600000000000004</v>
      </c>
      <c r="G302" s="11">
        <v>0.63473842886218002</v>
      </c>
      <c r="H302" s="145">
        <v>0.6</v>
      </c>
      <c r="I302" s="11">
        <v>0.65800000000000003</v>
      </c>
      <c r="J302" s="150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0.65044202664021789</v>
      </c>
    </row>
    <row r="303" spans="1:65">
      <c r="A303" s="30"/>
      <c r="B303" s="19">
        <v>1</v>
      </c>
      <c r="C303" s="9">
        <v>5</v>
      </c>
      <c r="D303" s="11">
        <v>0.64881375408952469</v>
      </c>
      <c r="E303" s="11">
        <v>0.64</v>
      </c>
      <c r="F303" s="11">
        <v>0.67900000000000005</v>
      </c>
      <c r="G303" s="11">
        <v>0.62170649929525523</v>
      </c>
      <c r="H303" s="145">
        <v>0.7</v>
      </c>
      <c r="I303" s="11">
        <v>0.64800000000000002</v>
      </c>
      <c r="J303" s="15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86</v>
      </c>
    </row>
    <row r="304" spans="1:65">
      <c r="A304" s="30"/>
      <c r="B304" s="19">
        <v>1</v>
      </c>
      <c r="C304" s="9">
        <v>6</v>
      </c>
      <c r="D304" s="11">
        <v>0.6519046111175566</v>
      </c>
      <c r="E304" s="11">
        <v>0.64</v>
      </c>
      <c r="F304" s="11">
        <v>0.69699999999999995</v>
      </c>
      <c r="G304" s="11">
        <v>0.6000120670355984</v>
      </c>
      <c r="H304" s="145">
        <v>0.6</v>
      </c>
      <c r="I304" s="11">
        <v>0.67599999999999993</v>
      </c>
      <c r="J304" s="15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20" t="s">
        <v>266</v>
      </c>
      <c r="C305" s="12"/>
      <c r="D305" s="23">
        <v>0.6506534834958434</v>
      </c>
      <c r="E305" s="23">
        <v>0.64166666666666672</v>
      </c>
      <c r="F305" s="23">
        <v>0.68416666666666659</v>
      </c>
      <c r="G305" s="23">
        <v>0.61872331637191269</v>
      </c>
      <c r="H305" s="23">
        <v>0.65</v>
      </c>
      <c r="I305" s="23">
        <v>0.65700000000000003</v>
      </c>
      <c r="J305" s="150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267</v>
      </c>
      <c r="C306" s="29"/>
      <c r="D306" s="11">
        <v>0.65035918260354064</v>
      </c>
      <c r="E306" s="11">
        <v>0.64</v>
      </c>
      <c r="F306" s="11">
        <v>0.6845</v>
      </c>
      <c r="G306" s="11">
        <v>0.61996351107779402</v>
      </c>
      <c r="H306" s="11">
        <v>0.64999999999999991</v>
      </c>
      <c r="I306" s="11">
        <v>0.65500000000000003</v>
      </c>
      <c r="J306" s="150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268</v>
      </c>
      <c r="C307" s="29"/>
      <c r="D307" s="24">
        <v>9.0032338699846236E-3</v>
      </c>
      <c r="E307" s="24">
        <v>7.5277265270908165E-3</v>
      </c>
      <c r="F307" s="24">
        <v>1.2544587146122646E-2</v>
      </c>
      <c r="G307" s="24">
        <v>1.3836960025995639E-2</v>
      </c>
      <c r="H307" s="24">
        <v>5.4772255750516599E-2</v>
      </c>
      <c r="I307" s="24">
        <v>1.0178408519999557E-2</v>
      </c>
      <c r="J307" s="206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  <c r="AA307" s="207"/>
      <c r="AB307" s="207"/>
      <c r="AC307" s="207"/>
      <c r="AD307" s="207"/>
      <c r="AE307" s="207"/>
      <c r="AF307" s="207"/>
      <c r="AG307" s="207"/>
      <c r="AH307" s="207"/>
      <c r="AI307" s="207"/>
      <c r="AJ307" s="207"/>
      <c r="AK307" s="207"/>
      <c r="AL307" s="207"/>
      <c r="AM307" s="207"/>
      <c r="AN307" s="207"/>
      <c r="AO307" s="207"/>
      <c r="AP307" s="207"/>
      <c r="AQ307" s="207"/>
      <c r="AR307" s="207"/>
      <c r="AS307" s="207"/>
      <c r="AT307" s="207"/>
      <c r="AU307" s="207"/>
      <c r="AV307" s="207"/>
      <c r="AW307" s="207"/>
      <c r="AX307" s="207"/>
      <c r="AY307" s="207"/>
      <c r="AZ307" s="207"/>
      <c r="BA307" s="207"/>
      <c r="BB307" s="207"/>
      <c r="BC307" s="207"/>
      <c r="BD307" s="207"/>
      <c r="BE307" s="207"/>
      <c r="BF307" s="207"/>
      <c r="BG307" s="207"/>
      <c r="BH307" s="207"/>
      <c r="BI307" s="207"/>
      <c r="BJ307" s="207"/>
      <c r="BK307" s="207"/>
      <c r="BL307" s="207"/>
      <c r="BM307" s="56"/>
    </row>
    <row r="308" spans="1:65">
      <c r="A308" s="30"/>
      <c r="B308" s="3" t="s">
        <v>86</v>
      </c>
      <c r="C308" s="29"/>
      <c r="D308" s="13">
        <v>1.3837217656335101E-2</v>
      </c>
      <c r="E308" s="13">
        <v>1.1731521860401271E-2</v>
      </c>
      <c r="F308" s="13">
        <v>1.833557195535588E-2</v>
      </c>
      <c r="G308" s="13">
        <v>2.2363728115392834E-2</v>
      </c>
      <c r="H308" s="13">
        <v>8.4265008846948611E-2</v>
      </c>
      <c r="I308" s="13">
        <v>1.549225041095823E-2</v>
      </c>
      <c r="J308" s="150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269</v>
      </c>
      <c r="C309" s="29"/>
      <c r="D309" s="13">
        <v>3.2509716003104039E-4</v>
      </c>
      <c r="E309" s="13">
        <v>-1.3491379114721869E-2</v>
      </c>
      <c r="F309" s="13">
        <v>5.1848802268588567E-2</v>
      </c>
      <c r="G309" s="13">
        <v>-4.8764853698252675E-2</v>
      </c>
      <c r="H309" s="13">
        <v>-6.7957884348446296E-4</v>
      </c>
      <c r="I309" s="13">
        <v>1.0082333384354936E-2</v>
      </c>
      <c r="J309" s="150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46" t="s">
        <v>270</v>
      </c>
      <c r="C310" s="47"/>
      <c r="D310" s="45">
        <v>0</v>
      </c>
      <c r="E310" s="45">
        <v>0.67</v>
      </c>
      <c r="F310" s="45">
        <v>2.5099999999999998</v>
      </c>
      <c r="G310" s="45">
        <v>2.4</v>
      </c>
      <c r="H310" s="45" t="s">
        <v>271</v>
      </c>
      <c r="I310" s="45">
        <v>0.48</v>
      </c>
      <c r="J310" s="150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B311" s="31" t="s">
        <v>308</v>
      </c>
      <c r="C311" s="20"/>
      <c r="D311" s="20"/>
      <c r="E311" s="20"/>
      <c r="F311" s="20"/>
      <c r="G311" s="20"/>
      <c r="H311" s="20"/>
      <c r="I311" s="20"/>
      <c r="BM311" s="55"/>
    </row>
    <row r="312" spans="1:65">
      <c r="BM312" s="55"/>
    </row>
    <row r="313" spans="1:65" ht="15">
      <c r="B313" s="8" t="s">
        <v>522</v>
      </c>
      <c r="BM313" s="28" t="s">
        <v>66</v>
      </c>
    </row>
    <row r="314" spans="1:65" ht="15">
      <c r="A314" s="25" t="s">
        <v>52</v>
      </c>
      <c r="B314" s="18" t="s">
        <v>109</v>
      </c>
      <c r="C314" s="15" t="s">
        <v>110</v>
      </c>
      <c r="D314" s="16" t="s">
        <v>227</v>
      </c>
      <c r="E314" s="17" t="s">
        <v>227</v>
      </c>
      <c r="F314" s="17" t="s">
        <v>227</v>
      </c>
      <c r="G314" s="17" t="s">
        <v>227</v>
      </c>
      <c r="H314" s="17" t="s">
        <v>227</v>
      </c>
      <c r="I314" s="17" t="s">
        <v>227</v>
      </c>
      <c r="J314" s="17" t="s">
        <v>227</v>
      </c>
      <c r="K314" s="17" t="s">
        <v>227</v>
      </c>
      <c r="L314" s="17" t="s">
        <v>227</v>
      </c>
      <c r="M314" s="17" t="s">
        <v>227</v>
      </c>
      <c r="N314" s="17" t="s">
        <v>227</v>
      </c>
      <c r="O314" s="17" t="s">
        <v>227</v>
      </c>
      <c r="P314" s="17" t="s">
        <v>227</v>
      </c>
      <c r="Q314" s="17" t="s">
        <v>227</v>
      </c>
      <c r="R314" s="17" t="s">
        <v>227</v>
      </c>
      <c r="S314" s="17" t="s">
        <v>227</v>
      </c>
      <c r="T314" s="17" t="s">
        <v>227</v>
      </c>
      <c r="U314" s="17" t="s">
        <v>227</v>
      </c>
      <c r="V314" s="17" t="s">
        <v>227</v>
      </c>
      <c r="W314" s="17" t="s">
        <v>227</v>
      </c>
      <c r="X314" s="17" t="s">
        <v>227</v>
      </c>
      <c r="Y314" s="17" t="s">
        <v>227</v>
      </c>
      <c r="Z314" s="17" t="s">
        <v>227</v>
      </c>
      <c r="AA314" s="17" t="s">
        <v>227</v>
      </c>
      <c r="AB314" s="17" t="s">
        <v>227</v>
      </c>
      <c r="AC314" s="17" t="s">
        <v>227</v>
      </c>
      <c r="AD314" s="150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1</v>
      </c>
    </row>
    <row r="315" spans="1:65">
      <c r="A315" s="30"/>
      <c r="B315" s="19" t="s">
        <v>228</v>
      </c>
      <c r="C315" s="9" t="s">
        <v>228</v>
      </c>
      <c r="D315" s="148" t="s">
        <v>230</v>
      </c>
      <c r="E315" s="149" t="s">
        <v>232</v>
      </c>
      <c r="F315" s="149" t="s">
        <v>233</v>
      </c>
      <c r="G315" s="149" t="s">
        <v>234</v>
      </c>
      <c r="H315" s="149" t="s">
        <v>235</v>
      </c>
      <c r="I315" s="149" t="s">
        <v>236</v>
      </c>
      <c r="J315" s="149" t="s">
        <v>237</v>
      </c>
      <c r="K315" s="149" t="s">
        <v>238</v>
      </c>
      <c r="L315" s="149" t="s">
        <v>239</v>
      </c>
      <c r="M315" s="149" t="s">
        <v>240</v>
      </c>
      <c r="N315" s="149" t="s">
        <v>241</v>
      </c>
      <c r="O315" s="149" t="s">
        <v>244</v>
      </c>
      <c r="P315" s="149" t="s">
        <v>245</v>
      </c>
      <c r="Q315" s="149" t="s">
        <v>246</v>
      </c>
      <c r="R315" s="149" t="s">
        <v>247</v>
      </c>
      <c r="S315" s="149" t="s">
        <v>248</v>
      </c>
      <c r="T315" s="149" t="s">
        <v>249</v>
      </c>
      <c r="U315" s="149" t="s">
        <v>250</v>
      </c>
      <c r="V315" s="149" t="s">
        <v>251</v>
      </c>
      <c r="W315" s="149" t="s">
        <v>252</v>
      </c>
      <c r="X315" s="149" t="s">
        <v>253</v>
      </c>
      <c r="Y315" s="149" t="s">
        <v>254</v>
      </c>
      <c r="Z315" s="149" t="s">
        <v>255</v>
      </c>
      <c r="AA315" s="149" t="s">
        <v>256</v>
      </c>
      <c r="AB315" s="149" t="s">
        <v>257</v>
      </c>
      <c r="AC315" s="149" t="s">
        <v>258</v>
      </c>
      <c r="AD315" s="150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 t="s">
        <v>1</v>
      </c>
    </row>
    <row r="316" spans="1:65">
      <c r="A316" s="30"/>
      <c r="B316" s="19"/>
      <c r="C316" s="9"/>
      <c r="D316" s="10" t="s">
        <v>275</v>
      </c>
      <c r="E316" s="11" t="s">
        <v>273</v>
      </c>
      <c r="F316" s="11" t="s">
        <v>275</v>
      </c>
      <c r="G316" s="11" t="s">
        <v>273</v>
      </c>
      <c r="H316" s="11" t="s">
        <v>273</v>
      </c>
      <c r="I316" s="11" t="s">
        <v>273</v>
      </c>
      <c r="J316" s="11" t="s">
        <v>300</v>
      </c>
      <c r="K316" s="11" t="s">
        <v>300</v>
      </c>
      <c r="L316" s="11" t="s">
        <v>275</v>
      </c>
      <c r="M316" s="11" t="s">
        <v>275</v>
      </c>
      <c r="N316" s="11" t="s">
        <v>275</v>
      </c>
      <c r="O316" s="11" t="s">
        <v>275</v>
      </c>
      <c r="P316" s="11" t="s">
        <v>273</v>
      </c>
      <c r="Q316" s="11" t="s">
        <v>300</v>
      </c>
      <c r="R316" s="11" t="s">
        <v>273</v>
      </c>
      <c r="S316" s="11" t="s">
        <v>300</v>
      </c>
      <c r="T316" s="11" t="s">
        <v>300</v>
      </c>
      <c r="U316" s="11" t="s">
        <v>300</v>
      </c>
      <c r="V316" s="11" t="s">
        <v>273</v>
      </c>
      <c r="W316" s="11" t="s">
        <v>275</v>
      </c>
      <c r="X316" s="11" t="s">
        <v>275</v>
      </c>
      <c r="Y316" s="11" t="s">
        <v>273</v>
      </c>
      <c r="Z316" s="11" t="s">
        <v>275</v>
      </c>
      <c r="AA316" s="11" t="s">
        <v>273</v>
      </c>
      <c r="AB316" s="11" t="s">
        <v>300</v>
      </c>
      <c r="AC316" s="11" t="s">
        <v>273</v>
      </c>
      <c r="AD316" s="150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2</v>
      </c>
    </row>
    <row r="317" spans="1:65">
      <c r="A317" s="30"/>
      <c r="B317" s="19"/>
      <c r="C317" s="9"/>
      <c r="D317" s="26" t="s">
        <v>301</v>
      </c>
      <c r="E317" s="26" t="s">
        <v>302</v>
      </c>
      <c r="F317" s="26" t="s">
        <v>303</v>
      </c>
      <c r="G317" s="26" t="s">
        <v>301</v>
      </c>
      <c r="H317" s="26" t="s">
        <v>262</v>
      </c>
      <c r="I317" s="26" t="s">
        <v>304</v>
      </c>
      <c r="J317" s="26" t="s">
        <v>302</v>
      </c>
      <c r="K317" s="26" t="s">
        <v>304</v>
      </c>
      <c r="L317" s="26" t="s">
        <v>304</v>
      </c>
      <c r="M317" s="26" t="s">
        <v>301</v>
      </c>
      <c r="N317" s="26" t="s">
        <v>302</v>
      </c>
      <c r="O317" s="26" t="s">
        <v>303</v>
      </c>
      <c r="P317" s="26" t="s">
        <v>302</v>
      </c>
      <c r="Q317" s="26" t="s">
        <v>304</v>
      </c>
      <c r="R317" s="26" t="s">
        <v>302</v>
      </c>
      <c r="S317" s="26" t="s">
        <v>301</v>
      </c>
      <c r="T317" s="26" t="s">
        <v>302</v>
      </c>
      <c r="U317" s="26" t="s">
        <v>302</v>
      </c>
      <c r="V317" s="26" t="s">
        <v>302</v>
      </c>
      <c r="W317" s="26" t="s">
        <v>302</v>
      </c>
      <c r="X317" s="26" t="s">
        <v>302</v>
      </c>
      <c r="Y317" s="26" t="s">
        <v>302</v>
      </c>
      <c r="Z317" s="26" t="s">
        <v>302</v>
      </c>
      <c r="AA317" s="26" t="s">
        <v>302</v>
      </c>
      <c r="AB317" s="26" t="s">
        <v>264</v>
      </c>
      <c r="AC317" s="26" t="s">
        <v>302</v>
      </c>
      <c r="AD317" s="150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3</v>
      </c>
    </row>
    <row r="318" spans="1:65">
      <c r="A318" s="30"/>
      <c r="B318" s="18">
        <v>1</v>
      </c>
      <c r="C318" s="14">
        <v>1</v>
      </c>
      <c r="D318" s="22">
        <v>3.62</v>
      </c>
      <c r="E318" s="22">
        <v>3.42</v>
      </c>
      <c r="F318" s="22">
        <v>3.62</v>
      </c>
      <c r="G318" s="22">
        <v>3.35</v>
      </c>
      <c r="H318" s="144">
        <v>3.19</v>
      </c>
      <c r="I318" s="22">
        <v>3.4979201014058061</v>
      </c>
      <c r="J318" s="22">
        <v>3.5529999999999999</v>
      </c>
      <c r="K318" s="22">
        <v>3.6617370000000005</v>
      </c>
      <c r="L318" s="22">
        <v>3.5900000000000003</v>
      </c>
      <c r="M318" s="22">
        <v>3.5999999999999996</v>
      </c>
      <c r="N318" s="22">
        <v>3.4799999999999995</v>
      </c>
      <c r="O318" s="22">
        <v>3.52</v>
      </c>
      <c r="P318" s="22">
        <v>3.49</v>
      </c>
      <c r="Q318" s="22">
        <v>3.5785276999999995</v>
      </c>
      <c r="R318" s="22">
        <v>3.36</v>
      </c>
      <c r="S318" s="22">
        <v>3.5900000000000003</v>
      </c>
      <c r="T318" s="22">
        <v>3.56</v>
      </c>
      <c r="U318" s="22">
        <v>3.4096000000000002</v>
      </c>
      <c r="V318" s="22">
        <v>3.39</v>
      </c>
      <c r="W318" s="22">
        <v>3.45</v>
      </c>
      <c r="X318" s="22">
        <v>3.5330330000000001</v>
      </c>
      <c r="Y318" s="22">
        <v>3.58</v>
      </c>
      <c r="Z318" s="22">
        <v>3.42</v>
      </c>
      <c r="AA318" s="22">
        <v>3.3300000000000005</v>
      </c>
      <c r="AB318" s="22">
        <v>3.4299999999999997</v>
      </c>
      <c r="AC318" s="144">
        <v>3.9800000000000004</v>
      </c>
      <c r="AD318" s="150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</v>
      </c>
    </row>
    <row r="319" spans="1:65">
      <c r="A319" s="30"/>
      <c r="B319" s="19">
        <v>1</v>
      </c>
      <c r="C319" s="9">
        <v>2</v>
      </c>
      <c r="D319" s="11">
        <v>3.66</v>
      </c>
      <c r="E319" s="11">
        <v>3.42</v>
      </c>
      <c r="F319" s="11">
        <v>3.63</v>
      </c>
      <c r="G319" s="11">
        <v>3.46</v>
      </c>
      <c r="H319" s="145">
        <v>3.25</v>
      </c>
      <c r="I319" s="11">
        <v>3.4231209710084949</v>
      </c>
      <c r="J319" s="11">
        <v>3.5179999999999998</v>
      </c>
      <c r="K319" s="11">
        <v>3.592298</v>
      </c>
      <c r="L319" s="11">
        <v>3.47</v>
      </c>
      <c r="M319" s="11">
        <v>3.61</v>
      </c>
      <c r="N319" s="11">
        <v>3.5000000000000004</v>
      </c>
      <c r="O319" s="11">
        <v>3.4799999999999995</v>
      </c>
      <c r="P319" s="11">
        <v>3.51</v>
      </c>
      <c r="Q319" s="11">
        <v>3.4972088499999998</v>
      </c>
      <c r="R319" s="11">
        <v>3.37</v>
      </c>
      <c r="S319" s="11">
        <v>3.56</v>
      </c>
      <c r="T319" s="11">
        <v>3.52</v>
      </c>
      <c r="U319" s="11">
        <v>3.3873000000000002</v>
      </c>
      <c r="V319" s="11">
        <v>3.4099999999999997</v>
      </c>
      <c r="W319" s="11">
        <v>3.5699999999999994</v>
      </c>
      <c r="X319" s="11">
        <v>3.5518649999999998</v>
      </c>
      <c r="Y319" s="11">
        <v>3.5000000000000004</v>
      </c>
      <c r="Z319" s="11">
        <v>3.5000000000000004</v>
      </c>
      <c r="AA319" s="11">
        <v>3.3300000000000005</v>
      </c>
      <c r="AB319" s="11">
        <v>3.39</v>
      </c>
      <c r="AC319" s="145">
        <v>4.07</v>
      </c>
      <c r="AD319" s="150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 t="e">
        <v>#N/A</v>
      </c>
    </row>
    <row r="320" spans="1:65">
      <c r="A320" s="30"/>
      <c r="B320" s="19">
        <v>1</v>
      </c>
      <c r="C320" s="9">
        <v>3</v>
      </c>
      <c r="D320" s="11">
        <v>3.6799999999999997</v>
      </c>
      <c r="E320" s="11">
        <v>3.37</v>
      </c>
      <c r="F320" s="11">
        <v>3.62</v>
      </c>
      <c r="G320" s="11">
        <v>3.49</v>
      </c>
      <c r="H320" s="145">
        <v>3.2400000000000007</v>
      </c>
      <c r="I320" s="11">
        <v>3.4664473535565996</v>
      </c>
      <c r="J320" s="11">
        <v>3.5110000000000001</v>
      </c>
      <c r="K320" s="11">
        <v>3.5804050000000003</v>
      </c>
      <c r="L320" s="11">
        <v>3.51</v>
      </c>
      <c r="M320" s="11">
        <v>3.64</v>
      </c>
      <c r="N320" s="11">
        <v>3.56</v>
      </c>
      <c r="O320" s="11">
        <v>3.45</v>
      </c>
      <c r="P320" s="11">
        <v>3.5900000000000003</v>
      </c>
      <c r="Q320" s="11">
        <v>3.42352905</v>
      </c>
      <c r="R320" s="11">
        <v>3.4099999999999997</v>
      </c>
      <c r="S320" s="11">
        <v>3.52</v>
      </c>
      <c r="T320" s="11">
        <v>3.52</v>
      </c>
      <c r="U320" s="11">
        <v>3.4009999999999998</v>
      </c>
      <c r="V320" s="11">
        <v>3.3300000000000005</v>
      </c>
      <c r="W320" s="11">
        <v>3.5699999999999994</v>
      </c>
      <c r="X320" s="11">
        <v>3.4861670000000005</v>
      </c>
      <c r="Y320" s="11">
        <v>3.51</v>
      </c>
      <c r="Z320" s="11">
        <v>3.46</v>
      </c>
      <c r="AA320" s="11">
        <v>3.29</v>
      </c>
      <c r="AB320" s="11">
        <v>3.39</v>
      </c>
      <c r="AC320" s="145">
        <v>4.0199999999999996</v>
      </c>
      <c r="AD320" s="150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16</v>
      </c>
    </row>
    <row r="321" spans="1:65">
      <c r="A321" s="30"/>
      <c r="B321" s="19">
        <v>1</v>
      </c>
      <c r="C321" s="9">
        <v>4</v>
      </c>
      <c r="D321" s="11">
        <v>3.6699999999999995</v>
      </c>
      <c r="E321" s="11">
        <v>3.4300000000000006</v>
      </c>
      <c r="F321" s="11">
        <v>3.64</v>
      </c>
      <c r="G321" s="11">
        <v>3.42</v>
      </c>
      <c r="H321" s="145">
        <v>3.26</v>
      </c>
      <c r="I321" s="11">
        <v>3.52451405261675</v>
      </c>
      <c r="J321" s="11">
        <v>3.5390000000000001</v>
      </c>
      <c r="K321" s="11">
        <v>3.635049</v>
      </c>
      <c r="L321" s="11">
        <v>3.49</v>
      </c>
      <c r="M321" s="11">
        <v>3.61</v>
      </c>
      <c r="N321" s="11">
        <v>3.46</v>
      </c>
      <c r="O321" s="11">
        <v>3.53</v>
      </c>
      <c r="P321" s="11">
        <v>3.54</v>
      </c>
      <c r="Q321" s="11">
        <v>3.4513891499999998</v>
      </c>
      <c r="R321" s="11">
        <v>3.4000000000000004</v>
      </c>
      <c r="S321" s="11">
        <v>3.5000000000000004</v>
      </c>
      <c r="T321" s="11">
        <v>3.52</v>
      </c>
      <c r="U321" s="11">
        <v>3.4327000000000005</v>
      </c>
      <c r="V321" s="11">
        <v>3.5000000000000004</v>
      </c>
      <c r="W321" s="11">
        <v>3.47</v>
      </c>
      <c r="X321" s="11">
        <v>3.5740139999999996</v>
      </c>
      <c r="Y321" s="11">
        <v>3.54</v>
      </c>
      <c r="Z321" s="11">
        <v>3.51</v>
      </c>
      <c r="AA321" s="11">
        <v>3.29</v>
      </c>
      <c r="AB321" s="11">
        <v>3.39</v>
      </c>
      <c r="AC321" s="145">
        <v>3.9900000000000007</v>
      </c>
      <c r="AD321" s="150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3.4959315919414409</v>
      </c>
    </row>
    <row r="322" spans="1:65">
      <c r="A322" s="30"/>
      <c r="B322" s="19">
        <v>1</v>
      </c>
      <c r="C322" s="9">
        <v>5</v>
      </c>
      <c r="D322" s="11">
        <v>3.7000000000000006</v>
      </c>
      <c r="E322" s="11">
        <v>3.38</v>
      </c>
      <c r="F322" s="11">
        <v>3.63</v>
      </c>
      <c r="G322" s="11">
        <v>3.47</v>
      </c>
      <c r="H322" s="145">
        <v>3.25</v>
      </c>
      <c r="I322" s="11">
        <v>3.4526966717360148</v>
      </c>
      <c r="J322" s="11">
        <v>3.5459999999999998</v>
      </c>
      <c r="K322" s="11">
        <v>3.6782110000000001</v>
      </c>
      <c r="L322" s="11">
        <v>3.51</v>
      </c>
      <c r="M322" s="11">
        <v>3.58</v>
      </c>
      <c r="N322" s="11">
        <v>3.47</v>
      </c>
      <c r="O322" s="11">
        <v>3.42</v>
      </c>
      <c r="P322" s="11">
        <v>3.55</v>
      </c>
      <c r="Q322" s="11">
        <v>3.4119311000000008</v>
      </c>
      <c r="R322" s="11">
        <v>3.27</v>
      </c>
      <c r="S322" s="11">
        <v>3.53</v>
      </c>
      <c r="T322" s="11">
        <v>3.51</v>
      </c>
      <c r="U322" s="11">
        <v>3.4800999999999997</v>
      </c>
      <c r="V322" s="11">
        <v>3.47</v>
      </c>
      <c r="W322" s="11">
        <v>3.55</v>
      </c>
      <c r="X322" s="11">
        <v>3.5866400000000001</v>
      </c>
      <c r="Y322" s="11">
        <v>3.5699999999999994</v>
      </c>
      <c r="Z322" s="11">
        <v>3.4799999999999995</v>
      </c>
      <c r="AA322" s="11">
        <v>3.32</v>
      </c>
      <c r="AB322" s="11">
        <v>3.3000000000000003</v>
      </c>
      <c r="AC322" s="145">
        <v>4.13</v>
      </c>
      <c r="AD322" s="150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87</v>
      </c>
    </row>
    <row r="323" spans="1:65">
      <c r="A323" s="30"/>
      <c r="B323" s="19">
        <v>1</v>
      </c>
      <c r="C323" s="9">
        <v>6</v>
      </c>
      <c r="D323" s="11">
        <v>3.62</v>
      </c>
      <c r="E323" s="11">
        <v>3.36</v>
      </c>
      <c r="F323" s="11">
        <v>3.63</v>
      </c>
      <c r="G323" s="11">
        <v>3.54</v>
      </c>
      <c r="H323" s="145">
        <v>3.2400000000000007</v>
      </c>
      <c r="I323" s="11">
        <v>3.4780963650710186</v>
      </c>
      <c r="J323" s="11">
        <v>3.5529999999999999</v>
      </c>
      <c r="K323" s="11">
        <v>3.666064</v>
      </c>
      <c r="L323" s="11">
        <v>3.44</v>
      </c>
      <c r="M323" s="11">
        <v>3.54</v>
      </c>
      <c r="N323" s="11">
        <v>3.42</v>
      </c>
      <c r="O323" s="11">
        <v>3.4000000000000004</v>
      </c>
      <c r="P323" s="11">
        <v>3.5000000000000004</v>
      </c>
      <c r="Q323" s="11">
        <v>3.3822396499999998</v>
      </c>
      <c r="R323" s="11">
        <v>3.45</v>
      </c>
      <c r="S323" s="11">
        <v>3.55</v>
      </c>
      <c r="T323" s="11">
        <v>3.5699999999999994</v>
      </c>
      <c r="U323" s="146">
        <v>3.2437</v>
      </c>
      <c r="V323" s="11">
        <v>3.38</v>
      </c>
      <c r="W323" s="11">
        <v>3.4799999999999995</v>
      </c>
      <c r="X323" s="11">
        <v>3.6069700000000005</v>
      </c>
      <c r="Y323" s="11">
        <v>3.58</v>
      </c>
      <c r="Z323" s="11">
        <v>3.5699999999999994</v>
      </c>
      <c r="AA323" s="11">
        <v>3.35</v>
      </c>
      <c r="AB323" s="11">
        <v>3.32</v>
      </c>
      <c r="AC323" s="146">
        <v>3.47</v>
      </c>
      <c r="AD323" s="150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20" t="s">
        <v>266</v>
      </c>
      <c r="C324" s="12"/>
      <c r="D324" s="23">
        <v>3.6583333333333337</v>
      </c>
      <c r="E324" s="23">
        <v>3.3966666666666665</v>
      </c>
      <c r="F324" s="23">
        <v>3.6283333333333334</v>
      </c>
      <c r="G324" s="23">
        <v>3.4550000000000001</v>
      </c>
      <c r="H324" s="23">
        <v>3.2383333333333333</v>
      </c>
      <c r="I324" s="23">
        <v>3.4737992525657808</v>
      </c>
      <c r="J324" s="23">
        <v>3.5366666666666671</v>
      </c>
      <c r="K324" s="23">
        <v>3.6356273333333333</v>
      </c>
      <c r="L324" s="23">
        <v>3.5016666666666669</v>
      </c>
      <c r="M324" s="23">
        <v>3.5966666666666662</v>
      </c>
      <c r="N324" s="23">
        <v>3.4816666666666669</v>
      </c>
      <c r="O324" s="23">
        <v>3.4666666666666663</v>
      </c>
      <c r="P324" s="23">
        <v>3.53</v>
      </c>
      <c r="Q324" s="23">
        <v>3.4574709166666664</v>
      </c>
      <c r="R324" s="23">
        <v>3.3766666666666669</v>
      </c>
      <c r="S324" s="23">
        <v>3.5416666666666665</v>
      </c>
      <c r="T324" s="23">
        <v>3.5333333333333332</v>
      </c>
      <c r="U324" s="23">
        <v>3.3924000000000003</v>
      </c>
      <c r="V324" s="23">
        <v>3.4133333333333336</v>
      </c>
      <c r="W324" s="23">
        <v>3.5150000000000001</v>
      </c>
      <c r="X324" s="23">
        <v>3.5564481666666672</v>
      </c>
      <c r="Y324" s="23">
        <v>3.5466666666666669</v>
      </c>
      <c r="Z324" s="23">
        <v>3.4899999999999998</v>
      </c>
      <c r="AA324" s="23">
        <v>3.3183333333333338</v>
      </c>
      <c r="AB324" s="23">
        <v>3.3700000000000006</v>
      </c>
      <c r="AC324" s="23">
        <v>3.9433333333333334</v>
      </c>
      <c r="AD324" s="150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267</v>
      </c>
      <c r="C325" s="29"/>
      <c r="D325" s="11">
        <v>3.665</v>
      </c>
      <c r="E325" s="11">
        <v>3.4</v>
      </c>
      <c r="F325" s="11">
        <v>3.63</v>
      </c>
      <c r="G325" s="11">
        <v>3.4649999999999999</v>
      </c>
      <c r="H325" s="11">
        <v>3.2450000000000001</v>
      </c>
      <c r="I325" s="11">
        <v>3.4722718593138091</v>
      </c>
      <c r="J325" s="11">
        <v>3.5425</v>
      </c>
      <c r="K325" s="11">
        <v>3.6483930000000004</v>
      </c>
      <c r="L325" s="11">
        <v>3.5</v>
      </c>
      <c r="M325" s="11">
        <v>3.6049999999999995</v>
      </c>
      <c r="N325" s="11">
        <v>3.4749999999999996</v>
      </c>
      <c r="O325" s="11">
        <v>3.4649999999999999</v>
      </c>
      <c r="P325" s="11">
        <v>3.5249999999999999</v>
      </c>
      <c r="Q325" s="11">
        <v>3.4374590999999999</v>
      </c>
      <c r="R325" s="11">
        <v>3.3850000000000002</v>
      </c>
      <c r="S325" s="11">
        <v>3.54</v>
      </c>
      <c r="T325" s="11">
        <v>3.52</v>
      </c>
      <c r="U325" s="11">
        <v>3.4053</v>
      </c>
      <c r="V325" s="11">
        <v>3.4</v>
      </c>
      <c r="W325" s="11">
        <v>3.5149999999999997</v>
      </c>
      <c r="X325" s="11">
        <v>3.5629394999999997</v>
      </c>
      <c r="Y325" s="11">
        <v>3.5549999999999997</v>
      </c>
      <c r="Z325" s="11">
        <v>3.49</v>
      </c>
      <c r="AA325" s="11">
        <v>3.3250000000000002</v>
      </c>
      <c r="AB325" s="11">
        <v>3.39</v>
      </c>
      <c r="AC325" s="11">
        <v>4.0049999999999999</v>
      </c>
      <c r="AD325" s="150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268</v>
      </c>
      <c r="C326" s="29"/>
      <c r="D326" s="24">
        <v>3.2506409624359758E-2</v>
      </c>
      <c r="E326" s="24">
        <v>3.0110906108363374E-2</v>
      </c>
      <c r="F326" s="24">
        <v>7.527726527090787E-3</v>
      </c>
      <c r="G326" s="24">
        <v>6.4730209330729052E-2</v>
      </c>
      <c r="H326" s="24">
        <v>2.48327740429189E-2</v>
      </c>
      <c r="I326" s="24">
        <v>3.5326842562485992E-2</v>
      </c>
      <c r="J326" s="24">
        <v>1.8073922282301251E-2</v>
      </c>
      <c r="K326" s="24">
        <v>4.086256412251521E-2</v>
      </c>
      <c r="L326" s="24">
        <v>5.0760877323650283E-2</v>
      </c>
      <c r="M326" s="24">
        <v>3.386246693120077E-2</v>
      </c>
      <c r="N326" s="24">
        <v>4.665476038590996E-2</v>
      </c>
      <c r="O326" s="24">
        <v>5.278888771954425E-2</v>
      </c>
      <c r="P326" s="24">
        <v>3.7416573867739396E-2</v>
      </c>
      <c r="Q326" s="24">
        <v>7.0931663904814993E-2</v>
      </c>
      <c r="R326" s="24">
        <v>6.1210020966069527E-2</v>
      </c>
      <c r="S326" s="24">
        <v>3.1885210782848304E-2</v>
      </c>
      <c r="T326" s="24">
        <v>2.5033311140691319E-2</v>
      </c>
      <c r="U326" s="24">
        <v>7.9778292786947994E-2</v>
      </c>
      <c r="V326" s="24">
        <v>6.2182527020592127E-2</v>
      </c>
      <c r="W326" s="24">
        <v>5.4313902456000797E-2</v>
      </c>
      <c r="X326" s="24">
        <v>4.3084286645674659E-2</v>
      </c>
      <c r="Y326" s="24">
        <v>3.5590260840104242E-2</v>
      </c>
      <c r="Z326" s="24">
        <v>5.0596442562693925E-2</v>
      </c>
      <c r="AA326" s="24">
        <v>2.4013884872437274E-2</v>
      </c>
      <c r="AB326" s="24">
        <v>4.9396356140913797E-2</v>
      </c>
      <c r="AC326" s="24">
        <v>0.23846732830026557</v>
      </c>
      <c r="AD326" s="206"/>
      <c r="AE326" s="207"/>
      <c r="AF326" s="207"/>
      <c r="AG326" s="207"/>
      <c r="AH326" s="207"/>
      <c r="AI326" s="207"/>
      <c r="AJ326" s="207"/>
      <c r="AK326" s="207"/>
      <c r="AL326" s="207"/>
      <c r="AM326" s="207"/>
      <c r="AN326" s="207"/>
      <c r="AO326" s="207"/>
      <c r="AP326" s="207"/>
      <c r="AQ326" s="207"/>
      <c r="AR326" s="207"/>
      <c r="AS326" s="207"/>
      <c r="AT326" s="207"/>
      <c r="AU326" s="207"/>
      <c r="AV326" s="207"/>
      <c r="AW326" s="207"/>
      <c r="AX326" s="207"/>
      <c r="AY326" s="207"/>
      <c r="AZ326" s="207"/>
      <c r="BA326" s="207"/>
      <c r="BB326" s="207"/>
      <c r="BC326" s="207"/>
      <c r="BD326" s="207"/>
      <c r="BE326" s="207"/>
      <c r="BF326" s="207"/>
      <c r="BG326" s="207"/>
      <c r="BH326" s="207"/>
      <c r="BI326" s="207"/>
      <c r="BJ326" s="207"/>
      <c r="BK326" s="207"/>
      <c r="BL326" s="207"/>
      <c r="BM326" s="56"/>
    </row>
    <row r="327" spans="1:65">
      <c r="A327" s="30"/>
      <c r="B327" s="3" t="s">
        <v>86</v>
      </c>
      <c r="C327" s="29"/>
      <c r="D327" s="13">
        <v>8.8855789405994784E-3</v>
      </c>
      <c r="E327" s="13">
        <v>8.864839874886175E-3</v>
      </c>
      <c r="F327" s="13">
        <v>2.074706438334622E-3</v>
      </c>
      <c r="G327" s="13">
        <v>1.8735227013235614E-2</v>
      </c>
      <c r="H327" s="13">
        <v>7.6683810734695518E-3</v>
      </c>
      <c r="I327" s="13">
        <v>1.0169511820924383E-2</v>
      </c>
      <c r="J327" s="13">
        <v>5.11043985361958E-3</v>
      </c>
      <c r="K327" s="13">
        <v>1.1239480941257604E-2</v>
      </c>
      <c r="L327" s="13">
        <v>1.4496204852065762E-2</v>
      </c>
      <c r="M327" s="13">
        <v>9.4149583682671296E-3</v>
      </c>
      <c r="N327" s="13">
        <v>1.3400122657513631E-2</v>
      </c>
      <c r="O327" s="13">
        <v>1.522756376525315E-2</v>
      </c>
      <c r="P327" s="13">
        <v>1.0599595996526741E-2</v>
      </c>
      <c r="Q327" s="13">
        <v>2.0515476663271522E-2</v>
      </c>
      <c r="R327" s="13">
        <v>1.8127350730326612E-2</v>
      </c>
      <c r="S327" s="13">
        <v>9.0028830445689333E-3</v>
      </c>
      <c r="T327" s="13">
        <v>7.0848993794409391E-3</v>
      </c>
      <c r="U327" s="13">
        <v>2.3516770659989385E-2</v>
      </c>
      <c r="V327" s="13">
        <v>1.82175372130641E-2</v>
      </c>
      <c r="W327" s="13">
        <v>1.5452034838122559E-2</v>
      </c>
      <c r="X327" s="13">
        <v>1.2114414333235183E-2</v>
      </c>
      <c r="Y327" s="13">
        <v>1.0034847981232399E-2</v>
      </c>
      <c r="Z327" s="13">
        <v>1.4497548012233217E-2</v>
      </c>
      <c r="AA327" s="13">
        <v>7.2367307501066611E-3</v>
      </c>
      <c r="AB327" s="13">
        <v>1.4657672445375011E-2</v>
      </c>
      <c r="AC327" s="13">
        <v>6.0473540566424067E-2</v>
      </c>
      <c r="AD327" s="150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3" t="s">
        <v>269</v>
      </c>
      <c r="C328" s="29"/>
      <c r="D328" s="13">
        <v>4.6454496354061625E-2</v>
      </c>
      <c r="E328" s="13">
        <v>-2.8394412952356562E-2</v>
      </c>
      <c r="F328" s="13">
        <v>3.7873092739313163E-2</v>
      </c>
      <c r="G328" s="13">
        <v>-1.1708350368123122E-2</v>
      </c>
      <c r="H328" s="13">
        <v>-7.3685154252418394E-2</v>
      </c>
      <c r="I328" s="13">
        <v>-6.3308845707044092E-3</v>
      </c>
      <c r="J328" s="13">
        <v>1.165213724980374E-2</v>
      </c>
      <c r="K328" s="13">
        <v>3.995951800484554E-2</v>
      </c>
      <c r="L328" s="13">
        <v>1.6404996992636089E-3</v>
      </c>
      <c r="M328" s="13">
        <v>2.8814944479300442E-2</v>
      </c>
      <c r="N328" s="13">
        <v>-4.0804360439020693E-3</v>
      </c>
      <c r="O328" s="13">
        <v>-8.3711378512765222E-3</v>
      </c>
      <c r="P328" s="13">
        <v>9.745158668748255E-3</v>
      </c>
      <c r="Q328" s="13">
        <v>-1.1001552594287367E-2</v>
      </c>
      <c r="R328" s="13">
        <v>-3.411534869552213E-2</v>
      </c>
      <c r="S328" s="13">
        <v>1.3082371185594965E-2</v>
      </c>
      <c r="T328" s="13">
        <v>1.0698647959275887E-2</v>
      </c>
      <c r="U328" s="13">
        <v>-2.9614879244231784E-2</v>
      </c>
      <c r="V328" s="13">
        <v>-2.3626966499718294E-2</v>
      </c>
      <c r="W328" s="13">
        <v>5.4544568613741351E-3</v>
      </c>
      <c r="X328" s="13">
        <v>1.7310571769975303E-2</v>
      </c>
      <c r="Y328" s="13">
        <v>1.4512605121386413E-2</v>
      </c>
      <c r="Z328" s="13">
        <v>-1.6967128175832125E-3</v>
      </c>
      <c r="AA328" s="13">
        <v>-5.0801411279755349E-2</v>
      </c>
      <c r="AB328" s="13">
        <v>-3.6022327276577282E-2</v>
      </c>
      <c r="AC328" s="13">
        <v>0.12797783069417301</v>
      </c>
      <c r="AD328" s="150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46" t="s">
        <v>270</v>
      </c>
      <c r="C329" s="47"/>
      <c r="D329" s="45">
        <v>1.97</v>
      </c>
      <c r="E329" s="45">
        <v>1.2</v>
      </c>
      <c r="F329" s="45">
        <v>1.6</v>
      </c>
      <c r="G329" s="45">
        <v>0.49</v>
      </c>
      <c r="H329" s="45">
        <v>3.12</v>
      </c>
      <c r="I329" s="45">
        <v>0.27</v>
      </c>
      <c r="J329" s="45">
        <v>0.5</v>
      </c>
      <c r="K329" s="45">
        <v>1.69</v>
      </c>
      <c r="L329" s="45">
        <v>7.0000000000000007E-2</v>
      </c>
      <c r="M329" s="45">
        <v>1.22</v>
      </c>
      <c r="N329" s="45">
        <v>0.17</v>
      </c>
      <c r="O329" s="45">
        <v>0.35</v>
      </c>
      <c r="P329" s="45">
        <v>0.41</v>
      </c>
      <c r="Q329" s="45">
        <v>0.46</v>
      </c>
      <c r="R329" s="45">
        <v>1.44</v>
      </c>
      <c r="S329" s="45">
        <v>0.55000000000000004</v>
      </c>
      <c r="T329" s="45">
        <v>0.45</v>
      </c>
      <c r="U329" s="45">
        <v>1.25</v>
      </c>
      <c r="V329" s="45">
        <v>1</v>
      </c>
      <c r="W329" s="45">
        <v>0.23</v>
      </c>
      <c r="X329" s="45">
        <v>0.73</v>
      </c>
      <c r="Y329" s="45">
        <v>0.62</v>
      </c>
      <c r="Z329" s="45">
        <v>7.0000000000000007E-2</v>
      </c>
      <c r="AA329" s="45">
        <v>2.15</v>
      </c>
      <c r="AB329" s="45">
        <v>1.52</v>
      </c>
      <c r="AC329" s="45">
        <v>5.42</v>
      </c>
      <c r="AD329" s="150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B330" s="3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BM330" s="55"/>
    </row>
    <row r="331" spans="1:65" ht="15">
      <c r="B331" s="8" t="s">
        <v>523</v>
      </c>
      <c r="BM331" s="28" t="s">
        <v>66</v>
      </c>
    </row>
    <row r="332" spans="1:65" ht="15">
      <c r="A332" s="25" t="s">
        <v>42</v>
      </c>
      <c r="B332" s="18" t="s">
        <v>109</v>
      </c>
      <c r="C332" s="15" t="s">
        <v>110</v>
      </c>
      <c r="D332" s="16" t="s">
        <v>227</v>
      </c>
      <c r="E332" s="17" t="s">
        <v>227</v>
      </c>
      <c r="F332" s="17" t="s">
        <v>227</v>
      </c>
      <c r="G332" s="17" t="s">
        <v>227</v>
      </c>
      <c r="H332" s="17" t="s">
        <v>227</v>
      </c>
      <c r="I332" s="17" t="s">
        <v>227</v>
      </c>
      <c r="J332" s="17" t="s">
        <v>227</v>
      </c>
      <c r="K332" s="17" t="s">
        <v>227</v>
      </c>
      <c r="L332" s="17" t="s">
        <v>227</v>
      </c>
      <c r="M332" s="17" t="s">
        <v>227</v>
      </c>
      <c r="N332" s="17" t="s">
        <v>227</v>
      </c>
      <c r="O332" s="17" t="s">
        <v>227</v>
      </c>
      <c r="P332" s="17" t="s">
        <v>227</v>
      </c>
      <c r="Q332" s="17" t="s">
        <v>227</v>
      </c>
      <c r="R332" s="17" t="s">
        <v>227</v>
      </c>
      <c r="S332" s="17" t="s">
        <v>227</v>
      </c>
      <c r="T332" s="17" t="s">
        <v>227</v>
      </c>
      <c r="U332" s="17" t="s">
        <v>227</v>
      </c>
      <c r="V332" s="17" t="s">
        <v>227</v>
      </c>
      <c r="W332" s="17" t="s">
        <v>227</v>
      </c>
      <c r="X332" s="17" t="s">
        <v>227</v>
      </c>
      <c r="Y332" s="17" t="s">
        <v>227</v>
      </c>
      <c r="Z332" s="17" t="s">
        <v>227</v>
      </c>
      <c r="AA332" s="150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1</v>
      </c>
    </row>
    <row r="333" spans="1:65">
      <c r="A333" s="30"/>
      <c r="B333" s="19" t="s">
        <v>228</v>
      </c>
      <c r="C333" s="9" t="s">
        <v>228</v>
      </c>
      <c r="D333" s="148" t="s">
        <v>230</v>
      </c>
      <c r="E333" s="149" t="s">
        <v>232</v>
      </c>
      <c r="F333" s="149" t="s">
        <v>233</v>
      </c>
      <c r="G333" s="149" t="s">
        <v>234</v>
      </c>
      <c r="H333" s="149" t="s">
        <v>235</v>
      </c>
      <c r="I333" s="149" t="s">
        <v>236</v>
      </c>
      <c r="J333" s="149" t="s">
        <v>237</v>
      </c>
      <c r="K333" s="149" t="s">
        <v>239</v>
      </c>
      <c r="L333" s="149" t="s">
        <v>240</v>
      </c>
      <c r="M333" s="149" t="s">
        <v>241</v>
      </c>
      <c r="N333" s="149" t="s">
        <v>244</v>
      </c>
      <c r="O333" s="149" t="s">
        <v>245</v>
      </c>
      <c r="P333" s="149" t="s">
        <v>247</v>
      </c>
      <c r="Q333" s="149" t="s">
        <v>248</v>
      </c>
      <c r="R333" s="149" t="s">
        <v>249</v>
      </c>
      <c r="S333" s="149" t="s">
        <v>250</v>
      </c>
      <c r="T333" s="149" t="s">
        <v>251</v>
      </c>
      <c r="U333" s="149" t="s">
        <v>252</v>
      </c>
      <c r="V333" s="149" t="s">
        <v>254</v>
      </c>
      <c r="W333" s="149" t="s">
        <v>255</v>
      </c>
      <c r="X333" s="149" t="s">
        <v>256</v>
      </c>
      <c r="Y333" s="149" t="s">
        <v>257</v>
      </c>
      <c r="Z333" s="149" t="s">
        <v>258</v>
      </c>
      <c r="AA333" s="150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 t="s">
        <v>3</v>
      </c>
    </row>
    <row r="334" spans="1:65">
      <c r="A334" s="30"/>
      <c r="B334" s="19"/>
      <c r="C334" s="9"/>
      <c r="D334" s="10" t="s">
        <v>275</v>
      </c>
      <c r="E334" s="11" t="s">
        <v>273</v>
      </c>
      <c r="F334" s="11" t="s">
        <v>275</v>
      </c>
      <c r="G334" s="11" t="s">
        <v>273</v>
      </c>
      <c r="H334" s="11" t="s">
        <v>273</v>
      </c>
      <c r="I334" s="11" t="s">
        <v>273</v>
      </c>
      <c r="J334" s="11" t="s">
        <v>273</v>
      </c>
      <c r="K334" s="11" t="s">
        <v>273</v>
      </c>
      <c r="L334" s="11" t="s">
        <v>275</v>
      </c>
      <c r="M334" s="11" t="s">
        <v>275</v>
      </c>
      <c r="N334" s="11" t="s">
        <v>275</v>
      </c>
      <c r="O334" s="11" t="s">
        <v>273</v>
      </c>
      <c r="P334" s="11" t="s">
        <v>273</v>
      </c>
      <c r="Q334" s="11" t="s">
        <v>273</v>
      </c>
      <c r="R334" s="11" t="s">
        <v>300</v>
      </c>
      <c r="S334" s="11" t="s">
        <v>300</v>
      </c>
      <c r="T334" s="11" t="s">
        <v>273</v>
      </c>
      <c r="U334" s="11" t="s">
        <v>275</v>
      </c>
      <c r="V334" s="11" t="s">
        <v>273</v>
      </c>
      <c r="W334" s="11" t="s">
        <v>275</v>
      </c>
      <c r="X334" s="11" t="s">
        <v>273</v>
      </c>
      <c r="Y334" s="11" t="s">
        <v>273</v>
      </c>
      <c r="Z334" s="11" t="s">
        <v>273</v>
      </c>
      <c r="AA334" s="150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2</v>
      </c>
    </row>
    <row r="335" spans="1:65">
      <c r="A335" s="30"/>
      <c r="B335" s="19"/>
      <c r="C335" s="9"/>
      <c r="D335" s="26" t="s">
        <v>301</v>
      </c>
      <c r="E335" s="26" t="s">
        <v>302</v>
      </c>
      <c r="F335" s="26" t="s">
        <v>303</v>
      </c>
      <c r="G335" s="26" t="s">
        <v>301</v>
      </c>
      <c r="H335" s="26" t="s">
        <v>262</v>
      </c>
      <c r="I335" s="26" t="s">
        <v>304</v>
      </c>
      <c r="J335" s="26" t="s">
        <v>302</v>
      </c>
      <c r="K335" s="26" t="s">
        <v>304</v>
      </c>
      <c r="L335" s="26" t="s">
        <v>301</v>
      </c>
      <c r="M335" s="26" t="s">
        <v>302</v>
      </c>
      <c r="N335" s="26" t="s">
        <v>303</v>
      </c>
      <c r="O335" s="26" t="s">
        <v>302</v>
      </c>
      <c r="P335" s="26" t="s">
        <v>302</v>
      </c>
      <c r="Q335" s="26" t="s">
        <v>301</v>
      </c>
      <c r="R335" s="26" t="s">
        <v>302</v>
      </c>
      <c r="S335" s="26" t="s">
        <v>302</v>
      </c>
      <c r="T335" s="26" t="s">
        <v>302</v>
      </c>
      <c r="U335" s="26" t="s">
        <v>302</v>
      </c>
      <c r="V335" s="26" t="s">
        <v>302</v>
      </c>
      <c r="W335" s="26" t="s">
        <v>302</v>
      </c>
      <c r="X335" s="26" t="s">
        <v>302</v>
      </c>
      <c r="Y335" s="26" t="s">
        <v>264</v>
      </c>
      <c r="Z335" s="26" t="s">
        <v>302</v>
      </c>
      <c r="AA335" s="150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3</v>
      </c>
    </row>
    <row r="336" spans="1:65">
      <c r="A336" s="30"/>
      <c r="B336" s="18">
        <v>1</v>
      </c>
      <c r="C336" s="14">
        <v>1</v>
      </c>
      <c r="D336" s="22">
        <v>8.3000000000000007</v>
      </c>
      <c r="E336" s="22">
        <v>8.9700000000000006</v>
      </c>
      <c r="F336" s="22">
        <v>8.6</v>
      </c>
      <c r="G336" s="151">
        <v>7.37</v>
      </c>
      <c r="H336" s="22">
        <v>7.6</v>
      </c>
      <c r="I336" s="22">
        <v>8.0714309904060517</v>
      </c>
      <c r="J336" s="144">
        <v>6.57</v>
      </c>
      <c r="K336" s="22">
        <v>8.6199999999999992</v>
      </c>
      <c r="L336" s="22">
        <v>8.6999999999999993</v>
      </c>
      <c r="M336" s="22">
        <v>8.34</v>
      </c>
      <c r="N336" s="22">
        <v>8.3000000000000007</v>
      </c>
      <c r="O336" s="22">
        <v>8.35</v>
      </c>
      <c r="P336" s="22">
        <v>8.6999999999999993</v>
      </c>
      <c r="Q336" s="22">
        <v>8.5299999999999994</v>
      </c>
      <c r="R336" s="144">
        <v>8</v>
      </c>
      <c r="S336" s="144">
        <v>9.9819999999999993</v>
      </c>
      <c r="T336" s="22">
        <v>8.02</v>
      </c>
      <c r="U336" s="144">
        <v>10.52</v>
      </c>
      <c r="V336" s="22">
        <v>8.31</v>
      </c>
      <c r="W336" s="22">
        <v>7.94</v>
      </c>
      <c r="X336" s="22">
        <v>8.16</v>
      </c>
      <c r="Y336" s="22">
        <v>9.1999999999999993</v>
      </c>
      <c r="Z336" s="22">
        <v>7.56</v>
      </c>
      <c r="AA336" s="150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</v>
      </c>
    </row>
    <row r="337" spans="1:65">
      <c r="A337" s="30"/>
      <c r="B337" s="19">
        <v>1</v>
      </c>
      <c r="C337" s="9">
        <v>2</v>
      </c>
      <c r="D337" s="11">
        <v>8.1999999999999993</v>
      </c>
      <c r="E337" s="11">
        <v>9.18</v>
      </c>
      <c r="F337" s="11">
        <v>8.6</v>
      </c>
      <c r="G337" s="11">
        <v>7.9899999999999993</v>
      </c>
      <c r="H337" s="11">
        <v>7.5</v>
      </c>
      <c r="I337" s="11">
        <v>7.7779865784568223</v>
      </c>
      <c r="J337" s="145">
        <v>6.66</v>
      </c>
      <c r="K337" s="11">
        <v>8.67</v>
      </c>
      <c r="L337" s="11">
        <v>9.4</v>
      </c>
      <c r="M337" s="11">
        <v>8.6199999999999992</v>
      </c>
      <c r="N337" s="11">
        <v>8.6</v>
      </c>
      <c r="O337" s="11">
        <v>8.1300000000000008</v>
      </c>
      <c r="P337" s="11">
        <v>8.1999999999999993</v>
      </c>
      <c r="Q337" s="11">
        <v>8.41</v>
      </c>
      <c r="R337" s="145">
        <v>8</v>
      </c>
      <c r="S337" s="145">
        <v>9.73</v>
      </c>
      <c r="T337" s="11">
        <v>7.84</v>
      </c>
      <c r="U337" s="145">
        <v>10.88</v>
      </c>
      <c r="V337" s="11">
        <v>8.32</v>
      </c>
      <c r="W337" s="11">
        <v>8.24</v>
      </c>
      <c r="X337" s="11">
        <v>8.1300000000000008</v>
      </c>
      <c r="Y337" s="11">
        <v>9.1999999999999993</v>
      </c>
      <c r="Z337" s="11">
        <v>7.64</v>
      </c>
      <c r="AA337" s="150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27</v>
      </c>
    </row>
    <row r="338" spans="1:65">
      <c r="A338" s="30"/>
      <c r="B338" s="19">
        <v>1</v>
      </c>
      <c r="C338" s="9">
        <v>3</v>
      </c>
      <c r="D338" s="11">
        <v>8.1999999999999993</v>
      </c>
      <c r="E338" s="11">
        <v>8.7200000000000006</v>
      </c>
      <c r="F338" s="146">
        <v>8.3000000000000007</v>
      </c>
      <c r="G338" s="11">
        <v>8.1</v>
      </c>
      <c r="H338" s="11">
        <v>7.6</v>
      </c>
      <c r="I338" s="11">
        <v>7.6650216725357776</v>
      </c>
      <c r="J338" s="145">
        <v>6.76</v>
      </c>
      <c r="K338" s="11">
        <v>8.67</v>
      </c>
      <c r="L338" s="11">
        <v>8.5</v>
      </c>
      <c r="M338" s="11">
        <v>8.77</v>
      </c>
      <c r="N338" s="11">
        <v>8.3000000000000007</v>
      </c>
      <c r="O338" s="11">
        <v>8.44</v>
      </c>
      <c r="P338" s="11">
        <v>8.6999999999999993</v>
      </c>
      <c r="Q338" s="11">
        <v>8.52</v>
      </c>
      <c r="R338" s="145">
        <v>8</v>
      </c>
      <c r="S338" s="145">
        <v>9.8699999999999992</v>
      </c>
      <c r="T338" s="11">
        <v>9.09</v>
      </c>
      <c r="U338" s="145">
        <v>10.82</v>
      </c>
      <c r="V338" s="11">
        <v>8.0299999999999994</v>
      </c>
      <c r="W338" s="11">
        <v>7.669999999999999</v>
      </c>
      <c r="X338" s="11">
        <v>7.91</v>
      </c>
      <c r="Y338" s="11">
        <v>9.1</v>
      </c>
      <c r="Z338" s="11">
        <v>7.6</v>
      </c>
      <c r="AA338" s="150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16</v>
      </c>
    </row>
    <row r="339" spans="1:65">
      <c r="A339" s="30"/>
      <c r="B339" s="19">
        <v>1</v>
      </c>
      <c r="C339" s="9">
        <v>4</v>
      </c>
      <c r="D339" s="11">
        <v>8.4</v>
      </c>
      <c r="E339" s="11">
        <v>9.1</v>
      </c>
      <c r="F339" s="11">
        <v>8.5</v>
      </c>
      <c r="G339" s="11">
        <v>7.8899999999999988</v>
      </c>
      <c r="H339" s="11">
        <v>7.8</v>
      </c>
      <c r="I339" s="11">
        <v>8.0009384969020605</v>
      </c>
      <c r="J339" s="145">
        <v>6.84</v>
      </c>
      <c r="K339" s="11">
        <v>8.6199999999999992</v>
      </c>
      <c r="L339" s="11">
        <v>9</v>
      </c>
      <c r="M339" s="11">
        <v>8.7200000000000006</v>
      </c>
      <c r="N339" s="11">
        <v>8.1999999999999993</v>
      </c>
      <c r="O339" s="11">
        <v>8.27</v>
      </c>
      <c r="P339" s="11">
        <v>8.5</v>
      </c>
      <c r="Q339" s="11">
        <v>8.69</v>
      </c>
      <c r="R339" s="145">
        <v>8</v>
      </c>
      <c r="S339" s="145">
        <v>10.304</v>
      </c>
      <c r="T339" s="11">
        <v>8.39</v>
      </c>
      <c r="U339" s="145">
        <v>10.66</v>
      </c>
      <c r="V339" s="11">
        <v>8.34</v>
      </c>
      <c r="W339" s="11">
        <v>7.669999999999999</v>
      </c>
      <c r="X339" s="11">
        <v>8.02</v>
      </c>
      <c r="Y339" s="11">
        <v>9</v>
      </c>
      <c r="Z339" s="11">
        <v>7.8199999999999994</v>
      </c>
      <c r="AA339" s="150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8.3287367257541831</v>
      </c>
    </row>
    <row r="340" spans="1:65">
      <c r="A340" s="30"/>
      <c r="B340" s="19">
        <v>1</v>
      </c>
      <c r="C340" s="9">
        <v>5</v>
      </c>
      <c r="D340" s="11">
        <v>8.3000000000000007</v>
      </c>
      <c r="E340" s="11">
        <v>8.42</v>
      </c>
      <c r="F340" s="11">
        <v>8.6</v>
      </c>
      <c r="G340" s="11">
        <v>7.8199999999999994</v>
      </c>
      <c r="H340" s="11">
        <v>7.6</v>
      </c>
      <c r="I340" s="11">
        <v>8.027428383630884</v>
      </c>
      <c r="J340" s="145">
        <v>6.63</v>
      </c>
      <c r="K340" s="11">
        <v>8.81</v>
      </c>
      <c r="L340" s="11">
        <v>8.6</v>
      </c>
      <c r="M340" s="11">
        <v>8.48</v>
      </c>
      <c r="N340" s="11">
        <v>8.4</v>
      </c>
      <c r="O340" s="11">
        <v>8.1199999999999992</v>
      </c>
      <c r="P340" s="11">
        <v>8.1999999999999993</v>
      </c>
      <c r="Q340" s="11">
        <v>8.76</v>
      </c>
      <c r="R340" s="145">
        <v>8</v>
      </c>
      <c r="S340" s="145">
        <v>9.7999999999999989</v>
      </c>
      <c r="T340" s="11">
        <v>8.24</v>
      </c>
      <c r="U340" s="145">
        <v>10.94</v>
      </c>
      <c r="V340" s="11">
        <v>8.39</v>
      </c>
      <c r="W340" s="11">
        <v>7.9799999999999995</v>
      </c>
      <c r="X340" s="11">
        <v>8.0399999999999991</v>
      </c>
      <c r="Y340" s="11">
        <v>9.1</v>
      </c>
      <c r="Z340" s="11">
        <v>7.62</v>
      </c>
      <c r="AA340" s="150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88</v>
      </c>
    </row>
    <row r="341" spans="1:65">
      <c r="A341" s="30"/>
      <c r="B341" s="19">
        <v>1</v>
      </c>
      <c r="C341" s="9">
        <v>6</v>
      </c>
      <c r="D341" s="11">
        <v>8.3000000000000007</v>
      </c>
      <c r="E341" s="11">
        <v>8.09</v>
      </c>
      <c r="F341" s="11">
        <v>8.6999999999999993</v>
      </c>
      <c r="G341" s="11">
        <v>8.0399999999999991</v>
      </c>
      <c r="H341" s="11">
        <v>7.7000000000000011</v>
      </c>
      <c r="I341" s="11">
        <v>7.8851806140453533</v>
      </c>
      <c r="J341" s="145">
        <v>6.63</v>
      </c>
      <c r="K341" s="11">
        <v>8.64</v>
      </c>
      <c r="L341" s="11">
        <v>8.5</v>
      </c>
      <c r="M341" s="11">
        <v>8.5299999999999994</v>
      </c>
      <c r="N341" s="11">
        <v>8.6</v>
      </c>
      <c r="O341" s="11">
        <v>8.35</v>
      </c>
      <c r="P341" s="11">
        <v>7.9</v>
      </c>
      <c r="Q341" s="11">
        <v>8.68</v>
      </c>
      <c r="R341" s="145">
        <v>8</v>
      </c>
      <c r="S341" s="145">
        <v>9.9908000000000001</v>
      </c>
      <c r="T341" s="11">
        <v>8.5500000000000007</v>
      </c>
      <c r="U341" s="145">
        <v>10.78</v>
      </c>
      <c r="V341" s="11">
        <v>8.5500000000000007</v>
      </c>
      <c r="W341" s="11">
        <v>8.14</v>
      </c>
      <c r="X341" s="11">
        <v>8.14</v>
      </c>
      <c r="Y341" s="11">
        <v>9.1999999999999993</v>
      </c>
      <c r="Z341" s="11">
        <v>7.47</v>
      </c>
      <c r="AA341" s="150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20" t="s">
        <v>266</v>
      </c>
      <c r="C342" s="12"/>
      <c r="D342" s="23">
        <v>8.2833333333333332</v>
      </c>
      <c r="E342" s="23">
        <v>8.7466666666666679</v>
      </c>
      <c r="F342" s="23">
        <v>8.5499999999999989</v>
      </c>
      <c r="G342" s="23">
        <v>7.8683333333333332</v>
      </c>
      <c r="H342" s="23">
        <v>7.6333333333333337</v>
      </c>
      <c r="I342" s="23">
        <v>7.9046644559961585</v>
      </c>
      <c r="J342" s="23">
        <v>6.6816666666666675</v>
      </c>
      <c r="K342" s="23">
        <v>8.6716666666666669</v>
      </c>
      <c r="L342" s="23">
        <v>8.7833333333333332</v>
      </c>
      <c r="M342" s="23">
        <v>8.576666666666668</v>
      </c>
      <c r="N342" s="23">
        <v>8.4</v>
      </c>
      <c r="O342" s="23">
        <v>8.2766666666666655</v>
      </c>
      <c r="P342" s="23">
        <v>8.3666666666666654</v>
      </c>
      <c r="Q342" s="23">
        <v>8.5983333333333327</v>
      </c>
      <c r="R342" s="23">
        <v>8</v>
      </c>
      <c r="S342" s="23">
        <v>9.9461333333333339</v>
      </c>
      <c r="T342" s="23">
        <v>8.3550000000000022</v>
      </c>
      <c r="U342" s="23">
        <v>10.766666666666666</v>
      </c>
      <c r="V342" s="23">
        <v>8.3233333333333324</v>
      </c>
      <c r="W342" s="23">
        <v>7.9399999999999986</v>
      </c>
      <c r="X342" s="23">
        <v>8.0666666666666664</v>
      </c>
      <c r="Y342" s="23">
        <v>9.1333333333333329</v>
      </c>
      <c r="Z342" s="23">
        <v>7.6183333333333323</v>
      </c>
      <c r="AA342" s="150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267</v>
      </c>
      <c r="C343" s="29"/>
      <c r="D343" s="11">
        <v>8.3000000000000007</v>
      </c>
      <c r="E343" s="11">
        <v>8.8450000000000006</v>
      </c>
      <c r="F343" s="11">
        <v>8.6</v>
      </c>
      <c r="G343" s="11">
        <v>7.9399999999999995</v>
      </c>
      <c r="H343" s="11">
        <v>7.6</v>
      </c>
      <c r="I343" s="11">
        <v>7.9430595554737069</v>
      </c>
      <c r="J343" s="11">
        <v>6.6449999999999996</v>
      </c>
      <c r="K343" s="11">
        <v>8.6550000000000011</v>
      </c>
      <c r="L343" s="11">
        <v>8.6499999999999986</v>
      </c>
      <c r="M343" s="11">
        <v>8.5749999999999993</v>
      </c>
      <c r="N343" s="11">
        <v>8.3500000000000014</v>
      </c>
      <c r="O343" s="11">
        <v>8.3099999999999987</v>
      </c>
      <c r="P343" s="11">
        <v>8.35</v>
      </c>
      <c r="Q343" s="11">
        <v>8.6050000000000004</v>
      </c>
      <c r="R343" s="11">
        <v>8</v>
      </c>
      <c r="S343" s="11">
        <v>9.9259999999999984</v>
      </c>
      <c r="T343" s="11">
        <v>8.3150000000000013</v>
      </c>
      <c r="U343" s="11">
        <v>10.8</v>
      </c>
      <c r="V343" s="11">
        <v>8.33</v>
      </c>
      <c r="W343" s="11">
        <v>7.96</v>
      </c>
      <c r="X343" s="11">
        <v>8.0850000000000009</v>
      </c>
      <c r="Y343" s="11">
        <v>9.1499999999999986</v>
      </c>
      <c r="Z343" s="11">
        <v>7.6099999999999994</v>
      </c>
      <c r="AA343" s="150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3" t="s">
        <v>268</v>
      </c>
      <c r="C344" s="29"/>
      <c r="D344" s="24">
        <v>7.5277265270908611E-2</v>
      </c>
      <c r="E344" s="24">
        <v>0.42453111389704601</v>
      </c>
      <c r="F344" s="24">
        <v>0.13784048752090172</v>
      </c>
      <c r="G344" s="24">
        <v>0.26422843652163275</v>
      </c>
      <c r="H344" s="24">
        <v>0.10327955589886459</v>
      </c>
      <c r="I344" s="24">
        <v>0.1587490587684951</v>
      </c>
      <c r="J344" s="24">
        <v>9.9481991670184414E-2</v>
      </c>
      <c r="K344" s="24">
        <v>7.1390942469382768E-2</v>
      </c>
      <c r="L344" s="24">
        <v>0.35449494589721131</v>
      </c>
      <c r="M344" s="24">
        <v>0.15958278938114434</v>
      </c>
      <c r="N344" s="24">
        <v>0.16733200530681494</v>
      </c>
      <c r="O344" s="24">
        <v>0.12925427136720324</v>
      </c>
      <c r="P344" s="24">
        <v>0.32041639575194414</v>
      </c>
      <c r="Q344" s="24">
        <v>0.13227496613746173</v>
      </c>
      <c r="R344" s="24">
        <v>0</v>
      </c>
      <c r="S344" s="24">
        <v>0.20259068751220216</v>
      </c>
      <c r="T344" s="24">
        <v>0.4404883653401076</v>
      </c>
      <c r="U344" s="24">
        <v>0.15370968306084917</v>
      </c>
      <c r="V344" s="24">
        <v>0.16872067646458397</v>
      </c>
      <c r="W344" s="24">
        <v>0.23554192832699716</v>
      </c>
      <c r="X344" s="24">
        <v>9.5428856572143408E-2</v>
      </c>
      <c r="Y344" s="24">
        <v>8.1649658092772318E-2</v>
      </c>
      <c r="Z344" s="24">
        <v>0.11565754046609604</v>
      </c>
      <c r="AA344" s="206"/>
      <c r="AB344" s="207"/>
      <c r="AC344" s="207"/>
      <c r="AD344" s="207"/>
      <c r="AE344" s="207"/>
      <c r="AF344" s="207"/>
      <c r="AG344" s="207"/>
      <c r="AH344" s="207"/>
      <c r="AI344" s="207"/>
      <c r="AJ344" s="207"/>
      <c r="AK344" s="207"/>
      <c r="AL344" s="207"/>
      <c r="AM344" s="207"/>
      <c r="AN344" s="207"/>
      <c r="AO344" s="207"/>
      <c r="AP344" s="207"/>
      <c r="AQ344" s="207"/>
      <c r="AR344" s="207"/>
      <c r="AS344" s="207"/>
      <c r="AT344" s="207"/>
      <c r="AU344" s="207"/>
      <c r="AV344" s="207"/>
      <c r="AW344" s="207"/>
      <c r="AX344" s="207"/>
      <c r="AY344" s="207"/>
      <c r="AZ344" s="207"/>
      <c r="BA344" s="207"/>
      <c r="BB344" s="207"/>
      <c r="BC344" s="207"/>
      <c r="BD344" s="207"/>
      <c r="BE344" s="207"/>
      <c r="BF344" s="207"/>
      <c r="BG344" s="207"/>
      <c r="BH344" s="207"/>
      <c r="BI344" s="207"/>
      <c r="BJ344" s="207"/>
      <c r="BK344" s="207"/>
      <c r="BL344" s="207"/>
      <c r="BM344" s="56"/>
    </row>
    <row r="345" spans="1:65">
      <c r="A345" s="30"/>
      <c r="B345" s="3" t="s">
        <v>86</v>
      </c>
      <c r="C345" s="29"/>
      <c r="D345" s="13">
        <v>9.0877986242545606E-3</v>
      </c>
      <c r="E345" s="13">
        <v>4.8536331619326897E-2</v>
      </c>
      <c r="F345" s="13">
        <v>1.6121694446889091E-2</v>
      </c>
      <c r="G345" s="13">
        <v>3.3581245904041442E-2</v>
      </c>
      <c r="H345" s="13">
        <v>1.3530072825178766E-2</v>
      </c>
      <c r="I345" s="13">
        <v>2.0082959833680795E-2</v>
      </c>
      <c r="J345" s="13">
        <v>1.4888798952883671E-2</v>
      </c>
      <c r="K345" s="13">
        <v>8.2326668232999538E-3</v>
      </c>
      <c r="L345" s="13">
        <v>4.0359955889625578E-2</v>
      </c>
      <c r="M345" s="13">
        <v>1.8606621381400425E-2</v>
      </c>
      <c r="N345" s="13">
        <v>1.9920476822239873E-2</v>
      </c>
      <c r="O345" s="13">
        <v>1.5616706165993146E-2</v>
      </c>
      <c r="P345" s="13">
        <v>3.8296780368758269E-2</v>
      </c>
      <c r="Q345" s="13">
        <v>1.5383791370900764E-2</v>
      </c>
      <c r="R345" s="13">
        <v>0</v>
      </c>
      <c r="S345" s="13">
        <v>2.0368788625952011E-2</v>
      </c>
      <c r="T345" s="13">
        <v>5.2721527868355177E-2</v>
      </c>
      <c r="U345" s="13">
        <v>1.4276441151162464E-2</v>
      </c>
      <c r="V345" s="13">
        <v>2.0270806143121826E-2</v>
      </c>
      <c r="W345" s="13">
        <v>2.9665230267883778E-2</v>
      </c>
      <c r="X345" s="13">
        <v>1.183002354200125E-2</v>
      </c>
      <c r="Y345" s="13">
        <v>8.9397435867998899E-3</v>
      </c>
      <c r="Z345" s="13">
        <v>1.5181475449498497E-2</v>
      </c>
      <c r="AA345" s="150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269</v>
      </c>
      <c r="C346" s="29"/>
      <c r="D346" s="13">
        <v>-5.451414051839687E-3</v>
      </c>
      <c r="E346" s="13">
        <v>5.0179271439828144E-2</v>
      </c>
      <c r="F346" s="13">
        <v>2.6566246662789172E-2</v>
      </c>
      <c r="G346" s="13">
        <v>-5.5278898538980936E-2</v>
      </c>
      <c r="H346" s="13">
        <v>-8.3494462043747553E-2</v>
      </c>
      <c r="I346" s="13">
        <v>-5.0916757693481252E-2</v>
      </c>
      <c r="J346" s="13">
        <v>-0.1977574887190795</v>
      </c>
      <c r="K346" s="13">
        <v>4.1174304363838621E-2</v>
      </c>
      <c r="L346" s="13">
        <v>5.4581699788089466E-2</v>
      </c>
      <c r="M346" s="13">
        <v>2.9768012734252336E-2</v>
      </c>
      <c r="N346" s="13">
        <v>8.5563125108105709E-3</v>
      </c>
      <c r="O346" s="13">
        <v>-6.2518555697055334E-3</v>
      </c>
      <c r="P346" s="13">
        <v>4.554104921481672E-3</v>
      </c>
      <c r="Q346" s="13">
        <v>3.2369447667315532E-2</v>
      </c>
      <c r="R346" s="13">
        <v>-3.9470178561132885E-2</v>
      </c>
      <c r="S346" s="13">
        <v>0.19419470933422889</v>
      </c>
      <c r="T346" s="13">
        <v>3.1533322652170792E-3</v>
      </c>
      <c r="U346" s="13">
        <v>0.29271305135314174</v>
      </c>
      <c r="V346" s="13">
        <v>-6.4876494464549683E-4</v>
      </c>
      <c r="W346" s="13">
        <v>-4.6674152221924614E-2</v>
      </c>
      <c r="X346" s="13">
        <v>-3.1465763382475753E-2</v>
      </c>
      <c r="Y346" s="13">
        <v>9.6604879476039907E-2</v>
      </c>
      <c r="Z346" s="13">
        <v>-8.5295455458945679E-2</v>
      </c>
      <c r="AA346" s="150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46" t="s">
        <v>270</v>
      </c>
      <c r="C347" s="47"/>
      <c r="D347" s="45">
        <v>0.15</v>
      </c>
      <c r="E347" s="45">
        <v>0.75</v>
      </c>
      <c r="F347" s="45">
        <v>0.37</v>
      </c>
      <c r="G347" s="45">
        <v>0.95</v>
      </c>
      <c r="H347" s="45">
        <v>1.41</v>
      </c>
      <c r="I347" s="45">
        <v>0.88</v>
      </c>
      <c r="J347" s="45">
        <v>3.25</v>
      </c>
      <c r="K347" s="45">
        <v>0.6</v>
      </c>
      <c r="L347" s="45">
        <v>0.82</v>
      </c>
      <c r="M347" s="45">
        <v>0.42</v>
      </c>
      <c r="N347" s="45">
        <v>0.08</v>
      </c>
      <c r="O347" s="45">
        <v>0.16</v>
      </c>
      <c r="P347" s="45">
        <v>0.01</v>
      </c>
      <c r="Q347" s="45">
        <v>0.46</v>
      </c>
      <c r="R347" s="45" t="s">
        <v>271</v>
      </c>
      <c r="S347" s="45">
        <v>3.07</v>
      </c>
      <c r="T347" s="45">
        <v>0.01</v>
      </c>
      <c r="U347" s="45">
        <v>4.66</v>
      </c>
      <c r="V347" s="45">
        <v>7.0000000000000007E-2</v>
      </c>
      <c r="W347" s="45">
        <v>0.81</v>
      </c>
      <c r="X347" s="45">
        <v>0.56999999999999995</v>
      </c>
      <c r="Y347" s="45">
        <v>1.5</v>
      </c>
      <c r="Z347" s="45">
        <v>1.44</v>
      </c>
      <c r="AA347" s="150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B348" s="31" t="s">
        <v>289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BM348" s="55"/>
    </row>
    <row r="349" spans="1:65">
      <c r="BM349" s="55"/>
    </row>
    <row r="350" spans="1:65" ht="15">
      <c r="B350" s="8" t="s">
        <v>524</v>
      </c>
      <c r="BM350" s="28" t="s">
        <v>66</v>
      </c>
    </row>
    <row r="351" spans="1:65" ht="15">
      <c r="A351" s="25" t="s">
        <v>5</v>
      </c>
      <c r="B351" s="18" t="s">
        <v>109</v>
      </c>
      <c r="C351" s="15" t="s">
        <v>110</v>
      </c>
      <c r="D351" s="16" t="s">
        <v>227</v>
      </c>
      <c r="E351" s="17" t="s">
        <v>227</v>
      </c>
      <c r="F351" s="17" t="s">
        <v>227</v>
      </c>
      <c r="G351" s="17" t="s">
        <v>227</v>
      </c>
      <c r="H351" s="17" t="s">
        <v>227</v>
      </c>
      <c r="I351" s="17" t="s">
        <v>227</v>
      </c>
      <c r="J351" s="15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</v>
      </c>
    </row>
    <row r="352" spans="1:65">
      <c r="A352" s="30"/>
      <c r="B352" s="19" t="s">
        <v>228</v>
      </c>
      <c r="C352" s="9" t="s">
        <v>228</v>
      </c>
      <c r="D352" s="148" t="s">
        <v>236</v>
      </c>
      <c r="E352" s="149" t="s">
        <v>237</v>
      </c>
      <c r="F352" s="149" t="s">
        <v>248</v>
      </c>
      <c r="G352" s="149" t="s">
        <v>250</v>
      </c>
      <c r="H352" s="149" t="s">
        <v>255</v>
      </c>
      <c r="I352" s="149" t="s">
        <v>257</v>
      </c>
      <c r="J352" s="15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 t="s">
        <v>3</v>
      </c>
    </row>
    <row r="353" spans="1:65">
      <c r="A353" s="30"/>
      <c r="B353" s="19"/>
      <c r="C353" s="9"/>
      <c r="D353" s="10" t="s">
        <v>273</v>
      </c>
      <c r="E353" s="11" t="s">
        <v>273</v>
      </c>
      <c r="F353" s="11" t="s">
        <v>273</v>
      </c>
      <c r="G353" s="11" t="s">
        <v>273</v>
      </c>
      <c r="H353" s="11" t="s">
        <v>275</v>
      </c>
      <c r="I353" s="11" t="s">
        <v>273</v>
      </c>
      <c r="J353" s="15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</v>
      </c>
    </row>
    <row r="354" spans="1:65">
      <c r="A354" s="30"/>
      <c r="B354" s="19"/>
      <c r="C354" s="9"/>
      <c r="D354" s="26" t="s">
        <v>304</v>
      </c>
      <c r="E354" s="26" t="s">
        <v>302</v>
      </c>
      <c r="F354" s="26" t="s">
        <v>301</v>
      </c>
      <c r="G354" s="26" t="s">
        <v>302</v>
      </c>
      <c r="H354" s="26" t="s">
        <v>302</v>
      </c>
      <c r="I354" s="26" t="s">
        <v>264</v>
      </c>
      <c r="J354" s="15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3</v>
      </c>
    </row>
    <row r="355" spans="1:65">
      <c r="A355" s="30"/>
      <c r="B355" s="18">
        <v>1</v>
      </c>
      <c r="C355" s="14">
        <v>1</v>
      </c>
      <c r="D355" s="22">
        <v>2.8356212892229635</v>
      </c>
      <c r="E355" s="22">
        <v>2.68</v>
      </c>
      <c r="F355" s="22">
        <v>2.496</v>
      </c>
      <c r="G355" s="22">
        <v>2.8247843120662481</v>
      </c>
      <c r="H355" s="22">
        <v>2.4</v>
      </c>
      <c r="I355" s="22">
        <v>2.99</v>
      </c>
      <c r="J355" s="15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9">
        <v>1</v>
      </c>
      <c r="C356" s="9">
        <v>2</v>
      </c>
      <c r="D356" s="11">
        <v>2.7461072913061066</v>
      </c>
      <c r="E356" s="11">
        <v>2.62</v>
      </c>
      <c r="F356" s="11">
        <v>2.5339999999999998</v>
      </c>
      <c r="G356" s="11">
        <v>2.915603126911368</v>
      </c>
      <c r="H356" s="11">
        <v>2.4</v>
      </c>
      <c r="I356" s="11">
        <v>2.8899999999999997</v>
      </c>
      <c r="J356" s="15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28</v>
      </c>
    </row>
    <row r="357" spans="1:65">
      <c r="A357" s="30"/>
      <c r="B357" s="19">
        <v>1</v>
      </c>
      <c r="C357" s="9">
        <v>3</v>
      </c>
      <c r="D357" s="11">
        <v>2.7835883511509558</v>
      </c>
      <c r="E357" s="11">
        <v>2.65</v>
      </c>
      <c r="F357" s="11">
        <v>2.508</v>
      </c>
      <c r="G357" s="11">
        <v>2.8625199803572081</v>
      </c>
      <c r="H357" s="11">
        <v>2.5</v>
      </c>
      <c r="I357" s="11">
        <v>2.84</v>
      </c>
      <c r="J357" s="15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16</v>
      </c>
    </row>
    <row r="358" spans="1:65">
      <c r="A358" s="30"/>
      <c r="B358" s="19">
        <v>1</v>
      </c>
      <c r="C358" s="9">
        <v>4</v>
      </c>
      <c r="D358" s="11">
        <v>2.7760520349242697</v>
      </c>
      <c r="E358" s="11">
        <v>2.63</v>
      </c>
      <c r="F358" s="11">
        <v>2.5129999999999999</v>
      </c>
      <c r="G358" s="11">
        <v>2.8153672322418299</v>
      </c>
      <c r="H358" s="11">
        <v>2.2999999999999998</v>
      </c>
      <c r="I358" s="11">
        <v>2.8499999999999996</v>
      </c>
      <c r="J358" s="15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2.6791616385157808</v>
      </c>
    </row>
    <row r="359" spans="1:65">
      <c r="A359" s="30"/>
      <c r="B359" s="19">
        <v>1</v>
      </c>
      <c r="C359" s="9">
        <v>5</v>
      </c>
      <c r="D359" s="11">
        <v>2.7770019778772168</v>
      </c>
      <c r="E359" s="11">
        <v>2.57</v>
      </c>
      <c r="F359" s="11">
        <v>2.4889999999999999</v>
      </c>
      <c r="G359" s="11">
        <v>2.7769795274407598</v>
      </c>
      <c r="H359" s="11">
        <v>2.4</v>
      </c>
      <c r="I359" s="11">
        <v>2.88</v>
      </c>
      <c r="J359" s="15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89</v>
      </c>
    </row>
    <row r="360" spans="1:65">
      <c r="A360" s="30"/>
      <c r="B360" s="19">
        <v>1</v>
      </c>
      <c r="C360" s="9">
        <v>6</v>
      </c>
      <c r="D360" s="11">
        <v>2.7493067363659138</v>
      </c>
      <c r="E360" s="11">
        <v>2.62</v>
      </c>
      <c r="F360" s="11">
        <v>2.5630000000000002</v>
      </c>
      <c r="G360" s="11">
        <v>2.8438871267032564</v>
      </c>
      <c r="H360" s="11">
        <v>2.5</v>
      </c>
      <c r="I360" s="11">
        <v>2.92</v>
      </c>
      <c r="J360" s="150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20" t="s">
        <v>266</v>
      </c>
      <c r="C361" s="12"/>
      <c r="D361" s="23">
        <v>2.7779462801412378</v>
      </c>
      <c r="E361" s="23">
        <v>2.6283333333333339</v>
      </c>
      <c r="F361" s="23">
        <v>2.5171666666666668</v>
      </c>
      <c r="G361" s="23">
        <v>2.8398568842867782</v>
      </c>
      <c r="H361" s="23">
        <v>2.4166666666666665</v>
      </c>
      <c r="I361" s="23">
        <v>2.8949999999999996</v>
      </c>
      <c r="J361" s="150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267</v>
      </c>
      <c r="C362" s="29"/>
      <c r="D362" s="11">
        <v>2.7765270064007432</v>
      </c>
      <c r="E362" s="11">
        <v>2.625</v>
      </c>
      <c r="F362" s="11">
        <v>2.5105</v>
      </c>
      <c r="G362" s="11">
        <v>2.834335719384752</v>
      </c>
      <c r="H362" s="11">
        <v>2.4</v>
      </c>
      <c r="I362" s="11">
        <v>2.8849999999999998</v>
      </c>
      <c r="J362" s="150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268</v>
      </c>
      <c r="C363" s="29"/>
      <c r="D363" s="24">
        <v>3.2238685417572445E-2</v>
      </c>
      <c r="E363" s="24">
        <v>3.6560452221856776E-2</v>
      </c>
      <c r="F363" s="24">
        <v>2.7301404115295424E-2</v>
      </c>
      <c r="G363" s="24">
        <v>4.7006041194177603E-2</v>
      </c>
      <c r="H363" s="24">
        <v>7.5277265270908153E-2</v>
      </c>
      <c r="I363" s="24">
        <v>5.4680892457969428E-2</v>
      </c>
      <c r="J363" s="206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  <c r="AA363" s="207"/>
      <c r="AB363" s="207"/>
      <c r="AC363" s="207"/>
      <c r="AD363" s="207"/>
      <c r="AE363" s="207"/>
      <c r="AF363" s="207"/>
      <c r="AG363" s="207"/>
      <c r="AH363" s="207"/>
      <c r="AI363" s="207"/>
      <c r="AJ363" s="207"/>
      <c r="AK363" s="207"/>
      <c r="AL363" s="207"/>
      <c r="AM363" s="207"/>
      <c r="AN363" s="207"/>
      <c r="AO363" s="207"/>
      <c r="AP363" s="207"/>
      <c r="AQ363" s="207"/>
      <c r="AR363" s="207"/>
      <c r="AS363" s="207"/>
      <c r="AT363" s="207"/>
      <c r="AU363" s="207"/>
      <c r="AV363" s="207"/>
      <c r="AW363" s="207"/>
      <c r="AX363" s="207"/>
      <c r="AY363" s="207"/>
      <c r="AZ363" s="207"/>
      <c r="BA363" s="207"/>
      <c r="BB363" s="207"/>
      <c r="BC363" s="207"/>
      <c r="BD363" s="207"/>
      <c r="BE363" s="207"/>
      <c r="BF363" s="207"/>
      <c r="BG363" s="207"/>
      <c r="BH363" s="207"/>
      <c r="BI363" s="207"/>
      <c r="BJ363" s="207"/>
      <c r="BK363" s="207"/>
      <c r="BL363" s="207"/>
      <c r="BM363" s="56"/>
    </row>
    <row r="364" spans="1:65">
      <c r="A364" s="30"/>
      <c r="B364" s="3" t="s">
        <v>86</v>
      </c>
      <c r="C364" s="29"/>
      <c r="D364" s="13">
        <v>1.1605222767638743E-2</v>
      </c>
      <c r="E364" s="13">
        <v>1.3910127668429969E-2</v>
      </c>
      <c r="F364" s="13">
        <v>1.0846085194449614E-2</v>
      </c>
      <c r="G364" s="13">
        <v>1.6552257071216121E-2</v>
      </c>
      <c r="H364" s="13">
        <v>3.1149213215548203E-2</v>
      </c>
      <c r="I364" s="13">
        <v>1.8888045754048163E-2</v>
      </c>
      <c r="J364" s="150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3" t="s">
        <v>269</v>
      </c>
      <c r="C365" s="29"/>
      <c r="D365" s="13">
        <v>3.6871475093299022E-2</v>
      </c>
      <c r="E365" s="13">
        <v>-1.8971720276871773E-2</v>
      </c>
      <c r="F365" s="13">
        <v>-6.04647997046035E-2</v>
      </c>
      <c r="G365" s="13">
        <v>5.9979675530148491E-2</v>
      </c>
      <c r="H365" s="13">
        <v>-9.7976534179749164E-2</v>
      </c>
      <c r="I365" s="13">
        <v>8.0561903537776258E-2</v>
      </c>
      <c r="J365" s="150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46" t="s">
        <v>270</v>
      </c>
      <c r="C366" s="47"/>
      <c r="D366" s="45">
        <v>0.31</v>
      </c>
      <c r="E366" s="45">
        <v>0.31</v>
      </c>
      <c r="F366" s="45">
        <v>0.78</v>
      </c>
      <c r="G366" s="45">
        <v>0.56999999999999995</v>
      </c>
      <c r="H366" s="45">
        <v>1.2</v>
      </c>
      <c r="I366" s="45">
        <v>0.8</v>
      </c>
      <c r="J366" s="150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B367" s="31"/>
      <c r="C367" s="20"/>
      <c r="D367" s="20"/>
      <c r="E367" s="20"/>
      <c r="F367" s="20"/>
      <c r="G367" s="20"/>
      <c r="H367" s="20"/>
      <c r="I367" s="20"/>
      <c r="BM367" s="55"/>
    </row>
    <row r="368" spans="1:65" ht="15">
      <c r="B368" s="8" t="s">
        <v>525</v>
      </c>
      <c r="BM368" s="28" t="s">
        <v>66</v>
      </c>
    </row>
    <row r="369" spans="1:65" ht="15">
      <c r="A369" s="25" t="s">
        <v>81</v>
      </c>
      <c r="B369" s="18" t="s">
        <v>109</v>
      </c>
      <c r="C369" s="15" t="s">
        <v>110</v>
      </c>
      <c r="D369" s="16" t="s">
        <v>227</v>
      </c>
      <c r="E369" s="17" t="s">
        <v>227</v>
      </c>
      <c r="F369" s="17" t="s">
        <v>227</v>
      </c>
      <c r="G369" s="17" t="s">
        <v>227</v>
      </c>
      <c r="H369" s="17" t="s">
        <v>227</v>
      </c>
      <c r="I369" s="17" t="s">
        <v>227</v>
      </c>
      <c r="J369" s="17" t="s">
        <v>227</v>
      </c>
      <c r="K369" s="17" t="s">
        <v>227</v>
      </c>
      <c r="L369" s="17" t="s">
        <v>227</v>
      </c>
      <c r="M369" s="17" t="s">
        <v>227</v>
      </c>
      <c r="N369" s="17" t="s">
        <v>227</v>
      </c>
      <c r="O369" s="17" t="s">
        <v>227</v>
      </c>
      <c r="P369" s="17" t="s">
        <v>227</v>
      </c>
      <c r="Q369" s="17" t="s">
        <v>227</v>
      </c>
      <c r="R369" s="150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9" t="s">
        <v>228</v>
      </c>
      <c r="C370" s="9" t="s">
        <v>228</v>
      </c>
      <c r="D370" s="148" t="s">
        <v>232</v>
      </c>
      <c r="E370" s="149" t="s">
        <v>233</v>
      </c>
      <c r="F370" s="149" t="s">
        <v>236</v>
      </c>
      <c r="G370" s="149" t="s">
        <v>237</v>
      </c>
      <c r="H370" s="149" t="s">
        <v>239</v>
      </c>
      <c r="I370" s="149" t="s">
        <v>241</v>
      </c>
      <c r="J370" s="149" t="s">
        <v>244</v>
      </c>
      <c r="K370" s="149" t="s">
        <v>245</v>
      </c>
      <c r="L370" s="149" t="s">
        <v>251</v>
      </c>
      <c r="M370" s="149" t="s">
        <v>252</v>
      </c>
      <c r="N370" s="149" t="s">
        <v>254</v>
      </c>
      <c r="O370" s="149" t="s">
        <v>255</v>
      </c>
      <c r="P370" s="149" t="s">
        <v>256</v>
      </c>
      <c r="Q370" s="149" t="s">
        <v>258</v>
      </c>
      <c r="R370" s="150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 t="s">
        <v>3</v>
      </c>
    </row>
    <row r="371" spans="1:65">
      <c r="A371" s="30"/>
      <c r="B371" s="19"/>
      <c r="C371" s="9"/>
      <c r="D371" s="10" t="s">
        <v>273</v>
      </c>
      <c r="E371" s="11" t="s">
        <v>275</v>
      </c>
      <c r="F371" s="11" t="s">
        <v>273</v>
      </c>
      <c r="G371" s="11" t="s">
        <v>273</v>
      </c>
      <c r="H371" s="11" t="s">
        <v>273</v>
      </c>
      <c r="I371" s="11" t="s">
        <v>275</v>
      </c>
      <c r="J371" s="11" t="s">
        <v>275</v>
      </c>
      <c r="K371" s="11" t="s">
        <v>273</v>
      </c>
      <c r="L371" s="11" t="s">
        <v>273</v>
      </c>
      <c r="M371" s="11" t="s">
        <v>275</v>
      </c>
      <c r="N371" s="11" t="s">
        <v>273</v>
      </c>
      <c r="O371" s="11" t="s">
        <v>275</v>
      </c>
      <c r="P371" s="11" t="s">
        <v>273</v>
      </c>
      <c r="Q371" s="11" t="s">
        <v>273</v>
      </c>
      <c r="R371" s="150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3</v>
      </c>
    </row>
    <row r="372" spans="1:65">
      <c r="A372" s="30"/>
      <c r="B372" s="19"/>
      <c r="C372" s="9"/>
      <c r="D372" s="26" t="s">
        <v>302</v>
      </c>
      <c r="E372" s="26" t="s">
        <v>303</v>
      </c>
      <c r="F372" s="26" t="s">
        <v>304</v>
      </c>
      <c r="G372" s="26" t="s">
        <v>302</v>
      </c>
      <c r="H372" s="26" t="s">
        <v>304</v>
      </c>
      <c r="I372" s="26" t="s">
        <v>302</v>
      </c>
      <c r="J372" s="26" t="s">
        <v>303</v>
      </c>
      <c r="K372" s="26" t="s">
        <v>302</v>
      </c>
      <c r="L372" s="26" t="s">
        <v>115</v>
      </c>
      <c r="M372" s="26" t="s">
        <v>302</v>
      </c>
      <c r="N372" s="26" t="s">
        <v>302</v>
      </c>
      <c r="O372" s="26" t="s">
        <v>302</v>
      </c>
      <c r="P372" s="26" t="s">
        <v>302</v>
      </c>
      <c r="Q372" s="26" t="s">
        <v>302</v>
      </c>
      <c r="R372" s="150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3</v>
      </c>
    </row>
    <row r="373" spans="1:65">
      <c r="A373" s="30"/>
      <c r="B373" s="18">
        <v>1</v>
      </c>
      <c r="C373" s="14">
        <v>1</v>
      </c>
      <c r="D373" s="230">
        <v>0.12</v>
      </c>
      <c r="E373" s="232">
        <v>0.1</v>
      </c>
      <c r="F373" s="230">
        <v>0.12183043962240704</v>
      </c>
      <c r="G373" s="230">
        <v>0.04</v>
      </c>
      <c r="H373" s="230">
        <v>7.0000000000000007E-2</v>
      </c>
      <c r="I373" s="232" t="s">
        <v>207</v>
      </c>
      <c r="J373" s="232">
        <v>0.1</v>
      </c>
      <c r="K373" s="230">
        <v>0.08</v>
      </c>
      <c r="L373" s="230">
        <v>0.08</v>
      </c>
      <c r="M373" s="230">
        <v>0.08</v>
      </c>
      <c r="N373" s="230">
        <v>0.08</v>
      </c>
      <c r="O373" s="232" t="s">
        <v>104</v>
      </c>
      <c r="P373" s="230">
        <v>0.11</v>
      </c>
      <c r="Q373" s="232">
        <v>0.16</v>
      </c>
      <c r="R373" s="206"/>
      <c r="S373" s="207"/>
      <c r="T373" s="207"/>
      <c r="U373" s="207"/>
      <c r="V373" s="207"/>
      <c r="W373" s="207"/>
      <c r="X373" s="207"/>
      <c r="Y373" s="207"/>
      <c r="Z373" s="207"/>
      <c r="AA373" s="207"/>
      <c r="AB373" s="207"/>
      <c r="AC373" s="207"/>
      <c r="AD373" s="207"/>
      <c r="AE373" s="207"/>
      <c r="AF373" s="207"/>
      <c r="AG373" s="207"/>
      <c r="AH373" s="207"/>
      <c r="AI373" s="207"/>
      <c r="AJ373" s="207"/>
      <c r="AK373" s="207"/>
      <c r="AL373" s="207"/>
      <c r="AM373" s="207"/>
      <c r="AN373" s="207"/>
      <c r="AO373" s="207"/>
      <c r="AP373" s="207"/>
      <c r="AQ373" s="207"/>
      <c r="AR373" s="207"/>
      <c r="AS373" s="207"/>
      <c r="AT373" s="207"/>
      <c r="AU373" s="207"/>
      <c r="AV373" s="207"/>
      <c r="AW373" s="207"/>
      <c r="AX373" s="207"/>
      <c r="AY373" s="207"/>
      <c r="AZ373" s="207"/>
      <c r="BA373" s="207"/>
      <c r="BB373" s="207"/>
      <c r="BC373" s="207"/>
      <c r="BD373" s="207"/>
      <c r="BE373" s="207"/>
      <c r="BF373" s="207"/>
      <c r="BG373" s="207"/>
      <c r="BH373" s="207"/>
      <c r="BI373" s="207"/>
      <c r="BJ373" s="207"/>
      <c r="BK373" s="207"/>
      <c r="BL373" s="207"/>
      <c r="BM373" s="233">
        <v>1</v>
      </c>
    </row>
    <row r="374" spans="1:65">
      <c r="A374" s="30"/>
      <c r="B374" s="19">
        <v>1</v>
      </c>
      <c r="C374" s="9">
        <v>2</v>
      </c>
      <c r="D374" s="24">
        <v>0.12</v>
      </c>
      <c r="E374" s="234">
        <v>0.1</v>
      </c>
      <c r="F374" s="24">
        <v>0.10622756382486495</v>
      </c>
      <c r="G374" s="24">
        <v>0.05</v>
      </c>
      <c r="H374" s="24">
        <v>7.0000000000000007E-2</v>
      </c>
      <c r="I374" s="234" t="s">
        <v>207</v>
      </c>
      <c r="J374" s="234">
        <v>0.1</v>
      </c>
      <c r="K374" s="24">
        <v>7.0000000000000007E-2</v>
      </c>
      <c r="L374" s="24">
        <v>0.08</v>
      </c>
      <c r="M374" s="24">
        <v>0.08</v>
      </c>
      <c r="N374" s="24">
        <v>0.08</v>
      </c>
      <c r="O374" s="234" t="s">
        <v>104</v>
      </c>
      <c r="P374" s="24">
        <v>0.1</v>
      </c>
      <c r="Q374" s="234">
        <v>0.18</v>
      </c>
      <c r="R374" s="206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207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7"/>
      <c r="BD374" s="207"/>
      <c r="BE374" s="207"/>
      <c r="BF374" s="207"/>
      <c r="BG374" s="207"/>
      <c r="BH374" s="207"/>
      <c r="BI374" s="207"/>
      <c r="BJ374" s="207"/>
      <c r="BK374" s="207"/>
      <c r="BL374" s="207"/>
      <c r="BM374" s="233">
        <v>2</v>
      </c>
    </row>
    <row r="375" spans="1:65">
      <c r="A375" s="30"/>
      <c r="B375" s="19">
        <v>1</v>
      </c>
      <c r="C375" s="9">
        <v>3</v>
      </c>
      <c r="D375" s="24">
        <v>0.11</v>
      </c>
      <c r="E375" s="234" t="s">
        <v>104</v>
      </c>
      <c r="F375" s="24">
        <v>0.10666555984664287</v>
      </c>
      <c r="G375" s="24">
        <v>0.05</v>
      </c>
      <c r="H375" s="24">
        <v>7.0000000000000007E-2</v>
      </c>
      <c r="I375" s="234" t="s">
        <v>207</v>
      </c>
      <c r="J375" s="234">
        <v>0.1</v>
      </c>
      <c r="K375" s="24">
        <v>0.09</v>
      </c>
      <c r="L375" s="24">
        <v>0.08</v>
      </c>
      <c r="M375" s="24">
        <v>0.09</v>
      </c>
      <c r="N375" s="24">
        <v>7.0000000000000007E-2</v>
      </c>
      <c r="O375" s="234" t="s">
        <v>104</v>
      </c>
      <c r="P375" s="24">
        <v>0.12</v>
      </c>
      <c r="Q375" s="234">
        <v>0.17</v>
      </c>
      <c r="R375" s="206"/>
      <c r="S375" s="207"/>
      <c r="T375" s="207"/>
      <c r="U375" s="207"/>
      <c r="V375" s="207"/>
      <c r="W375" s="207"/>
      <c r="X375" s="207"/>
      <c r="Y375" s="207"/>
      <c r="Z375" s="207"/>
      <c r="AA375" s="207"/>
      <c r="AB375" s="207"/>
      <c r="AC375" s="207"/>
      <c r="AD375" s="207"/>
      <c r="AE375" s="207"/>
      <c r="AF375" s="207"/>
      <c r="AG375" s="207"/>
      <c r="AH375" s="207"/>
      <c r="AI375" s="207"/>
      <c r="AJ375" s="207"/>
      <c r="AK375" s="207"/>
      <c r="AL375" s="207"/>
      <c r="AM375" s="207"/>
      <c r="AN375" s="207"/>
      <c r="AO375" s="207"/>
      <c r="AP375" s="207"/>
      <c r="AQ375" s="207"/>
      <c r="AR375" s="207"/>
      <c r="AS375" s="207"/>
      <c r="AT375" s="207"/>
      <c r="AU375" s="207"/>
      <c r="AV375" s="207"/>
      <c r="AW375" s="207"/>
      <c r="AX375" s="207"/>
      <c r="AY375" s="207"/>
      <c r="AZ375" s="207"/>
      <c r="BA375" s="207"/>
      <c r="BB375" s="207"/>
      <c r="BC375" s="207"/>
      <c r="BD375" s="207"/>
      <c r="BE375" s="207"/>
      <c r="BF375" s="207"/>
      <c r="BG375" s="207"/>
      <c r="BH375" s="207"/>
      <c r="BI375" s="207"/>
      <c r="BJ375" s="207"/>
      <c r="BK375" s="207"/>
      <c r="BL375" s="207"/>
      <c r="BM375" s="233">
        <v>16</v>
      </c>
    </row>
    <row r="376" spans="1:65">
      <c r="A376" s="30"/>
      <c r="B376" s="19">
        <v>1</v>
      </c>
      <c r="C376" s="9">
        <v>4</v>
      </c>
      <c r="D376" s="24">
        <v>0.13</v>
      </c>
      <c r="E376" s="234">
        <v>0.1</v>
      </c>
      <c r="F376" s="24">
        <v>0.11022389151967341</v>
      </c>
      <c r="G376" s="24">
        <v>0.05</v>
      </c>
      <c r="H376" s="24">
        <v>0.06</v>
      </c>
      <c r="I376" s="234" t="s">
        <v>207</v>
      </c>
      <c r="J376" s="234" t="s">
        <v>104</v>
      </c>
      <c r="K376" s="24">
        <v>7.0000000000000007E-2</v>
      </c>
      <c r="L376" s="24">
        <v>0.08</v>
      </c>
      <c r="M376" s="24">
        <v>0.08</v>
      </c>
      <c r="N376" s="24">
        <v>0.08</v>
      </c>
      <c r="O376" s="234" t="s">
        <v>104</v>
      </c>
      <c r="P376" s="24">
        <v>0.12</v>
      </c>
      <c r="Q376" s="234">
        <v>0.17</v>
      </c>
      <c r="R376" s="206"/>
      <c r="S376" s="207"/>
      <c r="T376" s="207"/>
      <c r="U376" s="207"/>
      <c r="V376" s="207"/>
      <c r="W376" s="207"/>
      <c r="X376" s="207"/>
      <c r="Y376" s="207"/>
      <c r="Z376" s="207"/>
      <c r="AA376" s="207"/>
      <c r="AB376" s="207"/>
      <c r="AC376" s="207"/>
      <c r="AD376" s="207"/>
      <c r="AE376" s="207"/>
      <c r="AF376" s="207"/>
      <c r="AG376" s="207"/>
      <c r="AH376" s="207"/>
      <c r="AI376" s="207"/>
      <c r="AJ376" s="207"/>
      <c r="AK376" s="207"/>
      <c r="AL376" s="207"/>
      <c r="AM376" s="207"/>
      <c r="AN376" s="207"/>
      <c r="AO376" s="207"/>
      <c r="AP376" s="207"/>
      <c r="AQ376" s="207"/>
      <c r="AR376" s="207"/>
      <c r="AS376" s="207"/>
      <c r="AT376" s="207"/>
      <c r="AU376" s="207"/>
      <c r="AV376" s="207"/>
      <c r="AW376" s="207"/>
      <c r="AX376" s="207"/>
      <c r="AY376" s="207"/>
      <c r="AZ376" s="207"/>
      <c r="BA376" s="207"/>
      <c r="BB376" s="207"/>
      <c r="BC376" s="207"/>
      <c r="BD376" s="207"/>
      <c r="BE376" s="207"/>
      <c r="BF376" s="207"/>
      <c r="BG376" s="207"/>
      <c r="BH376" s="207"/>
      <c r="BI376" s="207"/>
      <c r="BJ376" s="207"/>
      <c r="BK376" s="207"/>
      <c r="BL376" s="207"/>
      <c r="BM376" s="233">
        <v>8.6358621505857186E-2</v>
      </c>
    </row>
    <row r="377" spans="1:65">
      <c r="A377" s="30"/>
      <c r="B377" s="19">
        <v>1</v>
      </c>
      <c r="C377" s="9">
        <v>5</v>
      </c>
      <c r="D377" s="24">
        <v>0.11</v>
      </c>
      <c r="E377" s="234" t="s">
        <v>104</v>
      </c>
      <c r="F377" s="24">
        <v>0.11744843770713512</v>
      </c>
      <c r="G377" s="24">
        <v>0.05</v>
      </c>
      <c r="H377" s="24">
        <v>0.06</v>
      </c>
      <c r="I377" s="234" t="s">
        <v>207</v>
      </c>
      <c r="J377" s="234" t="s">
        <v>104</v>
      </c>
      <c r="K377" s="24">
        <v>0.09</v>
      </c>
      <c r="L377" s="24">
        <v>0.08</v>
      </c>
      <c r="M377" s="24">
        <v>0.08</v>
      </c>
      <c r="N377" s="24">
        <v>0.09</v>
      </c>
      <c r="O377" s="234" t="s">
        <v>104</v>
      </c>
      <c r="P377" s="24">
        <v>0.12</v>
      </c>
      <c r="Q377" s="234">
        <v>0.17</v>
      </c>
      <c r="R377" s="206"/>
      <c r="S377" s="207"/>
      <c r="T377" s="207"/>
      <c r="U377" s="207"/>
      <c r="V377" s="207"/>
      <c r="W377" s="207"/>
      <c r="X377" s="207"/>
      <c r="Y377" s="207"/>
      <c r="Z377" s="207"/>
      <c r="AA377" s="207"/>
      <c r="AB377" s="207"/>
      <c r="AC377" s="207"/>
      <c r="AD377" s="207"/>
      <c r="AE377" s="207"/>
      <c r="AF377" s="207"/>
      <c r="AG377" s="207"/>
      <c r="AH377" s="207"/>
      <c r="AI377" s="207"/>
      <c r="AJ377" s="207"/>
      <c r="AK377" s="207"/>
      <c r="AL377" s="207"/>
      <c r="AM377" s="207"/>
      <c r="AN377" s="207"/>
      <c r="AO377" s="207"/>
      <c r="AP377" s="207"/>
      <c r="AQ377" s="207"/>
      <c r="AR377" s="207"/>
      <c r="AS377" s="207"/>
      <c r="AT377" s="207"/>
      <c r="AU377" s="207"/>
      <c r="AV377" s="207"/>
      <c r="AW377" s="207"/>
      <c r="AX377" s="207"/>
      <c r="AY377" s="207"/>
      <c r="AZ377" s="207"/>
      <c r="BA377" s="207"/>
      <c r="BB377" s="207"/>
      <c r="BC377" s="207"/>
      <c r="BD377" s="207"/>
      <c r="BE377" s="207"/>
      <c r="BF377" s="207"/>
      <c r="BG377" s="207"/>
      <c r="BH377" s="207"/>
      <c r="BI377" s="207"/>
      <c r="BJ377" s="207"/>
      <c r="BK377" s="207"/>
      <c r="BL377" s="207"/>
      <c r="BM377" s="233">
        <v>90</v>
      </c>
    </row>
    <row r="378" spans="1:65">
      <c r="A378" s="30"/>
      <c r="B378" s="19">
        <v>1</v>
      </c>
      <c r="C378" s="9">
        <v>6</v>
      </c>
      <c r="D378" s="24">
        <v>0.11</v>
      </c>
      <c r="E378" s="234" t="s">
        <v>104</v>
      </c>
      <c r="F378" s="24">
        <v>0.12096966879556487</v>
      </c>
      <c r="G378" s="24">
        <v>0.05</v>
      </c>
      <c r="H378" s="24">
        <v>0.06</v>
      </c>
      <c r="I378" s="234" t="s">
        <v>207</v>
      </c>
      <c r="J378" s="234" t="s">
        <v>104</v>
      </c>
      <c r="K378" s="24">
        <v>7.0000000000000007E-2</v>
      </c>
      <c r="L378" s="24">
        <v>0.08</v>
      </c>
      <c r="M378" s="24">
        <v>0.08</v>
      </c>
      <c r="N378" s="24">
        <v>7.0000000000000007E-2</v>
      </c>
      <c r="O378" s="234" t="s">
        <v>104</v>
      </c>
      <c r="P378" s="24">
        <v>0.12</v>
      </c>
      <c r="Q378" s="234">
        <v>0.17</v>
      </c>
      <c r="R378" s="206"/>
      <c r="S378" s="207"/>
      <c r="T378" s="207"/>
      <c r="U378" s="207"/>
      <c r="V378" s="207"/>
      <c r="W378" s="207"/>
      <c r="X378" s="207"/>
      <c r="Y378" s="207"/>
      <c r="Z378" s="207"/>
      <c r="AA378" s="207"/>
      <c r="AB378" s="207"/>
      <c r="AC378" s="207"/>
      <c r="AD378" s="207"/>
      <c r="AE378" s="207"/>
      <c r="AF378" s="207"/>
      <c r="AG378" s="207"/>
      <c r="AH378" s="207"/>
      <c r="AI378" s="207"/>
      <c r="AJ378" s="207"/>
      <c r="AK378" s="207"/>
      <c r="AL378" s="207"/>
      <c r="AM378" s="207"/>
      <c r="AN378" s="207"/>
      <c r="AO378" s="207"/>
      <c r="AP378" s="207"/>
      <c r="AQ378" s="207"/>
      <c r="AR378" s="207"/>
      <c r="AS378" s="207"/>
      <c r="AT378" s="207"/>
      <c r="AU378" s="207"/>
      <c r="AV378" s="207"/>
      <c r="AW378" s="207"/>
      <c r="AX378" s="207"/>
      <c r="AY378" s="207"/>
      <c r="AZ378" s="207"/>
      <c r="BA378" s="207"/>
      <c r="BB378" s="207"/>
      <c r="BC378" s="207"/>
      <c r="BD378" s="207"/>
      <c r="BE378" s="207"/>
      <c r="BF378" s="207"/>
      <c r="BG378" s="207"/>
      <c r="BH378" s="207"/>
      <c r="BI378" s="207"/>
      <c r="BJ378" s="207"/>
      <c r="BK378" s="207"/>
      <c r="BL378" s="207"/>
      <c r="BM378" s="56"/>
    </row>
    <row r="379" spans="1:65">
      <c r="A379" s="30"/>
      <c r="B379" s="20" t="s">
        <v>266</v>
      </c>
      <c r="C379" s="12"/>
      <c r="D379" s="235">
        <v>0.11666666666666665</v>
      </c>
      <c r="E379" s="235">
        <v>0.10000000000000002</v>
      </c>
      <c r="F379" s="235">
        <v>0.11389426021938139</v>
      </c>
      <c r="G379" s="235">
        <v>4.8333333333333332E-2</v>
      </c>
      <c r="H379" s="235">
        <v>6.5000000000000002E-2</v>
      </c>
      <c r="I379" s="235" t="s">
        <v>634</v>
      </c>
      <c r="J379" s="235">
        <v>0.10000000000000002</v>
      </c>
      <c r="K379" s="235">
        <v>7.8333333333333338E-2</v>
      </c>
      <c r="L379" s="235">
        <v>0.08</v>
      </c>
      <c r="M379" s="235">
        <v>8.1666666666666679E-2</v>
      </c>
      <c r="N379" s="235">
        <v>7.8333333333333338E-2</v>
      </c>
      <c r="O379" s="235" t="s">
        <v>634</v>
      </c>
      <c r="P379" s="235">
        <v>0.115</v>
      </c>
      <c r="Q379" s="235">
        <v>0.17</v>
      </c>
      <c r="R379" s="206"/>
      <c r="S379" s="207"/>
      <c r="T379" s="207"/>
      <c r="U379" s="207"/>
      <c r="V379" s="207"/>
      <c r="W379" s="207"/>
      <c r="X379" s="207"/>
      <c r="Y379" s="207"/>
      <c r="Z379" s="207"/>
      <c r="AA379" s="207"/>
      <c r="AB379" s="207"/>
      <c r="AC379" s="207"/>
      <c r="AD379" s="207"/>
      <c r="AE379" s="207"/>
      <c r="AF379" s="207"/>
      <c r="AG379" s="207"/>
      <c r="AH379" s="207"/>
      <c r="AI379" s="207"/>
      <c r="AJ379" s="207"/>
      <c r="AK379" s="207"/>
      <c r="AL379" s="207"/>
      <c r="AM379" s="207"/>
      <c r="AN379" s="207"/>
      <c r="AO379" s="207"/>
      <c r="AP379" s="207"/>
      <c r="AQ379" s="207"/>
      <c r="AR379" s="207"/>
      <c r="AS379" s="207"/>
      <c r="AT379" s="207"/>
      <c r="AU379" s="207"/>
      <c r="AV379" s="207"/>
      <c r="AW379" s="207"/>
      <c r="AX379" s="207"/>
      <c r="AY379" s="207"/>
      <c r="AZ379" s="207"/>
      <c r="BA379" s="207"/>
      <c r="BB379" s="207"/>
      <c r="BC379" s="207"/>
      <c r="BD379" s="207"/>
      <c r="BE379" s="207"/>
      <c r="BF379" s="207"/>
      <c r="BG379" s="207"/>
      <c r="BH379" s="207"/>
      <c r="BI379" s="207"/>
      <c r="BJ379" s="207"/>
      <c r="BK379" s="207"/>
      <c r="BL379" s="207"/>
      <c r="BM379" s="56"/>
    </row>
    <row r="380" spans="1:65">
      <c r="A380" s="30"/>
      <c r="B380" s="3" t="s">
        <v>267</v>
      </c>
      <c r="C380" s="29"/>
      <c r="D380" s="24">
        <v>0.11499999999999999</v>
      </c>
      <c r="E380" s="24">
        <v>0.1</v>
      </c>
      <c r="F380" s="24">
        <v>0.11383616461340426</v>
      </c>
      <c r="G380" s="24">
        <v>0.05</v>
      </c>
      <c r="H380" s="24">
        <v>6.5000000000000002E-2</v>
      </c>
      <c r="I380" s="24" t="s">
        <v>634</v>
      </c>
      <c r="J380" s="24">
        <v>0.1</v>
      </c>
      <c r="K380" s="24">
        <v>7.5000000000000011E-2</v>
      </c>
      <c r="L380" s="24">
        <v>0.08</v>
      </c>
      <c r="M380" s="24">
        <v>0.08</v>
      </c>
      <c r="N380" s="24">
        <v>0.08</v>
      </c>
      <c r="O380" s="24" t="s">
        <v>634</v>
      </c>
      <c r="P380" s="24">
        <v>0.12</v>
      </c>
      <c r="Q380" s="24">
        <v>0.17</v>
      </c>
      <c r="R380" s="206"/>
      <c r="S380" s="207"/>
      <c r="T380" s="207"/>
      <c r="U380" s="207"/>
      <c r="V380" s="207"/>
      <c r="W380" s="207"/>
      <c r="X380" s="207"/>
      <c r="Y380" s="207"/>
      <c r="Z380" s="207"/>
      <c r="AA380" s="207"/>
      <c r="AB380" s="207"/>
      <c r="AC380" s="207"/>
      <c r="AD380" s="207"/>
      <c r="AE380" s="207"/>
      <c r="AF380" s="207"/>
      <c r="AG380" s="207"/>
      <c r="AH380" s="207"/>
      <c r="AI380" s="207"/>
      <c r="AJ380" s="207"/>
      <c r="AK380" s="207"/>
      <c r="AL380" s="207"/>
      <c r="AM380" s="207"/>
      <c r="AN380" s="207"/>
      <c r="AO380" s="207"/>
      <c r="AP380" s="207"/>
      <c r="AQ380" s="207"/>
      <c r="AR380" s="207"/>
      <c r="AS380" s="207"/>
      <c r="AT380" s="207"/>
      <c r="AU380" s="207"/>
      <c r="AV380" s="207"/>
      <c r="AW380" s="207"/>
      <c r="AX380" s="207"/>
      <c r="AY380" s="207"/>
      <c r="AZ380" s="207"/>
      <c r="BA380" s="207"/>
      <c r="BB380" s="207"/>
      <c r="BC380" s="207"/>
      <c r="BD380" s="207"/>
      <c r="BE380" s="207"/>
      <c r="BF380" s="207"/>
      <c r="BG380" s="207"/>
      <c r="BH380" s="207"/>
      <c r="BI380" s="207"/>
      <c r="BJ380" s="207"/>
      <c r="BK380" s="207"/>
      <c r="BL380" s="207"/>
      <c r="BM380" s="56"/>
    </row>
    <row r="381" spans="1:65">
      <c r="A381" s="30"/>
      <c r="B381" s="3" t="s">
        <v>268</v>
      </c>
      <c r="C381" s="29"/>
      <c r="D381" s="24">
        <v>8.1649658092772612E-3</v>
      </c>
      <c r="E381" s="24">
        <v>1.6996749443881478E-17</v>
      </c>
      <c r="F381" s="24">
        <v>7.0736196777563898E-3</v>
      </c>
      <c r="G381" s="24">
        <v>4.0824829046386306E-3</v>
      </c>
      <c r="H381" s="24">
        <v>5.4772255750516656E-3</v>
      </c>
      <c r="I381" s="24" t="s">
        <v>634</v>
      </c>
      <c r="J381" s="24">
        <v>1.6996749443881478E-17</v>
      </c>
      <c r="K381" s="24">
        <v>9.8319208025017032E-3</v>
      </c>
      <c r="L381" s="24">
        <v>0</v>
      </c>
      <c r="M381" s="24">
        <v>4.0824829046386289E-3</v>
      </c>
      <c r="N381" s="24">
        <v>7.5277265270908061E-3</v>
      </c>
      <c r="O381" s="24" t="s">
        <v>634</v>
      </c>
      <c r="P381" s="24">
        <v>8.3666002653407512E-3</v>
      </c>
      <c r="Q381" s="24">
        <v>6.3245553203367553E-3</v>
      </c>
      <c r="R381" s="206"/>
      <c r="S381" s="207"/>
      <c r="T381" s="207"/>
      <c r="U381" s="207"/>
      <c r="V381" s="207"/>
      <c r="W381" s="207"/>
      <c r="X381" s="207"/>
      <c r="Y381" s="207"/>
      <c r="Z381" s="207"/>
      <c r="AA381" s="207"/>
      <c r="AB381" s="207"/>
      <c r="AC381" s="207"/>
      <c r="AD381" s="207"/>
      <c r="AE381" s="207"/>
      <c r="AF381" s="207"/>
      <c r="AG381" s="207"/>
      <c r="AH381" s="207"/>
      <c r="AI381" s="207"/>
      <c r="AJ381" s="207"/>
      <c r="AK381" s="207"/>
      <c r="AL381" s="207"/>
      <c r="AM381" s="207"/>
      <c r="AN381" s="207"/>
      <c r="AO381" s="207"/>
      <c r="AP381" s="207"/>
      <c r="AQ381" s="207"/>
      <c r="AR381" s="207"/>
      <c r="AS381" s="207"/>
      <c r="AT381" s="207"/>
      <c r="AU381" s="207"/>
      <c r="AV381" s="207"/>
      <c r="AW381" s="207"/>
      <c r="AX381" s="207"/>
      <c r="AY381" s="207"/>
      <c r="AZ381" s="207"/>
      <c r="BA381" s="207"/>
      <c r="BB381" s="207"/>
      <c r="BC381" s="207"/>
      <c r="BD381" s="207"/>
      <c r="BE381" s="207"/>
      <c r="BF381" s="207"/>
      <c r="BG381" s="207"/>
      <c r="BH381" s="207"/>
      <c r="BI381" s="207"/>
      <c r="BJ381" s="207"/>
      <c r="BK381" s="207"/>
      <c r="BL381" s="207"/>
      <c r="BM381" s="56"/>
    </row>
    <row r="382" spans="1:65">
      <c r="A382" s="30"/>
      <c r="B382" s="3" t="s">
        <v>86</v>
      </c>
      <c r="C382" s="29"/>
      <c r="D382" s="13">
        <v>6.9985421222376526E-2</v>
      </c>
      <c r="E382" s="13">
        <v>1.6996749443881474E-16</v>
      </c>
      <c r="F382" s="13">
        <v>6.2106902175151683E-2</v>
      </c>
      <c r="G382" s="13">
        <v>8.4465163544247532E-2</v>
      </c>
      <c r="H382" s="13">
        <v>8.4265008846948694E-2</v>
      </c>
      <c r="I382" s="13" t="s">
        <v>634</v>
      </c>
      <c r="J382" s="13">
        <v>1.6996749443881474E-16</v>
      </c>
      <c r="K382" s="13">
        <v>0.12551388258512811</v>
      </c>
      <c r="L382" s="13">
        <v>0</v>
      </c>
      <c r="M382" s="13">
        <v>4.9989586587411775E-2</v>
      </c>
      <c r="N382" s="13">
        <v>9.6098636516052841E-2</v>
      </c>
      <c r="O382" s="13" t="s">
        <v>634</v>
      </c>
      <c r="P382" s="13">
        <v>7.2753045785571749E-2</v>
      </c>
      <c r="Q382" s="13">
        <v>3.7203266590216208E-2</v>
      </c>
      <c r="R382" s="150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269</v>
      </c>
      <c r="C383" s="29"/>
      <c r="D383" s="13">
        <v>0.35095563861859302</v>
      </c>
      <c r="E383" s="13">
        <v>0.15796197595879424</v>
      </c>
      <c r="F383" s="13">
        <v>0.31885222613999953</v>
      </c>
      <c r="G383" s="13">
        <v>-0.44031837828658282</v>
      </c>
      <c r="H383" s="13">
        <v>-0.24732471562678382</v>
      </c>
      <c r="I383" s="13" t="s">
        <v>634</v>
      </c>
      <c r="J383" s="13">
        <v>0.15796197595879424</v>
      </c>
      <c r="K383" s="13">
        <v>-9.2929785498944595E-2</v>
      </c>
      <c r="L383" s="13">
        <v>-7.363041923296465E-2</v>
      </c>
      <c r="M383" s="13">
        <v>-5.4331052966984705E-2</v>
      </c>
      <c r="N383" s="13">
        <v>-9.2929785498944595E-2</v>
      </c>
      <c r="O383" s="13" t="s">
        <v>634</v>
      </c>
      <c r="P383" s="13">
        <v>0.3316562723526133</v>
      </c>
      <c r="Q383" s="13">
        <v>0.96853535912995015</v>
      </c>
      <c r="R383" s="150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46" t="s">
        <v>270</v>
      </c>
      <c r="C384" s="47"/>
      <c r="D384" s="45">
        <v>0.84</v>
      </c>
      <c r="E384" s="45" t="s">
        <v>271</v>
      </c>
      <c r="F384" s="45">
        <v>0.78</v>
      </c>
      <c r="G384" s="45">
        <v>0.69</v>
      </c>
      <c r="H384" s="45">
        <v>0.32</v>
      </c>
      <c r="I384" s="45">
        <v>1.22</v>
      </c>
      <c r="J384" s="45" t="s">
        <v>271</v>
      </c>
      <c r="K384" s="45">
        <v>0.02</v>
      </c>
      <c r="L384" s="45">
        <v>0.02</v>
      </c>
      <c r="M384" s="45">
        <v>0.06</v>
      </c>
      <c r="N384" s="45">
        <v>0.02</v>
      </c>
      <c r="O384" s="45">
        <v>0.66</v>
      </c>
      <c r="P384" s="45">
        <v>0.81</v>
      </c>
      <c r="Q384" s="45">
        <v>2.04</v>
      </c>
      <c r="R384" s="150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B385" s="31" t="s">
        <v>309</v>
      </c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BM385" s="55"/>
    </row>
    <row r="386" spans="1:65">
      <c r="BM386" s="55"/>
    </row>
    <row r="387" spans="1:65" ht="15">
      <c r="B387" s="8" t="s">
        <v>526</v>
      </c>
      <c r="BM387" s="28" t="s">
        <v>66</v>
      </c>
    </row>
    <row r="388" spans="1:65" ht="15">
      <c r="A388" s="25" t="s">
        <v>8</v>
      </c>
      <c r="B388" s="18" t="s">
        <v>109</v>
      </c>
      <c r="C388" s="15" t="s">
        <v>110</v>
      </c>
      <c r="D388" s="16" t="s">
        <v>227</v>
      </c>
      <c r="E388" s="17" t="s">
        <v>227</v>
      </c>
      <c r="F388" s="17" t="s">
        <v>227</v>
      </c>
      <c r="G388" s="17" t="s">
        <v>227</v>
      </c>
      <c r="H388" s="17" t="s">
        <v>227</v>
      </c>
      <c r="I388" s="17" t="s">
        <v>227</v>
      </c>
      <c r="J388" s="17" t="s">
        <v>227</v>
      </c>
      <c r="K388" s="17" t="s">
        <v>227</v>
      </c>
      <c r="L388" s="17" t="s">
        <v>227</v>
      </c>
      <c r="M388" s="17" t="s">
        <v>227</v>
      </c>
      <c r="N388" s="17" t="s">
        <v>227</v>
      </c>
      <c r="O388" s="17" t="s">
        <v>227</v>
      </c>
      <c r="P388" s="17" t="s">
        <v>227</v>
      </c>
      <c r="Q388" s="17" t="s">
        <v>227</v>
      </c>
      <c r="R388" s="17" t="s">
        <v>227</v>
      </c>
      <c r="S388" s="17" t="s">
        <v>227</v>
      </c>
      <c r="T388" s="17" t="s">
        <v>227</v>
      </c>
      <c r="U388" s="17" t="s">
        <v>227</v>
      </c>
      <c r="V388" s="17" t="s">
        <v>227</v>
      </c>
      <c r="W388" s="150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</v>
      </c>
    </row>
    <row r="389" spans="1:65">
      <c r="A389" s="30"/>
      <c r="B389" s="19" t="s">
        <v>228</v>
      </c>
      <c r="C389" s="9" t="s">
        <v>228</v>
      </c>
      <c r="D389" s="148" t="s">
        <v>230</v>
      </c>
      <c r="E389" s="149" t="s">
        <v>232</v>
      </c>
      <c r="F389" s="149" t="s">
        <v>233</v>
      </c>
      <c r="G389" s="149" t="s">
        <v>234</v>
      </c>
      <c r="H389" s="149" t="s">
        <v>236</v>
      </c>
      <c r="I389" s="149" t="s">
        <v>237</v>
      </c>
      <c r="J389" s="149" t="s">
        <v>239</v>
      </c>
      <c r="K389" s="149" t="s">
        <v>240</v>
      </c>
      <c r="L389" s="149" t="s">
        <v>241</v>
      </c>
      <c r="M389" s="149" t="s">
        <v>244</v>
      </c>
      <c r="N389" s="149" t="s">
        <v>245</v>
      </c>
      <c r="O389" s="149" t="s">
        <v>248</v>
      </c>
      <c r="P389" s="149" t="s">
        <v>250</v>
      </c>
      <c r="Q389" s="149" t="s">
        <v>251</v>
      </c>
      <c r="R389" s="149" t="s">
        <v>252</v>
      </c>
      <c r="S389" s="149" t="s">
        <v>254</v>
      </c>
      <c r="T389" s="149" t="s">
        <v>255</v>
      </c>
      <c r="U389" s="149" t="s">
        <v>256</v>
      </c>
      <c r="V389" s="149" t="s">
        <v>258</v>
      </c>
      <c r="W389" s="150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 t="s">
        <v>3</v>
      </c>
    </row>
    <row r="390" spans="1:65">
      <c r="A390" s="30"/>
      <c r="B390" s="19"/>
      <c r="C390" s="9"/>
      <c r="D390" s="10" t="s">
        <v>275</v>
      </c>
      <c r="E390" s="11" t="s">
        <v>273</v>
      </c>
      <c r="F390" s="11" t="s">
        <v>275</v>
      </c>
      <c r="G390" s="11" t="s">
        <v>273</v>
      </c>
      <c r="H390" s="11" t="s">
        <v>273</v>
      </c>
      <c r="I390" s="11" t="s">
        <v>273</v>
      </c>
      <c r="J390" s="11" t="s">
        <v>273</v>
      </c>
      <c r="K390" s="11" t="s">
        <v>275</v>
      </c>
      <c r="L390" s="11" t="s">
        <v>275</v>
      </c>
      <c r="M390" s="11" t="s">
        <v>275</v>
      </c>
      <c r="N390" s="11" t="s">
        <v>273</v>
      </c>
      <c r="O390" s="11" t="s">
        <v>273</v>
      </c>
      <c r="P390" s="11" t="s">
        <v>273</v>
      </c>
      <c r="Q390" s="11" t="s">
        <v>273</v>
      </c>
      <c r="R390" s="11" t="s">
        <v>275</v>
      </c>
      <c r="S390" s="11" t="s">
        <v>273</v>
      </c>
      <c r="T390" s="11" t="s">
        <v>275</v>
      </c>
      <c r="U390" s="11" t="s">
        <v>273</v>
      </c>
      <c r="V390" s="11" t="s">
        <v>273</v>
      </c>
      <c r="W390" s="150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2</v>
      </c>
    </row>
    <row r="391" spans="1:65">
      <c r="A391" s="30"/>
      <c r="B391" s="19"/>
      <c r="C391" s="9"/>
      <c r="D391" s="26" t="s">
        <v>301</v>
      </c>
      <c r="E391" s="26" t="s">
        <v>302</v>
      </c>
      <c r="F391" s="26" t="s">
        <v>303</v>
      </c>
      <c r="G391" s="26" t="s">
        <v>301</v>
      </c>
      <c r="H391" s="26" t="s">
        <v>304</v>
      </c>
      <c r="I391" s="26" t="s">
        <v>302</v>
      </c>
      <c r="J391" s="26" t="s">
        <v>304</v>
      </c>
      <c r="K391" s="26" t="s">
        <v>301</v>
      </c>
      <c r="L391" s="26" t="s">
        <v>302</v>
      </c>
      <c r="M391" s="26" t="s">
        <v>303</v>
      </c>
      <c r="N391" s="26" t="s">
        <v>302</v>
      </c>
      <c r="O391" s="26" t="s">
        <v>301</v>
      </c>
      <c r="P391" s="26" t="s">
        <v>302</v>
      </c>
      <c r="Q391" s="26" t="s">
        <v>302</v>
      </c>
      <c r="R391" s="26" t="s">
        <v>302</v>
      </c>
      <c r="S391" s="26" t="s">
        <v>302</v>
      </c>
      <c r="T391" s="26" t="s">
        <v>302</v>
      </c>
      <c r="U391" s="26" t="s">
        <v>302</v>
      </c>
      <c r="V391" s="26" t="s">
        <v>302</v>
      </c>
      <c r="W391" s="150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2</v>
      </c>
    </row>
    <row r="392" spans="1:65">
      <c r="A392" s="30"/>
      <c r="B392" s="18">
        <v>1</v>
      </c>
      <c r="C392" s="14">
        <v>1</v>
      </c>
      <c r="D392" s="22">
        <v>0.69</v>
      </c>
      <c r="E392" s="22">
        <v>0.75</v>
      </c>
      <c r="F392" s="22">
        <v>0.73</v>
      </c>
      <c r="G392" s="22">
        <v>0.72</v>
      </c>
      <c r="H392" s="22">
        <v>0.65707330822996368</v>
      </c>
      <c r="I392" s="144">
        <v>0.05</v>
      </c>
      <c r="J392" s="22">
        <v>0.6</v>
      </c>
      <c r="K392" s="22">
        <v>0.84</v>
      </c>
      <c r="L392" s="22">
        <v>0.84</v>
      </c>
      <c r="M392" s="22">
        <v>0.74</v>
      </c>
      <c r="N392" s="22">
        <v>0.73</v>
      </c>
      <c r="O392" s="22">
        <v>0.75</v>
      </c>
      <c r="P392" s="22">
        <v>0.59987599789251922</v>
      </c>
      <c r="Q392" s="22">
        <v>0.56000000000000005</v>
      </c>
      <c r="R392" s="22">
        <v>0.85</v>
      </c>
      <c r="S392" s="22">
        <v>0.73</v>
      </c>
      <c r="T392" s="144" t="s">
        <v>104</v>
      </c>
      <c r="U392" s="22">
        <v>0.69</v>
      </c>
      <c r="V392" s="22">
        <v>0.76</v>
      </c>
      <c r="W392" s="150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</v>
      </c>
    </row>
    <row r="393" spans="1:65">
      <c r="A393" s="30"/>
      <c r="B393" s="19">
        <v>1</v>
      </c>
      <c r="C393" s="9">
        <v>2</v>
      </c>
      <c r="D393" s="11">
        <v>0.7</v>
      </c>
      <c r="E393" s="11">
        <v>0.75</v>
      </c>
      <c r="F393" s="11">
        <v>0.7</v>
      </c>
      <c r="G393" s="11">
        <v>0.71</v>
      </c>
      <c r="H393" s="11">
        <v>0.62912947767904881</v>
      </c>
      <c r="I393" s="145">
        <v>0.06</v>
      </c>
      <c r="J393" s="11">
        <v>0.68</v>
      </c>
      <c r="K393" s="11">
        <v>0.93</v>
      </c>
      <c r="L393" s="11">
        <v>0.87</v>
      </c>
      <c r="M393" s="11">
        <v>0.75</v>
      </c>
      <c r="N393" s="11">
        <v>0.71</v>
      </c>
      <c r="O393" s="11">
        <v>0.75</v>
      </c>
      <c r="P393" s="11">
        <v>0.64955223438601128</v>
      </c>
      <c r="Q393" s="11">
        <v>0.53</v>
      </c>
      <c r="R393" s="11">
        <v>0.86</v>
      </c>
      <c r="S393" s="11">
        <v>0.69</v>
      </c>
      <c r="T393" s="145" t="s">
        <v>104</v>
      </c>
      <c r="U393" s="11">
        <v>0.68</v>
      </c>
      <c r="V393" s="11">
        <v>0.76</v>
      </c>
      <c r="W393" s="150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13</v>
      </c>
    </row>
    <row r="394" spans="1:65">
      <c r="A394" s="30"/>
      <c r="B394" s="19">
        <v>1</v>
      </c>
      <c r="C394" s="9">
        <v>3</v>
      </c>
      <c r="D394" s="11">
        <v>0.72</v>
      </c>
      <c r="E394" s="11">
        <v>0.77</v>
      </c>
      <c r="F394" s="11">
        <v>0.69</v>
      </c>
      <c r="G394" s="11">
        <v>0.75</v>
      </c>
      <c r="H394" s="11">
        <v>0.68848749398004316</v>
      </c>
      <c r="I394" s="145">
        <v>0.06</v>
      </c>
      <c r="J394" s="11">
        <v>0.66</v>
      </c>
      <c r="K394" s="11">
        <v>0.88</v>
      </c>
      <c r="L394" s="11">
        <v>0.86</v>
      </c>
      <c r="M394" s="11">
        <v>0.73</v>
      </c>
      <c r="N394" s="11">
        <v>0.77</v>
      </c>
      <c r="O394" s="11">
        <v>0.72</v>
      </c>
      <c r="P394" s="11">
        <v>0.64477330757014495</v>
      </c>
      <c r="Q394" s="11">
        <v>0.62</v>
      </c>
      <c r="R394" s="11">
        <v>0.88</v>
      </c>
      <c r="S394" s="11">
        <v>0.7</v>
      </c>
      <c r="T394" s="145" t="s">
        <v>104</v>
      </c>
      <c r="U394" s="11">
        <v>0.66</v>
      </c>
      <c r="V394" s="11">
        <v>0.74</v>
      </c>
      <c r="W394" s="150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16</v>
      </c>
    </row>
    <row r="395" spans="1:65">
      <c r="A395" s="30"/>
      <c r="B395" s="19">
        <v>1</v>
      </c>
      <c r="C395" s="9">
        <v>4</v>
      </c>
      <c r="D395" s="11">
        <v>0.7</v>
      </c>
      <c r="E395" s="11">
        <v>0.78</v>
      </c>
      <c r="F395" s="11">
        <v>0.68</v>
      </c>
      <c r="G395" s="11">
        <v>0.66</v>
      </c>
      <c r="H395" s="11">
        <v>0.66950452134370986</v>
      </c>
      <c r="I395" s="145">
        <v>0.06</v>
      </c>
      <c r="J395" s="11">
        <v>0.7</v>
      </c>
      <c r="K395" s="11">
        <v>0.83</v>
      </c>
      <c r="L395" s="11">
        <v>0.82</v>
      </c>
      <c r="M395" s="11">
        <v>0.76</v>
      </c>
      <c r="N395" s="11">
        <v>0.67</v>
      </c>
      <c r="O395" s="11">
        <v>0.74</v>
      </c>
      <c r="P395" s="11">
        <v>0.68454763937775442</v>
      </c>
      <c r="Q395" s="11">
        <v>0.68</v>
      </c>
      <c r="R395" s="146">
        <v>0.8</v>
      </c>
      <c r="S395" s="11">
        <v>0.73</v>
      </c>
      <c r="T395" s="145" t="s">
        <v>104</v>
      </c>
      <c r="U395" s="11">
        <v>0.67</v>
      </c>
      <c r="V395" s="11">
        <v>0.76</v>
      </c>
      <c r="W395" s="150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0.72412063070057731</v>
      </c>
    </row>
    <row r="396" spans="1:65">
      <c r="A396" s="30"/>
      <c r="B396" s="19">
        <v>1</v>
      </c>
      <c r="C396" s="9">
        <v>5</v>
      </c>
      <c r="D396" s="11">
        <v>0.72</v>
      </c>
      <c r="E396" s="11">
        <v>0.73</v>
      </c>
      <c r="F396" s="11">
        <v>0.67</v>
      </c>
      <c r="G396" s="11">
        <v>0.7</v>
      </c>
      <c r="H396" s="11">
        <v>0.65465391809831708</v>
      </c>
      <c r="I396" s="145">
        <v>0.05</v>
      </c>
      <c r="J396" s="11">
        <v>0.66</v>
      </c>
      <c r="K396" s="11">
        <v>0.71</v>
      </c>
      <c r="L396" s="11">
        <v>0.84</v>
      </c>
      <c r="M396" s="11">
        <v>0.76</v>
      </c>
      <c r="N396" s="11">
        <v>0.76</v>
      </c>
      <c r="O396" s="11">
        <v>0.74</v>
      </c>
      <c r="P396" s="11">
        <v>0.64122945668857523</v>
      </c>
      <c r="Q396" s="11">
        <v>0.65</v>
      </c>
      <c r="R396" s="11">
        <v>0.85</v>
      </c>
      <c r="S396" s="11">
        <v>0.71</v>
      </c>
      <c r="T396" s="145" t="s">
        <v>104</v>
      </c>
      <c r="U396" s="11">
        <v>0.67</v>
      </c>
      <c r="V396" s="11">
        <v>0.77</v>
      </c>
      <c r="W396" s="150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91</v>
      </c>
    </row>
    <row r="397" spans="1:65">
      <c r="A397" s="30"/>
      <c r="B397" s="19">
        <v>1</v>
      </c>
      <c r="C397" s="9">
        <v>6</v>
      </c>
      <c r="D397" s="11">
        <v>0.69</v>
      </c>
      <c r="E397" s="11">
        <v>0.72</v>
      </c>
      <c r="F397" s="11">
        <v>0.71</v>
      </c>
      <c r="G397" s="11">
        <v>0.68</v>
      </c>
      <c r="H397" s="11">
        <v>0.65967832198379517</v>
      </c>
      <c r="I397" s="145">
        <v>0.05</v>
      </c>
      <c r="J397" s="11">
        <v>0.63</v>
      </c>
      <c r="K397" s="11">
        <v>0.81</v>
      </c>
      <c r="L397" s="11">
        <v>0.83</v>
      </c>
      <c r="M397" s="11">
        <v>0.75</v>
      </c>
      <c r="N397" s="11">
        <v>0.72</v>
      </c>
      <c r="O397" s="11">
        <v>0.72</v>
      </c>
      <c r="P397" s="11">
        <v>0.61179865422900803</v>
      </c>
      <c r="Q397" s="11">
        <v>0.66</v>
      </c>
      <c r="R397" s="11">
        <v>0.86</v>
      </c>
      <c r="S397" s="11">
        <v>0.7</v>
      </c>
      <c r="T397" s="145" t="s">
        <v>104</v>
      </c>
      <c r="U397" s="11">
        <v>0.67</v>
      </c>
      <c r="V397" s="11">
        <v>0.74</v>
      </c>
      <c r="W397" s="150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20" t="s">
        <v>266</v>
      </c>
      <c r="C398" s="12"/>
      <c r="D398" s="23">
        <v>0.70333333333333314</v>
      </c>
      <c r="E398" s="23">
        <v>0.75</v>
      </c>
      <c r="F398" s="23">
        <v>0.69666666666666666</v>
      </c>
      <c r="G398" s="23">
        <v>0.70333333333333325</v>
      </c>
      <c r="H398" s="23">
        <v>0.65975450688581294</v>
      </c>
      <c r="I398" s="23">
        <v>5.4999999999999993E-2</v>
      </c>
      <c r="J398" s="23">
        <v>0.65499999999999992</v>
      </c>
      <c r="K398" s="23">
        <v>0.83333333333333337</v>
      </c>
      <c r="L398" s="23">
        <v>0.84333333333333327</v>
      </c>
      <c r="M398" s="23">
        <v>0.74833333333333318</v>
      </c>
      <c r="N398" s="23">
        <v>0.72666666666666657</v>
      </c>
      <c r="O398" s="23">
        <v>0.73666666666666669</v>
      </c>
      <c r="P398" s="23">
        <v>0.63862954835733554</v>
      </c>
      <c r="Q398" s="23">
        <v>0.6166666666666667</v>
      </c>
      <c r="R398" s="23">
        <v>0.85</v>
      </c>
      <c r="S398" s="23">
        <v>0.71</v>
      </c>
      <c r="T398" s="23" t="s">
        <v>634</v>
      </c>
      <c r="U398" s="23">
        <v>0.67333333333333334</v>
      </c>
      <c r="V398" s="23">
        <v>0.75499999999999989</v>
      </c>
      <c r="W398" s="150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267</v>
      </c>
      <c r="C399" s="29"/>
      <c r="D399" s="11">
        <v>0.7</v>
      </c>
      <c r="E399" s="11">
        <v>0.75</v>
      </c>
      <c r="F399" s="11">
        <v>0.69499999999999995</v>
      </c>
      <c r="G399" s="11">
        <v>0.70499999999999996</v>
      </c>
      <c r="H399" s="11">
        <v>0.65837581510687948</v>
      </c>
      <c r="I399" s="11">
        <v>5.5E-2</v>
      </c>
      <c r="J399" s="11">
        <v>0.66</v>
      </c>
      <c r="K399" s="11">
        <v>0.83499999999999996</v>
      </c>
      <c r="L399" s="11">
        <v>0.84</v>
      </c>
      <c r="M399" s="11">
        <v>0.75</v>
      </c>
      <c r="N399" s="11">
        <v>0.72499999999999998</v>
      </c>
      <c r="O399" s="11">
        <v>0.74</v>
      </c>
      <c r="P399" s="11">
        <v>0.64300138212936009</v>
      </c>
      <c r="Q399" s="11">
        <v>0.63500000000000001</v>
      </c>
      <c r="R399" s="11">
        <v>0.85499999999999998</v>
      </c>
      <c r="S399" s="11">
        <v>0.70499999999999996</v>
      </c>
      <c r="T399" s="11" t="s">
        <v>634</v>
      </c>
      <c r="U399" s="11">
        <v>0.67</v>
      </c>
      <c r="V399" s="11">
        <v>0.76</v>
      </c>
      <c r="W399" s="150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268</v>
      </c>
      <c r="C400" s="29"/>
      <c r="D400" s="24">
        <v>1.3662601021279476E-2</v>
      </c>
      <c r="E400" s="24">
        <v>2.2803508501982778E-2</v>
      </c>
      <c r="F400" s="24">
        <v>2.1602468994692842E-2</v>
      </c>
      <c r="G400" s="24">
        <v>3.1411250638372641E-2</v>
      </c>
      <c r="H400" s="24">
        <v>1.9451222992666078E-2</v>
      </c>
      <c r="I400" s="24">
        <v>5.4772255750516587E-3</v>
      </c>
      <c r="J400" s="24">
        <v>3.5637059362410926E-2</v>
      </c>
      <c r="K400" s="24">
        <v>7.3936910042729467E-2</v>
      </c>
      <c r="L400" s="24">
        <v>1.8618986725025273E-2</v>
      </c>
      <c r="M400" s="24">
        <v>1.1690451944500132E-2</v>
      </c>
      <c r="N400" s="24">
        <v>3.6147844564602558E-2</v>
      </c>
      <c r="O400" s="24">
        <v>1.3662601021279476E-2</v>
      </c>
      <c r="P400" s="24">
        <v>2.9980046721080726E-2</v>
      </c>
      <c r="Q400" s="24">
        <v>5.9553897157672786E-2</v>
      </c>
      <c r="R400" s="24">
        <v>2.6832815729997458E-2</v>
      </c>
      <c r="S400" s="24">
        <v>1.6733200530681527E-2</v>
      </c>
      <c r="T400" s="24" t="s">
        <v>634</v>
      </c>
      <c r="U400" s="24">
        <v>1.0327955589886421E-2</v>
      </c>
      <c r="V400" s="24">
        <v>1.2247448713915901E-2</v>
      </c>
      <c r="W400" s="150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86</v>
      </c>
      <c r="C401" s="29"/>
      <c r="D401" s="13">
        <v>1.9425499082387887E-2</v>
      </c>
      <c r="E401" s="13">
        <v>3.0404678002643706E-2</v>
      </c>
      <c r="F401" s="13">
        <v>3.1008328700516043E-2</v>
      </c>
      <c r="G401" s="13">
        <v>4.4660545931335512E-2</v>
      </c>
      <c r="H401" s="13">
        <v>2.9482516283943477E-2</v>
      </c>
      <c r="I401" s="13">
        <v>9.95859195463938E-2</v>
      </c>
      <c r="J401" s="13">
        <v>5.4407724217421266E-2</v>
      </c>
      <c r="K401" s="13">
        <v>8.8724292051275355E-2</v>
      </c>
      <c r="L401" s="13">
        <v>2.2077849871571471E-2</v>
      </c>
      <c r="M401" s="13">
        <v>1.5621984781069222E-2</v>
      </c>
      <c r="N401" s="13">
        <v>4.9744740226517287E-2</v>
      </c>
      <c r="O401" s="13">
        <v>1.8546517223456301E-2</v>
      </c>
      <c r="P401" s="13">
        <v>4.6944346371373728E-2</v>
      </c>
      <c r="Q401" s="13">
        <v>9.6573887282712628E-2</v>
      </c>
      <c r="R401" s="13">
        <v>3.1568018505879362E-2</v>
      </c>
      <c r="S401" s="13">
        <v>2.3567888071382433E-2</v>
      </c>
      <c r="T401" s="13" t="s">
        <v>634</v>
      </c>
      <c r="U401" s="13">
        <v>1.5338547905771912E-2</v>
      </c>
      <c r="V401" s="13">
        <v>1.6221786376047553E-2</v>
      </c>
      <c r="W401" s="150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269</v>
      </c>
      <c r="C402" s="29"/>
      <c r="D402" s="13">
        <v>-2.8706953628890197E-2</v>
      </c>
      <c r="E402" s="13">
        <v>3.5739030490520296E-2</v>
      </c>
      <c r="F402" s="13">
        <v>-3.7913522788805665E-2</v>
      </c>
      <c r="G402" s="13">
        <v>-2.8706953628889975E-2</v>
      </c>
      <c r="H402" s="13">
        <v>-8.8888675568449149E-2</v>
      </c>
      <c r="I402" s="13">
        <v>-0.92404580443069517</v>
      </c>
      <c r="J402" s="13">
        <v>-9.5454580038279113E-2</v>
      </c>
      <c r="K402" s="13">
        <v>0.15082114498946697</v>
      </c>
      <c r="L402" s="13">
        <v>0.16463099872934039</v>
      </c>
      <c r="M402" s="13">
        <v>3.3437388200541207E-2</v>
      </c>
      <c r="N402" s="13">
        <v>3.5160384308150494E-3</v>
      </c>
      <c r="O402" s="13">
        <v>1.7325892170688917E-2</v>
      </c>
      <c r="P402" s="13">
        <v>-0.118061934322366</v>
      </c>
      <c r="Q402" s="13">
        <v>-0.14839235270779438</v>
      </c>
      <c r="R402" s="13">
        <v>0.17383756788925631</v>
      </c>
      <c r="S402" s="13">
        <v>-1.9500384468974175E-2</v>
      </c>
      <c r="T402" s="13" t="s">
        <v>634</v>
      </c>
      <c r="U402" s="13">
        <v>-7.0136514848510689E-2</v>
      </c>
      <c r="V402" s="13">
        <v>4.2643957360456897E-2</v>
      </c>
      <c r="W402" s="150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46" t="s">
        <v>270</v>
      </c>
      <c r="C403" s="47"/>
      <c r="D403" s="45">
        <v>0</v>
      </c>
      <c r="E403" s="45">
        <v>0.67</v>
      </c>
      <c r="F403" s="45">
        <v>0.1</v>
      </c>
      <c r="G403" s="45">
        <v>0</v>
      </c>
      <c r="H403" s="45">
        <v>0.63</v>
      </c>
      <c r="I403" s="45">
        <v>9.3699999999999992</v>
      </c>
      <c r="J403" s="45">
        <v>0.7</v>
      </c>
      <c r="K403" s="45">
        <v>1.88</v>
      </c>
      <c r="L403" s="45">
        <v>2.02</v>
      </c>
      <c r="M403" s="45">
        <v>0.65</v>
      </c>
      <c r="N403" s="45">
        <v>0.34</v>
      </c>
      <c r="O403" s="45">
        <v>0.48</v>
      </c>
      <c r="P403" s="45">
        <v>0.93</v>
      </c>
      <c r="Q403" s="45">
        <v>1.25</v>
      </c>
      <c r="R403" s="45">
        <v>2.12</v>
      </c>
      <c r="S403" s="45">
        <v>0.1</v>
      </c>
      <c r="T403" s="45">
        <v>9.44</v>
      </c>
      <c r="U403" s="45">
        <v>0.43</v>
      </c>
      <c r="V403" s="45">
        <v>0.75</v>
      </c>
      <c r="W403" s="150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B404" s="31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BM404" s="55"/>
    </row>
    <row r="405" spans="1:65" ht="15">
      <c r="B405" s="8" t="s">
        <v>527</v>
      </c>
      <c r="BM405" s="28" t="s">
        <v>66</v>
      </c>
    </row>
    <row r="406" spans="1:65" ht="15">
      <c r="A406" s="25" t="s">
        <v>53</v>
      </c>
      <c r="B406" s="18" t="s">
        <v>109</v>
      </c>
      <c r="C406" s="15" t="s">
        <v>110</v>
      </c>
      <c r="D406" s="16" t="s">
        <v>227</v>
      </c>
      <c r="E406" s="17" t="s">
        <v>227</v>
      </c>
      <c r="F406" s="17" t="s">
        <v>227</v>
      </c>
      <c r="G406" s="17" t="s">
        <v>227</v>
      </c>
      <c r="H406" s="17" t="s">
        <v>227</v>
      </c>
      <c r="I406" s="17" t="s">
        <v>227</v>
      </c>
      <c r="J406" s="17" t="s">
        <v>227</v>
      </c>
      <c r="K406" s="17" t="s">
        <v>227</v>
      </c>
      <c r="L406" s="17" t="s">
        <v>227</v>
      </c>
      <c r="M406" s="17" t="s">
        <v>227</v>
      </c>
      <c r="N406" s="17" t="s">
        <v>227</v>
      </c>
      <c r="O406" s="17" t="s">
        <v>227</v>
      </c>
      <c r="P406" s="17" t="s">
        <v>227</v>
      </c>
      <c r="Q406" s="17" t="s">
        <v>227</v>
      </c>
      <c r="R406" s="17" t="s">
        <v>227</v>
      </c>
      <c r="S406" s="17" t="s">
        <v>227</v>
      </c>
      <c r="T406" s="17" t="s">
        <v>227</v>
      </c>
      <c r="U406" s="17" t="s">
        <v>227</v>
      </c>
      <c r="V406" s="17" t="s">
        <v>227</v>
      </c>
      <c r="W406" s="17" t="s">
        <v>227</v>
      </c>
      <c r="X406" s="17" t="s">
        <v>227</v>
      </c>
      <c r="Y406" s="150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</v>
      </c>
    </row>
    <row r="407" spans="1:65">
      <c r="A407" s="30"/>
      <c r="B407" s="19" t="s">
        <v>228</v>
      </c>
      <c r="C407" s="9" t="s">
        <v>228</v>
      </c>
      <c r="D407" s="148" t="s">
        <v>230</v>
      </c>
      <c r="E407" s="149" t="s">
        <v>232</v>
      </c>
      <c r="F407" s="149" t="s">
        <v>233</v>
      </c>
      <c r="G407" s="149" t="s">
        <v>234</v>
      </c>
      <c r="H407" s="149" t="s">
        <v>235</v>
      </c>
      <c r="I407" s="149" t="s">
        <v>236</v>
      </c>
      <c r="J407" s="149" t="s">
        <v>237</v>
      </c>
      <c r="K407" s="149" t="s">
        <v>239</v>
      </c>
      <c r="L407" s="149" t="s">
        <v>241</v>
      </c>
      <c r="M407" s="149" t="s">
        <v>244</v>
      </c>
      <c r="N407" s="149" t="s">
        <v>245</v>
      </c>
      <c r="O407" s="149" t="s">
        <v>247</v>
      </c>
      <c r="P407" s="149" t="s">
        <v>248</v>
      </c>
      <c r="Q407" s="149" t="s">
        <v>249</v>
      </c>
      <c r="R407" s="149" t="s">
        <v>251</v>
      </c>
      <c r="S407" s="149" t="s">
        <v>252</v>
      </c>
      <c r="T407" s="149" t="s">
        <v>254</v>
      </c>
      <c r="U407" s="149" t="s">
        <v>255</v>
      </c>
      <c r="V407" s="149" t="s">
        <v>256</v>
      </c>
      <c r="W407" s="149" t="s">
        <v>257</v>
      </c>
      <c r="X407" s="149" t="s">
        <v>258</v>
      </c>
      <c r="Y407" s="150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 t="s">
        <v>3</v>
      </c>
    </row>
    <row r="408" spans="1:65">
      <c r="A408" s="30"/>
      <c r="B408" s="19"/>
      <c r="C408" s="9"/>
      <c r="D408" s="10" t="s">
        <v>275</v>
      </c>
      <c r="E408" s="11" t="s">
        <v>273</v>
      </c>
      <c r="F408" s="11" t="s">
        <v>275</v>
      </c>
      <c r="G408" s="11" t="s">
        <v>273</v>
      </c>
      <c r="H408" s="11" t="s">
        <v>273</v>
      </c>
      <c r="I408" s="11" t="s">
        <v>273</v>
      </c>
      <c r="J408" s="11" t="s">
        <v>273</v>
      </c>
      <c r="K408" s="11" t="s">
        <v>275</v>
      </c>
      <c r="L408" s="11" t="s">
        <v>275</v>
      </c>
      <c r="M408" s="11" t="s">
        <v>275</v>
      </c>
      <c r="N408" s="11" t="s">
        <v>273</v>
      </c>
      <c r="O408" s="11" t="s">
        <v>273</v>
      </c>
      <c r="P408" s="11" t="s">
        <v>273</v>
      </c>
      <c r="Q408" s="11" t="s">
        <v>300</v>
      </c>
      <c r="R408" s="11" t="s">
        <v>273</v>
      </c>
      <c r="S408" s="11" t="s">
        <v>275</v>
      </c>
      <c r="T408" s="11" t="s">
        <v>273</v>
      </c>
      <c r="U408" s="11" t="s">
        <v>275</v>
      </c>
      <c r="V408" s="11" t="s">
        <v>273</v>
      </c>
      <c r="W408" s="11" t="s">
        <v>273</v>
      </c>
      <c r="X408" s="11" t="s">
        <v>273</v>
      </c>
      <c r="Y408" s="150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3</v>
      </c>
    </row>
    <row r="409" spans="1:65">
      <c r="A409" s="30"/>
      <c r="B409" s="19"/>
      <c r="C409" s="9"/>
      <c r="D409" s="26" t="s">
        <v>301</v>
      </c>
      <c r="E409" s="26" t="s">
        <v>302</v>
      </c>
      <c r="F409" s="26" t="s">
        <v>303</v>
      </c>
      <c r="G409" s="26" t="s">
        <v>301</v>
      </c>
      <c r="H409" s="26" t="s">
        <v>262</v>
      </c>
      <c r="I409" s="26" t="s">
        <v>304</v>
      </c>
      <c r="J409" s="26" t="s">
        <v>302</v>
      </c>
      <c r="K409" s="26" t="s">
        <v>304</v>
      </c>
      <c r="L409" s="26" t="s">
        <v>302</v>
      </c>
      <c r="M409" s="26" t="s">
        <v>303</v>
      </c>
      <c r="N409" s="26" t="s">
        <v>302</v>
      </c>
      <c r="O409" s="26" t="s">
        <v>302</v>
      </c>
      <c r="P409" s="26" t="s">
        <v>301</v>
      </c>
      <c r="Q409" s="26" t="s">
        <v>302</v>
      </c>
      <c r="R409" s="26" t="s">
        <v>115</v>
      </c>
      <c r="S409" s="26" t="s">
        <v>302</v>
      </c>
      <c r="T409" s="26" t="s">
        <v>302</v>
      </c>
      <c r="U409" s="26" t="s">
        <v>302</v>
      </c>
      <c r="V409" s="26" t="s">
        <v>302</v>
      </c>
      <c r="W409" s="26" t="s">
        <v>264</v>
      </c>
      <c r="X409" s="26" t="s">
        <v>302</v>
      </c>
      <c r="Y409" s="150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3</v>
      </c>
    </row>
    <row r="410" spans="1:65">
      <c r="A410" s="30"/>
      <c r="B410" s="18">
        <v>1</v>
      </c>
      <c r="C410" s="14">
        <v>1</v>
      </c>
      <c r="D410" s="230">
        <v>7.0000000000000007E-2</v>
      </c>
      <c r="E410" s="230">
        <v>7.0000000000000007E-2</v>
      </c>
      <c r="F410" s="232">
        <v>0.1</v>
      </c>
      <c r="G410" s="232" t="s">
        <v>104</v>
      </c>
      <c r="H410" s="230">
        <v>5.8000000000000003E-2</v>
      </c>
      <c r="I410" s="232" t="s">
        <v>101</v>
      </c>
      <c r="J410" s="230">
        <v>0.09</v>
      </c>
      <c r="K410" s="232" t="s">
        <v>102</v>
      </c>
      <c r="L410" s="232">
        <v>0.11</v>
      </c>
      <c r="M410" s="230">
        <v>0.06</v>
      </c>
      <c r="N410" s="230">
        <v>7.0000000000000007E-2</v>
      </c>
      <c r="O410" s="230">
        <v>9.1999999999999998E-2</v>
      </c>
      <c r="P410" s="232" t="s">
        <v>104</v>
      </c>
      <c r="Q410" s="232" t="s">
        <v>103</v>
      </c>
      <c r="R410" s="230">
        <v>0.06</v>
      </c>
      <c r="S410" s="230">
        <v>6.4000000000000001E-2</v>
      </c>
      <c r="T410" s="230">
        <v>7.0000000000000007E-2</v>
      </c>
      <c r="U410" s="232">
        <v>0.11</v>
      </c>
      <c r="V410" s="230">
        <v>0.08</v>
      </c>
      <c r="W410" s="232" t="s">
        <v>283</v>
      </c>
      <c r="X410" s="232">
        <v>0.11</v>
      </c>
      <c r="Y410" s="206"/>
      <c r="Z410" s="207"/>
      <c r="AA410" s="207"/>
      <c r="AB410" s="207"/>
      <c r="AC410" s="207"/>
      <c r="AD410" s="207"/>
      <c r="AE410" s="207"/>
      <c r="AF410" s="207"/>
      <c r="AG410" s="207"/>
      <c r="AH410" s="207"/>
      <c r="AI410" s="207"/>
      <c r="AJ410" s="207"/>
      <c r="AK410" s="207"/>
      <c r="AL410" s="207"/>
      <c r="AM410" s="207"/>
      <c r="AN410" s="207"/>
      <c r="AO410" s="207"/>
      <c r="AP410" s="207"/>
      <c r="AQ410" s="207"/>
      <c r="AR410" s="207"/>
      <c r="AS410" s="207"/>
      <c r="AT410" s="207"/>
      <c r="AU410" s="207"/>
      <c r="AV410" s="207"/>
      <c r="AW410" s="207"/>
      <c r="AX410" s="207"/>
      <c r="AY410" s="207"/>
      <c r="AZ410" s="207"/>
      <c r="BA410" s="207"/>
      <c r="BB410" s="207"/>
      <c r="BC410" s="207"/>
      <c r="BD410" s="207"/>
      <c r="BE410" s="207"/>
      <c r="BF410" s="207"/>
      <c r="BG410" s="207"/>
      <c r="BH410" s="207"/>
      <c r="BI410" s="207"/>
      <c r="BJ410" s="207"/>
      <c r="BK410" s="207"/>
      <c r="BL410" s="207"/>
      <c r="BM410" s="233">
        <v>1</v>
      </c>
    </row>
    <row r="411" spans="1:65">
      <c r="A411" s="30"/>
      <c r="B411" s="19">
        <v>1</v>
      </c>
      <c r="C411" s="9">
        <v>2</v>
      </c>
      <c r="D411" s="24">
        <v>7.0000000000000007E-2</v>
      </c>
      <c r="E411" s="24">
        <v>7.0000000000000007E-2</v>
      </c>
      <c r="F411" s="234">
        <v>0.1</v>
      </c>
      <c r="G411" s="234" t="s">
        <v>104</v>
      </c>
      <c r="H411" s="24">
        <v>5.8000000000000003E-2</v>
      </c>
      <c r="I411" s="234" t="s">
        <v>101</v>
      </c>
      <c r="J411" s="24">
        <v>0.1</v>
      </c>
      <c r="K411" s="234" t="s">
        <v>102</v>
      </c>
      <c r="L411" s="236">
        <v>0.24</v>
      </c>
      <c r="M411" s="24">
        <v>0.06</v>
      </c>
      <c r="N411" s="24">
        <v>7.0000000000000007E-2</v>
      </c>
      <c r="O411" s="24">
        <v>0.09</v>
      </c>
      <c r="P411" s="234" t="s">
        <v>104</v>
      </c>
      <c r="Q411" s="234" t="s">
        <v>103</v>
      </c>
      <c r="R411" s="24">
        <v>7.0000000000000007E-2</v>
      </c>
      <c r="S411" s="24">
        <v>5.6000000000000001E-2</v>
      </c>
      <c r="T411" s="24">
        <v>0.09</v>
      </c>
      <c r="U411" s="234">
        <v>0.09</v>
      </c>
      <c r="V411" s="24">
        <v>7.0000000000000007E-2</v>
      </c>
      <c r="W411" s="234" t="s">
        <v>283</v>
      </c>
      <c r="X411" s="234">
        <v>0.11</v>
      </c>
      <c r="Y411" s="206"/>
      <c r="Z411" s="207"/>
      <c r="AA411" s="207"/>
      <c r="AB411" s="207"/>
      <c r="AC411" s="207"/>
      <c r="AD411" s="207"/>
      <c r="AE411" s="207"/>
      <c r="AF411" s="207"/>
      <c r="AG411" s="207"/>
      <c r="AH411" s="207"/>
      <c r="AI411" s="207"/>
      <c r="AJ411" s="207"/>
      <c r="AK411" s="207"/>
      <c r="AL411" s="207"/>
      <c r="AM411" s="207"/>
      <c r="AN411" s="207"/>
      <c r="AO411" s="207"/>
      <c r="AP411" s="207"/>
      <c r="AQ411" s="207"/>
      <c r="AR411" s="207"/>
      <c r="AS411" s="207"/>
      <c r="AT411" s="207"/>
      <c r="AU411" s="207"/>
      <c r="AV411" s="207"/>
      <c r="AW411" s="207"/>
      <c r="AX411" s="207"/>
      <c r="AY411" s="207"/>
      <c r="AZ411" s="207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33">
        <v>1</v>
      </c>
    </row>
    <row r="412" spans="1:65">
      <c r="A412" s="30"/>
      <c r="B412" s="19">
        <v>1</v>
      </c>
      <c r="C412" s="9">
        <v>3</v>
      </c>
      <c r="D412" s="24">
        <v>7.0000000000000007E-2</v>
      </c>
      <c r="E412" s="24">
        <v>7.0000000000000007E-2</v>
      </c>
      <c r="F412" s="234">
        <v>0.1</v>
      </c>
      <c r="G412" s="234" t="s">
        <v>104</v>
      </c>
      <c r="H412" s="24">
        <v>0.06</v>
      </c>
      <c r="I412" s="234" t="s">
        <v>101</v>
      </c>
      <c r="J412" s="24">
        <v>0.09</v>
      </c>
      <c r="K412" s="234" t="s">
        <v>102</v>
      </c>
      <c r="L412" s="234">
        <v>0.13</v>
      </c>
      <c r="M412" s="24">
        <v>0.06</v>
      </c>
      <c r="N412" s="24">
        <v>7.0000000000000007E-2</v>
      </c>
      <c r="O412" s="24">
        <v>5.0999999999999997E-2</v>
      </c>
      <c r="P412" s="234" t="s">
        <v>104</v>
      </c>
      <c r="Q412" s="234" t="s">
        <v>103</v>
      </c>
      <c r="R412" s="24">
        <v>7.0000000000000007E-2</v>
      </c>
      <c r="S412" s="24">
        <v>6.7000000000000004E-2</v>
      </c>
      <c r="T412" s="24">
        <v>7.0000000000000007E-2</v>
      </c>
      <c r="U412" s="234">
        <v>0.16</v>
      </c>
      <c r="V412" s="24">
        <v>0.06</v>
      </c>
      <c r="W412" s="234" t="s">
        <v>283</v>
      </c>
      <c r="X412" s="234">
        <v>0.1</v>
      </c>
      <c r="Y412" s="206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33">
        <v>16</v>
      </c>
    </row>
    <row r="413" spans="1:65">
      <c r="A413" s="30"/>
      <c r="B413" s="19">
        <v>1</v>
      </c>
      <c r="C413" s="9">
        <v>4</v>
      </c>
      <c r="D413" s="24">
        <v>7.0000000000000007E-2</v>
      </c>
      <c r="E413" s="24">
        <v>0.08</v>
      </c>
      <c r="F413" s="234">
        <v>0.1</v>
      </c>
      <c r="G413" s="234" t="s">
        <v>104</v>
      </c>
      <c r="H413" s="24">
        <v>6.5000000000000002E-2</v>
      </c>
      <c r="I413" s="234" t="s">
        <v>101</v>
      </c>
      <c r="J413" s="24">
        <v>0.1</v>
      </c>
      <c r="K413" s="234" t="s">
        <v>102</v>
      </c>
      <c r="L413" s="234">
        <v>0.13</v>
      </c>
      <c r="M413" s="24">
        <v>0.08</v>
      </c>
      <c r="N413" s="24">
        <v>7.0000000000000007E-2</v>
      </c>
      <c r="O413" s="24">
        <v>5.3999999999999999E-2</v>
      </c>
      <c r="P413" s="234" t="s">
        <v>104</v>
      </c>
      <c r="Q413" s="234" t="s">
        <v>103</v>
      </c>
      <c r="R413" s="24">
        <v>0.06</v>
      </c>
      <c r="S413" s="24">
        <v>5.8000000000000003E-2</v>
      </c>
      <c r="T413" s="24">
        <v>0.08</v>
      </c>
      <c r="U413" s="234">
        <v>0.12</v>
      </c>
      <c r="V413" s="24">
        <v>7.0000000000000007E-2</v>
      </c>
      <c r="W413" s="234" t="s">
        <v>283</v>
      </c>
      <c r="X413" s="236">
        <v>0.22</v>
      </c>
      <c r="Y413" s="206"/>
      <c r="Z413" s="207"/>
      <c r="AA413" s="207"/>
      <c r="AB413" s="207"/>
      <c r="AC413" s="207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7"/>
      <c r="AT413" s="207"/>
      <c r="AU413" s="207"/>
      <c r="AV413" s="207"/>
      <c r="AW413" s="207"/>
      <c r="AX413" s="207"/>
      <c r="AY413" s="207"/>
      <c r="AZ413" s="207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33">
        <v>7.0872727272727268E-2</v>
      </c>
    </row>
    <row r="414" spans="1:65">
      <c r="A414" s="30"/>
      <c r="B414" s="19">
        <v>1</v>
      </c>
      <c r="C414" s="9">
        <v>5</v>
      </c>
      <c r="D414" s="24">
        <v>0.08</v>
      </c>
      <c r="E414" s="24">
        <v>0.06</v>
      </c>
      <c r="F414" s="234">
        <v>0.1</v>
      </c>
      <c r="G414" s="234" t="s">
        <v>104</v>
      </c>
      <c r="H414" s="24">
        <v>6.8999999999999992E-2</v>
      </c>
      <c r="I414" s="234" t="s">
        <v>101</v>
      </c>
      <c r="J414" s="24">
        <v>0.09</v>
      </c>
      <c r="K414" s="234" t="s">
        <v>102</v>
      </c>
      <c r="L414" s="234">
        <v>0.12</v>
      </c>
      <c r="M414" s="24">
        <v>7.0000000000000007E-2</v>
      </c>
      <c r="N414" s="24">
        <v>0.08</v>
      </c>
      <c r="O414" s="24">
        <v>6.1000000000000006E-2</v>
      </c>
      <c r="P414" s="234" t="s">
        <v>104</v>
      </c>
      <c r="Q414" s="234" t="s">
        <v>103</v>
      </c>
      <c r="R414" s="24">
        <v>0.06</v>
      </c>
      <c r="S414" s="24">
        <v>6.1000000000000006E-2</v>
      </c>
      <c r="T414" s="24">
        <v>0.09</v>
      </c>
      <c r="U414" s="234">
        <v>0.13</v>
      </c>
      <c r="V414" s="24">
        <v>0.08</v>
      </c>
      <c r="W414" s="234" t="s">
        <v>283</v>
      </c>
      <c r="X414" s="234">
        <v>0.14000000000000001</v>
      </c>
      <c r="Y414" s="206"/>
      <c r="Z414" s="207"/>
      <c r="AA414" s="207"/>
      <c r="AB414" s="207"/>
      <c r="AC414" s="207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7"/>
      <c r="AT414" s="207"/>
      <c r="AU414" s="207"/>
      <c r="AV414" s="207"/>
      <c r="AW414" s="207"/>
      <c r="AX414" s="207"/>
      <c r="AY414" s="207"/>
      <c r="AZ414" s="207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33">
        <v>92</v>
      </c>
    </row>
    <row r="415" spans="1:65">
      <c r="A415" s="30"/>
      <c r="B415" s="19">
        <v>1</v>
      </c>
      <c r="C415" s="9">
        <v>6</v>
      </c>
      <c r="D415" s="24">
        <v>0.08</v>
      </c>
      <c r="E415" s="24">
        <v>0.06</v>
      </c>
      <c r="F415" s="234" t="s">
        <v>104</v>
      </c>
      <c r="G415" s="234" t="s">
        <v>104</v>
      </c>
      <c r="H415" s="24">
        <v>5.7000000000000002E-2</v>
      </c>
      <c r="I415" s="234" t="s">
        <v>101</v>
      </c>
      <c r="J415" s="24">
        <v>0.09</v>
      </c>
      <c r="K415" s="234" t="s">
        <v>102</v>
      </c>
      <c r="L415" s="234">
        <v>0.13</v>
      </c>
      <c r="M415" s="24">
        <v>0.06</v>
      </c>
      <c r="N415" s="24">
        <v>7.0000000000000007E-2</v>
      </c>
      <c r="O415" s="236">
        <v>2.8000000000000001E-2</v>
      </c>
      <c r="P415" s="234" t="s">
        <v>104</v>
      </c>
      <c r="Q415" s="234" t="s">
        <v>103</v>
      </c>
      <c r="R415" s="24">
        <v>7.0000000000000007E-2</v>
      </c>
      <c r="S415" s="24">
        <v>5.7000000000000002E-2</v>
      </c>
      <c r="T415" s="24">
        <v>7.0000000000000007E-2</v>
      </c>
      <c r="U415" s="234">
        <v>0.14000000000000001</v>
      </c>
      <c r="V415" s="24">
        <v>0.08</v>
      </c>
      <c r="W415" s="234" t="s">
        <v>283</v>
      </c>
      <c r="X415" s="234">
        <v>0.11</v>
      </c>
      <c r="Y415" s="206"/>
      <c r="Z415" s="207"/>
      <c r="AA415" s="207"/>
      <c r="AB415" s="207"/>
      <c r="AC415" s="207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7"/>
      <c r="AT415" s="207"/>
      <c r="AU415" s="207"/>
      <c r="AV415" s="207"/>
      <c r="AW415" s="207"/>
      <c r="AX415" s="207"/>
      <c r="AY415" s="207"/>
      <c r="AZ415" s="207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56"/>
    </row>
    <row r="416" spans="1:65">
      <c r="A416" s="30"/>
      <c r="B416" s="20" t="s">
        <v>266</v>
      </c>
      <c r="C416" s="12"/>
      <c r="D416" s="235">
        <v>7.3333333333333348E-2</v>
      </c>
      <c r="E416" s="235">
        <v>6.8333333333333343E-2</v>
      </c>
      <c r="F416" s="235">
        <v>0.1</v>
      </c>
      <c r="G416" s="235" t="s">
        <v>634</v>
      </c>
      <c r="H416" s="235">
        <v>6.1166666666666668E-2</v>
      </c>
      <c r="I416" s="235" t="s">
        <v>634</v>
      </c>
      <c r="J416" s="235">
        <v>9.3333333333333324E-2</v>
      </c>
      <c r="K416" s="235" t="s">
        <v>634</v>
      </c>
      <c r="L416" s="235">
        <v>0.14333333333333334</v>
      </c>
      <c r="M416" s="235">
        <v>6.5000000000000002E-2</v>
      </c>
      <c r="N416" s="235">
        <v>7.166666666666667E-2</v>
      </c>
      <c r="O416" s="235">
        <v>6.2666666666666662E-2</v>
      </c>
      <c r="P416" s="235" t="s">
        <v>634</v>
      </c>
      <c r="Q416" s="235" t="s">
        <v>634</v>
      </c>
      <c r="R416" s="235">
        <v>6.5000000000000002E-2</v>
      </c>
      <c r="S416" s="235">
        <v>6.0499999999999998E-2</v>
      </c>
      <c r="T416" s="235">
        <v>7.8333333333333338E-2</v>
      </c>
      <c r="U416" s="235">
        <v>0.125</v>
      </c>
      <c r="V416" s="235">
        <v>7.3333333333333348E-2</v>
      </c>
      <c r="W416" s="235" t="s">
        <v>634</v>
      </c>
      <c r="X416" s="235">
        <v>0.13166666666666668</v>
      </c>
      <c r="Y416" s="206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56"/>
    </row>
    <row r="417" spans="1:65">
      <c r="A417" s="30"/>
      <c r="B417" s="3" t="s">
        <v>267</v>
      </c>
      <c r="C417" s="29"/>
      <c r="D417" s="24">
        <v>7.0000000000000007E-2</v>
      </c>
      <c r="E417" s="24">
        <v>7.0000000000000007E-2</v>
      </c>
      <c r="F417" s="24">
        <v>0.1</v>
      </c>
      <c r="G417" s="24" t="s">
        <v>634</v>
      </c>
      <c r="H417" s="24">
        <v>5.8999999999999997E-2</v>
      </c>
      <c r="I417" s="24" t="s">
        <v>634</v>
      </c>
      <c r="J417" s="24">
        <v>0.09</v>
      </c>
      <c r="K417" s="24" t="s">
        <v>634</v>
      </c>
      <c r="L417" s="24">
        <v>0.13</v>
      </c>
      <c r="M417" s="24">
        <v>0.06</v>
      </c>
      <c r="N417" s="24">
        <v>7.0000000000000007E-2</v>
      </c>
      <c r="O417" s="24">
        <v>5.7500000000000002E-2</v>
      </c>
      <c r="P417" s="24" t="s">
        <v>634</v>
      </c>
      <c r="Q417" s="24" t="s">
        <v>634</v>
      </c>
      <c r="R417" s="24">
        <v>6.5000000000000002E-2</v>
      </c>
      <c r="S417" s="24">
        <v>5.9500000000000004E-2</v>
      </c>
      <c r="T417" s="24">
        <v>7.5000000000000011E-2</v>
      </c>
      <c r="U417" s="24">
        <v>0.125</v>
      </c>
      <c r="V417" s="24">
        <v>7.5000000000000011E-2</v>
      </c>
      <c r="W417" s="24" t="s">
        <v>634</v>
      </c>
      <c r="X417" s="24">
        <v>0.11</v>
      </c>
      <c r="Y417" s="206"/>
      <c r="Z417" s="207"/>
      <c r="AA417" s="207"/>
      <c r="AB417" s="207"/>
      <c r="AC417" s="207"/>
      <c r="AD417" s="207"/>
      <c r="AE417" s="207"/>
      <c r="AF417" s="207"/>
      <c r="AG417" s="207"/>
      <c r="AH417" s="207"/>
      <c r="AI417" s="207"/>
      <c r="AJ417" s="207"/>
      <c r="AK417" s="207"/>
      <c r="AL417" s="207"/>
      <c r="AM417" s="207"/>
      <c r="AN417" s="207"/>
      <c r="AO417" s="207"/>
      <c r="AP417" s="207"/>
      <c r="AQ417" s="207"/>
      <c r="AR417" s="207"/>
      <c r="AS417" s="207"/>
      <c r="AT417" s="207"/>
      <c r="AU417" s="207"/>
      <c r="AV417" s="207"/>
      <c r="AW417" s="207"/>
      <c r="AX417" s="207"/>
      <c r="AY417" s="207"/>
      <c r="AZ417" s="207"/>
      <c r="BA417" s="207"/>
      <c r="BB417" s="207"/>
      <c r="BC417" s="207"/>
      <c r="BD417" s="207"/>
      <c r="BE417" s="207"/>
      <c r="BF417" s="207"/>
      <c r="BG417" s="207"/>
      <c r="BH417" s="207"/>
      <c r="BI417" s="207"/>
      <c r="BJ417" s="207"/>
      <c r="BK417" s="207"/>
      <c r="BL417" s="207"/>
      <c r="BM417" s="56"/>
    </row>
    <row r="418" spans="1:65">
      <c r="A418" s="30"/>
      <c r="B418" s="3" t="s">
        <v>268</v>
      </c>
      <c r="C418" s="29"/>
      <c r="D418" s="24">
        <v>5.1639777949432199E-3</v>
      </c>
      <c r="E418" s="24">
        <v>7.5277265270908122E-3</v>
      </c>
      <c r="F418" s="24">
        <v>0</v>
      </c>
      <c r="G418" s="24" t="s">
        <v>634</v>
      </c>
      <c r="H418" s="24">
        <v>4.7923550230201681E-3</v>
      </c>
      <c r="I418" s="24" t="s">
        <v>634</v>
      </c>
      <c r="J418" s="24">
        <v>5.1639777949432277E-3</v>
      </c>
      <c r="K418" s="24" t="s">
        <v>634</v>
      </c>
      <c r="L418" s="24">
        <v>4.8027769744874382E-2</v>
      </c>
      <c r="M418" s="24">
        <v>8.3666002653407512E-3</v>
      </c>
      <c r="N418" s="24">
        <v>4.082482904638628E-3</v>
      </c>
      <c r="O418" s="24">
        <v>2.4589970855343982E-2</v>
      </c>
      <c r="P418" s="24" t="s">
        <v>634</v>
      </c>
      <c r="Q418" s="24" t="s">
        <v>634</v>
      </c>
      <c r="R418" s="24">
        <v>5.4772255750516656E-3</v>
      </c>
      <c r="S418" s="24">
        <v>4.3243496620879313E-3</v>
      </c>
      <c r="T418" s="24">
        <v>9.8319208025017032E-3</v>
      </c>
      <c r="U418" s="24">
        <v>2.4289915602982274E-2</v>
      </c>
      <c r="V418" s="24">
        <v>8.1649658092772612E-3</v>
      </c>
      <c r="W418" s="24" t="s">
        <v>634</v>
      </c>
      <c r="X418" s="24">
        <v>4.5350486950711623E-2</v>
      </c>
      <c r="Y418" s="206"/>
      <c r="Z418" s="207"/>
      <c r="AA418" s="207"/>
      <c r="AB418" s="207"/>
      <c r="AC418" s="207"/>
      <c r="AD418" s="207"/>
      <c r="AE418" s="207"/>
      <c r="AF418" s="207"/>
      <c r="AG418" s="207"/>
      <c r="AH418" s="207"/>
      <c r="AI418" s="207"/>
      <c r="AJ418" s="207"/>
      <c r="AK418" s="207"/>
      <c r="AL418" s="207"/>
      <c r="AM418" s="207"/>
      <c r="AN418" s="207"/>
      <c r="AO418" s="207"/>
      <c r="AP418" s="207"/>
      <c r="AQ418" s="207"/>
      <c r="AR418" s="207"/>
      <c r="AS418" s="207"/>
      <c r="AT418" s="207"/>
      <c r="AU418" s="207"/>
      <c r="AV418" s="207"/>
      <c r="AW418" s="207"/>
      <c r="AX418" s="207"/>
      <c r="AY418" s="207"/>
      <c r="AZ418" s="207"/>
      <c r="BA418" s="207"/>
      <c r="BB418" s="207"/>
      <c r="BC418" s="207"/>
      <c r="BD418" s="207"/>
      <c r="BE418" s="207"/>
      <c r="BF418" s="207"/>
      <c r="BG418" s="207"/>
      <c r="BH418" s="207"/>
      <c r="BI418" s="207"/>
      <c r="BJ418" s="207"/>
      <c r="BK418" s="207"/>
      <c r="BL418" s="207"/>
      <c r="BM418" s="56"/>
    </row>
    <row r="419" spans="1:65">
      <c r="A419" s="30"/>
      <c r="B419" s="3" t="s">
        <v>86</v>
      </c>
      <c r="C419" s="29"/>
      <c r="D419" s="13">
        <v>7.0417879021952984E-2</v>
      </c>
      <c r="E419" s="13">
        <v>0.11016185161596309</v>
      </c>
      <c r="F419" s="13">
        <v>0</v>
      </c>
      <c r="G419" s="13" t="s">
        <v>634</v>
      </c>
      <c r="H419" s="13">
        <v>7.8349128441746616E-2</v>
      </c>
      <c r="I419" s="13" t="s">
        <v>634</v>
      </c>
      <c r="J419" s="13">
        <v>5.5328333517248876E-2</v>
      </c>
      <c r="K419" s="13" t="s">
        <v>634</v>
      </c>
      <c r="L419" s="13">
        <v>0.33507746333633287</v>
      </c>
      <c r="M419" s="13">
        <v>0.12871692715908847</v>
      </c>
      <c r="N419" s="13">
        <v>5.6964877739143646E-2</v>
      </c>
      <c r="O419" s="13">
        <v>0.39239315194697849</v>
      </c>
      <c r="P419" s="13" t="s">
        <v>634</v>
      </c>
      <c r="Q419" s="13" t="s">
        <v>634</v>
      </c>
      <c r="R419" s="13">
        <v>8.4265008846948694E-2</v>
      </c>
      <c r="S419" s="13">
        <v>7.1476853918808786E-2</v>
      </c>
      <c r="T419" s="13">
        <v>0.12551388258512811</v>
      </c>
      <c r="U419" s="13">
        <v>0.19431932482385819</v>
      </c>
      <c r="V419" s="13">
        <v>0.11134044285378081</v>
      </c>
      <c r="W419" s="13" t="s">
        <v>634</v>
      </c>
      <c r="X419" s="13">
        <v>0.34443407810667054</v>
      </c>
      <c r="Y419" s="150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3" t="s">
        <v>269</v>
      </c>
      <c r="C420" s="29"/>
      <c r="D420" s="13">
        <v>3.4718659141440344E-2</v>
      </c>
      <c r="E420" s="13">
        <v>-3.5830340345476053E-2</v>
      </c>
      <c r="F420" s="13">
        <v>0.4109799897383275</v>
      </c>
      <c r="G420" s="13" t="s">
        <v>634</v>
      </c>
      <c r="H420" s="13">
        <v>-0.13695057294338975</v>
      </c>
      <c r="I420" s="13" t="s">
        <v>634</v>
      </c>
      <c r="J420" s="13">
        <v>0.31691465708910549</v>
      </c>
      <c r="K420" s="13" t="s">
        <v>634</v>
      </c>
      <c r="L420" s="13">
        <v>1.0224046519582695</v>
      </c>
      <c r="M420" s="13">
        <v>-8.2863006670087169E-2</v>
      </c>
      <c r="N420" s="13">
        <v>1.1202325979134731E-2</v>
      </c>
      <c r="O420" s="13">
        <v>-0.11578587309731492</v>
      </c>
      <c r="P420" s="13" t="s">
        <v>634</v>
      </c>
      <c r="Q420" s="13" t="s">
        <v>634</v>
      </c>
      <c r="R420" s="13">
        <v>-8.2863006670087169E-2</v>
      </c>
      <c r="S420" s="13">
        <v>-0.14635710620831188</v>
      </c>
      <c r="T420" s="13">
        <v>0.10526765862835652</v>
      </c>
      <c r="U420" s="13">
        <v>0.76372498717290926</v>
      </c>
      <c r="V420" s="13">
        <v>3.4718659141440344E-2</v>
      </c>
      <c r="W420" s="13" t="s">
        <v>634</v>
      </c>
      <c r="X420" s="13">
        <v>0.85779031982213128</v>
      </c>
      <c r="Y420" s="150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46" t="s">
        <v>270</v>
      </c>
      <c r="C421" s="47"/>
      <c r="D421" s="45">
        <v>0</v>
      </c>
      <c r="E421" s="45">
        <v>0.21</v>
      </c>
      <c r="F421" s="45" t="s">
        <v>271</v>
      </c>
      <c r="G421" s="45">
        <v>0.96</v>
      </c>
      <c r="H421" s="45">
        <v>0.5</v>
      </c>
      <c r="I421" s="45">
        <v>17.53</v>
      </c>
      <c r="J421" s="45">
        <v>0.82</v>
      </c>
      <c r="K421" s="45">
        <v>38.06</v>
      </c>
      <c r="L421" s="45">
        <v>2.88</v>
      </c>
      <c r="M421" s="45">
        <v>0.34</v>
      </c>
      <c r="N421" s="45">
        <v>7.0000000000000007E-2</v>
      </c>
      <c r="O421" s="45">
        <v>0.44</v>
      </c>
      <c r="P421" s="45">
        <v>0.96</v>
      </c>
      <c r="Q421" s="45">
        <v>99.67</v>
      </c>
      <c r="R421" s="45">
        <v>0.34</v>
      </c>
      <c r="S421" s="45">
        <v>0.53</v>
      </c>
      <c r="T421" s="45">
        <v>0.21</v>
      </c>
      <c r="U421" s="45">
        <v>2.12</v>
      </c>
      <c r="V421" s="45">
        <v>0</v>
      </c>
      <c r="W421" s="45">
        <v>7.26</v>
      </c>
      <c r="X421" s="45">
        <v>2.4</v>
      </c>
      <c r="Y421" s="150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B422" s="31" t="s">
        <v>310</v>
      </c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BM422" s="55"/>
    </row>
    <row r="423" spans="1:65">
      <c r="BM423" s="55"/>
    </row>
    <row r="424" spans="1:65" ht="15">
      <c r="B424" s="8" t="s">
        <v>528</v>
      </c>
      <c r="BM424" s="28" t="s">
        <v>66</v>
      </c>
    </row>
    <row r="425" spans="1:65" ht="15">
      <c r="A425" s="25" t="s">
        <v>11</v>
      </c>
      <c r="B425" s="18" t="s">
        <v>109</v>
      </c>
      <c r="C425" s="15" t="s">
        <v>110</v>
      </c>
      <c r="D425" s="16" t="s">
        <v>227</v>
      </c>
      <c r="E425" s="17" t="s">
        <v>227</v>
      </c>
      <c r="F425" s="17" t="s">
        <v>227</v>
      </c>
      <c r="G425" s="17" t="s">
        <v>227</v>
      </c>
      <c r="H425" s="17" t="s">
        <v>227</v>
      </c>
      <c r="I425" s="150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 t="s">
        <v>228</v>
      </c>
      <c r="C426" s="9" t="s">
        <v>228</v>
      </c>
      <c r="D426" s="148" t="s">
        <v>236</v>
      </c>
      <c r="E426" s="149" t="s">
        <v>237</v>
      </c>
      <c r="F426" s="149" t="s">
        <v>248</v>
      </c>
      <c r="G426" s="149" t="s">
        <v>255</v>
      </c>
      <c r="H426" s="149" t="s">
        <v>257</v>
      </c>
      <c r="I426" s="150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 t="s">
        <v>3</v>
      </c>
    </row>
    <row r="427" spans="1:65">
      <c r="A427" s="30"/>
      <c r="B427" s="19"/>
      <c r="C427" s="9"/>
      <c r="D427" s="10" t="s">
        <v>273</v>
      </c>
      <c r="E427" s="11" t="s">
        <v>273</v>
      </c>
      <c r="F427" s="11" t="s">
        <v>273</v>
      </c>
      <c r="G427" s="11" t="s">
        <v>275</v>
      </c>
      <c r="H427" s="11" t="s">
        <v>273</v>
      </c>
      <c r="I427" s="150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2</v>
      </c>
    </row>
    <row r="428" spans="1:65">
      <c r="A428" s="30"/>
      <c r="B428" s="19"/>
      <c r="C428" s="9"/>
      <c r="D428" s="26" t="s">
        <v>304</v>
      </c>
      <c r="E428" s="26" t="s">
        <v>302</v>
      </c>
      <c r="F428" s="26" t="s">
        <v>301</v>
      </c>
      <c r="G428" s="26" t="s">
        <v>302</v>
      </c>
      <c r="H428" s="26" t="s">
        <v>264</v>
      </c>
      <c r="I428" s="150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2</v>
      </c>
    </row>
    <row r="429" spans="1:65">
      <c r="A429" s="30"/>
      <c r="B429" s="18">
        <v>1</v>
      </c>
      <c r="C429" s="14">
        <v>1</v>
      </c>
      <c r="D429" s="22">
        <v>0.34788549909164573</v>
      </c>
      <c r="E429" s="22">
        <v>0.37</v>
      </c>
      <c r="F429" s="22">
        <v>0.36099999999999999</v>
      </c>
      <c r="G429" s="22">
        <v>0.3</v>
      </c>
      <c r="H429" s="22">
        <v>0.40499999999999997</v>
      </c>
      <c r="I429" s="150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</v>
      </c>
    </row>
    <row r="430" spans="1:65">
      <c r="A430" s="30"/>
      <c r="B430" s="19">
        <v>1</v>
      </c>
      <c r="C430" s="9">
        <v>2</v>
      </c>
      <c r="D430" s="11">
        <v>0.3349283310355049</v>
      </c>
      <c r="E430" s="11">
        <v>0.36</v>
      </c>
      <c r="F430" s="11">
        <v>0.36799999999999999</v>
      </c>
      <c r="G430" s="11">
        <v>0.3</v>
      </c>
      <c r="H430" s="11">
        <v>0.40499999999999997</v>
      </c>
      <c r="I430" s="150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14</v>
      </c>
    </row>
    <row r="431" spans="1:65">
      <c r="A431" s="30"/>
      <c r="B431" s="19">
        <v>1</v>
      </c>
      <c r="C431" s="9">
        <v>3</v>
      </c>
      <c r="D431" s="11">
        <v>0.34625522179606422</v>
      </c>
      <c r="E431" s="11">
        <v>0.36</v>
      </c>
      <c r="F431" s="11">
        <v>0.35199999999999998</v>
      </c>
      <c r="G431" s="11">
        <v>0.3</v>
      </c>
      <c r="H431" s="11">
        <v>0.41</v>
      </c>
      <c r="I431" s="150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16</v>
      </c>
    </row>
    <row r="432" spans="1:65">
      <c r="A432" s="30"/>
      <c r="B432" s="19">
        <v>1</v>
      </c>
      <c r="C432" s="9">
        <v>4</v>
      </c>
      <c r="D432" s="11">
        <v>0.34976984261102517</v>
      </c>
      <c r="E432" s="11">
        <v>0.36</v>
      </c>
      <c r="F432" s="11">
        <v>0.35599999999999998</v>
      </c>
      <c r="G432" s="11">
        <v>0.3</v>
      </c>
      <c r="H432" s="11">
        <v>0.41</v>
      </c>
      <c r="I432" s="150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0.35440855074363503</v>
      </c>
    </row>
    <row r="433" spans="1:65">
      <c r="A433" s="30"/>
      <c r="B433" s="19">
        <v>1</v>
      </c>
      <c r="C433" s="9">
        <v>5</v>
      </c>
      <c r="D433" s="11">
        <v>0.33962063926007907</v>
      </c>
      <c r="E433" s="11">
        <v>0.36</v>
      </c>
      <c r="F433" s="11">
        <v>0.35799999999999998</v>
      </c>
      <c r="G433" s="11">
        <v>0.3</v>
      </c>
      <c r="H433" s="11">
        <v>0.41</v>
      </c>
      <c r="I433" s="150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8">
        <v>93</v>
      </c>
    </row>
    <row r="434" spans="1:65">
      <c r="A434" s="30"/>
      <c r="B434" s="19">
        <v>1</v>
      </c>
      <c r="C434" s="9">
        <v>6</v>
      </c>
      <c r="D434" s="11">
        <v>0.335796988514731</v>
      </c>
      <c r="E434" s="11">
        <v>0.36</v>
      </c>
      <c r="F434" s="11">
        <v>0.36299999999999999</v>
      </c>
      <c r="G434" s="11">
        <v>0.3</v>
      </c>
      <c r="H434" s="11">
        <v>0.41</v>
      </c>
      <c r="I434" s="150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20" t="s">
        <v>266</v>
      </c>
      <c r="C435" s="12"/>
      <c r="D435" s="23">
        <v>0.3423760870515084</v>
      </c>
      <c r="E435" s="23">
        <v>0.36166666666666658</v>
      </c>
      <c r="F435" s="23">
        <v>0.35966666666666663</v>
      </c>
      <c r="G435" s="23">
        <v>0.3</v>
      </c>
      <c r="H435" s="23">
        <v>0.40833333333333338</v>
      </c>
      <c r="I435" s="150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267</v>
      </c>
      <c r="C436" s="29"/>
      <c r="D436" s="11">
        <v>0.34293793052807164</v>
      </c>
      <c r="E436" s="11">
        <v>0.36</v>
      </c>
      <c r="F436" s="11">
        <v>0.35949999999999999</v>
      </c>
      <c r="G436" s="11">
        <v>0.3</v>
      </c>
      <c r="H436" s="11">
        <v>0.41</v>
      </c>
      <c r="I436" s="150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268</v>
      </c>
      <c r="C437" s="29"/>
      <c r="D437" s="24">
        <v>6.4251852647242971E-3</v>
      </c>
      <c r="E437" s="24">
        <v>4.0824829046386332E-3</v>
      </c>
      <c r="F437" s="24">
        <v>5.6095157247900403E-3</v>
      </c>
      <c r="G437" s="24">
        <v>0</v>
      </c>
      <c r="H437" s="24">
        <v>2.5819888974716139E-3</v>
      </c>
      <c r="I437" s="150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86</v>
      </c>
      <c r="C438" s="29"/>
      <c r="D438" s="13">
        <v>1.8766454515141612E-2</v>
      </c>
      <c r="E438" s="13">
        <v>1.1287971164899449E-2</v>
      </c>
      <c r="F438" s="13">
        <v>1.5596429262622911E-2</v>
      </c>
      <c r="G438" s="13">
        <v>0</v>
      </c>
      <c r="H438" s="13">
        <v>6.3232381162570128E-3</v>
      </c>
      <c r="I438" s="150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3" t="s">
        <v>269</v>
      </c>
      <c r="C439" s="29"/>
      <c r="D439" s="13">
        <v>-3.395082784227299E-2</v>
      </c>
      <c r="E439" s="13">
        <v>2.0479516952405019E-2</v>
      </c>
      <c r="F439" s="13">
        <v>1.4836312250364081E-2</v>
      </c>
      <c r="G439" s="13">
        <v>-0.1535192946938575</v>
      </c>
      <c r="H439" s="13">
        <v>0.15215429333336083</v>
      </c>
      <c r="I439" s="150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30"/>
      <c r="B440" s="46" t="s">
        <v>270</v>
      </c>
      <c r="C440" s="47"/>
      <c r="D440" s="45">
        <v>0.67</v>
      </c>
      <c r="E440" s="45">
        <v>0.08</v>
      </c>
      <c r="F440" s="45">
        <v>0</v>
      </c>
      <c r="G440" s="45">
        <v>2.33</v>
      </c>
      <c r="H440" s="45">
        <v>1.9</v>
      </c>
      <c r="I440" s="150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B441" s="31"/>
      <c r="C441" s="20"/>
      <c r="D441" s="20"/>
      <c r="E441" s="20"/>
      <c r="F441" s="20"/>
      <c r="G441" s="20"/>
      <c r="H441" s="20"/>
      <c r="BM441" s="55"/>
    </row>
    <row r="442" spans="1:65" ht="15">
      <c r="B442" s="8" t="s">
        <v>529</v>
      </c>
      <c r="BM442" s="28" t="s">
        <v>66</v>
      </c>
    </row>
    <row r="443" spans="1:65" ht="15">
      <c r="A443" s="25" t="s">
        <v>14</v>
      </c>
      <c r="B443" s="18" t="s">
        <v>109</v>
      </c>
      <c r="C443" s="15" t="s">
        <v>110</v>
      </c>
      <c r="D443" s="16" t="s">
        <v>227</v>
      </c>
      <c r="E443" s="17" t="s">
        <v>227</v>
      </c>
      <c r="F443" s="17" t="s">
        <v>227</v>
      </c>
      <c r="G443" s="17" t="s">
        <v>227</v>
      </c>
      <c r="H443" s="17" t="s">
        <v>227</v>
      </c>
      <c r="I443" s="17" t="s">
        <v>227</v>
      </c>
      <c r="J443" s="17" t="s">
        <v>227</v>
      </c>
      <c r="K443" s="17" t="s">
        <v>227</v>
      </c>
      <c r="L443" s="17" t="s">
        <v>227</v>
      </c>
      <c r="M443" s="17" t="s">
        <v>227</v>
      </c>
      <c r="N443" s="17" t="s">
        <v>227</v>
      </c>
      <c r="O443" s="17" t="s">
        <v>227</v>
      </c>
      <c r="P443" s="17" t="s">
        <v>227</v>
      </c>
      <c r="Q443" s="17" t="s">
        <v>227</v>
      </c>
      <c r="R443" s="17" t="s">
        <v>227</v>
      </c>
      <c r="S443" s="17" t="s">
        <v>227</v>
      </c>
      <c r="T443" s="17" t="s">
        <v>227</v>
      </c>
      <c r="U443" s="17" t="s">
        <v>227</v>
      </c>
      <c r="V443" s="150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 t="s">
        <v>228</v>
      </c>
      <c r="C444" s="9" t="s">
        <v>228</v>
      </c>
      <c r="D444" s="148" t="s">
        <v>230</v>
      </c>
      <c r="E444" s="149" t="s">
        <v>232</v>
      </c>
      <c r="F444" s="149" t="s">
        <v>233</v>
      </c>
      <c r="G444" s="149" t="s">
        <v>234</v>
      </c>
      <c r="H444" s="149" t="s">
        <v>239</v>
      </c>
      <c r="I444" s="149" t="s">
        <v>240</v>
      </c>
      <c r="J444" s="149" t="s">
        <v>241</v>
      </c>
      <c r="K444" s="149" t="s">
        <v>244</v>
      </c>
      <c r="L444" s="149" t="s">
        <v>245</v>
      </c>
      <c r="M444" s="149" t="s">
        <v>248</v>
      </c>
      <c r="N444" s="149" t="s">
        <v>249</v>
      </c>
      <c r="O444" s="149" t="s">
        <v>251</v>
      </c>
      <c r="P444" s="149" t="s">
        <v>252</v>
      </c>
      <c r="Q444" s="149" t="s">
        <v>254</v>
      </c>
      <c r="R444" s="149" t="s">
        <v>255</v>
      </c>
      <c r="S444" s="149" t="s">
        <v>256</v>
      </c>
      <c r="T444" s="149" t="s">
        <v>257</v>
      </c>
      <c r="U444" s="149" t="s">
        <v>258</v>
      </c>
      <c r="V444" s="150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 t="s">
        <v>3</v>
      </c>
    </row>
    <row r="445" spans="1:65">
      <c r="A445" s="30"/>
      <c r="B445" s="19"/>
      <c r="C445" s="9"/>
      <c r="D445" s="10" t="s">
        <v>275</v>
      </c>
      <c r="E445" s="11" t="s">
        <v>273</v>
      </c>
      <c r="F445" s="11" t="s">
        <v>275</v>
      </c>
      <c r="G445" s="11" t="s">
        <v>273</v>
      </c>
      <c r="H445" s="11" t="s">
        <v>273</v>
      </c>
      <c r="I445" s="11" t="s">
        <v>275</v>
      </c>
      <c r="J445" s="11" t="s">
        <v>275</v>
      </c>
      <c r="K445" s="11" t="s">
        <v>275</v>
      </c>
      <c r="L445" s="11" t="s">
        <v>273</v>
      </c>
      <c r="M445" s="11" t="s">
        <v>273</v>
      </c>
      <c r="N445" s="11" t="s">
        <v>300</v>
      </c>
      <c r="O445" s="11" t="s">
        <v>273</v>
      </c>
      <c r="P445" s="11" t="s">
        <v>275</v>
      </c>
      <c r="Q445" s="11" t="s">
        <v>273</v>
      </c>
      <c r="R445" s="11" t="s">
        <v>275</v>
      </c>
      <c r="S445" s="11" t="s">
        <v>273</v>
      </c>
      <c r="T445" s="11" t="s">
        <v>273</v>
      </c>
      <c r="U445" s="11" t="s">
        <v>273</v>
      </c>
      <c r="V445" s="150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9"/>
      <c r="C446" s="9"/>
      <c r="D446" s="26" t="s">
        <v>301</v>
      </c>
      <c r="E446" s="26" t="s">
        <v>302</v>
      </c>
      <c r="F446" s="26" t="s">
        <v>303</v>
      </c>
      <c r="G446" s="26" t="s">
        <v>301</v>
      </c>
      <c r="H446" s="26" t="s">
        <v>304</v>
      </c>
      <c r="I446" s="26" t="s">
        <v>301</v>
      </c>
      <c r="J446" s="26" t="s">
        <v>302</v>
      </c>
      <c r="K446" s="26" t="s">
        <v>303</v>
      </c>
      <c r="L446" s="26" t="s">
        <v>302</v>
      </c>
      <c r="M446" s="26" t="s">
        <v>301</v>
      </c>
      <c r="N446" s="26" t="s">
        <v>302</v>
      </c>
      <c r="O446" s="26" t="s">
        <v>115</v>
      </c>
      <c r="P446" s="26" t="s">
        <v>302</v>
      </c>
      <c r="Q446" s="26" t="s">
        <v>302</v>
      </c>
      <c r="R446" s="26" t="s">
        <v>302</v>
      </c>
      <c r="S446" s="26" t="s">
        <v>302</v>
      </c>
      <c r="T446" s="26" t="s">
        <v>264</v>
      </c>
      <c r="U446" s="26" t="s">
        <v>302</v>
      </c>
      <c r="V446" s="150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3</v>
      </c>
    </row>
    <row r="447" spans="1:65">
      <c r="A447" s="30"/>
      <c r="B447" s="18">
        <v>1</v>
      </c>
      <c r="C447" s="14">
        <v>1</v>
      </c>
      <c r="D447" s="232" t="s">
        <v>207</v>
      </c>
      <c r="E447" s="232">
        <v>4.2999999999999997E-2</v>
      </c>
      <c r="F447" s="230">
        <v>0.03</v>
      </c>
      <c r="G447" s="230">
        <v>0.03</v>
      </c>
      <c r="H447" s="232" t="s">
        <v>290</v>
      </c>
      <c r="I447" s="232" t="s">
        <v>207</v>
      </c>
      <c r="J447" s="230">
        <v>3.7999999999999999E-2</v>
      </c>
      <c r="K447" s="230">
        <v>0.03</v>
      </c>
      <c r="L447" s="230">
        <v>3.2000000000000001E-2</v>
      </c>
      <c r="M447" s="230">
        <v>0.04</v>
      </c>
      <c r="N447" s="232" t="s">
        <v>103</v>
      </c>
      <c r="O447" s="230">
        <v>3.4000000000000002E-2</v>
      </c>
      <c r="P447" s="230">
        <v>3.2000000000000001E-2</v>
      </c>
      <c r="Q447" s="230">
        <v>3.3000000000000002E-2</v>
      </c>
      <c r="R447" s="230">
        <v>0.03</v>
      </c>
      <c r="S447" s="230">
        <v>3.4000000000000002E-2</v>
      </c>
      <c r="T447" s="232" t="s">
        <v>283</v>
      </c>
      <c r="U447" s="230">
        <v>3.5000000000000003E-2</v>
      </c>
      <c r="V447" s="206"/>
      <c r="W447" s="207"/>
      <c r="X447" s="207"/>
      <c r="Y447" s="207"/>
      <c r="Z447" s="207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33">
        <v>1</v>
      </c>
    </row>
    <row r="448" spans="1:65">
      <c r="A448" s="30"/>
      <c r="B448" s="19">
        <v>1</v>
      </c>
      <c r="C448" s="9">
        <v>2</v>
      </c>
      <c r="D448" s="234" t="s">
        <v>207</v>
      </c>
      <c r="E448" s="234">
        <v>4.1000000000000002E-2</v>
      </c>
      <c r="F448" s="24">
        <v>0.04</v>
      </c>
      <c r="G448" s="24">
        <v>0.04</v>
      </c>
      <c r="H448" s="234" t="s">
        <v>290</v>
      </c>
      <c r="I448" s="234" t="s">
        <v>207</v>
      </c>
      <c r="J448" s="24">
        <v>4.1000000000000002E-2</v>
      </c>
      <c r="K448" s="24">
        <v>0.03</v>
      </c>
      <c r="L448" s="24">
        <v>3.4000000000000002E-2</v>
      </c>
      <c r="M448" s="24">
        <v>0.04</v>
      </c>
      <c r="N448" s="234" t="s">
        <v>103</v>
      </c>
      <c r="O448" s="24">
        <v>3.2000000000000001E-2</v>
      </c>
      <c r="P448" s="24">
        <v>3.3000000000000002E-2</v>
      </c>
      <c r="Q448" s="24">
        <v>3.5999999999999997E-2</v>
      </c>
      <c r="R448" s="24">
        <v>0.03</v>
      </c>
      <c r="S448" s="24">
        <v>3.6999999999999998E-2</v>
      </c>
      <c r="T448" s="234" t="s">
        <v>283</v>
      </c>
      <c r="U448" s="24">
        <v>3.1E-2</v>
      </c>
      <c r="V448" s="206"/>
      <c r="W448" s="207"/>
      <c r="X448" s="207"/>
      <c r="Y448" s="207"/>
      <c r="Z448" s="207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33">
        <v>15</v>
      </c>
    </row>
    <row r="449" spans="1:65">
      <c r="A449" s="30"/>
      <c r="B449" s="19">
        <v>1</v>
      </c>
      <c r="C449" s="9">
        <v>3</v>
      </c>
      <c r="D449" s="234" t="s">
        <v>207</v>
      </c>
      <c r="E449" s="234">
        <v>0.04</v>
      </c>
      <c r="F449" s="24">
        <v>0.03</v>
      </c>
      <c r="G449" s="24">
        <v>0.03</v>
      </c>
      <c r="H449" s="234" t="s">
        <v>290</v>
      </c>
      <c r="I449" s="234" t="s">
        <v>207</v>
      </c>
      <c r="J449" s="24">
        <v>3.7999999999999999E-2</v>
      </c>
      <c r="K449" s="24">
        <v>0.03</v>
      </c>
      <c r="L449" s="24">
        <v>3.7999999999999999E-2</v>
      </c>
      <c r="M449" s="24">
        <v>0.03</v>
      </c>
      <c r="N449" s="234" t="s">
        <v>103</v>
      </c>
      <c r="O449" s="24">
        <v>3.4000000000000002E-2</v>
      </c>
      <c r="P449" s="24">
        <v>3.4000000000000002E-2</v>
      </c>
      <c r="Q449" s="24">
        <v>3.3000000000000002E-2</v>
      </c>
      <c r="R449" s="24">
        <v>0.03</v>
      </c>
      <c r="S449" s="24">
        <v>3.4000000000000002E-2</v>
      </c>
      <c r="T449" s="234" t="s">
        <v>283</v>
      </c>
      <c r="U449" s="24">
        <v>3.3000000000000002E-2</v>
      </c>
      <c r="V449" s="206"/>
      <c r="W449" s="207"/>
      <c r="X449" s="207"/>
      <c r="Y449" s="207"/>
      <c r="Z449" s="207"/>
      <c r="AA449" s="207"/>
      <c r="AB449" s="207"/>
      <c r="AC449" s="207"/>
      <c r="AD449" s="207"/>
      <c r="AE449" s="207"/>
      <c r="AF449" s="207"/>
      <c r="AG449" s="207"/>
      <c r="AH449" s="207"/>
      <c r="AI449" s="207"/>
      <c r="AJ449" s="207"/>
      <c r="AK449" s="207"/>
      <c r="AL449" s="207"/>
      <c r="AM449" s="207"/>
      <c r="AN449" s="207"/>
      <c r="AO449" s="207"/>
      <c r="AP449" s="207"/>
      <c r="AQ449" s="207"/>
      <c r="AR449" s="207"/>
      <c r="AS449" s="207"/>
      <c r="AT449" s="207"/>
      <c r="AU449" s="207"/>
      <c r="AV449" s="207"/>
      <c r="AW449" s="207"/>
      <c r="AX449" s="207"/>
      <c r="AY449" s="207"/>
      <c r="AZ449" s="207"/>
      <c r="BA449" s="207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33">
        <v>16</v>
      </c>
    </row>
    <row r="450" spans="1:65">
      <c r="A450" s="30"/>
      <c r="B450" s="19">
        <v>1</v>
      </c>
      <c r="C450" s="9">
        <v>4</v>
      </c>
      <c r="D450" s="234" t="s">
        <v>207</v>
      </c>
      <c r="E450" s="234">
        <v>4.7E-2</v>
      </c>
      <c r="F450" s="24">
        <v>0.04</v>
      </c>
      <c r="G450" s="24">
        <v>0.03</v>
      </c>
      <c r="H450" s="234" t="s">
        <v>290</v>
      </c>
      <c r="I450" s="234" t="s">
        <v>207</v>
      </c>
      <c r="J450" s="24">
        <v>3.4000000000000002E-2</v>
      </c>
      <c r="K450" s="24">
        <v>0.03</v>
      </c>
      <c r="L450" s="24">
        <v>3.2000000000000001E-2</v>
      </c>
      <c r="M450" s="24">
        <v>0.03</v>
      </c>
      <c r="N450" s="234" t="s">
        <v>103</v>
      </c>
      <c r="O450" s="24">
        <v>3.4000000000000002E-2</v>
      </c>
      <c r="P450" s="24">
        <v>3.4000000000000002E-2</v>
      </c>
      <c r="Q450" s="24">
        <v>3.6999999999999998E-2</v>
      </c>
      <c r="R450" s="24">
        <v>0.04</v>
      </c>
      <c r="S450" s="24">
        <v>3.6999999999999998E-2</v>
      </c>
      <c r="T450" s="234" t="s">
        <v>283</v>
      </c>
      <c r="U450" s="24">
        <v>3.3000000000000002E-2</v>
      </c>
      <c r="V450" s="206"/>
      <c r="W450" s="207"/>
      <c r="X450" s="207"/>
      <c r="Y450" s="207"/>
      <c r="Z450" s="207"/>
      <c r="AA450" s="207"/>
      <c r="AB450" s="207"/>
      <c r="AC450" s="207"/>
      <c r="AD450" s="207"/>
      <c r="AE450" s="207"/>
      <c r="AF450" s="207"/>
      <c r="AG450" s="207"/>
      <c r="AH450" s="207"/>
      <c r="AI450" s="207"/>
      <c r="AJ450" s="207"/>
      <c r="AK450" s="207"/>
      <c r="AL450" s="207"/>
      <c r="AM450" s="207"/>
      <c r="AN450" s="207"/>
      <c r="AO450" s="207"/>
      <c r="AP450" s="207"/>
      <c r="AQ450" s="207"/>
      <c r="AR450" s="207"/>
      <c r="AS450" s="207"/>
      <c r="AT450" s="207"/>
      <c r="AU450" s="207"/>
      <c r="AV450" s="207"/>
      <c r="AW450" s="207"/>
      <c r="AX450" s="207"/>
      <c r="AY450" s="207"/>
      <c r="AZ450" s="207"/>
      <c r="BA450" s="207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233">
        <v>3.4369444444444446E-2</v>
      </c>
    </row>
    <row r="451" spans="1:65">
      <c r="A451" s="30"/>
      <c r="B451" s="19">
        <v>1</v>
      </c>
      <c r="C451" s="9">
        <v>5</v>
      </c>
      <c r="D451" s="234" t="s">
        <v>207</v>
      </c>
      <c r="E451" s="234">
        <v>3.7999999999999999E-2</v>
      </c>
      <c r="F451" s="24">
        <v>0.03</v>
      </c>
      <c r="G451" s="24">
        <v>0.04</v>
      </c>
      <c r="H451" s="234" t="s">
        <v>290</v>
      </c>
      <c r="I451" s="234" t="s">
        <v>207</v>
      </c>
      <c r="J451" s="24">
        <v>3.9E-2</v>
      </c>
      <c r="K451" s="24">
        <v>0.03</v>
      </c>
      <c r="L451" s="24">
        <v>3.4000000000000002E-2</v>
      </c>
      <c r="M451" s="24">
        <v>0.03</v>
      </c>
      <c r="N451" s="234" t="s">
        <v>103</v>
      </c>
      <c r="O451" s="236">
        <v>3.1E-2</v>
      </c>
      <c r="P451" s="24">
        <v>3.4000000000000002E-2</v>
      </c>
      <c r="Q451" s="24">
        <v>3.5000000000000003E-2</v>
      </c>
      <c r="R451" s="24">
        <v>0.03</v>
      </c>
      <c r="S451" s="24">
        <v>3.5999999999999997E-2</v>
      </c>
      <c r="T451" s="234" t="s">
        <v>283</v>
      </c>
      <c r="U451" s="24">
        <v>3.5999999999999997E-2</v>
      </c>
      <c r="V451" s="206"/>
      <c r="W451" s="207"/>
      <c r="X451" s="207"/>
      <c r="Y451" s="207"/>
      <c r="Z451" s="207"/>
      <c r="AA451" s="207"/>
      <c r="AB451" s="207"/>
      <c r="AC451" s="207"/>
      <c r="AD451" s="207"/>
      <c r="AE451" s="207"/>
      <c r="AF451" s="207"/>
      <c r="AG451" s="207"/>
      <c r="AH451" s="207"/>
      <c r="AI451" s="207"/>
      <c r="AJ451" s="207"/>
      <c r="AK451" s="207"/>
      <c r="AL451" s="207"/>
      <c r="AM451" s="207"/>
      <c r="AN451" s="207"/>
      <c r="AO451" s="207"/>
      <c r="AP451" s="207"/>
      <c r="AQ451" s="207"/>
      <c r="AR451" s="207"/>
      <c r="AS451" s="207"/>
      <c r="AT451" s="207"/>
      <c r="AU451" s="207"/>
      <c r="AV451" s="207"/>
      <c r="AW451" s="207"/>
      <c r="AX451" s="207"/>
      <c r="AY451" s="207"/>
      <c r="AZ451" s="207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233">
        <v>94</v>
      </c>
    </row>
    <row r="452" spans="1:65">
      <c r="A452" s="30"/>
      <c r="B452" s="19">
        <v>1</v>
      </c>
      <c r="C452" s="9">
        <v>6</v>
      </c>
      <c r="D452" s="234" t="s">
        <v>207</v>
      </c>
      <c r="E452" s="234">
        <v>3.6999999999999998E-2</v>
      </c>
      <c r="F452" s="24">
        <v>0.04</v>
      </c>
      <c r="G452" s="24">
        <v>0.04</v>
      </c>
      <c r="H452" s="234" t="s">
        <v>290</v>
      </c>
      <c r="I452" s="234" t="s">
        <v>207</v>
      </c>
      <c r="J452" s="24">
        <v>3.5000000000000003E-2</v>
      </c>
      <c r="K452" s="24">
        <v>0.04</v>
      </c>
      <c r="L452" s="24">
        <v>3.5000000000000003E-2</v>
      </c>
      <c r="M452" s="24">
        <v>0.04</v>
      </c>
      <c r="N452" s="234" t="s">
        <v>103</v>
      </c>
      <c r="O452" s="24">
        <v>3.4000000000000002E-2</v>
      </c>
      <c r="P452" s="24">
        <v>3.5000000000000003E-2</v>
      </c>
      <c r="Q452" s="24">
        <v>3.3000000000000002E-2</v>
      </c>
      <c r="R452" s="24">
        <v>0.04</v>
      </c>
      <c r="S452" s="24">
        <v>3.6999999999999998E-2</v>
      </c>
      <c r="T452" s="234" t="s">
        <v>283</v>
      </c>
      <c r="U452" s="24">
        <v>3.1E-2</v>
      </c>
      <c r="V452" s="206"/>
      <c r="W452" s="207"/>
      <c r="X452" s="207"/>
      <c r="Y452" s="207"/>
      <c r="Z452" s="207"/>
      <c r="AA452" s="207"/>
      <c r="AB452" s="207"/>
      <c r="AC452" s="207"/>
      <c r="AD452" s="207"/>
      <c r="AE452" s="207"/>
      <c r="AF452" s="207"/>
      <c r="AG452" s="207"/>
      <c r="AH452" s="207"/>
      <c r="AI452" s="207"/>
      <c r="AJ452" s="207"/>
      <c r="AK452" s="207"/>
      <c r="AL452" s="207"/>
      <c r="AM452" s="207"/>
      <c r="AN452" s="207"/>
      <c r="AO452" s="207"/>
      <c r="AP452" s="207"/>
      <c r="AQ452" s="207"/>
      <c r="AR452" s="207"/>
      <c r="AS452" s="207"/>
      <c r="AT452" s="207"/>
      <c r="AU452" s="207"/>
      <c r="AV452" s="207"/>
      <c r="AW452" s="207"/>
      <c r="AX452" s="207"/>
      <c r="AY452" s="207"/>
      <c r="AZ452" s="207"/>
      <c r="BA452" s="207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56"/>
    </row>
    <row r="453" spans="1:65">
      <c r="A453" s="30"/>
      <c r="B453" s="20" t="s">
        <v>266</v>
      </c>
      <c r="C453" s="12"/>
      <c r="D453" s="235" t="s">
        <v>634</v>
      </c>
      <c r="E453" s="235">
        <v>4.1000000000000002E-2</v>
      </c>
      <c r="F453" s="235">
        <v>3.5000000000000003E-2</v>
      </c>
      <c r="G453" s="235">
        <v>3.5000000000000003E-2</v>
      </c>
      <c r="H453" s="235" t="s">
        <v>634</v>
      </c>
      <c r="I453" s="235" t="s">
        <v>634</v>
      </c>
      <c r="J453" s="235">
        <v>3.7499999999999999E-2</v>
      </c>
      <c r="K453" s="235">
        <v>3.1666666666666669E-2</v>
      </c>
      <c r="L453" s="235">
        <v>3.4166666666666672E-2</v>
      </c>
      <c r="M453" s="235">
        <v>3.5000000000000003E-2</v>
      </c>
      <c r="N453" s="235" t="s">
        <v>634</v>
      </c>
      <c r="O453" s="235">
        <v>3.3166666666666671E-2</v>
      </c>
      <c r="P453" s="235">
        <v>3.3666666666666671E-2</v>
      </c>
      <c r="Q453" s="235">
        <v>3.4500000000000003E-2</v>
      </c>
      <c r="R453" s="235">
        <v>3.3333333333333333E-2</v>
      </c>
      <c r="S453" s="235">
        <v>3.5833333333333335E-2</v>
      </c>
      <c r="T453" s="235" t="s">
        <v>634</v>
      </c>
      <c r="U453" s="235">
        <v>3.3166666666666671E-2</v>
      </c>
      <c r="V453" s="206"/>
      <c r="W453" s="207"/>
      <c r="X453" s="207"/>
      <c r="Y453" s="207"/>
      <c r="Z453" s="207"/>
      <c r="AA453" s="207"/>
      <c r="AB453" s="207"/>
      <c r="AC453" s="207"/>
      <c r="AD453" s="207"/>
      <c r="AE453" s="207"/>
      <c r="AF453" s="207"/>
      <c r="AG453" s="207"/>
      <c r="AH453" s="207"/>
      <c r="AI453" s="207"/>
      <c r="AJ453" s="207"/>
      <c r="AK453" s="207"/>
      <c r="AL453" s="207"/>
      <c r="AM453" s="207"/>
      <c r="AN453" s="207"/>
      <c r="AO453" s="207"/>
      <c r="AP453" s="207"/>
      <c r="AQ453" s="207"/>
      <c r="AR453" s="207"/>
      <c r="AS453" s="207"/>
      <c r="AT453" s="207"/>
      <c r="AU453" s="207"/>
      <c r="AV453" s="207"/>
      <c r="AW453" s="207"/>
      <c r="AX453" s="207"/>
      <c r="AY453" s="207"/>
      <c r="AZ453" s="207"/>
      <c r="BA453" s="207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56"/>
    </row>
    <row r="454" spans="1:65">
      <c r="A454" s="30"/>
      <c r="B454" s="3" t="s">
        <v>267</v>
      </c>
      <c r="C454" s="29"/>
      <c r="D454" s="24" t="s">
        <v>634</v>
      </c>
      <c r="E454" s="24">
        <v>4.0500000000000001E-2</v>
      </c>
      <c r="F454" s="24">
        <v>3.5000000000000003E-2</v>
      </c>
      <c r="G454" s="24">
        <v>3.5000000000000003E-2</v>
      </c>
      <c r="H454" s="24" t="s">
        <v>634</v>
      </c>
      <c r="I454" s="24" t="s">
        <v>634</v>
      </c>
      <c r="J454" s="24">
        <v>3.7999999999999999E-2</v>
      </c>
      <c r="K454" s="24">
        <v>0.03</v>
      </c>
      <c r="L454" s="24">
        <v>3.4000000000000002E-2</v>
      </c>
      <c r="M454" s="24">
        <v>3.5000000000000003E-2</v>
      </c>
      <c r="N454" s="24" t="s">
        <v>634</v>
      </c>
      <c r="O454" s="24">
        <v>3.4000000000000002E-2</v>
      </c>
      <c r="P454" s="24">
        <v>3.4000000000000002E-2</v>
      </c>
      <c r="Q454" s="24">
        <v>3.4000000000000002E-2</v>
      </c>
      <c r="R454" s="24">
        <v>0.03</v>
      </c>
      <c r="S454" s="24">
        <v>3.6499999999999998E-2</v>
      </c>
      <c r="T454" s="24" t="s">
        <v>634</v>
      </c>
      <c r="U454" s="24">
        <v>3.3000000000000002E-2</v>
      </c>
      <c r="V454" s="206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207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56"/>
    </row>
    <row r="455" spans="1:65">
      <c r="A455" s="30"/>
      <c r="B455" s="3" t="s">
        <v>268</v>
      </c>
      <c r="C455" s="29"/>
      <c r="D455" s="24" t="s">
        <v>634</v>
      </c>
      <c r="E455" s="24">
        <v>3.6331804249169902E-3</v>
      </c>
      <c r="F455" s="24">
        <v>5.4772255750516622E-3</v>
      </c>
      <c r="G455" s="24">
        <v>5.4772255750516622E-3</v>
      </c>
      <c r="H455" s="24" t="s">
        <v>634</v>
      </c>
      <c r="I455" s="24" t="s">
        <v>634</v>
      </c>
      <c r="J455" s="24">
        <v>2.588435821108956E-3</v>
      </c>
      <c r="K455" s="24">
        <v>4.0824829046386315E-3</v>
      </c>
      <c r="L455" s="24">
        <v>2.2286019533929034E-3</v>
      </c>
      <c r="M455" s="24">
        <v>5.4772255750516622E-3</v>
      </c>
      <c r="N455" s="24" t="s">
        <v>634</v>
      </c>
      <c r="O455" s="24">
        <v>1.329160135825127E-3</v>
      </c>
      <c r="P455" s="24">
        <v>1.0327955589886455E-3</v>
      </c>
      <c r="Q455" s="24">
        <v>1.7606816861658993E-3</v>
      </c>
      <c r="R455" s="24">
        <v>5.1639777949432242E-3</v>
      </c>
      <c r="S455" s="24">
        <v>1.4719601443879725E-3</v>
      </c>
      <c r="T455" s="24" t="s">
        <v>634</v>
      </c>
      <c r="U455" s="24">
        <v>2.0412414523193153E-3</v>
      </c>
      <c r="V455" s="206"/>
      <c r="W455" s="207"/>
      <c r="X455" s="207"/>
      <c r="Y455" s="207"/>
      <c r="Z455" s="207"/>
      <c r="AA455" s="207"/>
      <c r="AB455" s="207"/>
      <c r="AC455" s="207"/>
      <c r="AD455" s="207"/>
      <c r="AE455" s="207"/>
      <c r="AF455" s="207"/>
      <c r="AG455" s="207"/>
      <c r="AH455" s="207"/>
      <c r="AI455" s="207"/>
      <c r="AJ455" s="207"/>
      <c r="AK455" s="207"/>
      <c r="AL455" s="207"/>
      <c r="AM455" s="207"/>
      <c r="AN455" s="207"/>
      <c r="AO455" s="207"/>
      <c r="AP455" s="207"/>
      <c r="AQ455" s="207"/>
      <c r="AR455" s="207"/>
      <c r="AS455" s="207"/>
      <c r="AT455" s="207"/>
      <c r="AU455" s="207"/>
      <c r="AV455" s="207"/>
      <c r="AW455" s="207"/>
      <c r="AX455" s="207"/>
      <c r="AY455" s="207"/>
      <c r="AZ455" s="207"/>
      <c r="BA455" s="207"/>
      <c r="BB455" s="207"/>
      <c r="BC455" s="207"/>
      <c r="BD455" s="207"/>
      <c r="BE455" s="207"/>
      <c r="BF455" s="207"/>
      <c r="BG455" s="207"/>
      <c r="BH455" s="207"/>
      <c r="BI455" s="207"/>
      <c r="BJ455" s="207"/>
      <c r="BK455" s="207"/>
      <c r="BL455" s="207"/>
      <c r="BM455" s="56"/>
    </row>
    <row r="456" spans="1:65">
      <c r="A456" s="30"/>
      <c r="B456" s="3" t="s">
        <v>86</v>
      </c>
      <c r="C456" s="29"/>
      <c r="D456" s="13" t="s">
        <v>634</v>
      </c>
      <c r="E456" s="13">
        <v>8.8614156705292435E-2</v>
      </c>
      <c r="F456" s="13">
        <v>0.15649215928719032</v>
      </c>
      <c r="G456" s="13">
        <v>0.15649215928719032</v>
      </c>
      <c r="H456" s="13" t="s">
        <v>634</v>
      </c>
      <c r="I456" s="13" t="s">
        <v>634</v>
      </c>
      <c r="J456" s="13">
        <v>6.9024955229572166E-2</v>
      </c>
      <c r="K456" s="13">
        <v>0.12892051277806205</v>
      </c>
      <c r="L456" s="13">
        <v>6.5227374245645939E-2</v>
      </c>
      <c r="M456" s="13">
        <v>0.15649215928719032</v>
      </c>
      <c r="N456" s="13" t="s">
        <v>634</v>
      </c>
      <c r="O456" s="13">
        <v>4.0075179974626937E-2</v>
      </c>
      <c r="P456" s="13">
        <v>3.067709581154392E-2</v>
      </c>
      <c r="Q456" s="13">
        <v>5.1034251772924616E-2</v>
      </c>
      <c r="R456" s="13">
        <v>0.15491933384829673</v>
      </c>
      <c r="S456" s="13">
        <v>4.1077957517803881E-2</v>
      </c>
      <c r="T456" s="13" t="s">
        <v>634</v>
      </c>
      <c r="U456" s="13">
        <v>6.1544968411637639E-2</v>
      </c>
      <c r="V456" s="150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3" t="s">
        <v>269</v>
      </c>
      <c r="C457" s="29"/>
      <c r="D457" s="13" t="s">
        <v>634</v>
      </c>
      <c r="E457" s="13">
        <v>0.19292006788976002</v>
      </c>
      <c r="F457" s="13">
        <v>1.8346399418087911E-2</v>
      </c>
      <c r="G457" s="13">
        <v>1.8346399418087911E-2</v>
      </c>
      <c r="H457" s="13" t="s">
        <v>634</v>
      </c>
      <c r="I457" s="13" t="s">
        <v>634</v>
      </c>
      <c r="J457" s="13">
        <v>9.1085427947951159E-2</v>
      </c>
      <c r="K457" s="13">
        <v>-7.8638971955063419E-2</v>
      </c>
      <c r="L457" s="13">
        <v>-5.8999434251999494E-3</v>
      </c>
      <c r="M457" s="13">
        <v>1.8346399418087911E-2</v>
      </c>
      <c r="N457" s="13" t="s">
        <v>634</v>
      </c>
      <c r="O457" s="13">
        <v>-3.4995554837145337E-2</v>
      </c>
      <c r="P457" s="13">
        <v>-2.0447749131172643E-2</v>
      </c>
      <c r="Q457" s="13">
        <v>3.7985937121152169E-3</v>
      </c>
      <c r="R457" s="13">
        <v>-3.0146286268487921E-2</v>
      </c>
      <c r="S457" s="13">
        <v>4.259274226137566E-2</v>
      </c>
      <c r="T457" s="13" t="s">
        <v>634</v>
      </c>
      <c r="U457" s="13">
        <v>-3.4995554837145337E-2</v>
      </c>
      <c r="V457" s="150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30"/>
      <c r="B458" s="46" t="s">
        <v>270</v>
      </c>
      <c r="C458" s="47"/>
      <c r="D458" s="45">
        <v>4.72</v>
      </c>
      <c r="E458" s="45">
        <v>3.37</v>
      </c>
      <c r="F458" s="45">
        <v>0.34</v>
      </c>
      <c r="G458" s="45">
        <v>0.34</v>
      </c>
      <c r="H458" s="45">
        <v>16.100000000000001</v>
      </c>
      <c r="I458" s="45">
        <v>4.72</v>
      </c>
      <c r="J458" s="45">
        <v>1.6</v>
      </c>
      <c r="K458" s="45">
        <v>1.35</v>
      </c>
      <c r="L458" s="45">
        <v>0.08</v>
      </c>
      <c r="M458" s="45">
        <v>0.34</v>
      </c>
      <c r="N458" s="45">
        <v>1246.97</v>
      </c>
      <c r="O458" s="45">
        <v>0.59</v>
      </c>
      <c r="P458" s="45">
        <v>0.34</v>
      </c>
      <c r="Q458" s="45">
        <v>0.08</v>
      </c>
      <c r="R458" s="45">
        <v>0.51</v>
      </c>
      <c r="S458" s="45">
        <v>0.76</v>
      </c>
      <c r="T458" s="45">
        <v>109.07</v>
      </c>
      <c r="U458" s="45">
        <v>0.59</v>
      </c>
      <c r="V458" s="150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B459" s="3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BM459" s="55"/>
    </row>
    <row r="460" spans="1:65" ht="15">
      <c r="B460" s="8" t="s">
        <v>530</v>
      </c>
      <c r="BM460" s="28" t="s">
        <v>66</v>
      </c>
    </row>
    <row r="461" spans="1:65" ht="15">
      <c r="A461" s="25" t="s">
        <v>54</v>
      </c>
      <c r="B461" s="18" t="s">
        <v>109</v>
      </c>
      <c r="C461" s="15" t="s">
        <v>110</v>
      </c>
      <c r="D461" s="16" t="s">
        <v>227</v>
      </c>
      <c r="E461" s="17" t="s">
        <v>227</v>
      </c>
      <c r="F461" s="17" t="s">
        <v>227</v>
      </c>
      <c r="G461" s="17" t="s">
        <v>227</v>
      </c>
      <c r="H461" s="17" t="s">
        <v>227</v>
      </c>
      <c r="I461" s="17" t="s">
        <v>227</v>
      </c>
      <c r="J461" s="17" t="s">
        <v>227</v>
      </c>
      <c r="K461" s="17" t="s">
        <v>227</v>
      </c>
      <c r="L461" s="17" t="s">
        <v>227</v>
      </c>
      <c r="M461" s="17" t="s">
        <v>227</v>
      </c>
      <c r="N461" s="17" t="s">
        <v>227</v>
      </c>
      <c r="O461" s="17" t="s">
        <v>227</v>
      </c>
      <c r="P461" s="17" t="s">
        <v>227</v>
      </c>
      <c r="Q461" s="17" t="s">
        <v>227</v>
      </c>
      <c r="R461" s="17" t="s">
        <v>227</v>
      </c>
      <c r="S461" s="17" t="s">
        <v>227</v>
      </c>
      <c r="T461" s="17" t="s">
        <v>227</v>
      </c>
      <c r="U461" s="17" t="s">
        <v>227</v>
      </c>
      <c r="V461" s="17" t="s">
        <v>227</v>
      </c>
      <c r="W461" s="17" t="s">
        <v>227</v>
      </c>
      <c r="X461" s="17" t="s">
        <v>227</v>
      </c>
      <c r="Y461" s="17" t="s">
        <v>227</v>
      </c>
      <c r="Z461" s="17" t="s">
        <v>227</v>
      </c>
      <c r="AA461" s="17" t="s">
        <v>227</v>
      </c>
      <c r="AB461" s="17" t="s">
        <v>227</v>
      </c>
      <c r="AC461" s="17" t="s">
        <v>227</v>
      </c>
      <c r="AD461" s="150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</v>
      </c>
    </row>
    <row r="462" spans="1:65">
      <c r="A462" s="30"/>
      <c r="B462" s="19" t="s">
        <v>228</v>
      </c>
      <c r="C462" s="9" t="s">
        <v>228</v>
      </c>
      <c r="D462" s="148" t="s">
        <v>230</v>
      </c>
      <c r="E462" s="149" t="s">
        <v>232</v>
      </c>
      <c r="F462" s="149" t="s">
        <v>233</v>
      </c>
      <c r="G462" s="149" t="s">
        <v>234</v>
      </c>
      <c r="H462" s="149" t="s">
        <v>235</v>
      </c>
      <c r="I462" s="149" t="s">
        <v>236</v>
      </c>
      <c r="J462" s="149" t="s">
        <v>237</v>
      </c>
      <c r="K462" s="149" t="s">
        <v>238</v>
      </c>
      <c r="L462" s="149" t="s">
        <v>239</v>
      </c>
      <c r="M462" s="149" t="s">
        <v>240</v>
      </c>
      <c r="N462" s="149" t="s">
        <v>241</v>
      </c>
      <c r="O462" s="149" t="s">
        <v>244</v>
      </c>
      <c r="P462" s="149" t="s">
        <v>245</v>
      </c>
      <c r="Q462" s="149" t="s">
        <v>246</v>
      </c>
      <c r="R462" s="149" t="s">
        <v>247</v>
      </c>
      <c r="S462" s="149" t="s">
        <v>248</v>
      </c>
      <c r="T462" s="149" t="s">
        <v>249</v>
      </c>
      <c r="U462" s="149" t="s">
        <v>250</v>
      </c>
      <c r="V462" s="149" t="s">
        <v>251</v>
      </c>
      <c r="W462" s="149" t="s">
        <v>252</v>
      </c>
      <c r="X462" s="149" t="s">
        <v>253</v>
      </c>
      <c r="Y462" s="149" t="s">
        <v>254</v>
      </c>
      <c r="Z462" s="149" t="s">
        <v>255</v>
      </c>
      <c r="AA462" s="149" t="s">
        <v>256</v>
      </c>
      <c r="AB462" s="149" t="s">
        <v>257</v>
      </c>
      <c r="AC462" s="149" t="s">
        <v>258</v>
      </c>
      <c r="AD462" s="150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 t="s">
        <v>1</v>
      </c>
    </row>
    <row r="463" spans="1:65">
      <c r="A463" s="30"/>
      <c r="B463" s="19"/>
      <c r="C463" s="9"/>
      <c r="D463" s="10" t="s">
        <v>275</v>
      </c>
      <c r="E463" s="11" t="s">
        <v>273</v>
      </c>
      <c r="F463" s="11" t="s">
        <v>275</v>
      </c>
      <c r="G463" s="11" t="s">
        <v>273</v>
      </c>
      <c r="H463" s="11" t="s">
        <v>273</v>
      </c>
      <c r="I463" s="11" t="s">
        <v>273</v>
      </c>
      <c r="J463" s="11" t="s">
        <v>300</v>
      </c>
      <c r="K463" s="11" t="s">
        <v>300</v>
      </c>
      <c r="L463" s="11" t="s">
        <v>273</v>
      </c>
      <c r="M463" s="11" t="s">
        <v>275</v>
      </c>
      <c r="N463" s="11" t="s">
        <v>275</v>
      </c>
      <c r="O463" s="11" t="s">
        <v>275</v>
      </c>
      <c r="P463" s="11" t="s">
        <v>273</v>
      </c>
      <c r="Q463" s="11" t="s">
        <v>300</v>
      </c>
      <c r="R463" s="11" t="s">
        <v>273</v>
      </c>
      <c r="S463" s="11" t="s">
        <v>300</v>
      </c>
      <c r="T463" s="11" t="s">
        <v>300</v>
      </c>
      <c r="U463" s="11" t="s">
        <v>300</v>
      </c>
      <c r="V463" s="11" t="s">
        <v>273</v>
      </c>
      <c r="W463" s="11" t="s">
        <v>275</v>
      </c>
      <c r="X463" s="11" t="s">
        <v>275</v>
      </c>
      <c r="Y463" s="11" t="s">
        <v>273</v>
      </c>
      <c r="Z463" s="11" t="s">
        <v>275</v>
      </c>
      <c r="AA463" s="11" t="s">
        <v>273</v>
      </c>
      <c r="AB463" s="11" t="s">
        <v>300</v>
      </c>
      <c r="AC463" s="11" t="s">
        <v>273</v>
      </c>
      <c r="AD463" s="150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9"/>
      <c r="C464" s="9"/>
      <c r="D464" s="26" t="s">
        <v>301</v>
      </c>
      <c r="E464" s="26" t="s">
        <v>302</v>
      </c>
      <c r="F464" s="26" t="s">
        <v>303</v>
      </c>
      <c r="G464" s="26" t="s">
        <v>301</v>
      </c>
      <c r="H464" s="26" t="s">
        <v>262</v>
      </c>
      <c r="I464" s="26" t="s">
        <v>304</v>
      </c>
      <c r="J464" s="26" t="s">
        <v>302</v>
      </c>
      <c r="K464" s="26" t="s">
        <v>304</v>
      </c>
      <c r="L464" s="26" t="s">
        <v>304</v>
      </c>
      <c r="M464" s="26" t="s">
        <v>301</v>
      </c>
      <c r="N464" s="26" t="s">
        <v>302</v>
      </c>
      <c r="O464" s="26" t="s">
        <v>303</v>
      </c>
      <c r="P464" s="26" t="s">
        <v>302</v>
      </c>
      <c r="Q464" s="26" t="s">
        <v>304</v>
      </c>
      <c r="R464" s="26" t="s">
        <v>302</v>
      </c>
      <c r="S464" s="26" t="s">
        <v>301</v>
      </c>
      <c r="T464" s="26" t="s">
        <v>302</v>
      </c>
      <c r="U464" s="26" t="s">
        <v>302</v>
      </c>
      <c r="V464" s="26" t="s">
        <v>302</v>
      </c>
      <c r="W464" s="26" t="s">
        <v>302</v>
      </c>
      <c r="X464" s="26" t="s">
        <v>302</v>
      </c>
      <c r="Y464" s="26" t="s">
        <v>302</v>
      </c>
      <c r="Z464" s="26" t="s">
        <v>302</v>
      </c>
      <c r="AA464" s="26" t="s">
        <v>302</v>
      </c>
      <c r="AB464" s="26" t="s">
        <v>264</v>
      </c>
      <c r="AC464" s="26" t="s">
        <v>302</v>
      </c>
      <c r="AD464" s="150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3</v>
      </c>
    </row>
    <row r="465" spans="1:65">
      <c r="A465" s="30"/>
      <c r="B465" s="18">
        <v>1</v>
      </c>
      <c r="C465" s="14">
        <v>1</v>
      </c>
      <c r="D465" s="230">
        <v>0.24399999999999999</v>
      </c>
      <c r="E465" s="230">
        <v>0.22999999999999998</v>
      </c>
      <c r="F465" s="230">
        <v>0.24</v>
      </c>
      <c r="G465" s="232">
        <v>0.30280000000000001</v>
      </c>
      <c r="H465" s="230">
        <v>0.24</v>
      </c>
      <c r="I465" s="230">
        <v>0.24106082895935005</v>
      </c>
      <c r="J465" s="230">
        <v>0.2324</v>
      </c>
      <c r="K465" s="230">
        <v>0.22620700000000002</v>
      </c>
      <c r="L465" s="230">
        <v>0.25</v>
      </c>
      <c r="M465" s="232">
        <v>0.29899999999999999</v>
      </c>
      <c r="N465" s="230">
        <v>0.25</v>
      </c>
      <c r="O465" s="232">
        <v>0.48</v>
      </c>
      <c r="P465" s="230">
        <v>0.24</v>
      </c>
      <c r="Q465" s="230">
        <v>0.22900435</v>
      </c>
      <c r="R465" s="230">
        <v>0.22</v>
      </c>
      <c r="S465" s="230">
        <v>0.23609999999999998</v>
      </c>
      <c r="T465" s="230">
        <v>0.27</v>
      </c>
      <c r="U465" s="230">
        <v>0.26789000000000002</v>
      </c>
      <c r="V465" s="230">
        <v>0.22</v>
      </c>
      <c r="W465" s="230">
        <v>0.22</v>
      </c>
      <c r="X465" s="230">
        <v>0.23350779999999999</v>
      </c>
      <c r="Y465" s="230">
        <v>0.22999999999999998</v>
      </c>
      <c r="Z465" s="230">
        <v>0.24</v>
      </c>
      <c r="AA465" s="230">
        <v>0.22</v>
      </c>
      <c r="AB465" s="230">
        <v>0.22999999999999998</v>
      </c>
      <c r="AC465" s="230">
        <v>0.21</v>
      </c>
      <c r="AD465" s="206"/>
      <c r="AE465" s="207"/>
      <c r="AF465" s="207"/>
      <c r="AG465" s="207"/>
      <c r="AH465" s="207"/>
      <c r="AI465" s="207"/>
      <c r="AJ465" s="207"/>
      <c r="AK465" s="207"/>
      <c r="AL465" s="207"/>
      <c r="AM465" s="207"/>
      <c r="AN465" s="207"/>
      <c r="AO465" s="207"/>
      <c r="AP465" s="207"/>
      <c r="AQ465" s="207"/>
      <c r="AR465" s="207"/>
      <c r="AS465" s="207"/>
      <c r="AT465" s="207"/>
      <c r="AU465" s="207"/>
      <c r="AV465" s="207"/>
      <c r="AW465" s="207"/>
      <c r="AX465" s="207"/>
      <c r="AY465" s="207"/>
      <c r="AZ465" s="207"/>
      <c r="BA465" s="207"/>
      <c r="BB465" s="207"/>
      <c r="BC465" s="207"/>
      <c r="BD465" s="207"/>
      <c r="BE465" s="207"/>
      <c r="BF465" s="207"/>
      <c r="BG465" s="207"/>
      <c r="BH465" s="207"/>
      <c r="BI465" s="207"/>
      <c r="BJ465" s="207"/>
      <c r="BK465" s="207"/>
      <c r="BL465" s="207"/>
      <c r="BM465" s="233">
        <v>1</v>
      </c>
    </row>
    <row r="466" spans="1:65">
      <c r="A466" s="30"/>
      <c r="B466" s="19">
        <v>1</v>
      </c>
      <c r="C466" s="9">
        <v>2</v>
      </c>
      <c r="D466" s="24">
        <v>0.25</v>
      </c>
      <c r="E466" s="24">
        <v>0.24</v>
      </c>
      <c r="F466" s="24">
        <v>0.24</v>
      </c>
      <c r="G466" s="234">
        <v>0.32469999999999999</v>
      </c>
      <c r="H466" s="24">
        <v>0.24</v>
      </c>
      <c r="I466" s="24">
        <v>0.23586550586264099</v>
      </c>
      <c r="J466" s="24">
        <v>0.23</v>
      </c>
      <c r="K466" s="24">
        <v>0.22626300000000002</v>
      </c>
      <c r="L466" s="24">
        <v>0.24</v>
      </c>
      <c r="M466" s="234">
        <v>0.307</v>
      </c>
      <c r="N466" s="24">
        <v>0.25</v>
      </c>
      <c r="O466" s="234">
        <v>0.45999999999999996</v>
      </c>
      <c r="P466" s="24">
        <v>0.24</v>
      </c>
      <c r="Q466" s="24">
        <v>0.21928980000000001</v>
      </c>
      <c r="R466" s="24">
        <v>0.22</v>
      </c>
      <c r="S466" s="24">
        <v>0.2349</v>
      </c>
      <c r="T466" s="24">
        <v>0.26</v>
      </c>
      <c r="U466" s="24">
        <v>0.26139000000000001</v>
      </c>
      <c r="V466" s="24">
        <v>0.22</v>
      </c>
      <c r="W466" s="24">
        <v>0.22999999999999998</v>
      </c>
      <c r="X466" s="24">
        <v>0.23882740000000002</v>
      </c>
      <c r="Y466" s="24">
        <v>0.22999999999999998</v>
      </c>
      <c r="Z466" s="24">
        <v>0.24</v>
      </c>
      <c r="AA466" s="24">
        <v>0.22</v>
      </c>
      <c r="AB466" s="24">
        <v>0.22999999999999998</v>
      </c>
      <c r="AC466" s="24">
        <v>0.22</v>
      </c>
      <c r="AD466" s="206"/>
      <c r="AE466" s="207"/>
      <c r="AF466" s="207"/>
      <c r="AG466" s="207"/>
      <c r="AH466" s="207"/>
      <c r="AI466" s="207"/>
      <c r="AJ466" s="207"/>
      <c r="AK466" s="207"/>
      <c r="AL466" s="207"/>
      <c r="AM466" s="207"/>
      <c r="AN466" s="207"/>
      <c r="AO466" s="207"/>
      <c r="AP466" s="207"/>
      <c r="AQ466" s="207"/>
      <c r="AR466" s="207"/>
      <c r="AS466" s="207"/>
      <c r="AT466" s="207"/>
      <c r="AU466" s="207"/>
      <c r="AV466" s="207"/>
      <c r="AW466" s="207"/>
      <c r="AX466" s="207"/>
      <c r="AY466" s="207"/>
      <c r="AZ466" s="207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33" t="e">
        <v>#N/A</v>
      </c>
    </row>
    <row r="467" spans="1:65">
      <c r="A467" s="30"/>
      <c r="B467" s="19">
        <v>1</v>
      </c>
      <c r="C467" s="9">
        <v>3</v>
      </c>
      <c r="D467" s="24">
        <v>0.246</v>
      </c>
      <c r="E467" s="24">
        <v>0.22999999999999998</v>
      </c>
      <c r="F467" s="24">
        <v>0.24</v>
      </c>
      <c r="G467" s="234">
        <v>0.33549999999999996</v>
      </c>
      <c r="H467" s="24">
        <v>0.24</v>
      </c>
      <c r="I467" s="24">
        <v>0.24106524208076111</v>
      </c>
      <c r="J467" s="24">
        <v>0.22750000000000001</v>
      </c>
      <c r="K467" s="24">
        <v>0.22089499999999998</v>
      </c>
      <c r="L467" s="24">
        <v>0.25</v>
      </c>
      <c r="M467" s="234">
        <v>0.3</v>
      </c>
      <c r="N467" s="24">
        <v>0.25</v>
      </c>
      <c r="O467" s="234">
        <v>0.45999999999999996</v>
      </c>
      <c r="P467" s="24">
        <v>0.24</v>
      </c>
      <c r="Q467" s="24">
        <v>0.21188220000000002</v>
      </c>
      <c r="R467" s="24">
        <v>0.24</v>
      </c>
      <c r="S467" s="24">
        <v>0.23509999999999998</v>
      </c>
      <c r="T467" s="24">
        <v>0.26</v>
      </c>
      <c r="U467" s="24">
        <v>0.26114000000000004</v>
      </c>
      <c r="V467" s="24">
        <v>0.21</v>
      </c>
      <c r="W467" s="24">
        <v>0.24</v>
      </c>
      <c r="X467" s="24">
        <v>0.2387638</v>
      </c>
      <c r="Y467" s="24">
        <v>0.22999999999999998</v>
      </c>
      <c r="Z467" s="24">
        <v>0.22999999999999998</v>
      </c>
      <c r="AA467" s="24">
        <v>0.22</v>
      </c>
      <c r="AB467" s="24">
        <v>0.24</v>
      </c>
      <c r="AC467" s="24">
        <v>0.21</v>
      </c>
      <c r="AD467" s="206"/>
      <c r="AE467" s="207"/>
      <c r="AF467" s="207"/>
      <c r="AG467" s="207"/>
      <c r="AH467" s="207"/>
      <c r="AI467" s="207"/>
      <c r="AJ467" s="207"/>
      <c r="AK467" s="207"/>
      <c r="AL467" s="207"/>
      <c r="AM467" s="207"/>
      <c r="AN467" s="207"/>
      <c r="AO467" s="207"/>
      <c r="AP467" s="207"/>
      <c r="AQ467" s="207"/>
      <c r="AR467" s="207"/>
      <c r="AS467" s="207"/>
      <c r="AT467" s="207"/>
      <c r="AU467" s="207"/>
      <c r="AV467" s="207"/>
      <c r="AW467" s="207"/>
      <c r="AX467" s="207"/>
      <c r="AY467" s="207"/>
      <c r="AZ467" s="207"/>
      <c r="BA467" s="207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33">
        <v>16</v>
      </c>
    </row>
    <row r="468" spans="1:65">
      <c r="A468" s="30"/>
      <c r="B468" s="19">
        <v>1</v>
      </c>
      <c r="C468" s="9">
        <v>4</v>
      </c>
      <c r="D468" s="24">
        <v>0.247</v>
      </c>
      <c r="E468" s="24">
        <v>0.22999999999999998</v>
      </c>
      <c r="F468" s="24">
        <v>0.24</v>
      </c>
      <c r="G468" s="234">
        <v>0.32200000000000001</v>
      </c>
      <c r="H468" s="24">
        <v>0.25</v>
      </c>
      <c r="I468" s="24">
        <v>0.24722451661708711</v>
      </c>
      <c r="J468" s="24">
        <v>0.2366</v>
      </c>
      <c r="K468" s="24">
        <v>0.22306799999999996</v>
      </c>
      <c r="L468" s="24">
        <v>0.26</v>
      </c>
      <c r="M468" s="234">
        <v>0.30099999999999999</v>
      </c>
      <c r="N468" s="24">
        <v>0.25</v>
      </c>
      <c r="O468" s="234">
        <v>0.46999999999999992</v>
      </c>
      <c r="P468" s="24">
        <v>0.24</v>
      </c>
      <c r="Q468" s="24">
        <v>0.21718869999999998</v>
      </c>
      <c r="R468" s="24">
        <v>0.22999999999999998</v>
      </c>
      <c r="S468" s="24">
        <v>0.23470000000000002</v>
      </c>
      <c r="T468" s="24">
        <v>0.26</v>
      </c>
      <c r="U468" s="24">
        <v>0.26132</v>
      </c>
      <c r="V468" s="24">
        <v>0.22</v>
      </c>
      <c r="W468" s="24">
        <v>0.22999999999999998</v>
      </c>
      <c r="X468" s="24">
        <v>0.24069670000000004</v>
      </c>
      <c r="Y468" s="24">
        <v>0.24</v>
      </c>
      <c r="Z468" s="24">
        <v>0.24</v>
      </c>
      <c r="AA468" s="24">
        <v>0.22</v>
      </c>
      <c r="AB468" s="24">
        <v>0.22999999999999998</v>
      </c>
      <c r="AC468" s="24">
        <v>0.21</v>
      </c>
      <c r="AD468" s="206"/>
      <c r="AE468" s="207"/>
      <c r="AF468" s="207"/>
      <c r="AG468" s="207"/>
      <c r="AH468" s="207"/>
      <c r="AI468" s="207"/>
      <c r="AJ468" s="207"/>
      <c r="AK468" s="207"/>
      <c r="AL468" s="207"/>
      <c r="AM468" s="207"/>
      <c r="AN468" s="207"/>
      <c r="AO468" s="207"/>
      <c r="AP468" s="207"/>
      <c r="AQ468" s="207"/>
      <c r="AR468" s="207"/>
      <c r="AS468" s="207"/>
      <c r="AT468" s="207"/>
      <c r="AU468" s="207"/>
      <c r="AV468" s="207"/>
      <c r="AW468" s="207"/>
      <c r="AX468" s="207"/>
      <c r="AY468" s="207"/>
      <c r="AZ468" s="207"/>
      <c r="BA468" s="207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33">
        <v>0.2363708353209899</v>
      </c>
    </row>
    <row r="469" spans="1:65">
      <c r="A469" s="30"/>
      <c r="B469" s="19">
        <v>1</v>
      </c>
      <c r="C469" s="9">
        <v>5</v>
      </c>
      <c r="D469" s="24">
        <v>0.252</v>
      </c>
      <c r="E469" s="24">
        <v>0.22999999999999998</v>
      </c>
      <c r="F469" s="24">
        <v>0.24</v>
      </c>
      <c r="G469" s="234">
        <v>0.33850000000000002</v>
      </c>
      <c r="H469" s="24">
        <v>0.25</v>
      </c>
      <c r="I469" s="24">
        <v>0.24214993631359064</v>
      </c>
      <c r="J469" s="24">
        <v>0.2341</v>
      </c>
      <c r="K469" s="24">
        <v>0.231373</v>
      </c>
      <c r="L469" s="24">
        <v>0.26</v>
      </c>
      <c r="M469" s="234">
        <v>0.308</v>
      </c>
      <c r="N469" s="24">
        <v>0.25</v>
      </c>
      <c r="O469" s="234">
        <v>0.45000000000000007</v>
      </c>
      <c r="P469" s="24">
        <v>0.24</v>
      </c>
      <c r="Q469" s="24">
        <v>0.21762599999999999</v>
      </c>
      <c r="R469" s="24">
        <v>0.21</v>
      </c>
      <c r="S469" s="24">
        <v>0.23479999999999998</v>
      </c>
      <c r="T469" s="24">
        <v>0.25</v>
      </c>
      <c r="U469" s="24">
        <v>0.26169999999999999</v>
      </c>
      <c r="V469" s="24">
        <v>0.22999999999999998</v>
      </c>
      <c r="W469" s="24">
        <v>0.22999999999999998</v>
      </c>
      <c r="X469" s="24">
        <v>0.24049209999999999</v>
      </c>
      <c r="Y469" s="24">
        <v>0.24</v>
      </c>
      <c r="Z469" s="24">
        <v>0.25</v>
      </c>
      <c r="AA469" s="24">
        <v>0.22</v>
      </c>
      <c r="AB469" s="24">
        <v>0.22999999999999998</v>
      </c>
      <c r="AC469" s="24">
        <v>0.22999999999999998</v>
      </c>
      <c r="AD469" s="206"/>
      <c r="AE469" s="207"/>
      <c r="AF469" s="207"/>
      <c r="AG469" s="207"/>
      <c r="AH469" s="207"/>
      <c r="AI469" s="207"/>
      <c r="AJ469" s="207"/>
      <c r="AK469" s="207"/>
      <c r="AL469" s="207"/>
      <c r="AM469" s="207"/>
      <c r="AN469" s="207"/>
      <c r="AO469" s="207"/>
      <c r="AP469" s="207"/>
      <c r="AQ469" s="207"/>
      <c r="AR469" s="207"/>
      <c r="AS469" s="207"/>
      <c r="AT469" s="207"/>
      <c r="AU469" s="207"/>
      <c r="AV469" s="207"/>
      <c r="AW469" s="207"/>
      <c r="AX469" s="207"/>
      <c r="AY469" s="207"/>
      <c r="AZ469" s="207"/>
      <c r="BA469" s="207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33">
        <v>95</v>
      </c>
    </row>
    <row r="470" spans="1:65">
      <c r="A470" s="30"/>
      <c r="B470" s="19">
        <v>1</v>
      </c>
      <c r="C470" s="9">
        <v>6</v>
      </c>
      <c r="D470" s="24">
        <v>0.253</v>
      </c>
      <c r="E470" s="24">
        <v>0.22999999999999998</v>
      </c>
      <c r="F470" s="24">
        <v>0.25</v>
      </c>
      <c r="G470" s="234">
        <v>0.33879999999999999</v>
      </c>
      <c r="H470" s="24">
        <v>0.24</v>
      </c>
      <c r="I470" s="24">
        <v>0.24309541637916274</v>
      </c>
      <c r="J470" s="24">
        <v>0.2349</v>
      </c>
      <c r="K470" s="24">
        <v>0.22658400000000004</v>
      </c>
      <c r="L470" s="24">
        <v>0.26</v>
      </c>
      <c r="M470" s="234">
        <v>0.30399999999999999</v>
      </c>
      <c r="N470" s="24">
        <v>0.24</v>
      </c>
      <c r="O470" s="234">
        <v>0.45000000000000007</v>
      </c>
      <c r="P470" s="24">
        <v>0.22999999999999998</v>
      </c>
      <c r="Q470" s="24">
        <v>0.21193119999999999</v>
      </c>
      <c r="R470" s="24">
        <v>0.22999999999999998</v>
      </c>
      <c r="S470" s="24">
        <v>0.2366</v>
      </c>
      <c r="T470" s="24">
        <v>0.26</v>
      </c>
      <c r="U470" s="24">
        <v>0.26188</v>
      </c>
      <c r="V470" s="24">
        <v>0.22</v>
      </c>
      <c r="W470" s="24">
        <v>0.22999999999999998</v>
      </c>
      <c r="X470" s="24">
        <v>0.24010979999999998</v>
      </c>
      <c r="Y470" s="24">
        <v>0.24</v>
      </c>
      <c r="Z470" s="24">
        <v>0.22999999999999998</v>
      </c>
      <c r="AA470" s="24">
        <v>0.22</v>
      </c>
      <c r="AB470" s="24">
        <v>0.24</v>
      </c>
      <c r="AC470" s="24">
        <v>0.21</v>
      </c>
      <c r="AD470" s="206"/>
      <c r="AE470" s="207"/>
      <c r="AF470" s="207"/>
      <c r="AG470" s="207"/>
      <c r="AH470" s="207"/>
      <c r="AI470" s="207"/>
      <c r="AJ470" s="207"/>
      <c r="AK470" s="207"/>
      <c r="AL470" s="207"/>
      <c r="AM470" s="207"/>
      <c r="AN470" s="207"/>
      <c r="AO470" s="207"/>
      <c r="AP470" s="207"/>
      <c r="AQ470" s="207"/>
      <c r="AR470" s="207"/>
      <c r="AS470" s="207"/>
      <c r="AT470" s="207"/>
      <c r="AU470" s="207"/>
      <c r="AV470" s="207"/>
      <c r="AW470" s="207"/>
      <c r="AX470" s="207"/>
      <c r="AY470" s="207"/>
      <c r="AZ470" s="207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56"/>
    </row>
    <row r="471" spans="1:65">
      <c r="A471" s="30"/>
      <c r="B471" s="20" t="s">
        <v>266</v>
      </c>
      <c r="C471" s="12"/>
      <c r="D471" s="235">
        <v>0.24866666666666667</v>
      </c>
      <c r="E471" s="235">
        <v>0.23166666666666666</v>
      </c>
      <c r="F471" s="235">
        <v>0.24166666666666667</v>
      </c>
      <c r="G471" s="235">
        <v>0.32705000000000001</v>
      </c>
      <c r="H471" s="235">
        <v>0.24333333333333332</v>
      </c>
      <c r="I471" s="235">
        <v>0.24174357436876545</v>
      </c>
      <c r="J471" s="235">
        <v>0.23258333333333336</v>
      </c>
      <c r="K471" s="235">
        <v>0.22573166666666666</v>
      </c>
      <c r="L471" s="235">
        <v>0.25333333333333335</v>
      </c>
      <c r="M471" s="235">
        <v>0.30316666666666664</v>
      </c>
      <c r="N471" s="235">
        <v>0.24833333333333332</v>
      </c>
      <c r="O471" s="235">
        <v>0.46166666666666667</v>
      </c>
      <c r="P471" s="235">
        <v>0.23833333333333331</v>
      </c>
      <c r="Q471" s="235">
        <v>0.21782037499999998</v>
      </c>
      <c r="R471" s="235">
        <v>0.22499999999999998</v>
      </c>
      <c r="S471" s="235">
        <v>0.23536666666666664</v>
      </c>
      <c r="T471" s="235">
        <v>0.26</v>
      </c>
      <c r="U471" s="235">
        <v>0.26255333333333336</v>
      </c>
      <c r="V471" s="235">
        <v>0.22</v>
      </c>
      <c r="W471" s="235">
        <v>0.22999999999999998</v>
      </c>
      <c r="X471" s="235">
        <v>0.23873293333333334</v>
      </c>
      <c r="Y471" s="235">
        <v>0.23499999999999999</v>
      </c>
      <c r="Z471" s="235">
        <v>0.23833333333333331</v>
      </c>
      <c r="AA471" s="235">
        <v>0.22</v>
      </c>
      <c r="AB471" s="235">
        <v>0.23333333333333331</v>
      </c>
      <c r="AC471" s="235">
        <v>0.215</v>
      </c>
      <c r="AD471" s="206"/>
      <c r="AE471" s="207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56"/>
    </row>
    <row r="472" spans="1:65">
      <c r="A472" s="30"/>
      <c r="B472" s="3" t="s">
        <v>267</v>
      </c>
      <c r="C472" s="29"/>
      <c r="D472" s="24">
        <v>0.2485</v>
      </c>
      <c r="E472" s="24">
        <v>0.22999999999999998</v>
      </c>
      <c r="F472" s="24">
        <v>0.24</v>
      </c>
      <c r="G472" s="24">
        <v>0.33009999999999995</v>
      </c>
      <c r="H472" s="24">
        <v>0.24</v>
      </c>
      <c r="I472" s="24">
        <v>0.24160758919717587</v>
      </c>
      <c r="J472" s="24">
        <v>0.23325000000000001</v>
      </c>
      <c r="K472" s="24">
        <v>0.22623500000000002</v>
      </c>
      <c r="L472" s="24">
        <v>0.255</v>
      </c>
      <c r="M472" s="24">
        <v>0.30249999999999999</v>
      </c>
      <c r="N472" s="24">
        <v>0.25</v>
      </c>
      <c r="O472" s="24">
        <v>0.45999999999999996</v>
      </c>
      <c r="P472" s="24">
        <v>0.24</v>
      </c>
      <c r="Q472" s="24">
        <v>0.21740735</v>
      </c>
      <c r="R472" s="24">
        <v>0.22499999999999998</v>
      </c>
      <c r="S472" s="24">
        <v>0.23499999999999999</v>
      </c>
      <c r="T472" s="24">
        <v>0.26</v>
      </c>
      <c r="U472" s="24">
        <v>0.26154500000000003</v>
      </c>
      <c r="V472" s="24">
        <v>0.22</v>
      </c>
      <c r="W472" s="24">
        <v>0.22999999999999998</v>
      </c>
      <c r="X472" s="24">
        <v>0.2394686</v>
      </c>
      <c r="Y472" s="24">
        <v>0.23499999999999999</v>
      </c>
      <c r="Z472" s="24">
        <v>0.24</v>
      </c>
      <c r="AA472" s="24">
        <v>0.22</v>
      </c>
      <c r="AB472" s="24">
        <v>0.22999999999999998</v>
      </c>
      <c r="AC472" s="24">
        <v>0.21</v>
      </c>
      <c r="AD472" s="206"/>
      <c r="AE472" s="207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56"/>
    </row>
    <row r="473" spans="1:65">
      <c r="A473" s="30"/>
      <c r="B473" s="3" t="s">
        <v>268</v>
      </c>
      <c r="C473" s="29"/>
      <c r="D473" s="24">
        <v>3.5590260840104404E-3</v>
      </c>
      <c r="E473" s="24">
        <v>4.0824829046386341E-3</v>
      </c>
      <c r="F473" s="24">
        <v>4.0824829046386332E-3</v>
      </c>
      <c r="G473" s="24">
        <v>1.3853916413779888E-2</v>
      </c>
      <c r="H473" s="24">
        <v>5.1639777949432277E-3</v>
      </c>
      <c r="I473" s="24">
        <v>3.6745421518995709E-3</v>
      </c>
      <c r="J473" s="24">
        <v>3.3570324196627367E-3</v>
      </c>
      <c r="K473" s="24">
        <v>3.5650479753667769E-3</v>
      </c>
      <c r="L473" s="24">
        <v>8.1649658092772682E-3</v>
      </c>
      <c r="M473" s="24">
        <v>3.7638632635454087E-3</v>
      </c>
      <c r="N473" s="24">
        <v>4.0824829046386332E-3</v>
      </c>
      <c r="O473" s="24">
        <v>1.169045194450008E-2</v>
      </c>
      <c r="P473" s="24">
        <v>4.0824829046386332E-3</v>
      </c>
      <c r="Q473" s="24">
        <v>6.2868371394326711E-3</v>
      </c>
      <c r="R473" s="24">
        <v>1.0488088481701512E-2</v>
      </c>
      <c r="S473" s="24">
        <v>7.8909230554268124E-4</v>
      </c>
      <c r="T473" s="24">
        <v>6.324555320336764E-3</v>
      </c>
      <c r="U473" s="24">
        <v>2.6280613894402618E-3</v>
      </c>
      <c r="V473" s="24">
        <v>6.3245553203367553E-3</v>
      </c>
      <c r="W473" s="24">
        <v>6.3245553203367553E-3</v>
      </c>
      <c r="X473" s="24">
        <v>2.6891896085376181E-3</v>
      </c>
      <c r="Y473" s="24">
        <v>5.4772255750516656E-3</v>
      </c>
      <c r="Z473" s="24">
        <v>7.5277265270908165E-3</v>
      </c>
      <c r="AA473" s="24">
        <v>0</v>
      </c>
      <c r="AB473" s="24">
        <v>5.1639777949432277E-3</v>
      </c>
      <c r="AC473" s="24">
        <v>8.3666002653407529E-3</v>
      </c>
      <c r="AD473" s="206"/>
      <c r="AE473" s="207"/>
      <c r="AF473" s="207"/>
      <c r="AG473" s="207"/>
      <c r="AH473" s="207"/>
      <c r="AI473" s="207"/>
      <c r="AJ473" s="207"/>
      <c r="AK473" s="207"/>
      <c r="AL473" s="207"/>
      <c r="AM473" s="207"/>
      <c r="AN473" s="207"/>
      <c r="AO473" s="207"/>
      <c r="AP473" s="207"/>
      <c r="AQ473" s="207"/>
      <c r="AR473" s="207"/>
      <c r="AS473" s="207"/>
      <c r="AT473" s="207"/>
      <c r="AU473" s="207"/>
      <c r="AV473" s="207"/>
      <c r="AW473" s="207"/>
      <c r="AX473" s="207"/>
      <c r="AY473" s="207"/>
      <c r="AZ473" s="207"/>
      <c r="BA473" s="207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56"/>
    </row>
    <row r="474" spans="1:65">
      <c r="A474" s="30"/>
      <c r="B474" s="3" t="s">
        <v>86</v>
      </c>
      <c r="C474" s="29"/>
      <c r="D474" s="13">
        <v>1.4312437335162628E-2</v>
      </c>
      <c r="E474" s="13">
        <v>1.7622228365346621E-2</v>
      </c>
      <c r="F474" s="13">
        <v>1.6893032708849516E-2</v>
      </c>
      <c r="G474" s="13">
        <v>4.2360239760831336E-2</v>
      </c>
      <c r="H474" s="13">
        <v>2.1221826554561212E-2</v>
      </c>
      <c r="I474" s="13">
        <v>1.5200164726174997E-2</v>
      </c>
      <c r="J474" s="13">
        <v>1.4433675756342829E-2</v>
      </c>
      <c r="K474" s="13">
        <v>1.5793300195808196E-2</v>
      </c>
      <c r="L474" s="13">
        <v>3.2230128194515532E-2</v>
      </c>
      <c r="M474" s="13">
        <v>1.2415161946823778E-2</v>
      </c>
      <c r="N474" s="13">
        <v>1.64395284750549E-2</v>
      </c>
      <c r="O474" s="13">
        <v>2.5322278580144578E-2</v>
      </c>
      <c r="P474" s="13">
        <v>1.712929890058168E-2</v>
      </c>
      <c r="Q474" s="13">
        <v>2.8862484234694168E-2</v>
      </c>
      <c r="R474" s="13">
        <v>4.6613726585340055E-2</v>
      </c>
      <c r="S474" s="13">
        <v>3.3526085775783089E-3</v>
      </c>
      <c r="T474" s="13">
        <v>2.4325212770526013E-2</v>
      </c>
      <c r="U474" s="13">
        <v>1.0009628733617023E-2</v>
      </c>
      <c r="V474" s="13">
        <v>2.8747978728803435E-2</v>
      </c>
      <c r="W474" s="13">
        <v>2.7498066610159806E-2</v>
      </c>
      <c r="X474" s="13">
        <v>1.126442661676179E-2</v>
      </c>
      <c r="Y474" s="13">
        <v>2.3307342872560279E-2</v>
      </c>
      <c r="Z474" s="13">
        <v>3.1584866547234199E-2</v>
      </c>
      <c r="AA474" s="13">
        <v>0</v>
      </c>
      <c r="AB474" s="13">
        <v>2.2131333406899548E-2</v>
      </c>
      <c r="AC474" s="13">
        <v>3.8914419838794199E-2</v>
      </c>
      <c r="AD474" s="150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3" t="s">
        <v>269</v>
      </c>
      <c r="C475" s="29"/>
      <c r="D475" s="13">
        <v>5.2019240567386937E-2</v>
      </c>
      <c r="E475" s="13">
        <v>-1.9901645852099414E-2</v>
      </c>
      <c r="F475" s="13">
        <v>2.240475792406893E-2</v>
      </c>
      <c r="G475" s="13">
        <v>0.3836309354995866</v>
      </c>
      <c r="H475" s="13">
        <v>2.9455825220096932E-2</v>
      </c>
      <c r="I475" s="13">
        <v>2.2730126753917945E-2</v>
      </c>
      <c r="J475" s="13">
        <v>-1.6023558839283747E-2</v>
      </c>
      <c r="K475" s="13">
        <v>-4.5010496493255281E-2</v>
      </c>
      <c r="L475" s="13">
        <v>7.1762228996265609E-2</v>
      </c>
      <c r="M475" s="13">
        <v>0.28258914114750433</v>
      </c>
      <c r="N475" s="13">
        <v>5.0609027108181159E-2</v>
      </c>
      <c r="O475" s="13">
        <v>0.95314564099977317</v>
      </c>
      <c r="P475" s="13">
        <v>8.3026233320129261E-3</v>
      </c>
      <c r="Q475" s="13">
        <v>-7.8480326457358918E-2</v>
      </c>
      <c r="R475" s="13">
        <v>-4.8105915036211644E-2</v>
      </c>
      <c r="S475" s="13">
        <v>-4.2482764549172103E-3</v>
      </c>
      <c r="T475" s="13">
        <v>9.9966498180377839E-2</v>
      </c>
      <c r="U475" s="13">
        <v>0.11076873327789283</v>
      </c>
      <c r="V475" s="13">
        <v>-6.925911692429576E-2</v>
      </c>
      <c r="W475" s="13">
        <v>-2.6952713148127527E-2</v>
      </c>
      <c r="X475" s="13">
        <v>9.993187226908562E-3</v>
      </c>
      <c r="Y475" s="13">
        <v>-5.7995112600432996E-3</v>
      </c>
      <c r="Z475" s="13">
        <v>8.3026233320129261E-3</v>
      </c>
      <c r="AA475" s="13">
        <v>-6.925911692429576E-2</v>
      </c>
      <c r="AB475" s="13">
        <v>-1.2850578556071413E-2</v>
      </c>
      <c r="AC475" s="13">
        <v>-9.0412318812379988E-2</v>
      </c>
      <c r="AD475" s="150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30"/>
      <c r="B476" s="46" t="s">
        <v>270</v>
      </c>
      <c r="C476" s="47"/>
      <c r="D476" s="45">
        <v>0.69</v>
      </c>
      <c r="E476" s="45">
        <v>0.44</v>
      </c>
      <c r="F476" s="45">
        <v>0.22</v>
      </c>
      <c r="G476" s="45">
        <v>5.88</v>
      </c>
      <c r="H476" s="45">
        <v>0.33</v>
      </c>
      <c r="I476" s="45">
        <v>0.23</v>
      </c>
      <c r="J476" s="45">
        <v>0.38</v>
      </c>
      <c r="K476" s="45">
        <v>0.84</v>
      </c>
      <c r="L476" s="45">
        <v>0.99</v>
      </c>
      <c r="M476" s="45">
        <v>4.3</v>
      </c>
      <c r="N476" s="45">
        <v>0.66</v>
      </c>
      <c r="O476" s="45">
        <v>14.81</v>
      </c>
      <c r="P476" s="45">
        <v>0</v>
      </c>
      <c r="Q476" s="45">
        <v>1.36</v>
      </c>
      <c r="R476" s="45">
        <v>0.88</v>
      </c>
      <c r="S476" s="45">
        <v>0.2</v>
      </c>
      <c r="T476" s="45">
        <v>1.44</v>
      </c>
      <c r="U476" s="45">
        <v>1.61</v>
      </c>
      <c r="V476" s="45">
        <v>1.22</v>
      </c>
      <c r="W476" s="45">
        <v>0.55000000000000004</v>
      </c>
      <c r="X476" s="45">
        <v>0.03</v>
      </c>
      <c r="Y476" s="45">
        <v>0.22</v>
      </c>
      <c r="Z476" s="45">
        <v>0</v>
      </c>
      <c r="AA476" s="45">
        <v>1.22</v>
      </c>
      <c r="AB476" s="45">
        <v>0.33</v>
      </c>
      <c r="AC476" s="45">
        <v>1.55</v>
      </c>
      <c r="AD476" s="150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B477" s="3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BM477" s="55"/>
    </row>
    <row r="478" spans="1:65" ht="15">
      <c r="B478" s="8" t="s">
        <v>531</v>
      </c>
      <c r="BM478" s="28" t="s">
        <v>66</v>
      </c>
    </row>
    <row r="479" spans="1:65" ht="15">
      <c r="A479" s="25" t="s">
        <v>17</v>
      </c>
      <c r="B479" s="18" t="s">
        <v>109</v>
      </c>
      <c r="C479" s="15" t="s">
        <v>110</v>
      </c>
      <c r="D479" s="16" t="s">
        <v>227</v>
      </c>
      <c r="E479" s="17" t="s">
        <v>227</v>
      </c>
      <c r="F479" s="17" t="s">
        <v>227</v>
      </c>
      <c r="G479" s="17" t="s">
        <v>227</v>
      </c>
      <c r="H479" s="17" t="s">
        <v>227</v>
      </c>
      <c r="I479" s="17" t="s">
        <v>227</v>
      </c>
      <c r="J479" s="17" t="s">
        <v>227</v>
      </c>
      <c r="K479" s="17" t="s">
        <v>227</v>
      </c>
      <c r="L479" s="17" t="s">
        <v>227</v>
      </c>
      <c r="M479" s="17" t="s">
        <v>227</v>
      </c>
      <c r="N479" s="17" t="s">
        <v>227</v>
      </c>
      <c r="O479" s="17" t="s">
        <v>227</v>
      </c>
      <c r="P479" s="17" t="s">
        <v>227</v>
      </c>
      <c r="Q479" s="17" t="s">
        <v>227</v>
      </c>
      <c r="R479" s="17" t="s">
        <v>227</v>
      </c>
      <c r="S479" s="17" t="s">
        <v>227</v>
      </c>
      <c r="T479" s="17" t="s">
        <v>227</v>
      </c>
      <c r="U479" s="17" t="s">
        <v>227</v>
      </c>
      <c r="V479" s="17" t="s">
        <v>227</v>
      </c>
      <c r="W479" s="17" t="s">
        <v>227</v>
      </c>
      <c r="X479" s="17" t="s">
        <v>227</v>
      </c>
      <c r="Y479" s="17" t="s">
        <v>227</v>
      </c>
      <c r="Z479" s="17" t="s">
        <v>227</v>
      </c>
      <c r="AA479" s="17" t="s">
        <v>227</v>
      </c>
      <c r="AB479" s="150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9" t="s">
        <v>228</v>
      </c>
      <c r="C480" s="9" t="s">
        <v>228</v>
      </c>
      <c r="D480" s="148" t="s">
        <v>230</v>
      </c>
      <c r="E480" s="149" t="s">
        <v>232</v>
      </c>
      <c r="F480" s="149" t="s">
        <v>233</v>
      </c>
      <c r="G480" s="149" t="s">
        <v>234</v>
      </c>
      <c r="H480" s="149" t="s">
        <v>235</v>
      </c>
      <c r="I480" s="149" t="s">
        <v>236</v>
      </c>
      <c r="J480" s="149" t="s">
        <v>237</v>
      </c>
      <c r="K480" s="149" t="s">
        <v>239</v>
      </c>
      <c r="L480" s="149" t="s">
        <v>240</v>
      </c>
      <c r="M480" s="149" t="s">
        <v>241</v>
      </c>
      <c r="N480" s="149" t="s">
        <v>244</v>
      </c>
      <c r="O480" s="149" t="s">
        <v>245</v>
      </c>
      <c r="P480" s="149" t="s">
        <v>246</v>
      </c>
      <c r="Q480" s="149" t="s">
        <v>247</v>
      </c>
      <c r="R480" s="149" t="s">
        <v>248</v>
      </c>
      <c r="S480" s="149" t="s">
        <v>249</v>
      </c>
      <c r="T480" s="149" t="s">
        <v>250</v>
      </c>
      <c r="U480" s="149" t="s">
        <v>251</v>
      </c>
      <c r="V480" s="149" t="s">
        <v>252</v>
      </c>
      <c r="W480" s="149" t="s">
        <v>254</v>
      </c>
      <c r="X480" s="149" t="s">
        <v>255</v>
      </c>
      <c r="Y480" s="149" t="s">
        <v>256</v>
      </c>
      <c r="Z480" s="149" t="s">
        <v>257</v>
      </c>
      <c r="AA480" s="149" t="s">
        <v>258</v>
      </c>
      <c r="AB480" s="150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 t="s">
        <v>3</v>
      </c>
    </row>
    <row r="481" spans="1:65">
      <c r="A481" s="30"/>
      <c r="B481" s="19"/>
      <c r="C481" s="9"/>
      <c r="D481" s="10" t="s">
        <v>275</v>
      </c>
      <c r="E481" s="11" t="s">
        <v>273</v>
      </c>
      <c r="F481" s="11" t="s">
        <v>275</v>
      </c>
      <c r="G481" s="11" t="s">
        <v>273</v>
      </c>
      <c r="H481" s="11" t="s">
        <v>273</v>
      </c>
      <c r="I481" s="11" t="s">
        <v>273</v>
      </c>
      <c r="J481" s="11" t="s">
        <v>300</v>
      </c>
      <c r="K481" s="11" t="s">
        <v>273</v>
      </c>
      <c r="L481" s="11" t="s">
        <v>275</v>
      </c>
      <c r="M481" s="11" t="s">
        <v>275</v>
      </c>
      <c r="N481" s="11" t="s">
        <v>275</v>
      </c>
      <c r="O481" s="11" t="s">
        <v>273</v>
      </c>
      <c r="P481" s="11" t="s">
        <v>300</v>
      </c>
      <c r="Q481" s="11" t="s">
        <v>273</v>
      </c>
      <c r="R481" s="11" t="s">
        <v>273</v>
      </c>
      <c r="S481" s="11" t="s">
        <v>300</v>
      </c>
      <c r="T481" s="11" t="s">
        <v>273</v>
      </c>
      <c r="U481" s="11" t="s">
        <v>273</v>
      </c>
      <c r="V481" s="11" t="s">
        <v>275</v>
      </c>
      <c r="W481" s="11" t="s">
        <v>273</v>
      </c>
      <c r="X481" s="11" t="s">
        <v>275</v>
      </c>
      <c r="Y481" s="11" t="s">
        <v>273</v>
      </c>
      <c r="Z481" s="11" t="s">
        <v>273</v>
      </c>
      <c r="AA481" s="11" t="s">
        <v>273</v>
      </c>
      <c r="AB481" s="150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1</v>
      </c>
    </row>
    <row r="482" spans="1:65">
      <c r="A482" s="30"/>
      <c r="B482" s="19"/>
      <c r="C482" s="9"/>
      <c r="D482" s="26" t="s">
        <v>301</v>
      </c>
      <c r="E482" s="26" t="s">
        <v>302</v>
      </c>
      <c r="F482" s="26" t="s">
        <v>303</v>
      </c>
      <c r="G482" s="26" t="s">
        <v>301</v>
      </c>
      <c r="H482" s="26" t="s">
        <v>262</v>
      </c>
      <c r="I482" s="26" t="s">
        <v>304</v>
      </c>
      <c r="J482" s="26" t="s">
        <v>302</v>
      </c>
      <c r="K482" s="26" t="s">
        <v>304</v>
      </c>
      <c r="L482" s="26" t="s">
        <v>301</v>
      </c>
      <c r="M482" s="26" t="s">
        <v>302</v>
      </c>
      <c r="N482" s="26" t="s">
        <v>303</v>
      </c>
      <c r="O482" s="26" t="s">
        <v>302</v>
      </c>
      <c r="P482" s="26" t="s">
        <v>304</v>
      </c>
      <c r="Q482" s="26" t="s">
        <v>302</v>
      </c>
      <c r="R482" s="26" t="s">
        <v>301</v>
      </c>
      <c r="S482" s="26" t="s">
        <v>302</v>
      </c>
      <c r="T482" s="26" t="s">
        <v>302</v>
      </c>
      <c r="U482" s="26" t="s">
        <v>302</v>
      </c>
      <c r="V482" s="26" t="s">
        <v>302</v>
      </c>
      <c r="W482" s="26" t="s">
        <v>302</v>
      </c>
      <c r="X482" s="26" t="s">
        <v>302</v>
      </c>
      <c r="Y482" s="26" t="s">
        <v>302</v>
      </c>
      <c r="Z482" s="26" t="s">
        <v>264</v>
      </c>
      <c r="AA482" s="26" t="s">
        <v>302</v>
      </c>
      <c r="AB482" s="150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2</v>
      </c>
    </row>
    <row r="483" spans="1:65">
      <c r="A483" s="30"/>
      <c r="B483" s="18">
        <v>1</v>
      </c>
      <c r="C483" s="14">
        <v>1</v>
      </c>
      <c r="D483" s="217">
        <v>12.83</v>
      </c>
      <c r="E483" s="225">
        <v>15.5</v>
      </c>
      <c r="F483" s="225">
        <v>14.8</v>
      </c>
      <c r="G483" s="217">
        <v>12.307</v>
      </c>
      <c r="H483" s="217">
        <v>11.9</v>
      </c>
      <c r="I483" s="217">
        <v>12.806721204312979</v>
      </c>
      <c r="J483" s="225">
        <v>9</v>
      </c>
      <c r="K483" s="217">
        <v>12.9</v>
      </c>
      <c r="L483" s="217">
        <v>13.1</v>
      </c>
      <c r="M483" s="217">
        <v>12</v>
      </c>
      <c r="N483" s="217">
        <v>12.4</v>
      </c>
      <c r="O483" s="217">
        <v>13.6</v>
      </c>
      <c r="P483" s="217">
        <v>14.3725</v>
      </c>
      <c r="Q483" s="217">
        <v>11.9</v>
      </c>
      <c r="R483" s="217">
        <v>12.914</v>
      </c>
      <c r="S483" s="225">
        <v>13</v>
      </c>
      <c r="T483" s="217">
        <v>13.067123945753499</v>
      </c>
      <c r="U483" s="217">
        <v>13.2</v>
      </c>
      <c r="V483" s="217">
        <v>11.9</v>
      </c>
      <c r="W483" s="217">
        <v>13</v>
      </c>
      <c r="X483" s="217">
        <v>12.4</v>
      </c>
      <c r="Y483" s="217">
        <v>13.5</v>
      </c>
      <c r="Z483" s="217">
        <v>13.6</v>
      </c>
      <c r="AA483" s="217">
        <v>12.5</v>
      </c>
      <c r="AB483" s="218"/>
      <c r="AC483" s="219"/>
      <c r="AD483" s="219"/>
      <c r="AE483" s="219"/>
      <c r="AF483" s="219"/>
      <c r="AG483" s="219"/>
      <c r="AH483" s="219"/>
      <c r="AI483" s="219"/>
      <c r="AJ483" s="219"/>
      <c r="AK483" s="219"/>
      <c r="AL483" s="219"/>
      <c r="AM483" s="219"/>
      <c r="AN483" s="219"/>
      <c r="AO483" s="219"/>
      <c r="AP483" s="219"/>
      <c r="AQ483" s="219"/>
      <c r="AR483" s="219"/>
      <c r="AS483" s="219"/>
      <c r="AT483" s="219"/>
      <c r="AU483" s="219"/>
      <c r="AV483" s="219"/>
      <c r="AW483" s="219"/>
      <c r="AX483" s="219"/>
      <c r="AY483" s="219"/>
      <c r="AZ483" s="219"/>
      <c r="BA483" s="219"/>
      <c r="BB483" s="219"/>
      <c r="BC483" s="219"/>
      <c r="BD483" s="219"/>
      <c r="BE483" s="219"/>
      <c r="BF483" s="219"/>
      <c r="BG483" s="219"/>
      <c r="BH483" s="219"/>
      <c r="BI483" s="219"/>
      <c r="BJ483" s="219"/>
      <c r="BK483" s="219"/>
      <c r="BL483" s="219"/>
      <c r="BM483" s="220">
        <v>1</v>
      </c>
    </row>
    <row r="484" spans="1:65">
      <c r="A484" s="30"/>
      <c r="B484" s="19">
        <v>1</v>
      </c>
      <c r="C484" s="9">
        <v>2</v>
      </c>
      <c r="D484" s="221">
        <v>12.71</v>
      </c>
      <c r="E484" s="226">
        <v>15.6</v>
      </c>
      <c r="F484" s="226">
        <v>14.9</v>
      </c>
      <c r="G484" s="221">
        <v>12.795</v>
      </c>
      <c r="H484" s="221">
        <v>11.9</v>
      </c>
      <c r="I484" s="221">
        <v>12.316137890628545</v>
      </c>
      <c r="J484" s="226">
        <v>9</v>
      </c>
      <c r="K484" s="221">
        <v>13.3</v>
      </c>
      <c r="L484" s="221">
        <v>12.8</v>
      </c>
      <c r="M484" s="221">
        <v>12.9</v>
      </c>
      <c r="N484" s="221">
        <v>12.8</v>
      </c>
      <c r="O484" s="221">
        <v>13.2</v>
      </c>
      <c r="P484" s="221">
        <v>14.3055</v>
      </c>
      <c r="Q484" s="221">
        <v>12.7</v>
      </c>
      <c r="R484" s="221">
        <v>12.696999999999999</v>
      </c>
      <c r="S484" s="226">
        <v>13</v>
      </c>
      <c r="T484" s="221">
        <v>13.588106400438701</v>
      </c>
      <c r="U484" s="221">
        <v>12.9</v>
      </c>
      <c r="V484" s="221">
        <v>12.3</v>
      </c>
      <c r="W484" s="221">
        <v>12.8</v>
      </c>
      <c r="X484" s="221">
        <v>12.7</v>
      </c>
      <c r="Y484" s="221">
        <v>13.5</v>
      </c>
      <c r="Z484" s="221">
        <v>13.6</v>
      </c>
      <c r="AA484" s="221">
        <v>12.7</v>
      </c>
      <c r="AB484" s="218"/>
      <c r="AC484" s="219"/>
      <c r="AD484" s="219"/>
      <c r="AE484" s="219"/>
      <c r="AF484" s="219"/>
      <c r="AG484" s="219"/>
      <c r="AH484" s="219"/>
      <c r="AI484" s="219"/>
      <c r="AJ484" s="219"/>
      <c r="AK484" s="219"/>
      <c r="AL484" s="219"/>
      <c r="AM484" s="219"/>
      <c r="AN484" s="219"/>
      <c r="AO484" s="219"/>
      <c r="AP484" s="219"/>
      <c r="AQ484" s="219"/>
      <c r="AR484" s="219"/>
      <c r="AS484" s="219"/>
      <c r="AT484" s="219"/>
      <c r="AU484" s="219"/>
      <c r="AV484" s="219"/>
      <c r="AW484" s="219"/>
      <c r="AX484" s="219"/>
      <c r="AY484" s="219"/>
      <c r="AZ484" s="219"/>
      <c r="BA484" s="219"/>
      <c r="BB484" s="219"/>
      <c r="BC484" s="219"/>
      <c r="BD484" s="219"/>
      <c r="BE484" s="219"/>
      <c r="BF484" s="219"/>
      <c r="BG484" s="219"/>
      <c r="BH484" s="219"/>
      <c r="BI484" s="219"/>
      <c r="BJ484" s="219"/>
      <c r="BK484" s="219"/>
      <c r="BL484" s="219"/>
      <c r="BM484" s="220">
        <v>16</v>
      </c>
    </row>
    <row r="485" spans="1:65">
      <c r="A485" s="30"/>
      <c r="B485" s="19">
        <v>1</v>
      </c>
      <c r="C485" s="9">
        <v>3</v>
      </c>
      <c r="D485" s="221">
        <v>13.09</v>
      </c>
      <c r="E485" s="226">
        <v>15.2</v>
      </c>
      <c r="F485" s="226">
        <v>14.8</v>
      </c>
      <c r="G485" s="221">
        <v>13.353999999999999</v>
      </c>
      <c r="H485" s="221">
        <v>11.7</v>
      </c>
      <c r="I485" s="221">
        <v>12.301774332042434</v>
      </c>
      <c r="J485" s="226">
        <v>9</v>
      </c>
      <c r="K485" s="221">
        <v>13.2</v>
      </c>
      <c r="L485" s="221">
        <v>12.5</v>
      </c>
      <c r="M485" s="221">
        <v>12.6</v>
      </c>
      <c r="N485" s="221">
        <v>12.5</v>
      </c>
      <c r="O485" s="221">
        <v>13.8</v>
      </c>
      <c r="P485" s="221">
        <v>14.09</v>
      </c>
      <c r="Q485" s="221">
        <v>13.1</v>
      </c>
      <c r="R485" s="221">
        <v>12.756</v>
      </c>
      <c r="S485" s="226">
        <v>13</v>
      </c>
      <c r="T485" s="221">
        <v>12.6493869564965</v>
      </c>
      <c r="U485" s="221">
        <v>13.9</v>
      </c>
      <c r="V485" s="221">
        <v>12.4</v>
      </c>
      <c r="W485" s="221">
        <v>12.6</v>
      </c>
      <c r="X485" s="221">
        <v>12.5</v>
      </c>
      <c r="Y485" s="221">
        <v>13.1</v>
      </c>
      <c r="Z485" s="221">
        <v>14</v>
      </c>
      <c r="AA485" s="221">
        <v>12.6</v>
      </c>
      <c r="AB485" s="218"/>
      <c r="AC485" s="219"/>
      <c r="AD485" s="219"/>
      <c r="AE485" s="219"/>
      <c r="AF485" s="219"/>
      <c r="AG485" s="219"/>
      <c r="AH485" s="219"/>
      <c r="AI485" s="219"/>
      <c r="AJ485" s="219"/>
      <c r="AK485" s="219"/>
      <c r="AL485" s="219"/>
      <c r="AM485" s="219"/>
      <c r="AN485" s="219"/>
      <c r="AO485" s="219"/>
      <c r="AP485" s="219"/>
      <c r="AQ485" s="219"/>
      <c r="AR485" s="219"/>
      <c r="AS485" s="219"/>
      <c r="AT485" s="219"/>
      <c r="AU485" s="219"/>
      <c r="AV485" s="219"/>
      <c r="AW485" s="219"/>
      <c r="AX485" s="219"/>
      <c r="AY485" s="219"/>
      <c r="AZ485" s="219"/>
      <c r="BA485" s="219"/>
      <c r="BB485" s="219"/>
      <c r="BC485" s="219"/>
      <c r="BD485" s="219"/>
      <c r="BE485" s="219"/>
      <c r="BF485" s="219"/>
      <c r="BG485" s="219"/>
      <c r="BH485" s="219"/>
      <c r="BI485" s="219"/>
      <c r="BJ485" s="219"/>
      <c r="BK485" s="219"/>
      <c r="BL485" s="219"/>
      <c r="BM485" s="220">
        <v>16</v>
      </c>
    </row>
    <row r="486" spans="1:65">
      <c r="A486" s="30"/>
      <c r="B486" s="19">
        <v>1</v>
      </c>
      <c r="C486" s="9">
        <v>4</v>
      </c>
      <c r="D486" s="221">
        <v>13.21</v>
      </c>
      <c r="E486" s="226">
        <v>15.8</v>
      </c>
      <c r="F486" s="226">
        <v>15.2</v>
      </c>
      <c r="G486" s="221">
        <v>12.724</v>
      </c>
      <c r="H486" s="221">
        <v>11.8</v>
      </c>
      <c r="I486" s="221">
        <v>12.650113651432312</v>
      </c>
      <c r="J486" s="226">
        <v>9</v>
      </c>
      <c r="K486" s="221">
        <v>13.2</v>
      </c>
      <c r="L486" s="221">
        <v>12.4</v>
      </c>
      <c r="M486" s="227">
        <v>11</v>
      </c>
      <c r="N486" s="221">
        <v>12.7</v>
      </c>
      <c r="O486" s="221">
        <v>13.3</v>
      </c>
      <c r="P486" s="221">
        <v>14.095499999999999</v>
      </c>
      <c r="Q486" s="221">
        <v>14.2</v>
      </c>
      <c r="R486" s="221">
        <v>12.948</v>
      </c>
      <c r="S486" s="226">
        <v>13</v>
      </c>
      <c r="T486" s="221">
        <v>13.939642403045401</v>
      </c>
      <c r="U486" s="221">
        <v>12.8</v>
      </c>
      <c r="V486" s="221">
        <v>12.3</v>
      </c>
      <c r="W486" s="221">
        <v>13.1</v>
      </c>
      <c r="X486" s="221">
        <v>12.4</v>
      </c>
      <c r="Y486" s="221">
        <v>13.3</v>
      </c>
      <c r="Z486" s="221">
        <v>13.8</v>
      </c>
      <c r="AA486" s="221">
        <v>12.7</v>
      </c>
      <c r="AB486" s="218"/>
      <c r="AC486" s="219"/>
      <c r="AD486" s="219"/>
      <c r="AE486" s="219"/>
      <c r="AF486" s="219"/>
      <c r="AG486" s="219"/>
      <c r="AH486" s="219"/>
      <c r="AI486" s="219"/>
      <c r="AJ486" s="219"/>
      <c r="AK486" s="219"/>
      <c r="AL486" s="219"/>
      <c r="AM486" s="219"/>
      <c r="AN486" s="219"/>
      <c r="AO486" s="219"/>
      <c r="AP486" s="219"/>
      <c r="AQ486" s="219"/>
      <c r="AR486" s="219"/>
      <c r="AS486" s="219"/>
      <c r="AT486" s="219"/>
      <c r="AU486" s="219"/>
      <c r="AV486" s="219"/>
      <c r="AW486" s="219"/>
      <c r="AX486" s="219"/>
      <c r="AY486" s="219"/>
      <c r="AZ486" s="219"/>
      <c r="BA486" s="219"/>
      <c r="BB486" s="219"/>
      <c r="BC486" s="219"/>
      <c r="BD486" s="219"/>
      <c r="BE486" s="219"/>
      <c r="BF486" s="219"/>
      <c r="BG486" s="219"/>
      <c r="BH486" s="219"/>
      <c r="BI486" s="219"/>
      <c r="BJ486" s="219"/>
      <c r="BK486" s="219"/>
      <c r="BL486" s="219"/>
      <c r="BM486" s="220">
        <v>12.893811946653909</v>
      </c>
    </row>
    <row r="487" spans="1:65">
      <c r="A487" s="30"/>
      <c r="B487" s="19">
        <v>1</v>
      </c>
      <c r="C487" s="9">
        <v>5</v>
      </c>
      <c r="D487" s="221">
        <v>12.92</v>
      </c>
      <c r="E487" s="226">
        <v>14.4</v>
      </c>
      <c r="F487" s="226">
        <v>15.2</v>
      </c>
      <c r="G487" s="221">
        <v>12.801</v>
      </c>
      <c r="H487" s="221">
        <v>12</v>
      </c>
      <c r="I487" s="221">
        <v>12.427929365979697</v>
      </c>
      <c r="J487" s="226">
        <v>9</v>
      </c>
      <c r="K487" s="221">
        <v>13.3</v>
      </c>
      <c r="L487" s="221">
        <v>11.9</v>
      </c>
      <c r="M487" s="221">
        <v>12.3</v>
      </c>
      <c r="N487" s="221">
        <v>12.7</v>
      </c>
      <c r="O487" s="221">
        <v>13.2</v>
      </c>
      <c r="P487" s="221">
        <v>14.4125</v>
      </c>
      <c r="Q487" s="221">
        <v>12.8</v>
      </c>
      <c r="R487" s="221">
        <v>12.895</v>
      </c>
      <c r="S487" s="226">
        <v>13</v>
      </c>
      <c r="T487" s="221">
        <v>13.2616871485892</v>
      </c>
      <c r="U487" s="221">
        <v>13</v>
      </c>
      <c r="V487" s="221">
        <v>12.6</v>
      </c>
      <c r="W487" s="221">
        <v>13</v>
      </c>
      <c r="X487" s="221">
        <v>12.7</v>
      </c>
      <c r="Y487" s="221">
        <v>13.2</v>
      </c>
      <c r="Z487" s="221">
        <v>13.4</v>
      </c>
      <c r="AA487" s="221">
        <v>12.7</v>
      </c>
      <c r="AB487" s="218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19"/>
      <c r="AM487" s="219"/>
      <c r="AN487" s="219"/>
      <c r="AO487" s="219"/>
      <c r="AP487" s="219"/>
      <c r="AQ487" s="219"/>
      <c r="AR487" s="219"/>
      <c r="AS487" s="219"/>
      <c r="AT487" s="219"/>
      <c r="AU487" s="219"/>
      <c r="AV487" s="219"/>
      <c r="AW487" s="219"/>
      <c r="AX487" s="219"/>
      <c r="AY487" s="219"/>
      <c r="AZ487" s="219"/>
      <c r="BA487" s="219"/>
      <c r="BB487" s="219"/>
      <c r="BC487" s="219"/>
      <c r="BD487" s="219"/>
      <c r="BE487" s="219"/>
      <c r="BF487" s="219"/>
      <c r="BG487" s="219"/>
      <c r="BH487" s="219"/>
      <c r="BI487" s="219"/>
      <c r="BJ487" s="219"/>
      <c r="BK487" s="219"/>
      <c r="BL487" s="219"/>
      <c r="BM487" s="220">
        <v>96</v>
      </c>
    </row>
    <row r="488" spans="1:65">
      <c r="A488" s="30"/>
      <c r="B488" s="19">
        <v>1</v>
      </c>
      <c r="C488" s="9">
        <v>6</v>
      </c>
      <c r="D488" s="221">
        <v>13.01</v>
      </c>
      <c r="E488" s="226">
        <v>14.3</v>
      </c>
      <c r="F488" s="226">
        <v>14.9</v>
      </c>
      <c r="G488" s="221">
        <v>13.041</v>
      </c>
      <c r="H488" s="221">
        <v>11.7</v>
      </c>
      <c r="I488" s="221">
        <v>12.40612111491221</v>
      </c>
      <c r="J488" s="226">
        <v>9</v>
      </c>
      <c r="K488" s="221">
        <v>13</v>
      </c>
      <c r="L488" s="221">
        <v>12</v>
      </c>
      <c r="M488" s="221">
        <v>11.7</v>
      </c>
      <c r="N488" s="221">
        <v>12.6</v>
      </c>
      <c r="O488" s="221">
        <v>13.7</v>
      </c>
      <c r="P488" s="221">
        <v>14.249500000000001</v>
      </c>
      <c r="Q488" s="221">
        <v>13.1</v>
      </c>
      <c r="R488" s="221">
        <v>12.984999999999999</v>
      </c>
      <c r="S488" s="226">
        <v>13</v>
      </c>
      <c r="T488" s="221">
        <v>12.5301891848375</v>
      </c>
      <c r="U488" s="221">
        <v>13.2</v>
      </c>
      <c r="V488" s="221">
        <v>12.4</v>
      </c>
      <c r="W488" s="221">
        <v>13.1</v>
      </c>
      <c r="X488" s="221">
        <v>12.6</v>
      </c>
      <c r="Y488" s="221">
        <v>13.4</v>
      </c>
      <c r="Z488" s="221">
        <v>13.4</v>
      </c>
      <c r="AA488" s="221">
        <v>12.3</v>
      </c>
      <c r="AB488" s="218"/>
      <c r="AC488" s="219"/>
      <c r="AD488" s="219"/>
      <c r="AE488" s="219"/>
      <c r="AF488" s="219"/>
      <c r="AG488" s="219"/>
      <c r="AH488" s="219"/>
      <c r="AI488" s="219"/>
      <c r="AJ488" s="219"/>
      <c r="AK488" s="219"/>
      <c r="AL488" s="219"/>
      <c r="AM488" s="219"/>
      <c r="AN488" s="219"/>
      <c r="AO488" s="219"/>
      <c r="AP488" s="219"/>
      <c r="AQ488" s="219"/>
      <c r="AR488" s="219"/>
      <c r="AS488" s="219"/>
      <c r="AT488" s="219"/>
      <c r="AU488" s="219"/>
      <c r="AV488" s="219"/>
      <c r="AW488" s="219"/>
      <c r="AX488" s="219"/>
      <c r="AY488" s="219"/>
      <c r="AZ488" s="219"/>
      <c r="BA488" s="219"/>
      <c r="BB488" s="219"/>
      <c r="BC488" s="219"/>
      <c r="BD488" s="219"/>
      <c r="BE488" s="219"/>
      <c r="BF488" s="219"/>
      <c r="BG488" s="219"/>
      <c r="BH488" s="219"/>
      <c r="BI488" s="219"/>
      <c r="BJ488" s="219"/>
      <c r="BK488" s="219"/>
      <c r="BL488" s="219"/>
      <c r="BM488" s="222"/>
    </row>
    <row r="489" spans="1:65">
      <c r="A489" s="30"/>
      <c r="B489" s="20" t="s">
        <v>266</v>
      </c>
      <c r="C489" s="12"/>
      <c r="D489" s="223">
        <v>12.961666666666666</v>
      </c>
      <c r="E489" s="223">
        <v>15.133333333333333</v>
      </c>
      <c r="F489" s="223">
        <v>14.966666666666669</v>
      </c>
      <c r="G489" s="223">
        <v>12.837000000000002</v>
      </c>
      <c r="H489" s="223">
        <v>11.833333333333334</v>
      </c>
      <c r="I489" s="223">
        <v>12.48479959321803</v>
      </c>
      <c r="J489" s="223">
        <v>9</v>
      </c>
      <c r="K489" s="223">
        <v>13.15</v>
      </c>
      <c r="L489" s="223">
        <v>12.449999999999998</v>
      </c>
      <c r="M489" s="223">
        <v>12.083333333333334</v>
      </c>
      <c r="N489" s="223">
        <v>12.616666666666667</v>
      </c>
      <c r="O489" s="223">
        <v>13.466666666666667</v>
      </c>
      <c r="P489" s="223">
        <v>14.254249999999999</v>
      </c>
      <c r="Q489" s="223">
        <v>12.966666666666667</v>
      </c>
      <c r="R489" s="223">
        <v>12.865833333333333</v>
      </c>
      <c r="S489" s="223">
        <v>13</v>
      </c>
      <c r="T489" s="223">
        <v>13.172689339860133</v>
      </c>
      <c r="U489" s="223">
        <v>13.166666666666666</v>
      </c>
      <c r="V489" s="223">
        <v>12.316666666666668</v>
      </c>
      <c r="W489" s="223">
        <v>12.933333333333332</v>
      </c>
      <c r="X489" s="223">
        <v>12.549999999999999</v>
      </c>
      <c r="Y489" s="223">
        <v>13.333333333333336</v>
      </c>
      <c r="Z489" s="223">
        <v>13.633333333333335</v>
      </c>
      <c r="AA489" s="223">
        <v>12.583333333333334</v>
      </c>
      <c r="AB489" s="218"/>
      <c r="AC489" s="219"/>
      <c r="AD489" s="219"/>
      <c r="AE489" s="219"/>
      <c r="AF489" s="219"/>
      <c r="AG489" s="219"/>
      <c r="AH489" s="219"/>
      <c r="AI489" s="219"/>
      <c r="AJ489" s="219"/>
      <c r="AK489" s="219"/>
      <c r="AL489" s="219"/>
      <c r="AM489" s="219"/>
      <c r="AN489" s="219"/>
      <c r="AO489" s="219"/>
      <c r="AP489" s="219"/>
      <c r="AQ489" s="219"/>
      <c r="AR489" s="219"/>
      <c r="AS489" s="219"/>
      <c r="AT489" s="219"/>
      <c r="AU489" s="219"/>
      <c r="AV489" s="219"/>
      <c r="AW489" s="219"/>
      <c r="AX489" s="219"/>
      <c r="AY489" s="219"/>
      <c r="AZ489" s="219"/>
      <c r="BA489" s="219"/>
      <c r="BB489" s="219"/>
      <c r="BC489" s="219"/>
      <c r="BD489" s="219"/>
      <c r="BE489" s="219"/>
      <c r="BF489" s="219"/>
      <c r="BG489" s="219"/>
      <c r="BH489" s="219"/>
      <c r="BI489" s="219"/>
      <c r="BJ489" s="219"/>
      <c r="BK489" s="219"/>
      <c r="BL489" s="219"/>
      <c r="BM489" s="222"/>
    </row>
    <row r="490" spans="1:65">
      <c r="A490" s="30"/>
      <c r="B490" s="3" t="s">
        <v>267</v>
      </c>
      <c r="C490" s="29"/>
      <c r="D490" s="221">
        <v>12.965</v>
      </c>
      <c r="E490" s="221">
        <v>15.35</v>
      </c>
      <c r="F490" s="221">
        <v>14.9</v>
      </c>
      <c r="G490" s="221">
        <v>12.798</v>
      </c>
      <c r="H490" s="221">
        <v>11.850000000000001</v>
      </c>
      <c r="I490" s="221">
        <v>12.417025240445954</v>
      </c>
      <c r="J490" s="221">
        <v>9</v>
      </c>
      <c r="K490" s="221">
        <v>13.2</v>
      </c>
      <c r="L490" s="221">
        <v>12.45</v>
      </c>
      <c r="M490" s="221">
        <v>12.15</v>
      </c>
      <c r="N490" s="221">
        <v>12.649999999999999</v>
      </c>
      <c r="O490" s="221">
        <v>13.45</v>
      </c>
      <c r="P490" s="221">
        <v>14.2775</v>
      </c>
      <c r="Q490" s="221">
        <v>12.95</v>
      </c>
      <c r="R490" s="221">
        <v>12.904499999999999</v>
      </c>
      <c r="S490" s="221">
        <v>13</v>
      </c>
      <c r="T490" s="221">
        <v>13.164405547171349</v>
      </c>
      <c r="U490" s="221">
        <v>13.1</v>
      </c>
      <c r="V490" s="221">
        <v>12.350000000000001</v>
      </c>
      <c r="W490" s="221">
        <v>13</v>
      </c>
      <c r="X490" s="221">
        <v>12.55</v>
      </c>
      <c r="Y490" s="221">
        <v>13.350000000000001</v>
      </c>
      <c r="Z490" s="221">
        <v>13.6</v>
      </c>
      <c r="AA490" s="221">
        <v>12.649999999999999</v>
      </c>
      <c r="AB490" s="218"/>
      <c r="AC490" s="219"/>
      <c r="AD490" s="219"/>
      <c r="AE490" s="219"/>
      <c r="AF490" s="219"/>
      <c r="AG490" s="219"/>
      <c r="AH490" s="219"/>
      <c r="AI490" s="219"/>
      <c r="AJ490" s="219"/>
      <c r="AK490" s="219"/>
      <c r="AL490" s="219"/>
      <c r="AM490" s="219"/>
      <c r="AN490" s="219"/>
      <c r="AO490" s="219"/>
      <c r="AP490" s="219"/>
      <c r="AQ490" s="219"/>
      <c r="AR490" s="219"/>
      <c r="AS490" s="219"/>
      <c r="AT490" s="219"/>
      <c r="AU490" s="219"/>
      <c r="AV490" s="219"/>
      <c r="AW490" s="219"/>
      <c r="AX490" s="219"/>
      <c r="AY490" s="219"/>
      <c r="AZ490" s="219"/>
      <c r="BA490" s="219"/>
      <c r="BB490" s="219"/>
      <c r="BC490" s="219"/>
      <c r="BD490" s="219"/>
      <c r="BE490" s="219"/>
      <c r="BF490" s="219"/>
      <c r="BG490" s="219"/>
      <c r="BH490" s="219"/>
      <c r="BI490" s="219"/>
      <c r="BJ490" s="219"/>
      <c r="BK490" s="219"/>
      <c r="BL490" s="219"/>
      <c r="BM490" s="222"/>
    </row>
    <row r="491" spans="1:65">
      <c r="A491" s="30"/>
      <c r="B491" s="3" t="s">
        <v>268</v>
      </c>
      <c r="C491" s="29"/>
      <c r="D491" s="24">
        <v>0.18049007359593672</v>
      </c>
      <c r="E491" s="24">
        <v>0.63770421565696622</v>
      </c>
      <c r="F491" s="24">
        <v>0.18618986725025188</v>
      </c>
      <c r="G491" s="24">
        <v>0.34803275707898501</v>
      </c>
      <c r="H491" s="24">
        <v>0.12110601416390003</v>
      </c>
      <c r="I491" s="24">
        <v>0.20116252303880078</v>
      </c>
      <c r="J491" s="24">
        <v>0</v>
      </c>
      <c r="K491" s="24">
        <v>0.16431676725154989</v>
      </c>
      <c r="L491" s="24">
        <v>0.45934736311423402</v>
      </c>
      <c r="M491" s="24">
        <v>0.67946057035465046</v>
      </c>
      <c r="N491" s="24">
        <v>0.14719601443879737</v>
      </c>
      <c r="O491" s="24">
        <v>0.26583202716502541</v>
      </c>
      <c r="P491" s="24">
        <v>0.13700720783958795</v>
      </c>
      <c r="Q491" s="24">
        <v>0.74744007563594439</v>
      </c>
      <c r="R491" s="24">
        <v>0.11374606220290305</v>
      </c>
      <c r="S491" s="24">
        <v>0</v>
      </c>
      <c r="T491" s="24">
        <v>0.54157267866439385</v>
      </c>
      <c r="U491" s="24">
        <v>0.39327683210006992</v>
      </c>
      <c r="V491" s="24">
        <v>0.23166067138525387</v>
      </c>
      <c r="W491" s="24">
        <v>0.19663841605003493</v>
      </c>
      <c r="X491" s="24">
        <v>0.13784048752090172</v>
      </c>
      <c r="Y491" s="24">
        <v>0.16329931618554541</v>
      </c>
      <c r="Z491" s="24">
        <v>0.2338090388900024</v>
      </c>
      <c r="AA491" s="24">
        <v>0.16020819787597163</v>
      </c>
      <c r="AB491" s="150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86</v>
      </c>
      <c r="C492" s="29"/>
      <c r="D492" s="13">
        <v>1.3924912454360555E-2</v>
      </c>
      <c r="E492" s="13">
        <v>4.213904508746473E-2</v>
      </c>
      <c r="F492" s="13">
        <v>1.244030293431527E-2</v>
      </c>
      <c r="G492" s="13">
        <v>2.7111689419567264E-2</v>
      </c>
      <c r="H492" s="13">
        <v>1.0234311056104227E-2</v>
      </c>
      <c r="I492" s="13">
        <v>1.6112595283313633E-2</v>
      </c>
      <c r="J492" s="13">
        <v>0</v>
      </c>
      <c r="K492" s="13">
        <v>1.2495571654110258E-2</v>
      </c>
      <c r="L492" s="13">
        <v>3.6895370531263787E-2</v>
      </c>
      <c r="M492" s="13">
        <v>5.6231219615557278E-2</v>
      </c>
      <c r="N492" s="13">
        <v>1.1666791104792395E-2</v>
      </c>
      <c r="O492" s="13">
        <v>1.9740002017204859E-2</v>
      </c>
      <c r="P492" s="13">
        <v>9.6116742613317398E-3</v>
      </c>
      <c r="Q492" s="13">
        <v>5.7643193493774628E-2</v>
      </c>
      <c r="R492" s="13">
        <v>8.8409401284722886E-3</v>
      </c>
      <c r="S492" s="13">
        <v>0</v>
      </c>
      <c r="T492" s="13">
        <v>4.1113296206387588E-2</v>
      </c>
      <c r="U492" s="13">
        <v>2.9869126488612906E-2</v>
      </c>
      <c r="V492" s="13">
        <v>1.8808714862131572E-2</v>
      </c>
      <c r="W492" s="13">
        <v>1.5204001240982085E-2</v>
      </c>
      <c r="X492" s="13">
        <v>1.0983305778557908E-2</v>
      </c>
      <c r="Y492" s="13">
        <v>1.2247448713915903E-2</v>
      </c>
      <c r="Z492" s="13">
        <v>1.7149807253545406E-2</v>
      </c>
      <c r="AA492" s="13">
        <v>1.2731777314646751E-2</v>
      </c>
      <c r="AB492" s="150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269</v>
      </c>
      <c r="C493" s="29"/>
      <c r="D493" s="13">
        <v>5.2625802434140834E-3</v>
      </c>
      <c r="E493" s="13">
        <v>0.1736896269268613</v>
      </c>
      <c r="F493" s="13">
        <v>0.16076352971401064</v>
      </c>
      <c r="G493" s="13">
        <v>-4.4061404717982144E-3</v>
      </c>
      <c r="H493" s="13">
        <v>-8.2247097887586329E-2</v>
      </c>
      <c r="I493" s="13">
        <v>-3.1721600650614579E-2</v>
      </c>
      <c r="J493" s="13">
        <v>-0.30199075050605162</v>
      </c>
      <c r="K493" s="13">
        <v>1.9869070093935681E-2</v>
      </c>
      <c r="L493" s="13">
        <v>-3.442053820003832E-2</v>
      </c>
      <c r="M493" s="13">
        <v>-6.2857952068310019E-2</v>
      </c>
      <c r="N493" s="13">
        <v>-2.1494440987187224E-2</v>
      </c>
      <c r="O493" s="13">
        <v>4.4428654798352341E-2</v>
      </c>
      <c r="P493" s="13">
        <v>0.10551092717767929</v>
      </c>
      <c r="Q493" s="13">
        <v>5.6503631597997206E-3</v>
      </c>
      <c r="R493" s="13">
        <v>-2.1699256539751133E-3</v>
      </c>
      <c r="S493" s="13">
        <v>8.2355826023698953E-3</v>
      </c>
      <c r="T493" s="13">
        <v>2.1628777770300589E-2</v>
      </c>
      <c r="U493" s="13">
        <v>2.1161679815220769E-2</v>
      </c>
      <c r="V493" s="13">
        <v>-4.4761415970318685E-2</v>
      </c>
      <c r="W493" s="13">
        <v>3.0651437172293239E-3</v>
      </c>
      <c r="X493" s="13">
        <v>-2.6664879872327685E-2</v>
      </c>
      <c r="Y493" s="13">
        <v>3.4087777028071864E-2</v>
      </c>
      <c r="Z493" s="13">
        <v>5.7354752011203436E-2</v>
      </c>
      <c r="AA493" s="13">
        <v>-2.4079660429757288E-2</v>
      </c>
      <c r="AB493" s="150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46" t="s">
        <v>270</v>
      </c>
      <c r="C494" s="47"/>
      <c r="D494" s="45">
        <v>0.02</v>
      </c>
      <c r="E494" s="45">
        <v>3.76</v>
      </c>
      <c r="F494" s="45">
        <v>3.48</v>
      </c>
      <c r="G494" s="45">
        <v>0.19</v>
      </c>
      <c r="H494" s="45">
        <v>1.92</v>
      </c>
      <c r="I494" s="45">
        <v>0.8</v>
      </c>
      <c r="J494" s="45" t="s">
        <v>271</v>
      </c>
      <c r="K494" s="45">
        <v>0.35</v>
      </c>
      <c r="L494" s="45">
        <v>0.86</v>
      </c>
      <c r="M494" s="45">
        <v>1.49</v>
      </c>
      <c r="N494" s="45">
        <v>0.56999999999999995</v>
      </c>
      <c r="O494" s="45">
        <v>0.89</v>
      </c>
      <c r="P494" s="45">
        <v>2.25</v>
      </c>
      <c r="Q494" s="45">
        <v>0.03</v>
      </c>
      <c r="R494" s="45">
        <v>0.14000000000000001</v>
      </c>
      <c r="S494" s="45" t="s">
        <v>271</v>
      </c>
      <c r="T494" s="45">
        <v>0.39</v>
      </c>
      <c r="U494" s="45">
        <v>0.38</v>
      </c>
      <c r="V494" s="45">
        <v>1.0900000000000001</v>
      </c>
      <c r="W494" s="45">
        <v>0.02</v>
      </c>
      <c r="X494" s="45">
        <v>0.68</v>
      </c>
      <c r="Y494" s="45">
        <v>0.66</v>
      </c>
      <c r="Z494" s="45">
        <v>1.18</v>
      </c>
      <c r="AA494" s="45">
        <v>0.63</v>
      </c>
      <c r="AB494" s="150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B495" s="31" t="s">
        <v>291</v>
      </c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BM495" s="55"/>
    </row>
    <row r="496" spans="1:65">
      <c r="BM496" s="55"/>
    </row>
    <row r="497" spans="1:65" ht="15">
      <c r="B497" s="8" t="s">
        <v>532</v>
      </c>
      <c r="BM497" s="28" t="s">
        <v>66</v>
      </c>
    </row>
    <row r="498" spans="1:65" ht="15">
      <c r="A498" s="25" t="s">
        <v>20</v>
      </c>
      <c r="B498" s="18" t="s">
        <v>109</v>
      </c>
      <c r="C498" s="15" t="s">
        <v>110</v>
      </c>
      <c r="D498" s="16" t="s">
        <v>227</v>
      </c>
      <c r="E498" s="17" t="s">
        <v>227</v>
      </c>
      <c r="F498" s="17" t="s">
        <v>227</v>
      </c>
      <c r="G498" s="17" t="s">
        <v>227</v>
      </c>
      <c r="H498" s="17" t="s">
        <v>227</v>
      </c>
      <c r="I498" s="17" t="s">
        <v>227</v>
      </c>
      <c r="J498" s="17" t="s">
        <v>227</v>
      </c>
      <c r="K498" s="17" t="s">
        <v>227</v>
      </c>
      <c r="L498" s="17" t="s">
        <v>227</v>
      </c>
      <c r="M498" s="17" t="s">
        <v>227</v>
      </c>
      <c r="N498" s="17" t="s">
        <v>227</v>
      </c>
      <c r="O498" s="17" t="s">
        <v>227</v>
      </c>
      <c r="P498" s="17" t="s">
        <v>227</v>
      </c>
      <c r="Q498" s="17" t="s">
        <v>227</v>
      </c>
      <c r="R498" s="17" t="s">
        <v>227</v>
      </c>
      <c r="S498" s="17" t="s">
        <v>227</v>
      </c>
      <c r="T498" s="17" t="s">
        <v>227</v>
      </c>
      <c r="U498" s="17" t="s">
        <v>227</v>
      </c>
      <c r="V498" s="17" t="s">
        <v>227</v>
      </c>
      <c r="W498" s="17" t="s">
        <v>227</v>
      </c>
      <c r="X498" s="17" t="s">
        <v>227</v>
      </c>
      <c r="Y498" s="17" t="s">
        <v>227</v>
      </c>
      <c r="Z498" s="150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</v>
      </c>
    </row>
    <row r="499" spans="1:65">
      <c r="A499" s="30"/>
      <c r="B499" s="19" t="s">
        <v>228</v>
      </c>
      <c r="C499" s="9" t="s">
        <v>228</v>
      </c>
      <c r="D499" s="148" t="s">
        <v>230</v>
      </c>
      <c r="E499" s="149" t="s">
        <v>232</v>
      </c>
      <c r="F499" s="149" t="s">
        <v>233</v>
      </c>
      <c r="G499" s="149" t="s">
        <v>234</v>
      </c>
      <c r="H499" s="149" t="s">
        <v>236</v>
      </c>
      <c r="I499" s="149" t="s">
        <v>237</v>
      </c>
      <c r="J499" s="149" t="s">
        <v>239</v>
      </c>
      <c r="K499" s="149" t="s">
        <v>240</v>
      </c>
      <c r="L499" s="149" t="s">
        <v>241</v>
      </c>
      <c r="M499" s="149" t="s">
        <v>244</v>
      </c>
      <c r="N499" s="149" t="s">
        <v>245</v>
      </c>
      <c r="O499" s="149" t="s">
        <v>246</v>
      </c>
      <c r="P499" s="149" t="s">
        <v>248</v>
      </c>
      <c r="Q499" s="149" t="s">
        <v>249</v>
      </c>
      <c r="R499" s="149" t="s">
        <v>250</v>
      </c>
      <c r="S499" s="149" t="s">
        <v>251</v>
      </c>
      <c r="T499" s="149" t="s">
        <v>252</v>
      </c>
      <c r="U499" s="149" t="s">
        <v>254</v>
      </c>
      <c r="V499" s="149" t="s">
        <v>255</v>
      </c>
      <c r="W499" s="149" t="s">
        <v>256</v>
      </c>
      <c r="X499" s="149" t="s">
        <v>257</v>
      </c>
      <c r="Y499" s="149" t="s">
        <v>258</v>
      </c>
      <c r="Z499" s="150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 t="s">
        <v>3</v>
      </c>
    </row>
    <row r="500" spans="1:65">
      <c r="A500" s="30"/>
      <c r="B500" s="19"/>
      <c r="C500" s="9"/>
      <c r="D500" s="10" t="s">
        <v>275</v>
      </c>
      <c r="E500" s="11" t="s">
        <v>273</v>
      </c>
      <c r="F500" s="11" t="s">
        <v>275</v>
      </c>
      <c r="G500" s="11" t="s">
        <v>273</v>
      </c>
      <c r="H500" s="11" t="s">
        <v>273</v>
      </c>
      <c r="I500" s="11" t="s">
        <v>300</v>
      </c>
      <c r="J500" s="11" t="s">
        <v>275</v>
      </c>
      <c r="K500" s="11" t="s">
        <v>275</v>
      </c>
      <c r="L500" s="11" t="s">
        <v>275</v>
      </c>
      <c r="M500" s="11" t="s">
        <v>275</v>
      </c>
      <c r="N500" s="11" t="s">
        <v>273</v>
      </c>
      <c r="O500" s="11" t="s">
        <v>300</v>
      </c>
      <c r="P500" s="11" t="s">
        <v>273</v>
      </c>
      <c r="Q500" s="11" t="s">
        <v>300</v>
      </c>
      <c r="R500" s="11" t="s">
        <v>273</v>
      </c>
      <c r="S500" s="11" t="s">
        <v>273</v>
      </c>
      <c r="T500" s="11" t="s">
        <v>275</v>
      </c>
      <c r="U500" s="11" t="s">
        <v>273</v>
      </c>
      <c r="V500" s="11" t="s">
        <v>275</v>
      </c>
      <c r="W500" s="11" t="s">
        <v>273</v>
      </c>
      <c r="X500" s="11" t="s">
        <v>300</v>
      </c>
      <c r="Y500" s="11" t="s">
        <v>273</v>
      </c>
      <c r="Z500" s="150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</v>
      </c>
    </row>
    <row r="501" spans="1:65">
      <c r="A501" s="30"/>
      <c r="B501" s="19"/>
      <c r="C501" s="9"/>
      <c r="D501" s="26" t="s">
        <v>301</v>
      </c>
      <c r="E501" s="26" t="s">
        <v>302</v>
      </c>
      <c r="F501" s="26" t="s">
        <v>303</v>
      </c>
      <c r="G501" s="26" t="s">
        <v>301</v>
      </c>
      <c r="H501" s="26" t="s">
        <v>304</v>
      </c>
      <c r="I501" s="26" t="s">
        <v>302</v>
      </c>
      <c r="J501" s="26" t="s">
        <v>304</v>
      </c>
      <c r="K501" s="26" t="s">
        <v>301</v>
      </c>
      <c r="L501" s="26" t="s">
        <v>302</v>
      </c>
      <c r="M501" s="26" t="s">
        <v>303</v>
      </c>
      <c r="N501" s="26" t="s">
        <v>302</v>
      </c>
      <c r="O501" s="26" t="s">
        <v>304</v>
      </c>
      <c r="P501" s="26" t="s">
        <v>301</v>
      </c>
      <c r="Q501" s="26" t="s">
        <v>302</v>
      </c>
      <c r="R501" s="26" t="s">
        <v>302</v>
      </c>
      <c r="S501" s="26" t="s">
        <v>302</v>
      </c>
      <c r="T501" s="26" t="s">
        <v>302</v>
      </c>
      <c r="U501" s="26" t="s">
        <v>302</v>
      </c>
      <c r="V501" s="26" t="s">
        <v>302</v>
      </c>
      <c r="W501" s="26" t="s">
        <v>302</v>
      </c>
      <c r="X501" s="26" t="s">
        <v>264</v>
      </c>
      <c r="Y501" s="26" t="s">
        <v>302</v>
      </c>
      <c r="Z501" s="150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2</v>
      </c>
    </row>
    <row r="502" spans="1:65">
      <c r="A502" s="30"/>
      <c r="B502" s="18">
        <v>1</v>
      </c>
      <c r="C502" s="14">
        <v>1</v>
      </c>
      <c r="D502" s="217">
        <v>24.5</v>
      </c>
      <c r="E502" s="217">
        <v>23.7</v>
      </c>
      <c r="F502" s="217">
        <v>24</v>
      </c>
      <c r="G502" s="217">
        <v>22.3</v>
      </c>
      <c r="H502" s="217">
        <v>23.780854854118211</v>
      </c>
      <c r="I502" s="217">
        <v>21</v>
      </c>
      <c r="J502" s="217">
        <v>25</v>
      </c>
      <c r="K502" s="217">
        <v>24.8</v>
      </c>
      <c r="L502" s="217">
        <v>23.3</v>
      </c>
      <c r="M502" s="217">
        <v>25</v>
      </c>
      <c r="N502" s="217">
        <v>24.6</v>
      </c>
      <c r="O502" s="217">
        <v>25.484500000000001</v>
      </c>
      <c r="P502" s="217">
        <v>22.3</v>
      </c>
      <c r="Q502" s="217">
        <v>26</v>
      </c>
      <c r="R502" s="217">
        <v>21.808943332239149</v>
      </c>
      <c r="S502" s="217">
        <v>22.9</v>
      </c>
      <c r="T502" s="217">
        <v>23.6</v>
      </c>
      <c r="U502" s="217">
        <v>24.8</v>
      </c>
      <c r="V502" s="217">
        <v>21.9</v>
      </c>
      <c r="W502" s="217">
        <v>22.6</v>
      </c>
      <c r="X502" s="225">
        <v>20</v>
      </c>
      <c r="Y502" s="217">
        <v>24</v>
      </c>
      <c r="Z502" s="218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19"/>
      <c r="AR502" s="219"/>
      <c r="AS502" s="219"/>
      <c r="AT502" s="219"/>
      <c r="AU502" s="219"/>
      <c r="AV502" s="219"/>
      <c r="AW502" s="219"/>
      <c r="AX502" s="219"/>
      <c r="AY502" s="219"/>
      <c r="AZ502" s="219"/>
      <c r="BA502" s="219"/>
      <c r="BB502" s="219"/>
      <c r="BC502" s="219"/>
      <c r="BD502" s="219"/>
      <c r="BE502" s="219"/>
      <c r="BF502" s="219"/>
      <c r="BG502" s="219"/>
      <c r="BH502" s="219"/>
      <c r="BI502" s="219"/>
      <c r="BJ502" s="219"/>
      <c r="BK502" s="219"/>
      <c r="BL502" s="219"/>
      <c r="BM502" s="220">
        <v>1</v>
      </c>
    </row>
    <row r="503" spans="1:65">
      <c r="A503" s="30"/>
      <c r="B503" s="19">
        <v>1</v>
      </c>
      <c r="C503" s="9">
        <v>2</v>
      </c>
      <c r="D503" s="221">
        <v>24.7</v>
      </c>
      <c r="E503" s="221">
        <v>23.7</v>
      </c>
      <c r="F503" s="221">
        <v>24</v>
      </c>
      <c r="G503" s="221">
        <v>23.1</v>
      </c>
      <c r="H503" s="221">
        <v>23.020290056481148</v>
      </c>
      <c r="I503" s="221">
        <v>21</v>
      </c>
      <c r="J503" s="221">
        <v>24</v>
      </c>
      <c r="K503" s="221">
        <v>26.1</v>
      </c>
      <c r="L503" s="221">
        <v>23.7</v>
      </c>
      <c r="M503" s="221">
        <v>25</v>
      </c>
      <c r="N503" s="221">
        <v>24.7</v>
      </c>
      <c r="O503" s="221">
        <v>25.788</v>
      </c>
      <c r="P503" s="221">
        <v>22.5</v>
      </c>
      <c r="Q503" s="221">
        <v>26</v>
      </c>
      <c r="R503" s="221">
        <v>22.421186800602388</v>
      </c>
      <c r="S503" s="221">
        <v>23</v>
      </c>
      <c r="T503" s="221">
        <v>22.8</v>
      </c>
      <c r="U503" s="221">
        <v>24.3</v>
      </c>
      <c r="V503" s="221">
        <v>22.7</v>
      </c>
      <c r="W503" s="221">
        <v>22.7</v>
      </c>
      <c r="X503" s="226">
        <v>20</v>
      </c>
      <c r="Y503" s="221">
        <v>23.6</v>
      </c>
      <c r="Z503" s="218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19"/>
      <c r="AR503" s="219"/>
      <c r="AS503" s="219"/>
      <c r="AT503" s="219"/>
      <c r="AU503" s="219"/>
      <c r="AV503" s="219"/>
      <c r="AW503" s="219"/>
      <c r="AX503" s="219"/>
      <c r="AY503" s="219"/>
      <c r="AZ503" s="219"/>
      <c r="BA503" s="219"/>
      <c r="BB503" s="219"/>
      <c r="BC503" s="219"/>
      <c r="BD503" s="219"/>
      <c r="BE503" s="219"/>
      <c r="BF503" s="219"/>
      <c r="BG503" s="219"/>
      <c r="BH503" s="219"/>
      <c r="BI503" s="219"/>
      <c r="BJ503" s="219"/>
      <c r="BK503" s="219"/>
      <c r="BL503" s="219"/>
      <c r="BM503" s="220" t="e">
        <v>#N/A</v>
      </c>
    </row>
    <row r="504" spans="1:65">
      <c r="A504" s="30"/>
      <c r="B504" s="19">
        <v>1</v>
      </c>
      <c r="C504" s="9">
        <v>3</v>
      </c>
      <c r="D504" s="221">
        <v>24.8</v>
      </c>
      <c r="E504" s="221">
        <v>23.4</v>
      </c>
      <c r="F504" s="221">
        <v>23</v>
      </c>
      <c r="G504" s="221">
        <v>23.2</v>
      </c>
      <c r="H504" s="221">
        <v>23.43916391124041</v>
      </c>
      <c r="I504" s="221">
        <v>20</v>
      </c>
      <c r="J504" s="221">
        <v>25</v>
      </c>
      <c r="K504" s="221">
        <v>25</v>
      </c>
      <c r="L504" s="221">
        <v>23.3</v>
      </c>
      <c r="M504" s="221">
        <v>25</v>
      </c>
      <c r="N504" s="221">
        <v>25.2</v>
      </c>
      <c r="O504" s="221">
        <v>25.143999999999998</v>
      </c>
      <c r="P504" s="221">
        <v>21.8</v>
      </c>
      <c r="Q504" s="221">
        <v>25</v>
      </c>
      <c r="R504" s="221">
        <v>21.990195833097498</v>
      </c>
      <c r="S504" s="221">
        <v>23.6</v>
      </c>
      <c r="T504" s="221">
        <v>23.8</v>
      </c>
      <c r="U504" s="221">
        <v>24.4</v>
      </c>
      <c r="V504" s="221">
        <v>21.7</v>
      </c>
      <c r="W504" s="221">
        <v>22.4</v>
      </c>
      <c r="X504" s="226">
        <v>20</v>
      </c>
      <c r="Y504" s="221">
        <v>24.5</v>
      </c>
      <c r="Z504" s="218"/>
      <c r="AA504" s="219"/>
      <c r="AB504" s="219"/>
      <c r="AC504" s="219"/>
      <c r="AD504" s="219"/>
      <c r="AE504" s="219"/>
      <c r="AF504" s="219"/>
      <c r="AG504" s="219"/>
      <c r="AH504" s="219"/>
      <c r="AI504" s="219"/>
      <c r="AJ504" s="219"/>
      <c r="AK504" s="219"/>
      <c r="AL504" s="219"/>
      <c r="AM504" s="219"/>
      <c r="AN504" s="219"/>
      <c r="AO504" s="219"/>
      <c r="AP504" s="219"/>
      <c r="AQ504" s="219"/>
      <c r="AR504" s="219"/>
      <c r="AS504" s="219"/>
      <c r="AT504" s="219"/>
      <c r="AU504" s="219"/>
      <c r="AV504" s="219"/>
      <c r="AW504" s="219"/>
      <c r="AX504" s="219"/>
      <c r="AY504" s="219"/>
      <c r="AZ504" s="219"/>
      <c r="BA504" s="219"/>
      <c r="BB504" s="219"/>
      <c r="BC504" s="219"/>
      <c r="BD504" s="219"/>
      <c r="BE504" s="219"/>
      <c r="BF504" s="219"/>
      <c r="BG504" s="219"/>
      <c r="BH504" s="219"/>
      <c r="BI504" s="219"/>
      <c r="BJ504" s="219"/>
      <c r="BK504" s="219"/>
      <c r="BL504" s="219"/>
      <c r="BM504" s="220">
        <v>16</v>
      </c>
    </row>
    <row r="505" spans="1:65">
      <c r="A505" s="30"/>
      <c r="B505" s="19">
        <v>1</v>
      </c>
      <c r="C505" s="9">
        <v>4</v>
      </c>
      <c r="D505" s="221">
        <v>24.7</v>
      </c>
      <c r="E505" s="221">
        <v>24</v>
      </c>
      <c r="F505" s="221">
        <v>25</v>
      </c>
      <c r="G505" s="221">
        <v>22.8</v>
      </c>
      <c r="H505" s="221">
        <v>23.791580347103189</v>
      </c>
      <c r="I505" s="221">
        <v>21</v>
      </c>
      <c r="J505" s="221">
        <v>26</v>
      </c>
      <c r="K505" s="221">
        <v>26</v>
      </c>
      <c r="L505" s="221">
        <v>23.3</v>
      </c>
      <c r="M505" s="221">
        <v>25</v>
      </c>
      <c r="N505" s="221">
        <v>25.1</v>
      </c>
      <c r="O505" s="221">
        <v>24.938499999999998</v>
      </c>
      <c r="P505" s="221">
        <v>22.2</v>
      </c>
      <c r="Q505" s="221">
        <v>25</v>
      </c>
      <c r="R505" s="221">
        <v>21.4443416714244</v>
      </c>
      <c r="S505" s="221">
        <v>24.6</v>
      </c>
      <c r="T505" s="221">
        <v>22.6</v>
      </c>
      <c r="U505" s="221">
        <v>24.6</v>
      </c>
      <c r="V505" s="221">
        <v>21.8</v>
      </c>
      <c r="W505" s="221">
        <v>22.5</v>
      </c>
      <c r="X505" s="226">
        <v>20</v>
      </c>
      <c r="Y505" s="221">
        <v>25</v>
      </c>
      <c r="Z505" s="218"/>
      <c r="AA505" s="219"/>
      <c r="AB505" s="219"/>
      <c r="AC505" s="219"/>
      <c r="AD505" s="219"/>
      <c r="AE505" s="219"/>
      <c r="AF505" s="219"/>
      <c r="AG505" s="219"/>
      <c r="AH505" s="219"/>
      <c r="AI505" s="219"/>
      <c r="AJ505" s="219"/>
      <c r="AK505" s="219"/>
      <c r="AL505" s="219"/>
      <c r="AM505" s="219"/>
      <c r="AN505" s="219"/>
      <c r="AO505" s="219"/>
      <c r="AP505" s="219"/>
      <c r="AQ505" s="219"/>
      <c r="AR505" s="219"/>
      <c r="AS505" s="219"/>
      <c r="AT505" s="219"/>
      <c r="AU505" s="219"/>
      <c r="AV505" s="219"/>
      <c r="AW505" s="219"/>
      <c r="AX505" s="219"/>
      <c r="AY505" s="219"/>
      <c r="AZ505" s="219"/>
      <c r="BA505" s="219"/>
      <c r="BB505" s="219"/>
      <c r="BC505" s="219"/>
      <c r="BD505" s="219"/>
      <c r="BE505" s="219"/>
      <c r="BF505" s="219"/>
      <c r="BG505" s="219"/>
      <c r="BH505" s="219"/>
      <c r="BI505" s="219"/>
      <c r="BJ505" s="219"/>
      <c r="BK505" s="219"/>
      <c r="BL505" s="219"/>
      <c r="BM505" s="220">
        <v>23.709786880061181</v>
      </c>
    </row>
    <row r="506" spans="1:65">
      <c r="A506" s="30"/>
      <c r="B506" s="19">
        <v>1</v>
      </c>
      <c r="C506" s="9">
        <v>5</v>
      </c>
      <c r="D506" s="221">
        <v>24.5</v>
      </c>
      <c r="E506" s="221">
        <v>23.2</v>
      </c>
      <c r="F506" s="221">
        <v>24</v>
      </c>
      <c r="G506" s="221">
        <v>23</v>
      </c>
      <c r="H506" s="221">
        <v>23.384156684458823</v>
      </c>
      <c r="I506" s="221">
        <v>21</v>
      </c>
      <c r="J506" s="221">
        <v>26</v>
      </c>
      <c r="K506" s="221">
        <v>24.8</v>
      </c>
      <c r="L506" s="221">
        <v>23.4</v>
      </c>
      <c r="M506" s="221">
        <v>24</v>
      </c>
      <c r="N506" s="221">
        <v>24.9</v>
      </c>
      <c r="O506" s="221">
        <v>25.454999999999998</v>
      </c>
      <c r="P506" s="221">
        <v>22.2</v>
      </c>
      <c r="Q506" s="221">
        <v>25</v>
      </c>
      <c r="R506" s="221">
        <v>21.502974353413862</v>
      </c>
      <c r="S506" s="221">
        <v>24.3</v>
      </c>
      <c r="T506" s="221">
        <v>22.8</v>
      </c>
      <c r="U506" s="221">
        <v>25</v>
      </c>
      <c r="V506" s="221">
        <v>22.6</v>
      </c>
      <c r="W506" s="221">
        <v>22.5</v>
      </c>
      <c r="X506" s="226">
        <v>20</v>
      </c>
      <c r="Y506" s="221">
        <v>24.4</v>
      </c>
      <c r="Z506" s="218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19"/>
      <c r="AR506" s="219"/>
      <c r="AS506" s="219"/>
      <c r="AT506" s="219"/>
      <c r="AU506" s="219"/>
      <c r="AV506" s="219"/>
      <c r="AW506" s="219"/>
      <c r="AX506" s="219"/>
      <c r="AY506" s="219"/>
      <c r="AZ506" s="219"/>
      <c r="BA506" s="219"/>
      <c r="BB506" s="219"/>
      <c r="BC506" s="219"/>
      <c r="BD506" s="219"/>
      <c r="BE506" s="219"/>
      <c r="BF506" s="219"/>
      <c r="BG506" s="219"/>
      <c r="BH506" s="219"/>
      <c r="BI506" s="219"/>
      <c r="BJ506" s="219"/>
      <c r="BK506" s="219"/>
      <c r="BL506" s="219"/>
      <c r="BM506" s="220">
        <v>97</v>
      </c>
    </row>
    <row r="507" spans="1:65">
      <c r="A507" s="30"/>
      <c r="B507" s="19">
        <v>1</v>
      </c>
      <c r="C507" s="9">
        <v>6</v>
      </c>
      <c r="D507" s="221">
        <v>24.6</v>
      </c>
      <c r="E507" s="221">
        <v>23.1</v>
      </c>
      <c r="F507" s="221">
        <v>24</v>
      </c>
      <c r="G507" s="221">
        <v>23.7</v>
      </c>
      <c r="H507" s="221">
        <v>23.524320493582124</v>
      </c>
      <c r="I507" s="221">
        <v>21</v>
      </c>
      <c r="J507" s="221">
        <v>24</v>
      </c>
      <c r="K507" s="221">
        <v>24.9</v>
      </c>
      <c r="L507" s="221">
        <v>23.5</v>
      </c>
      <c r="M507" s="221">
        <v>25</v>
      </c>
      <c r="N507" s="221">
        <v>24.7</v>
      </c>
      <c r="O507" s="221">
        <v>25.660499999999999</v>
      </c>
      <c r="P507" s="221">
        <v>22.4</v>
      </c>
      <c r="Q507" s="221">
        <v>25</v>
      </c>
      <c r="R507" s="221">
        <v>20.554638549947551</v>
      </c>
      <c r="S507" s="221">
        <v>23.8</v>
      </c>
      <c r="T507" s="221">
        <v>22.2</v>
      </c>
      <c r="U507" s="221">
        <v>24.8</v>
      </c>
      <c r="V507" s="221">
        <v>23.2</v>
      </c>
      <c r="W507" s="221">
        <v>22.8</v>
      </c>
      <c r="X507" s="226">
        <v>20</v>
      </c>
      <c r="Y507" s="221">
        <v>23.8</v>
      </c>
      <c r="Z507" s="218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19"/>
      <c r="AR507" s="219"/>
      <c r="AS507" s="219"/>
      <c r="AT507" s="219"/>
      <c r="AU507" s="219"/>
      <c r="AV507" s="219"/>
      <c r="AW507" s="219"/>
      <c r="AX507" s="219"/>
      <c r="AY507" s="219"/>
      <c r="AZ507" s="219"/>
      <c r="BA507" s="219"/>
      <c r="BB507" s="219"/>
      <c r="BC507" s="219"/>
      <c r="BD507" s="219"/>
      <c r="BE507" s="219"/>
      <c r="BF507" s="219"/>
      <c r="BG507" s="219"/>
      <c r="BH507" s="219"/>
      <c r="BI507" s="219"/>
      <c r="BJ507" s="219"/>
      <c r="BK507" s="219"/>
      <c r="BL507" s="219"/>
      <c r="BM507" s="222"/>
    </row>
    <row r="508" spans="1:65">
      <c r="A508" s="30"/>
      <c r="B508" s="20" t="s">
        <v>266</v>
      </c>
      <c r="C508" s="12"/>
      <c r="D508" s="223">
        <v>24.633333333333336</v>
      </c>
      <c r="E508" s="223">
        <v>23.516666666666666</v>
      </c>
      <c r="F508" s="223">
        <v>24</v>
      </c>
      <c r="G508" s="223">
        <v>23.016666666666666</v>
      </c>
      <c r="H508" s="223">
        <v>23.490061057830655</v>
      </c>
      <c r="I508" s="223">
        <v>20.833333333333332</v>
      </c>
      <c r="J508" s="223">
        <v>25</v>
      </c>
      <c r="K508" s="223">
        <v>25.266666666666666</v>
      </c>
      <c r="L508" s="223">
        <v>23.416666666666668</v>
      </c>
      <c r="M508" s="223">
        <v>24.833333333333332</v>
      </c>
      <c r="N508" s="223">
        <v>24.866666666666664</v>
      </c>
      <c r="O508" s="223">
        <v>25.411749999999998</v>
      </c>
      <c r="P508" s="223">
        <v>22.233333333333334</v>
      </c>
      <c r="Q508" s="223">
        <v>25.333333333333332</v>
      </c>
      <c r="R508" s="223">
        <v>21.620380090120808</v>
      </c>
      <c r="S508" s="223">
        <v>23.7</v>
      </c>
      <c r="T508" s="223">
        <v>22.966666666666669</v>
      </c>
      <c r="U508" s="223">
        <v>24.650000000000002</v>
      </c>
      <c r="V508" s="223">
        <v>22.316666666666663</v>
      </c>
      <c r="W508" s="223">
        <v>22.583333333333332</v>
      </c>
      <c r="X508" s="223">
        <v>20</v>
      </c>
      <c r="Y508" s="223">
        <v>24.216666666666669</v>
      </c>
      <c r="Z508" s="218"/>
      <c r="AA508" s="219"/>
      <c r="AB508" s="219"/>
      <c r="AC508" s="219"/>
      <c r="AD508" s="219"/>
      <c r="AE508" s="219"/>
      <c r="AF508" s="219"/>
      <c r="AG508" s="219"/>
      <c r="AH508" s="219"/>
      <c r="AI508" s="219"/>
      <c r="AJ508" s="219"/>
      <c r="AK508" s="219"/>
      <c r="AL508" s="219"/>
      <c r="AM508" s="219"/>
      <c r="AN508" s="219"/>
      <c r="AO508" s="219"/>
      <c r="AP508" s="219"/>
      <c r="AQ508" s="219"/>
      <c r="AR508" s="219"/>
      <c r="AS508" s="219"/>
      <c r="AT508" s="219"/>
      <c r="AU508" s="219"/>
      <c r="AV508" s="219"/>
      <c r="AW508" s="219"/>
      <c r="AX508" s="219"/>
      <c r="AY508" s="219"/>
      <c r="AZ508" s="219"/>
      <c r="BA508" s="219"/>
      <c r="BB508" s="219"/>
      <c r="BC508" s="219"/>
      <c r="BD508" s="219"/>
      <c r="BE508" s="219"/>
      <c r="BF508" s="219"/>
      <c r="BG508" s="219"/>
      <c r="BH508" s="219"/>
      <c r="BI508" s="219"/>
      <c r="BJ508" s="219"/>
      <c r="BK508" s="219"/>
      <c r="BL508" s="219"/>
      <c r="BM508" s="222"/>
    </row>
    <row r="509" spans="1:65">
      <c r="A509" s="30"/>
      <c r="B509" s="3" t="s">
        <v>267</v>
      </c>
      <c r="C509" s="29"/>
      <c r="D509" s="221">
        <v>24.65</v>
      </c>
      <c r="E509" s="221">
        <v>23.549999999999997</v>
      </c>
      <c r="F509" s="221">
        <v>24</v>
      </c>
      <c r="G509" s="221">
        <v>23.05</v>
      </c>
      <c r="H509" s="221">
        <v>23.481742202411269</v>
      </c>
      <c r="I509" s="221">
        <v>21</v>
      </c>
      <c r="J509" s="221">
        <v>25</v>
      </c>
      <c r="K509" s="221">
        <v>24.95</v>
      </c>
      <c r="L509" s="221">
        <v>23.35</v>
      </c>
      <c r="M509" s="221">
        <v>25</v>
      </c>
      <c r="N509" s="221">
        <v>24.799999999999997</v>
      </c>
      <c r="O509" s="221">
        <v>25.469749999999998</v>
      </c>
      <c r="P509" s="221">
        <v>22.25</v>
      </c>
      <c r="Q509" s="221">
        <v>25</v>
      </c>
      <c r="R509" s="221">
        <v>21.655958842826507</v>
      </c>
      <c r="S509" s="221">
        <v>23.700000000000003</v>
      </c>
      <c r="T509" s="221">
        <v>22.8</v>
      </c>
      <c r="U509" s="221">
        <v>24.700000000000003</v>
      </c>
      <c r="V509" s="221">
        <v>22.25</v>
      </c>
      <c r="W509" s="221">
        <v>22.55</v>
      </c>
      <c r="X509" s="221">
        <v>20</v>
      </c>
      <c r="Y509" s="221">
        <v>24.2</v>
      </c>
      <c r="Z509" s="218"/>
      <c r="AA509" s="219"/>
      <c r="AB509" s="219"/>
      <c r="AC509" s="219"/>
      <c r="AD509" s="219"/>
      <c r="AE509" s="219"/>
      <c r="AF509" s="219"/>
      <c r="AG509" s="219"/>
      <c r="AH509" s="219"/>
      <c r="AI509" s="219"/>
      <c r="AJ509" s="219"/>
      <c r="AK509" s="219"/>
      <c r="AL509" s="219"/>
      <c r="AM509" s="219"/>
      <c r="AN509" s="219"/>
      <c r="AO509" s="219"/>
      <c r="AP509" s="219"/>
      <c r="AQ509" s="219"/>
      <c r="AR509" s="219"/>
      <c r="AS509" s="219"/>
      <c r="AT509" s="219"/>
      <c r="AU509" s="219"/>
      <c r="AV509" s="219"/>
      <c r="AW509" s="219"/>
      <c r="AX509" s="219"/>
      <c r="AY509" s="219"/>
      <c r="AZ509" s="219"/>
      <c r="BA509" s="219"/>
      <c r="BB509" s="219"/>
      <c r="BC509" s="219"/>
      <c r="BD509" s="219"/>
      <c r="BE509" s="219"/>
      <c r="BF509" s="219"/>
      <c r="BG509" s="219"/>
      <c r="BH509" s="219"/>
      <c r="BI509" s="219"/>
      <c r="BJ509" s="219"/>
      <c r="BK509" s="219"/>
      <c r="BL509" s="219"/>
      <c r="BM509" s="222"/>
    </row>
    <row r="510" spans="1:65">
      <c r="A510" s="30"/>
      <c r="B510" s="3" t="s">
        <v>268</v>
      </c>
      <c r="C510" s="29"/>
      <c r="D510" s="24">
        <v>0.12110601416389963</v>
      </c>
      <c r="E510" s="24">
        <v>0.34302575219167797</v>
      </c>
      <c r="F510" s="24">
        <v>0.63245553203367588</v>
      </c>
      <c r="G510" s="24">
        <v>0.46224091842530141</v>
      </c>
      <c r="H510" s="24">
        <v>0.28675413588646947</v>
      </c>
      <c r="I510" s="24">
        <v>0.40824829046386296</v>
      </c>
      <c r="J510" s="24">
        <v>0.89442719099991586</v>
      </c>
      <c r="K510" s="24">
        <v>0.61210020966069523</v>
      </c>
      <c r="L510" s="24">
        <v>0.16020819787597168</v>
      </c>
      <c r="M510" s="24">
        <v>0.40824829046386302</v>
      </c>
      <c r="N510" s="24">
        <v>0.24221202832779926</v>
      </c>
      <c r="O510" s="24">
        <v>0.31820099779856215</v>
      </c>
      <c r="P510" s="24">
        <v>0.24221202832779898</v>
      </c>
      <c r="Q510" s="24">
        <v>0.5163977794943222</v>
      </c>
      <c r="R510" s="24">
        <v>0.63153619530532212</v>
      </c>
      <c r="S510" s="24">
        <v>0.68117545463705687</v>
      </c>
      <c r="T510" s="24">
        <v>0.61210020966069534</v>
      </c>
      <c r="U510" s="24">
        <v>0.26645825188948474</v>
      </c>
      <c r="V510" s="24">
        <v>0.60470378423379056</v>
      </c>
      <c r="W510" s="24">
        <v>0.14719601443879793</v>
      </c>
      <c r="X510" s="24">
        <v>0</v>
      </c>
      <c r="Y510" s="24">
        <v>0.51542862422130387</v>
      </c>
      <c r="Z510" s="150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3" t="s">
        <v>86</v>
      </c>
      <c r="C511" s="29"/>
      <c r="D511" s="13">
        <v>4.9163469890622308E-3</v>
      </c>
      <c r="E511" s="13">
        <v>1.4586495486534854E-2</v>
      </c>
      <c r="F511" s="13">
        <v>2.6352313834736494E-2</v>
      </c>
      <c r="G511" s="13">
        <v>2.0082878425429461E-2</v>
      </c>
      <c r="H511" s="13">
        <v>1.2207466603875727E-2</v>
      </c>
      <c r="I511" s="13">
        <v>1.9595917942265423E-2</v>
      </c>
      <c r="J511" s="13">
        <v>3.5777087639996631E-2</v>
      </c>
      <c r="K511" s="13">
        <v>2.4225601965462872E-2</v>
      </c>
      <c r="L511" s="13">
        <v>6.8416312260201426E-3</v>
      </c>
      <c r="M511" s="13">
        <v>1.6439528475054886E-2</v>
      </c>
      <c r="N511" s="13">
        <v>9.7404300936112312E-3</v>
      </c>
      <c r="O511" s="13">
        <v>1.2521805770895832E-2</v>
      </c>
      <c r="P511" s="13">
        <v>1.0894094227637135E-2</v>
      </c>
      <c r="Q511" s="13">
        <v>2.0384122874775878E-2</v>
      </c>
      <c r="R511" s="13">
        <v>2.921022630836613E-2</v>
      </c>
      <c r="S511" s="13">
        <v>2.8741580364432778E-2</v>
      </c>
      <c r="T511" s="13">
        <v>2.6651678214544061E-2</v>
      </c>
      <c r="U511" s="13">
        <v>1.0809665391054147E-2</v>
      </c>
      <c r="V511" s="13">
        <v>2.7096510122499955E-2</v>
      </c>
      <c r="W511" s="13">
        <v>6.5179046983969563E-3</v>
      </c>
      <c r="X511" s="13">
        <v>0</v>
      </c>
      <c r="Y511" s="13">
        <v>2.1284045046991211E-2</v>
      </c>
      <c r="Z511" s="150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3" t="s">
        <v>269</v>
      </c>
      <c r="C512" s="29"/>
      <c r="D512" s="13">
        <v>3.8952119559067633E-2</v>
      </c>
      <c r="E512" s="13">
        <v>-8.145168675342207E-3</v>
      </c>
      <c r="F512" s="13">
        <v>1.2240224739551442E-2</v>
      </c>
      <c r="G512" s="13">
        <v>-2.9233506690749533E-2</v>
      </c>
      <c r="H512" s="13">
        <v>-9.2673048198212982E-3</v>
      </c>
      <c r="I512" s="13">
        <v>-0.12131924935802818</v>
      </c>
      <c r="J512" s="13">
        <v>5.4416900770366095E-2</v>
      </c>
      <c r="K512" s="13">
        <v>6.566401437858338E-2</v>
      </c>
      <c r="L512" s="13">
        <v>-1.2362836278423606E-2</v>
      </c>
      <c r="M512" s="13">
        <v>4.738745476523043E-2</v>
      </c>
      <c r="N512" s="13">
        <v>4.8793343966257341E-2</v>
      </c>
      <c r="O512" s="13">
        <v>7.1783147126053937E-2</v>
      </c>
      <c r="P512" s="13">
        <v>-6.22719029148876E-2</v>
      </c>
      <c r="Q512" s="13">
        <v>6.8475792780637645E-2</v>
      </c>
      <c r="R512" s="13">
        <v>-8.8124233275899466E-2</v>
      </c>
      <c r="S512" s="13">
        <v>-4.1277806969286512E-4</v>
      </c>
      <c r="T512" s="13">
        <v>-3.1342340492290233E-2</v>
      </c>
      <c r="U512" s="13">
        <v>3.9655064159581199E-2</v>
      </c>
      <c r="V512" s="13">
        <v>-5.875717991231999E-2</v>
      </c>
      <c r="W512" s="13">
        <v>-4.7510066304102594E-2</v>
      </c>
      <c r="X512" s="13">
        <v>-0.15646647938370706</v>
      </c>
      <c r="Y512" s="13">
        <v>2.1378504546228028E-2</v>
      </c>
      <c r="Z512" s="150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A513" s="30"/>
      <c r="B513" s="46" t="s">
        <v>270</v>
      </c>
      <c r="C513" s="47"/>
      <c r="D513" s="45">
        <v>0.56000000000000005</v>
      </c>
      <c r="E513" s="45">
        <v>0.11</v>
      </c>
      <c r="F513" s="45">
        <v>0.18</v>
      </c>
      <c r="G513" s="45">
        <v>0.41</v>
      </c>
      <c r="H513" s="45">
        <v>0.13</v>
      </c>
      <c r="I513" s="45">
        <v>1.73</v>
      </c>
      <c r="J513" s="45">
        <v>0.79</v>
      </c>
      <c r="K513" s="45">
        <v>0.95</v>
      </c>
      <c r="L513" s="45">
        <v>0.17</v>
      </c>
      <c r="M513" s="45">
        <v>0.68</v>
      </c>
      <c r="N513" s="45">
        <v>0.7</v>
      </c>
      <c r="O513" s="45">
        <v>1.03</v>
      </c>
      <c r="P513" s="45">
        <v>0.89</v>
      </c>
      <c r="Q513" s="45">
        <v>0.99</v>
      </c>
      <c r="R513" s="45">
        <v>1.26</v>
      </c>
      <c r="S513" s="45">
        <v>0</v>
      </c>
      <c r="T513" s="45">
        <v>0.44</v>
      </c>
      <c r="U513" s="45">
        <v>0.56999999999999995</v>
      </c>
      <c r="V513" s="45">
        <v>0.84</v>
      </c>
      <c r="W513" s="45">
        <v>0.67</v>
      </c>
      <c r="X513" s="45" t="s">
        <v>271</v>
      </c>
      <c r="Y513" s="45">
        <v>0.31</v>
      </c>
      <c r="Z513" s="150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B514" s="31" t="s">
        <v>292</v>
      </c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BM514" s="55"/>
    </row>
    <row r="515" spans="1:65">
      <c r="BM515" s="55"/>
    </row>
    <row r="516" spans="1:65" ht="15">
      <c r="B516" s="8" t="s">
        <v>533</v>
      </c>
      <c r="BM516" s="28" t="s">
        <v>66</v>
      </c>
    </row>
    <row r="517" spans="1:65" ht="15">
      <c r="A517" s="25" t="s">
        <v>23</v>
      </c>
      <c r="B517" s="18" t="s">
        <v>109</v>
      </c>
      <c r="C517" s="15" t="s">
        <v>110</v>
      </c>
      <c r="D517" s="16" t="s">
        <v>227</v>
      </c>
      <c r="E517" s="17" t="s">
        <v>227</v>
      </c>
      <c r="F517" s="17" t="s">
        <v>227</v>
      </c>
      <c r="G517" s="17" t="s">
        <v>227</v>
      </c>
      <c r="H517" s="17" t="s">
        <v>227</v>
      </c>
      <c r="I517" s="17" t="s">
        <v>227</v>
      </c>
      <c r="J517" s="150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 t="s">
        <v>228</v>
      </c>
      <c r="C518" s="9" t="s">
        <v>228</v>
      </c>
      <c r="D518" s="148" t="s">
        <v>233</v>
      </c>
      <c r="E518" s="149" t="s">
        <v>236</v>
      </c>
      <c r="F518" s="149" t="s">
        <v>244</v>
      </c>
      <c r="G518" s="149" t="s">
        <v>248</v>
      </c>
      <c r="H518" s="149" t="s">
        <v>255</v>
      </c>
      <c r="I518" s="149" t="s">
        <v>257</v>
      </c>
      <c r="J518" s="150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 t="s">
        <v>3</v>
      </c>
    </row>
    <row r="519" spans="1:65">
      <c r="A519" s="30"/>
      <c r="B519" s="19"/>
      <c r="C519" s="9"/>
      <c r="D519" s="10" t="s">
        <v>275</v>
      </c>
      <c r="E519" s="11" t="s">
        <v>273</v>
      </c>
      <c r="F519" s="11" t="s">
        <v>275</v>
      </c>
      <c r="G519" s="11" t="s">
        <v>273</v>
      </c>
      <c r="H519" s="11" t="s">
        <v>275</v>
      </c>
      <c r="I519" s="11" t="s">
        <v>273</v>
      </c>
      <c r="J519" s="150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2</v>
      </c>
    </row>
    <row r="520" spans="1:65">
      <c r="A520" s="30"/>
      <c r="B520" s="19"/>
      <c r="C520" s="9"/>
      <c r="D520" s="26" t="s">
        <v>303</v>
      </c>
      <c r="E520" s="26" t="s">
        <v>304</v>
      </c>
      <c r="F520" s="26" t="s">
        <v>303</v>
      </c>
      <c r="G520" s="26" t="s">
        <v>301</v>
      </c>
      <c r="H520" s="26" t="s">
        <v>302</v>
      </c>
      <c r="I520" s="26" t="s">
        <v>264</v>
      </c>
      <c r="J520" s="150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3</v>
      </c>
    </row>
    <row r="521" spans="1:65">
      <c r="A521" s="30"/>
      <c r="B521" s="18">
        <v>1</v>
      </c>
      <c r="C521" s="14">
        <v>1</v>
      </c>
      <c r="D521" s="22">
        <v>0.12</v>
      </c>
      <c r="E521" s="22">
        <v>0.13468633642319516</v>
      </c>
      <c r="F521" s="22">
        <v>0.12</v>
      </c>
      <c r="G521" s="22">
        <v>0.124</v>
      </c>
      <c r="H521" s="144">
        <v>0.1</v>
      </c>
      <c r="I521" s="22">
        <v>0.14000000000000001</v>
      </c>
      <c r="J521" s="150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1</v>
      </c>
    </row>
    <row r="522" spans="1:65">
      <c r="A522" s="30"/>
      <c r="B522" s="19">
        <v>1</v>
      </c>
      <c r="C522" s="9">
        <v>2</v>
      </c>
      <c r="D522" s="11">
        <v>0.12</v>
      </c>
      <c r="E522" s="11">
        <v>0.126711185907456</v>
      </c>
      <c r="F522" s="11">
        <v>0.13</v>
      </c>
      <c r="G522" s="11">
        <v>0.126</v>
      </c>
      <c r="H522" s="145">
        <v>0.1</v>
      </c>
      <c r="I522" s="11">
        <v>0.13500000000000001</v>
      </c>
      <c r="J522" s="150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17</v>
      </c>
    </row>
    <row r="523" spans="1:65">
      <c r="A523" s="30"/>
      <c r="B523" s="19">
        <v>1</v>
      </c>
      <c r="C523" s="9">
        <v>3</v>
      </c>
      <c r="D523" s="11">
        <v>0.12</v>
      </c>
      <c r="E523" s="11">
        <v>0.12856428921347096</v>
      </c>
      <c r="F523" s="11">
        <v>0.13</v>
      </c>
      <c r="G523" s="11">
        <v>0.129</v>
      </c>
      <c r="H523" s="145">
        <v>0.1</v>
      </c>
      <c r="I523" s="11">
        <v>0.14000000000000001</v>
      </c>
      <c r="J523" s="150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16</v>
      </c>
    </row>
    <row r="524" spans="1:65">
      <c r="A524" s="30"/>
      <c r="B524" s="19">
        <v>1</v>
      </c>
      <c r="C524" s="9">
        <v>4</v>
      </c>
      <c r="D524" s="11">
        <v>0.12</v>
      </c>
      <c r="E524" s="11">
        <v>0.13172465253495119</v>
      </c>
      <c r="F524" s="11">
        <v>0.13</v>
      </c>
      <c r="G524" s="11">
        <v>0.11600000000000001</v>
      </c>
      <c r="H524" s="145">
        <v>0.1</v>
      </c>
      <c r="I524" s="11">
        <v>0.14000000000000001</v>
      </c>
      <c r="J524" s="150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0.12750121530188227</v>
      </c>
    </row>
    <row r="525" spans="1:65">
      <c r="A525" s="30"/>
      <c r="B525" s="19">
        <v>1</v>
      </c>
      <c r="C525" s="9">
        <v>5</v>
      </c>
      <c r="D525" s="11">
        <v>0.12</v>
      </c>
      <c r="E525" s="11">
        <v>0.1289697513199122</v>
      </c>
      <c r="F525" s="11">
        <v>0.13</v>
      </c>
      <c r="G525" s="11">
        <v>0.11899999999999999</v>
      </c>
      <c r="H525" s="145">
        <v>0.1</v>
      </c>
      <c r="I525" s="11">
        <v>0.13500000000000001</v>
      </c>
      <c r="J525" s="150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98</v>
      </c>
    </row>
    <row r="526" spans="1:65">
      <c r="A526" s="30"/>
      <c r="B526" s="19">
        <v>1</v>
      </c>
      <c r="C526" s="9">
        <v>6</v>
      </c>
      <c r="D526" s="11">
        <v>0.12</v>
      </c>
      <c r="E526" s="11">
        <v>0.12938024365748255</v>
      </c>
      <c r="F526" s="11">
        <v>0.12</v>
      </c>
      <c r="G526" s="11">
        <v>0.126</v>
      </c>
      <c r="H526" s="145">
        <v>0.1</v>
      </c>
      <c r="I526" s="11">
        <v>0.13500000000000001</v>
      </c>
      <c r="J526" s="150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20" t="s">
        <v>266</v>
      </c>
      <c r="C527" s="12"/>
      <c r="D527" s="23">
        <v>0.12</v>
      </c>
      <c r="E527" s="23">
        <v>0.13000607650941134</v>
      </c>
      <c r="F527" s="23">
        <v>0.12666666666666668</v>
      </c>
      <c r="G527" s="23">
        <v>0.12333333333333334</v>
      </c>
      <c r="H527" s="23">
        <v>9.9999999999999992E-2</v>
      </c>
      <c r="I527" s="23">
        <v>0.13750000000000001</v>
      </c>
      <c r="J527" s="150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267</v>
      </c>
      <c r="C528" s="29"/>
      <c r="D528" s="11">
        <v>0.12</v>
      </c>
      <c r="E528" s="11">
        <v>0.12917499748869737</v>
      </c>
      <c r="F528" s="11">
        <v>0.13</v>
      </c>
      <c r="G528" s="11">
        <v>0.125</v>
      </c>
      <c r="H528" s="11">
        <v>0.1</v>
      </c>
      <c r="I528" s="11">
        <v>0.13750000000000001</v>
      </c>
      <c r="J528" s="150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3" t="s">
        <v>268</v>
      </c>
      <c r="C529" s="29"/>
      <c r="D529" s="24">
        <v>0</v>
      </c>
      <c r="E529" s="24">
        <v>2.8021073412224785E-3</v>
      </c>
      <c r="F529" s="24">
        <v>5.1639777949432277E-3</v>
      </c>
      <c r="G529" s="24">
        <v>4.8853522561496691E-3</v>
      </c>
      <c r="H529" s="24">
        <v>1.5202354861220293E-17</v>
      </c>
      <c r="I529" s="24">
        <v>2.7386127875258328E-3</v>
      </c>
      <c r="J529" s="206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7"/>
      <c r="AB529" s="207"/>
      <c r="AC529" s="207"/>
      <c r="AD529" s="207"/>
      <c r="AE529" s="207"/>
      <c r="AF529" s="207"/>
      <c r="AG529" s="207"/>
      <c r="AH529" s="207"/>
      <c r="AI529" s="207"/>
      <c r="AJ529" s="207"/>
      <c r="AK529" s="207"/>
      <c r="AL529" s="207"/>
      <c r="AM529" s="207"/>
      <c r="AN529" s="207"/>
      <c r="AO529" s="207"/>
      <c r="AP529" s="207"/>
      <c r="AQ529" s="207"/>
      <c r="AR529" s="207"/>
      <c r="AS529" s="207"/>
      <c r="AT529" s="207"/>
      <c r="AU529" s="207"/>
      <c r="AV529" s="207"/>
      <c r="AW529" s="207"/>
      <c r="AX529" s="207"/>
      <c r="AY529" s="207"/>
      <c r="AZ529" s="207"/>
      <c r="BA529" s="207"/>
      <c r="BB529" s="207"/>
      <c r="BC529" s="207"/>
      <c r="BD529" s="207"/>
      <c r="BE529" s="207"/>
      <c r="BF529" s="207"/>
      <c r="BG529" s="207"/>
      <c r="BH529" s="207"/>
      <c r="BI529" s="207"/>
      <c r="BJ529" s="207"/>
      <c r="BK529" s="207"/>
      <c r="BL529" s="207"/>
      <c r="BM529" s="56"/>
    </row>
    <row r="530" spans="1:65">
      <c r="A530" s="30"/>
      <c r="B530" s="3" t="s">
        <v>86</v>
      </c>
      <c r="C530" s="29"/>
      <c r="D530" s="13">
        <v>0</v>
      </c>
      <c r="E530" s="13">
        <v>2.1553664385984522E-2</v>
      </c>
      <c r="F530" s="13">
        <v>4.0768245749551797E-2</v>
      </c>
      <c r="G530" s="13">
        <v>3.9610964239051367E-2</v>
      </c>
      <c r="H530" s="13">
        <v>1.5202354861220294E-16</v>
      </c>
      <c r="I530" s="13">
        <v>1.9917183909278782E-2</v>
      </c>
      <c r="J530" s="150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3" t="s">
        <v>269</v>
      </c>
      <c r="C531" s="29"/>
      <c r="D531" s="13">
        <v>-5.8832500412813959E-2</v>
      </c>
      <c r="E531" s="13">
        <v>1.9645782995858951E-2</v>
      </c>
      <c r="F531" s="13">
        <v>-6.5454171024146302E-3</v>
      </c>
      <c r="G531" s="13">
        <v>-3.268895875761435E-2</v>
      </c>
      <c r="H531" s="13">
        <v>-0.21569375034401173</v>
      </c>
      <c r="I531" s="13">
        <v>7.8421093276983989E-2</v>
      </c>
      <c r="J531" s="150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30"/>
      <c r="B532" s="46" t="s">
        <v>270</v>
      </c>
      <c r="C532" s="47"/>
      <c r="D532" s="45">
        <v>1.35</v>
      </c>
      <c r="E532" s="45">
        <v>0.67</v>
      </c>
      <c r="F532" s="45">
        <v>0</v>
      </c>
      <c r="G532" s="45">
        <v>0.67</v>
      </c>
      <c r="H532" s="45" t="s">
        <v>271</v>
      </c>
      <c r="I532" s="45">
        <v>2.19</v>
      </c>
      <c r="J532" s="150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B533" s="31" t="s">
        <v>308</v>
      </c>
      <c r="C533" s="20"/>
      <c r="D533" s="20"/>
      <c r="E533" s="20"/>
      <c r="F533" s="20"/>
      <c r="G533" s="20"/>
      <c r="H533" s="20"/>
      <c r="I533" s="20"/>
      <c r="BM533" s="55"/>
    </row>
    <row r="534" spans="1:65">
      <c r="BM534" s="55"/>
    </row>
    <row r="535" spans="1:65" ht="15">
      <c r="B535" s="8" t="s">
        <v>534</v>
      </c>
      <c r="BM535" s="28" t="s">
        <v>66</v>
      </c>
    </row>
    <row r="536" spans="1:65" ht="15">
      <c r="A536" s="25" t="s">
        <v>55</v>
      </c>
      <c r="B536" s="18" t="s">
        <v>109</v>
      </c>
      <c r="C536" s="15" t="s">
        <v>110</v>
      </c>
      <c r="D536" s="16" t="s">
        <v>227</v>
      </c>
      <c r="E536" s="17" t="s">
        <v>227</v>
      </c>
      <c r="F536" s="17" t="s">
        <v>227</v>
      </c>
      <c r="G536" s="17" t="s">
        <v>227</v>
      </c>
      <c r="H536" s="17" t="s">
        <v>227</v>
      </c>
      <c r="I536" s="17" t="s">
        <v>227</v>
      </c>
      <c r="J536" s="17" t="s">
        <v>227</v>
      </c>
      <c r="K536" s="17" t="s">
        <v>227</v>
      </c>
      <c r="L536" s="17" t="s">
        <v>227</v>
      </c>
      <c r="M536" s="17" t="s">
        <v>227</v>
      </c>
      <c r="N536" s="17" t="s">
        <v>227</v>
      </c>
      <c r="O536" s="17" t="s">
        <v>227</v>
      </c>
      <c r="P536" s="17" t="s">
        <v>227</v>
      </c>
      <c r="Q536" s="17" t="s">
        <v>227</v>
      </c>
      <c r="R536" s="17" t="s">
        <v>227</v>
      </c>
      <c r="S536" s="17" t="s">
        <v>227</v>
      </c>
      <c r="T536" s="17" t="s">
        <v>227</v>
      </c>
      <c r="U536" s="17" t="s">
        <v>227</v>
      </c>
      <c r="V536" s="17" t="s">
        <v>227</v>
      </c>
      <c r="W536" s="17" t="s">
        <v>227</v>
      </c>
      <c r="X536" s="17" t="s">
        <v>227</v>
      </c>
      <c r="Y536" s="17" t="s">
        <v>227</v>
      </c>
      <c r="Z536" s="17" t="s">
        <v>227</v>
      </c>
      <c r="AA536" s="17" t="s">
        <v>227</v>
      </c>
      <c r="AB536" s="17" t="s">
        <v>227</v>
      </c>
      <c r="AC536" s="17" t="s">
        <v>227</v>
      </c>
      <c r="AD536" s="150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1</v>
      </c>
    </row>
    <row r="537" spans="1:65">
      <c r="A537" s="30"/>
      <c r="B537" s="19" t="s">
        <v>228</v>
      </c>
      <c r="C537" s="9" t="s">
        <v>228</v>
      </c>
      <c r="D537" s="148" t="s">
        <v>230</v>
      </c>
      <c r="E537" s="149" t="s">
        <v>232</v>
      </c>
      <c r="F537" s="149" t="s">
        <v>233</v>
      </c>
      <c r="G537" s="149" t="s">
        <v>234</v>
      </c>
      <c r="H537" s="149" t="s">
        <v>235</v>
      </c>
      <c r="I537" s="149" t="s">
        <v>236</v>
      </c>
      <c r="J537" s="149" t="s">
        <v>237</v>
      </c>
      <c r="K537" s="149" t="s">
        <v>238</v>
      </c>
      <c r="L537" s="149" t="s">
        <v>239</v>
      </c>
      <c r="M537" s="149" t="s">
        <v>240</v>
      </c>
      <c r="N537" s="149" t="s">
        <v>241</v>
      </c>
      <c r="O537" s="149" t="s">
        <v>244</v>
      </c>
      <c r="P537" s="149" t="s">
        <v>245</v>
      </c>
      <c r="Q537" s="149" t="s">
        <v>246</v>
      </c>
      <c r="R537" s="149" t="s">
        <v>247</v>
      </c>
      <c r="S537" s="149" t="s">
        <v>248</v>
      </c>
      <c r="T537" s="149" t="s">
        <v>249</v>
      </c>
      <c r="U537" s="149" t="s">
        <v>250</v>
      </c>
      <c r="V537" s="149" t="s">
        <v>251</v>
      </c>
      <c r="W537" s="149" t="s">
        <v>252</v>
      </c>
      <c r="X537" s="149" t="s">
        <v>253</v>
      </c>
      <c r="Y537" s="149" t="s">
        <v>254</v>
      </c>
      <c r="Z537" s="149" t="s">
        <v>255</v>
      </c>
      <c r="AA537" s="149" t="s">
        <v>256</v>
      </c>
      <c r="AB537" s="149" t="s">
        <v>257</v>
      </c>
      <c r="AC537" s="149" t="s">
        <v>258</v>
      </c>
      <c r="AD537" s="150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 t="s">
        <v>1</v>
      </c>
    </row>
    <row r="538" spans="1:65">
      <c r="A538" s="30"/>
      <c r="B538" s="19"/>
      <c r="C538" s="9"/>
      <c r="D538" s="10" t="s">
        <v>275</v>
      </c>
      <c r="E538" s="11" t="s">
        <v>273</v>
      </c>
      <c r="F538" s="11" t="s">
        <v>275</v>
      </c>
      <c r="G538" s="11" t="s">
        <v>273</v>
      </c>
      <c r="H538" s="11" t="s">
        <v>273</v>
      </c>
      <c r="I538" s="11" t="s">
        <v>273</v>
      </c>
      <c r="J538" s="11" t="s">
        <v>300</v>
      </c>
      <c r="K538" s="11" t="s">
        <v>300</v>
      </c>
      <c r="L538" s="11" t="s">
        <v>273</v>
      </c>
      <c r="M538" s="11" t="s">
        <v>275</v>
      </c>
      <c r="N538" s="11" t="s">
        <v>275</v>
      </c>
      <c r="O538" s="11" t="s">
        <v>275</v>
      </c>
      <c r="P538" s="11" t="s">
        <v>273</v>
      </c>
      <c r="Q538" s="11" t="s">
        <v>300</v>
      </c>
      <c r="R538" s="11" t="s">
        <v>273</v>
      </c>
      <c r="S538" s="11" t="s">
        <v>300</v>
      </c>
      <c r="T538" s="11" t="s">
        <v>300</v>
      </c>
      <c r="U538" s="11" t="s">
        <v>300</v>
      </c>
      <c r="V538" s="11" t="s">
        <v>273</v>
      </c>
      <c r="W538" s="11" t="s">
        <v>275</v>
      </c>
      <c r="X538" s="11" t="s">
        <v>275</v>
      </c>
      <c r="Y538" s="11" t="s">
        <v>273</v>
      </c>
      <c r="Z538" s="11" t="s">
        <v>275</v>
      </c>
      <c r="AA538" s="11" t="s">
        <v>273</v>
      </c>
      <c r="AB538" s="11" t="s">
        <v>300</v>
      </c>
      <c r="AC538" s="11" t="s">
        <v>273</v>
      </c>
      <c r="AD538" s="150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2</v>
      </c>
    </row>
    <row r="539" spans="1:65">
      <c r="A539" s="30"/>
      <c r="B539" s="19"/>
      <c r="C539" s="9"/>
      <c r="D539" s="26" t="s">
        <v>301</v>
      </c>
      <c r="E539" s="26" t="s">
        <v>302</v>
      </c>
      <c r="F539" s="26" t="s">
        <v>303</v>
      </c>
      <c r="G539" s="26" t="s">
        <v>301</v>
      </c>
      <c r="H539" s="26" t="s">
        <v>262</v>
      </c>
      <c r="I539" s="26" t="s">
        <v>304</v>
      </c>
      <c r="J539" s="26" t="s">
        <v>302</v>
      </c>
      <c r="K539" s="26" t="s">
        <v>304</v>
      </c>
      <c r="L539" s="26" t="s">
        <v>304</v>
      </c>
      <c r="M539" s="26" t="s">
        <v>301</v>
      </c>
      <c r="N539" s="26" t="s">
        <v>302</v>
      </c>
      <c r="O539" s="26" t="s">
        <v>303</v>
      </c>
      <c r="P539" s="26" t="s">
        <v>302</v>
      </c>
      <c r="Q539" s="26" t="s">
        <v>304</v>
      </c>
      <c r="R539" s="26" t="s">
        <v>302</v>
      </c>
      <c r="S539" s="26" t="s">
        <v>301</v>
      </c>
      <c r="T539" s="26" t="s">
        <v>302</v>
      </c>
      <c r="U539" s="26" t="s">
        <v>302</v>
      </c>
      <c r="V539" s="26" t="s">
        <v>302</v>
      </c>
      <c r="W539" s="26" t="s">
        <v>302</v>
      </c>
      <c r="X539" s="26" t="s">
        <v>302</v>
      </c>
      <c r="Y539" s="26" t="s">
        <v>302</v>
      </c>
      <c r="Z539" s="26" t="s">
        <v>302</v>
      </c>
      <c r="AA539" s="26" t="s">
        <v>302</v>
      </c>
      <c r="AB539" s="26" t="s">
        <v>264</v>
      </c>
      <c r="AC539" s="26" t="s">
        <v>302</v>
      </c>
      <c r="AD539" s="150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3</v>
      </c>
    </row>
    <row r="540" spans="1:65">
      <c r="A540" s="30"/>
      <c r="B540" s="18">
        <v>1</v>
      </c>
      <c r="C540" s="14">
        <v>1</v>
      </c>
      <c r="D540" s="22">
        <v>1.23</v>
      </c>
      <c r="E540" s="22">
        <v>1.2</v>
      </c>
      <c r="F540" s="22">
        <v>1.25</v>
      </c>
      <c r="G540" s="151">
        <v>1.1499999999999999</v>
      </c>
      <c r="H540" s="22">
        <v>1.17</v>
      </c>
      <c r="I540" s="22">
        <v>1.2266763124010949</v>
      </c>
      <c r="J540" s="144">
        <v>1.3629</v>
      </c>
      <c r="K540" s="22">
        <v>1.2728709999999999</v>
      </c>
      <c r="L540" s="22">
        <v>1.22</v>
      </c>
      <c r="M540" s="22">
        <v>1.22</v>
      </c>
      <c r="N540" s="22">
        <v>1.26</v>
      </c>
      <c r="O540" s="22">
        <v>1.23</v>
      </c>
      <c r="P540" s="22">
        <v>1.23</v>
      </c>
      <c r="Q540" s="22">
        <v>1.1961598</v>
      </c>
      <c r="R540" s="22">
        <v>1.1599999999999999</v>
      </c>
      <c r="S540" s="22">
        <v>1.21</v>
      </c>
      <c r="T540" s="22">
        <v>1.28</v>
      </c>
      <c r="U540" s="22">
        <v>1.2529999999999999</v>
      </c>
      <c r="V540" s="22">
        <v>1.2</v>
      </c>
      <c r="W540" s="22">
        <v>1.3</v>
      </c>
      <c r="X540" s="22">
        <v>1.0978999999999999</v>
      </c>
      <c r="Y540" s="22">
        <v>1.24</v>
      </c>
      <c r="Z540" s="144">
        <v>1.08</v>
      </c>
      <c r="AA540" s="22">
        <v>1.17</v>
      </c>
      <c r="AB540" s="144">
        <v>1.0699999999999998</v>
      </c>
      <c r="AC540" s="144">
        <v>1.36</v>
      </c>
      <c r="AD540" s="150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</v>
      </c>
    </row>
    <row r="541" spans="1:65">
      <c r="A541" s="30"/>
      <c r="B541" s="19">
        <v>1</v>
      </c>
      <c r="C541" s="9">
        <v>2</v>
      </c>
      <c r="D541" s="11">
        <v>1.25</v>
      </c>
      <c r="E541" s="11">
        <v>1.19</v>
      </c>
      <c r="F541" s="11">
        <v>1.24</v>
      </c>
      <c r="G541" s="11">
        <v>1.21</v>
      </c>
      <c r="H541" s="11">
        <v>1.19</v>
      </c>
      <c r="I541" s="11">
        <v>1.2014433247779193</v>
      </c>
      <c r="J541" s="145">
        <v>1.3388</v>
      </c>
      <c r="K541" s="11">
        <v>1.2436769999999999</v>
      </c>
      <c r="L541" s="11">
        <v>1.22</v>
      </c>
      <c r="M541" s="11">
        <v>1.21</v>
      </c>
      <c r="N541" s="11">
        <v>1.29</v>
      </c>
      <c r="O541" s="11">
        <v>1.21</v>
      </c>
      <c r="P541" s="11">
        <v>1.24</v>
      </c>
      <c r="Q541" s="11">
        <v>1.2022205000000001</v>
      </c>
      <c r="R541" s="11">
        <v>1.17</v>
      </c>
      <c r="S541" s="11">
        <v>1.2</v>
      </c>
      <c r="T541" s="11">
        <v>1.27</v>
      </c>
      <c r="U541" s="11">
        <v>1.2331000000000001</v>
      </c>
      <c r="V541" s="11">
        <v>1.21</v>
      </c>
      <c r="W541" s="11">
        <v>1.33</v>
      </c>
      <c r="X541" s="11">
        <v>1.0952999999999999</v>
      </c>
      <c r="Y541" s="11">
        <v>1.22</v>
      </c>
      <c r="Z541" s="146">
        <v>1.1399999999999999</v>
      </c>
      <c r="AA541" s="11">
        <v>1.17</v>
      </c>
      <c r="AB541" s="145">
        <v>1.08</v>
      </c>
      <c r="AC541" s="145">
        <v>1.37</v>
      </c>
      <c r="AD541" s="150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 t="e">
        <v>#N/A</v>
      </c>
    </row>
    <row r="542" spans="1:65">
      <c r="A542" s="30"/>
      <c r="B542" s="19">
        <v>1</v>
      </c>
      <c r="C542" s="9">
        <v>3</v>
      </c>
      <c r="D542" s="11">
        <v>1.25</v>
      </c>
      <c r="E542" s="11">
        <v>1.17</v>
      </c>
      <c r="F542" s="11">
        <v>1.25</v>
      </c>
      <c r="G542" s="11">
        <v>1.21</v>
      </c>
      <c r="H542" s="11">
        <v>1.17</v>
      </c>
      <c r="I542" s="11">
        <v>1.2158216715972625</v>
      </c>
      <c r="J542" s="145">
        <v>1.3448</v>
      </c>
      <c r="K542" s="11">
        <v>1.2424920000000002</v>
      </c>
      <c r="L542" s="11">
        <v>1.21</v>
      </c>
      <c r="M542" s="11">
        <v>1.21</v>
      </c>
      <c r="N542" s="11">
        <v>1.27</v>
      </c>
      <c r="O542" s="11">
        <v>1.2</v>
      </c>
      <c r="P542" s="11">
        <v>1.26</v>
      </c>
      <c r="Q542" s="11">
        <v>1.1988497</v>
      </c>
      <c r="R542" s="11">
        <v>1.19</v>
      </c>
      <c r="S542" s="11">
        <v>1.18</v>
      </c>
      <c r="T542" s="11">
        <v>1.26</v>
      </c>
      <c r="U542" s="11">
        <v>1.2402</v>
      </c>
      <c r="V542" s="11">
        <v>1.2</v>
      </c>
      <c r="W542" s="11">
        <v>1.33</v>
      </c>
      <c r="X542" s="146">
        <v>1.0701000000000001</v>
      </c>
      <c r="Y542" s="11">
        <v>1.22</v>
      </c>
      <c r="Z542" s="145">
        <v>1.07</v>
      </c>
      <c r="AA542" s="11">
        <v>1.1599999999999999</v>
      </c>
      <c r="AB542" s="145">
        <v>1.05</v>
      </c>
      <c r="AC542" s="145">
        <v>1.36</v>
      </c>
      <c r="AD542" s="150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16</v>
      </c>
    </row>
    <row r="543" spans="1:65">
      <c r="A543" s="30"/>
      <c r="B543" s="19">
        <v>1</v>
      </c>
      <c r="C543" s="9">
        <v>4</v>
      </c>
      <c r="D543" s="11">
        <v>1.24</v>
      </c>
      <c r="E543" s="11">
        <v>1.19</v>
      </c>
      <c r="F543" s="11">
        <v>1.25</v>
      </c>
      <c r="G543" s="11">
        <v>1.2</v>
      </c>
      <c r="H543" s="11">
        <v>1.2</v>
      </c>
      <c r="I543" s="11">
        <v>1.2380353723746906</v>
      </c>
      <c r="J543" s="145">
        <v>1.3509</v>
      </c>
      <c r="K543" s="11">
        <v>1.2628619999999999</v>
      </c>
      <c r="L543" s="11">
        <v>1.19</v>
      </c>
      <c r="M543" s="11">
        <v>1.21</v>
      </c>
      <c r="N543" s="11">
        <v>1.26</v>
      </c>
      <c r="O543" s="11">
        <v>1.24</v>
      </c>
      <c r="P543" s="11">
        <v>1.24</v>
      </c>
      <c r="Q543" s="11">
        <v>1.1966779000000001</v>
      </c>
      <c r="R543" s="11">
        <v>1.19</v>
      </c>
      <c r="S543" s="11">
        <v>1.18</v>
      </c>
      <c r="T543" s="11">
        <v>1.25</v>
      </c>
      <c r="U543" s="11">
        <v>1.2547000000000001</v>
      </c>
      <c r="V543" s="11">
        <v>1.26</v>
      </c>
      <c r="W543" s="11">
        <v>1.32</v>
      </c>
      <c r="X543" s="11">
        <v>1.099</v>
      </c>
      <c r="Y543" s="11">
        <v>1.22</v>
      </c>
      <c r="Z543" s="145">
        <v>1.07</v>
      </c>
      <c r="AA543" s="11">
        <v>1.17</v>
      </c>
      <c r="AB543" s="145">
        <v>1.03</v>
      </c>
      <c r="AC543" s="145">
        <v>1.37</v>
      </c>
      <c r="AD543" s="150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1.2193264459810689</v>
      </c>
    </row>
    <row r="544" spans="1:65">
      <c r="A544" s="30"/>
      <c r="B544" s="19">
        <v>1</v>
      </c>
      <c r="C544" s="9">
        <v>5</v>
      </c>
      <c r="D544" s="11">
        <v>1.25</v>
      </c>
      <c r="E544" s="11">
        <v>1.18</v>
      </c>
      <c r="F544" s="11">
        <v>1.26</v>
      </c>
      <c r="G544" s="11">
        <v>1.21</v>
      </c>
      <c r="H544" s="11">
        <v>1.2</v>
      </c>
      <c r="I544" s="11">
        <v>1.2158523203352951</v>
      </c>
      <c r="J544" s="145">
        <v>1.3629</v>
      </c>
      <c r="K544" s="11">
        <v>1.2735110000000001</v>
      </c>
      <c r="L544" s="11">
        <v>1.2</v>
      </c>
      <c r="M544" s="11">
        <v>1.2</v>
      </c>
      <c r="N544" s="11">
        <v>1.27</v>
      </c>
      <c r="O544" s="11">
        <v>1.2</v>
      </c>
      <c r="P544" s="11">
        <v>1.25</v>
      </c>
      <c r="Q544" s="11">
        <v>1.2070006500000001</v>
      </c>
      <c r="R544" s="11">
        <v>1.1299999999999999</v>
      </c>
      <c r="S544" s="11">
        <v>1.19</v>
      </c>
      <c r="T544" s="11">
        <v>1.25</v>
      </c>
      <c r="U544" s="11">
        <v>1.2630000000000001</v>
      </c>
      <c r="V544" s="11">
        <v>1.25</v>
      </c>
      <c r="W544" s="11">
        <v>1.33</v>
      </c>
      <c r="X544" s="11">
        <v>1.1065</v>
      </c>
      <c r="Y544" s="11">
        <v>1.24</v>
      </c>
      <c r="Z544" s="145">
        <v>1.07</v>
      </c>
      <c r="AA544" s="11">
        <v>1.18</v>
      </c>
      <c r="AB544" s="145">
        <v>1.03</v>
      </c>
      <c r="AC544" s="145">
        <v>1.39</v>
      </c>
      <c r="AD544" s="150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>
        <v>99</v>
      </c>
    </row>
    <row r="545" spans="1:65">
      <c r="A545" s="30"/>
      <c r="B545" s="19">
        <v>1</v>
      </c>
      <c r="C545" s="9">
        <v>6</v>
      </c>
      <c r="D545" s="11">
        <v>1.23</v>
      </c>
      <c r="E545" s="11">
        <v>1.17</v>
      </c>
      <c r="F545" s="11">
        <v>1.25</v>
      </c>
      <c r="G545" s="11">
        <v>1.24</v>
      </c>
      <c r="H545" s="11">
        <v>1.18</v>
      </c>
      <c r="I545" s="11">
        <v>1.2206819180148551</v>
      </c>
      <c r="J545" s="145">
        <v>1.3569</v>
      </c>
      <c r="K545" s="11">
        <v>1.269671</v>
      </c>
      <c r="L545" s="11">
        <v>1.22</v>
      </c>
      <c r="M545" s="11">
        <v>1.1900000000000002</v>
      </c>
      <c r="N545" s="11">
        <v>1.28</v>
      </c>
      <c r="O545" s="11">
        <v>1.19</v>
      </c>
      <c r="P545" s="11">
        <v>1.23</v>
      </c>
      <c r="Q545" s="11">
        <v>1.2100873999999999</v>
      </c>
      <c r="R545" s="11">
        <v>1.2</v>
      </c>
      <c r="S545" s="11">
        <v>1.2</v>
      </c>
      <c r="T545" s="11">
        <v>1.27</v>
      </c>
      <c r="U545" s="11">
        <v>1.2770999999999999</v>
      </c>
      <c r="V545" s="11">
        <v>1.21</v>
      </c>
      <c r="W545" s="11">
        <v>1.3</v>
      </c>
      <c r="X545" s="11">
        <v>1.1108</v>
      </c>
      <c r="Y545" s="11">
        <v>1.24</v>
      </c>
      <c r="Z545" s="145">
        <v>1.0900000000000001</v>
      </c>
      <c r="AA545" s="11">
        <v>1.18</v>
      </c>
      <c r="AB545" s="145">
        <v>1.03</v>
      </c>
      <c r="AC545" s="146">
        <v>1.29</v>
      </c>
      <c r="AD545" s="150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20" t="s">
        <v>266</v>
      </c>
      <c r="C546" s="12"/>
      <c r="D546" s="23">
        <v>1.2416666666666665</v>
      </c>
      <c r="E546" s="23">
        <v>1.1833333333333333</v>
      </c>
      <c r="F546" s="23">
        <v>1.25</v>
      </c>
      <c r="G546" s="23">
        <v>1.2033333333333334</v>
      </c>
      <c r="H546" s="23">
        <v>1.1849999999999998</v>
      </c>
      <c r="I546" s="23">
        <v>1.2197518199168529</v>
      </c>
      <c r="J546" s="23">
        <v>1.3528666666666667</v>
      </c>
      <c r="K546" s="23">
        <v>1.2608473333333332</v>
      </c>
      <c r="L546" s="23">
        <v>1.21</v>
      </c>
      <c r="M546" s="23">
        <v>1.2066666666666668</v>
      </c>
      <c r="N546" s="23">
        <v>1.2716666666666667</v>
      </c>
      <c r="O546" s="23">
        <v>1.2116666666666667</v>
      </c>
      <c r="P546" s="23">
        <v>1.2416666666666665</v>
      </c>
      <c r="Q546" s="23">
        <v>1.2018326583333334</v>
      </c>
      <c r="R546" s="23">
        <v>1.1733333333333333</v>
      </c>
      <c r="S546" s="23">
        <v>1.1933333333333331</v>
      </c>
      <c r="T546" s="23">
        <v>1.2633333333333334</v>
      </c>
      <c r="U546" s="23">
        <v>1.2535166666666666</v>
      </c>
      <c r="V546" s="23">
        <v>1.2216666666666667</v>
      </c>
      <c r="W546" s="23">
        <v>1.3183333333333334</v>
      </c>
      <c r="X546" s="23">
        <v>1.0966</v>
      </c>
      <c r="Y546" s="23">
        <v>1.23</v>
      </c>
      <c r="Z546" s="23">
        <v>1.0866666666666667</v>
      </c>
      <c r="AA546" s="23">
        <v>1.1716666666666666</v>
      </c>
      <c r="AB546" s="23">
        <v>1.0483333333333336</v>
      </c>
      <c r="AC546" s="23">
        <v>1.3566666666666667</v>
      </c>
      <c r="AD546" s="150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267</v>
      </c>
      <c r="C547" s="29"/>
      <c r="D547" s="11">
        <v>1.2450000000000001</v>
      </c>
      <c r="E547" s="11">
        <v>1.1850000000000001</v>
      </c>
      <c r="F547" s="11">
        <v>1.25</v>
      </c>
      <c r="G547" s="11">
        <v>1.21</v>
      </c>
      <c r="H547" s="11">
        <v>1.1850000000000001</v>
      </c>
      <c r="I547" s="11">
        <v>1.2182671191750751</v>
      </c>
      <c r="J547" s="11">
        <v>1.3538999999999999</v>
      </c>
      <c r="K547" s="11">
        <v>1.2662665</v>
      </c>
      <c r="L547" s="11">
        <v>1.2149999999999999</v>
      </c>
      <c r="M547" s="11">
        <v>1.21</v>
      </c>
      <c r="N547" s="11">
        <v>1.27</v>
      </c>
      <c r="O547" s="11">
        <v>1.2050000000000001</v>
      </c>
      <c r="P547" s="11">
        <v>1.24</v>
      </c>
      <c r="Q547" s="11">
        <v>1.2005351000000002</v>
      </c>
      <c r="R547" s="11">
        <v>1.18</v>
      </c>
      <c r="S547" s="11">
        <v>1.1949999999999998</v>
      </c>
      <c r="T547" s="11">
        <v>1.2650000000000001</v>
      </c>
      <c r="U547" s="11">
        <v>1.2538499999999999</v>
      </c>
      <c r="V547" s="11">
        <v>1.21</v>
      </c>
      <c r="W547" s="11">
        <v>1.3250000000000002</v>
      </c>
      <c r="X547" s="11">
        <v>1.0984499999999999</v>
      </c>
      <c r="Y547" s="11">
        <v>1.23</v>
      </c>
      <c r="Z547" s="11">
        <v>1.0750000000000002</v>
      </c>
      <c r="AA547" s="11">
        <v>1.17</v>
      </c>
      <c r="AB547" s="11">
        <v>1.04</v>
      </c>
      <c r="AC547" s="11">
        <v>1.3650000000000002</v>
      </c>
      <c r="AD547" s="150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3" t="s">
        <v>268</v>
      </c>
      <c r="C548" s="29"/>
      <c r="D548" s="24">
        <v>9.8319208025017587E-3</v>
      </c>
      <c r="E548" s="24">
        <v>1.2110601416389977E-2</v>
      </c>
      <c r="F548" s="24">
        <v>6.324555320336764E-3</v>
      </c>
      <c r="G548" s="24">
        <v>2.943920288775952E-2</v>
      </c>
      <c r="H548" s="24">
        <v>1.3784048752090234E-2</v>
      </c>
      <c r="I548" s="24">
        <v>1.2238914381330073E-2</v>
      </c>
      <c r="J548" s="24">
        <v>9.8428993018656215E-3</v>
      </c>
      <c r="K548" s="24">
        <v>1.4272992659798632E-2</v>
      </c>
      <c r="L548" s="24">
        <v>1.2649110640673528E-2</v>
      </c>
      <c r="M548" s="24">
        <v>1.0327955589886383E-2</v>
      </c>
      <c r="N548" s="24">
        <v>1.169045194450013E-2</v>
      </c>
      <c r="O548" s="24">
        <v>1.9407902170679534E-2</v>
      </c>
      <c r="P548" s="24">
        <v>1.1690451944500132E-2</v>
      </c>
      <c r="Q548" s="24">
        <v>5.7035114547457971E-3</v>
      </c>
      <c r="R548" s="24">
        <v>2.5819888974716137E-2</v>
      </c>
      <c r="S548" s="24">
        <v>1.2110601416389978E-2</v>
      </c>
      <c r="T548" s="24">
        <v>1.2110601416389978E-2</v>
      </c>
      <c r="U548" s="24">
        <v>1.5760382821069601E-2</v>
      </c>
      <c r="V548" s="24">
        <v>2.6394443859772226E-2</v>
      </c>
      <c r="W548" s="24">
        <v>1.4719601443879758E-2</v>
      </c>
      <c r="X548" s="24">
        <v>1.4219985935295424E-2</v>
      </c>
      <c r="Y548" s="24">
        <v>1.0954451150103331E-2</v>
      </c>
      <c r="Z548" s="24">
        <v>2.7325202042558866E-2</v>
      </c>
      <c r="AA548" s="24">
        <v>7.5277265270908165E-3</v>
      </c>
      <c r="AB548" s="24">
        <v>2.2286019533929016E-2</v>
      </c>
      <c r="AC548" s="24">
        <v>3.4448028487370157E-2</v>
      </c>
      <c r="AD548" s="206"/>
      <c r="AE548" s="207"/>
      <c r="AF548" s="207"/>
      <c r="AG548" s="207"/>
      <c r="AH548" s="207"/>
      <c r="AI548" s="207"/>
      <c r="AJ548" s="207"/>
      <c r="AK548" s="207"/>
      <c r="AL548" s="207"/>
      <c r="AM548" s="207"/>
      <c r="AN548" s="207"/>
      <c r="AO548" s="207"/>
      <c r="AP548" s="207"/>
      <c r="AQ548" s="207"/>
      <c r="AR548" s="207"/>
      <c r="AS548" s="207"/>
      <c r="AT548" s="207"/>
      <c r="AU548" s="207"/>
      <c r="AV548" s="207"/>
      <c r="AW548" s="207"/>
      <c r="AX548" s="207"/>
      <c r="AY548" s="207"/>
      <c r="AZ548" s="207"/>
      <c r="BA548" s="207"/>
      <c r="BB548" s="207"/>
      <c r="BC548" s="207"/>
      <c r="BD548" s="207"/>
      <c r="BE548" s="207"/>
      <c r="BF548" s="207"/>
      <c r="BG548" s="207"/>
      <c r="BH548" s="207"/>
      <c r="BI548" s="207"/>
      <c r="BJ548" s="207"/>
      <c r="BK548" s="207"/>
      <c r="BL548" s="207"/>
      <c r="BM548" s="56"/>
    </row>
    <row r="549" spans="1:65">
      <c r="A549" s="30"/>
      <c r="B549" s="3" t="s">
        <v>86</v>
      </c>
      <c r="C549" s="29"/>
      <c r="D549" s="13">
        <v>7.9183254785249076E-3</v>
      </c>
      <c r="E549" s="13">
        <v>1.0234311056104206E-2</v>
      </c>
      <c r="F549" s="13">
        <v>5.0596442562694114E-3</v>
      </c>
      <c r="G549" s="13">
        <v>2.4464711541074394E-2</v>
      </c>
      <c r="H549" s="13">
        <v>1.1632108651552942E-2</v>
      </c>
      <c r="I549" s="13">
        <v>1.0033938200776258E-2</v>
      </c>
      <c r="J549" s="13">
        <v>7.2755871250177072E-3</v>
      </c>
      <c r="K549" s="13">
        <v>1.132015929483292E-2</v>
      </c>
      <c r="L549" s="13">
        <v>1.0453810446837627E-2</v>
      </c>
      <c r="M549" s="13">
        <v>8.5590792181378852E-3</v>
      </c>
      <c r="N549" s="13">
        <v>9.1930159458716611E-3</v>
      </c>
      <c r="O549" s="13">
        <v>1.6017525863009245E-2</v>
      </c>
      <c r="P549" s="13">
        <v>9.4151290828188988E-3</v>
      </c>
      <c r="Q549" s="13">
        <v>4.7456785395191877E-3</v>
      </c>
      <c r="R549" s="13">
        <v>2.2005587194360344E-2</v>
      </c>
      <c r="S549" s="13">
        <v>1.0148548672952498E-2</v>
      </c>
      <c r="T549" s="13">
        <v>9.5862280340817761E-3</v>
      </c>
      <c r="U549" s="13">
        <v>1.2572934401406392E-2</v>
      </c>
      <c r="V549" s="13">
        <v>2.1605274646471127E-2</v>
      </c>
      <c r="W549" s="13">
        <v>1.1165310829744443E-2</v>
      </c>
      <c r="X549" s="13">
        <v>1.2967340812780798E-2</v>
      </c>
      <c r="Y549" s="13">
        <v>8.9060578456124639E-3</v>
      </c>
      <c r="Z549" s="13">
        <v>2.5145891450207545E-2</v>
      </c>
      <c r="AA549" s="13">
        <v>6.4248021568342672E-3</v>
      </c>
      <c r="AB549" s="13">
        <v>2.1258524197706529E-2</v>
      </c>
      <c r="AC549" s="13">
        <v>2.5391667189707732E-2</v>
      </c>
      <c r="AD549" s="150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3" t="s">
        <v>269</v>
      </c>
      <c r="C550" s="29"/>
      <c r="D550" s="13">
        <v>1.8321771629928651E-2</v>
      </c>
      <c r="E550" s="13">
        <v>-2.9518848513759188E-2</v>
      </c>
      <c r="F550" s="13">
        <v>2.5156145936169771E-2</v>
      </c>
      <c r="G550" s="13">
        <v>-1.3116350178780434E-2</v>
      </c>
      <c r="H550" s="13">
        <v>-2.8151973652511098E-2</v>
      </c>
      <c r="I550" s="13">
        <v>3.4885976367204918E-4</v>
      </c>
      <c r="J550" s="13">
        <v>0.1095196623724104</v>
      </c>
      <c r="K550" s="13">
        <v>3.4052314283117724E-2</v>
      </c>
      <c r="L550" s="13">
        <v>-7.6488507337876266E-3</v>
      </c>
      <c r="M550" s="13">
        <v>-1.0382600456283919E-2</v>
      </c>
      <c r="N550" s="13">
        <v>4.292551913239695E-2</v>
      </c>
      <c r="O550" s="13">
        <v>-6.2819758725393138E-3</v>
      </c>
      <c r="P550" s="13">
        <v>1.8321771629928651E-2</v>
      </c>
      <c r="Q550" s="13">
        <v>-1.4347091138222634E-2</v>
      </c>
      <c r="R550" s="13">
        <v>-3.772009768124851E-2</v>
      </c>
      <c r="S550" s="13">
        <v>-2.1317599346269978E-2</v>
      </c>
      <c r="T550" s="13">
        <v>3.609114482615583E-2</v>
      </c>
      <c r="U550" s="13">
        <v>2.8040251893403534E-2</v>
      </c>
      <c r="V550" s="13">
        <v>1.919273294950008E-3</v>
      </c>
      <c r="W550" s="13">
        <v>8.1198015247347266E-2</v>
      </c>
      <c r="X550" s="13">
        <v>-0.1006510162931169</v>
      </c>
      <c r="Y550" s="13">
        <v>8.7536476011911279E-3</v>
      </c>
      <c r="Z550" s="13">
        <v>-0.10879759046615634</v>
      </c>
      <c r="AA550" s="13">
        <v>-3.9086972542496823E-2</v>
      </c>
      <c r="AB550" s="13">
        <v>-0.14023571227486531</v>
      </c>
      <c r="AC550" s="13">
        <v>0.11263613705605646</v>
      </c>
      <c r="AD550" s="150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A551" s="30"/>
      <c r="B551" s="46" t="s">
        <v>270</v>
      </c>
      <c r="C551" s="47"/>
      <c r="D551" s="45">
        <v>0.53</v>
      </c>
      <c r="E551" s="45">
        <v>0.65</v>
      </c>
      <c r="F551" s="45">
        <v>0.69</v>
      </c>
      <c r="G551" s="45">
        <v>0.25</v>
      </c>
      <c r="H551" s="45">
        <v>0.62</v>
      </c>
      <c r="I551" s="45">
        <v>0.08</v>
      </c>
      <c r="J551" s="45">
        <v>2.77</v>
      </c>
      <c r="K551" s="45">
        <v>0.91</v>
      </c>
      <c r="L551" s="45">
        <v>0.12</v>
      </c>
      <c r="M551" s="45">
        <v>0.18</v>
      </c>
      <c r="N551" s="45">
        <v>1.1299999999999999</v>
      </c>
      <c r="O551" s="45">
        <v>0.08</v>
      </c>
      <c r="P551" s="45">
        <v>0.53</v>
      </c>
      <c r="Q551" s="45">
        <v>0.28000000000000003</v>
      </c>
      <c r="R551" s="45">
        <v>0.86</v>
      </c>
      <c r="S551" s="45">
        <v>0.45</v>
      </c>
      <c r="T551" s="45">
        <v>0.96</v>
      </c>
      <c r="U551" s="45">
        <v>0.76</v>
      </c>
      <c r="V551" s="45">
        <v>0.12</v>
      </c>
      <c r="W551" s="45">
        <v>2.08</v>
      </c>
      <c r="X551" s="45">
        <v>2.41</v>
      </c>
      <c r="Y551" s="45">
        <v>0.28999999999999998</v>
      </c>
      <c r="Z551" s="45">
        <v>2.61</v>
      </c>
      <c r="AA551" s="45">
        <v>0.89</v>
      </c>
      <c r="AB551" s="45">
        <v>3.39</v>
      </c>
      <c r="AC551" s="45">
        <v>2.85</v>
      </c>
      <c r="AD551" s="150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5"/>
    </row>
    <row r="552" spans="1:65">
      <c r="B552" s="3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BM552" s="55"/>
    </row>
    <row r="553" spans="1:65" ht="15">
      <c r="B553" s="8" t="s">
        <v>535</v>
      </c>
      <c r="BM553" s="28" t="s">
        <v>66</v>
      </c>
    </row>
    <row r="554" spans="1:65" ht="15">
      <c r="A554" s="25" t="s">
        <v>56</v>
      </c>
      <c r="B554" s="18" t="s">
        <v>109</v>
      </c>
      <c r="C554" s="15" t="s">
        <v>110</v>
      </c>
      <c r="D554" s="16" t="s">
        <v>227</v>
      </c>
      <c r="E554" s="17" t="s">
        <v>227</v>
      </c>
      <c r="F554" s="17" t="s">
        <v>227</v>
      </c>
      <c r="G554" s="17" t="s">
        <v>227</v>
      </c>
      <c r="H554" s="17" t="s">
        <v>227</v>
      </c>
      <c r="I554" s="17" t="s">
        <v>227</v>
      </c>
      <c r="J554" s="17" t="s">
        <v>227</v>
      </c>
      <c r="K554" s="17" t="s">
        <v>227</v>
      </c>
      <c r="L554" s="17" t="s">
        <v>227</v>
      </c>
      <c r="M554" s="17" t="s">
        <v>227</v>
      </c>
      <c r="N554" s="17" t="s">
        <v>227</v>
      </c>
      <c r="O554" s="17" t="s">
        <v>227</v>
      </c>
      <c r="P554" s="17" t="s">
        <v>227</v>
      </c>
      <c r="Q554" s="17" t="s">
        <v>227</v>
      </c>
      <c r="R554" s="17" t="s">
        <v>227</v>
      </c>
      <c r="S554" s="17" t="s">
        <v>227</v>
      </c>
      <c r="T554" s="17" t="s">
        <v>227</v>
      </c>
      <c r="U554" s="17" t="s">
        <v>227</v>
      </c>
      <c r="V554" s="17" t="s">
        <v>227</v>
      </c>
      <c r="W554" s="17" t="s">
        <v>227</v>
      </c>
      <c r="X554" s="17" t="s">
        <v>227</v>
      </c>
      <c r="Y554" s="17" t="s">
        <v>227</v>
      </c>
      <c r="Z554" s="17" t="s">
        <v>227</v>
      </c>
      <c r="AA554" s="17" t="s">
        <v>227</v>
      </c>
      <c r="AB554" s="17" t="s">
        <v>227</v>
      </c>
      <c r="AC554" s="150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</v>
      </c>
    </row>
    <row r="555" spans="1:65">
      <c r="A555" s="30"/>
      <c r="B555" s="19" t="s">
        <v>228</v>
      </c>
      <c r="C555" s="9" t="s">
        <v>228</v>
      </c>
      <c r="D555" s="148" t="s">
        <v>230</v>
      </c>
      <c r="E555" s="149" t="s">
        <v>232</v>
      </c>
      <c r="F555" s="149" t="s">
        <v>233</v>
      </c>
      <c r="G555" s="149" t="s">
        <v>234</v>
      </c>
      <c r="H555" s="149" t="s">
        <v>235</v>
      </c>
      <c r="I555" s="149" t="s">
        <v>236</v>
      </c>
      <c r="J555" s="149" t="s">
        <v>237</v>
      </c>
      <c r="K555" s="149" t="s">
        <v>238</v>
      </c>
      <c r="L555" s="149" t="s">
        <v>239</v>
      </c>
      <c r="M555" s="149" t="s">
        <v>240</v>
      </c>
      <c r="N555" s="149" t="s">
        <v>241</v>
      </c>
      <c r="O555" s="149" t="s">
        <v>244</v>
      </c>
      <c r="P555" s="149" t="s">
        <v>245</v>
      </c>
      <c r="Q555" s="149" t="s">
        <v>246</v>
      </c>
      <c r="R555" s="149" t="s">
        <v>247</v>
      </c>
      <c r="S555" s="149" t="s">
        <v>248</v>
      </c>
      <c r="T555" s="149" t="s">
        <v>249</v>
      </c>
      <c r="U555" s="149" t="s">
        <v>251</v>
      </c>
      <c r="V555" s="149" t="s">
        <v>252</v>
      </c>
      <c r="W555" s="149" t="s">
        <v>253</v>
      </c>
      <c r="X555" s="149" t="s">
        <v>254</v>
      </c>
      <c r="Y555" s="149" t="s">
        <v>255</v>
      </c>
      <c r="Z555" s="149" t="s">
        <v>256</v>
      </c>
      <c r="AA555" s="149" t="s">
        <v>257</v>
      </c>
      <c r="AB555" s="149" t="s">
        <v>258</v>
      </c>
      <c r="AC555" s="150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1</v>
      </c>
    </row>
    <row r="556" spans="1:65">
      <c r="A556" s="30"/>
      <c r="B556" s="19"/>
      <c r="C556" s="9"/>
      <c r="D556" s="10" t="s">
        <v>275</v>
      </c>
      <c r="E556" s="11" t="s">
        <v>273</v>
      </c>
      <c r="F556" s="11" t="s">
        <v>275</v>
      </c>
      <c r="G556" s="11" t="s">
        <v>273</v>
      </c>
      <c r="H556" s="11" t="s">
        <v>273</v>
      </c>
      <c r="I556" s="11" t="s">
        <v>273</v>
      </c>
      <c r="J556" s="11" t="s">
        <v>300</v>
      </c>
      <c r="K556" s="11" t="s">
        <v>300</v>
      </c>
      <c r="L556" s="11" t="s">
        <v>273</v>
      </c>
      <c r="M556" s="11" t="s">
        <v>275</v>
      </c>
      <c r="N556" s="11" t="s">
        <v>275</v>
      </c>
      <c r="O556" s="11" t="s">
        <v>275</v>
      </c>
      <c r="P556" s="11" t="s">
        <v>273</v>
      </c>
      <c r="Q556" s="11" t="s">
        <v>300</v>
      </c>
      <c r="R556" s="11" t="s">
        <v>273</v>
      </c>
      <c r="S556" s="11" t="s">
        <v>300</v>
      </c>
      <c r="T556" s="11" t="s">
        <v>300</v>
      </c>
      <c r="U556" s="11" t="s">
        <v>273</v>
      </c>
      <c r="V556" s="11" t="s">
        <v>275</v>
      </c>
      <c r="W556" s="11" t="s">
        <v>275</v>
      </c>
      <c r="X556" s="11" t="s">
        <v>273</v>
      </c>
      <c r="Y556" s="11" t="s">
        <v>275</v>
      </c>
      <c r="Z556" s="11" t="s">
        <v>273</v>
      </c>
      <c r="AA556" s="11" t="s">
        <v>300</v>
      </c>
      <c r="AB556" s="11" t="s">
        <v>273</v>
      </c>
      <c r="AC556" s="150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</v>
      </c>
    </row>
    <row r="557" spans="1:65">
      <c r="A557" s="30"/>
      <c r="B557" s="19"/>
      <c r="C557" s="9"/>
      <c r="D557" s="26" t="s">
        <v>301</v>
      </c>
      <c r="E557" s="26" t="s">
        <v>302</v>
      </c>
      <c r="F557" s="26" t="s">
        <v>303</v>
      </c>
      <c r="G557" s="26" t="s">
        <v>301</v>
      </c>
      <c r="H557" s="26" t="s">
        <v>262</v>
      </c>
      <c r="I557" s="26" t="s">
        <v>304</v>
      </c>
      <c r="J557" s="26" t="s">
        <v>302</v>
      </c>
      <c r="K557" s="26" t="s">
        <v>304</v>
      </c>
      <c r="L557" s="26" t="s">
        <v>304</v>
      </c>
      <c r="M557" s="26" t="s">
        <v>301</v>
      </c>
      <c r="N557" s="26" t="s">
        <v>302</v>
      </c>
      <c r="O557" s="26" t="s">
        <v>303</v>
      </c>
      <c r="P557" s="26" t="s">
        <v>302</v>
      </c>
      <c r="Q557" s="26" t="s">
        <v>304</v>
      </c>
      <c r="R557" s="26" t="s">
        <v>302</v>
      </c>
      <c r="S557" s="26" t="s">
        <v>301</v>
      </c>
      <c r="T557" s="26" t="s">
        <v>302</v>
      </c>
      <c r="U557" s="26" t="s">
        <v>302</v>
      </c>
      <c r="V557" s="26" t="s">
        <v>302</v>
      </c>
      <c r="W557" s="26" t="s">
        <v>302</v>
      </c>
      <c r="X557" s="26" t="s">
        <v>302</v>
      </c>
      <c r="Y557" s="26" t="s">
        <v>302</v>
      </c>
      <c r="Z557" s="26" t="s">
        <v>302</v>
      </c>
      <c r="AA557" s="26" t="s">
        <v>264</v>
      </c>
      <c r="AB557" s="26" t="s">
        <v>302</v>
      </c>
      <c r="AC557" s="150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>
        <v>3</v>
      </c>
    </row>
    <row r="558" spans="1:65">
      <c r="A558" s="30"/>
      <c r="B558" s="18">
        <v>1</v>
      </c>
      <c r="C558" s="14">
        <v>1</v>
      </c>
      <c r="D558" s="230">
        <v>8.5199999999999998E-2</v>
      </c>
      <c r="E558" s="230">
        <v>8.2500000000000004E-2</v>
      </c>
      <c r="F558" s="230">
        <v>8.48E-2</v>
      </c>
      <c r="G558" s="230">
        <v>7.9299999999999995E-2</v>
      </c>
      <c r="H558" s="230">
        <v>8.0999999999999989E-2</v>
      </c>
      <c r="I558" s="230">
        <v>8.1834860978510282E-2</v>
      </c>
      <c r="J558" s="230">
        <v>8.9800000000000005E-2</v>
      </c>
      <c r="K558" s="230">
        <v>9.0650999999999995E-2</v>
      </c>
      <c r="L558" s="230">
        <v>8.3600000000000008E-2</v>
      </c>
      <c r="M558" s="230">
        <v>8.1199999999999994E-2</v>
      </c>
      <c r="N558" s="230">
        <v>8.6300000000000002E-2</v>
      </c>
      <c r="O558" s="230">
        <v>8.5599999999999996E-2</v>
      </c>
      <c r="P558" s="230">
        <v>8.1600000000000006E-2</v>
      </c>
      <c r="Q558" s="230">
        <v>7.5766700000000006E-2</v>
      </c>
      <c r="R558" s="230">
        <v>7.7600000000000002E-2</v>
      </c>
      <c r="S558" s="230">
        <v>8.270000000000001E-2</v>
      </c>
      <c r="T558" s="230">
        <v>7.9799999999999996E-2</v>
      </c>
      <c r="U558" s="230">
        <v>7.8700000000000006E-2</v>
      </c>
      <c r="V558" s="230">
        <v>8.1500000000000003E-2</v>
      </c>
      <c r="W558" s="230">
        <v>8.0194725000000008E-2</v>
      </c>
      <c r="X558" s="230">
        <v>8.589999999999999E-2</v>
      </c>
      <c r="Y558" s="230">
        <v>8.8800000000000004E-2</v>
      </c>
      <c r="Z558" s="230">
        <v>7.7600000000000002E-2</v>
      </c>
      <c r="AA558" s="230">
        <v>8.5999999999999993E-2</v>
      </c>
      <c r="AB558" s="230">
        <v>7.5800000000000006E-2</v>
      </c>
      <c r="AC558" s="206"/>
      <c r="AD558" s="207"/>
      <c r="AE558" s="207"/>
      <c r="AF558" s="207"/>
      <c r="AG558" s="207"/>
      <c r="AH558" s="207"/>
      <c r="AI558" s="207"/>
      <c r="AJ558" s="207"/>
      <c r="AK558" s="207"/>
      <c r="AL558" s="207"/>
      <c r="AM558" s="207"/>
      <c r="AN558" s="207"/>
      <c r="AO558" s="207"/>
      <c r="AP558" s="207"/>
      <c r="AQ558" s="207"/>
      <c r="AR558" s="207"/>
      <c r="AS558" s="207"/>
      <c r="AT558" s="207"/>
      <c r="AU558" s="207"/>
      <c r="AV558" s="207"/>
      <c r="AW558" s="207"/>
      <c r="AX558" s="207"/>
      <c r="AY558" s="207"/>
      <c r="AZ558" s="207"/>
      <c r="BA558" s="207"/>
      <c r="BB558" s="207"/>
      <c r="BC558" s="207"/>
      <c r="BD558" s="207"/>
      <c r="BE558" s="207"/>
      <c r="BF558" s="207"/>
      <c r="BG558" s="207"/>
      <c r="BH558" s="207"/>
      <c r="BI558" s="207"/>
      <c r="BJ558" s="207"/>
      <c r="BK558" s="207"/>
      <c r="BL558" s="207"/>
      <c r="BM558" s="233">
        <v>1</v>
      </c>
    </row>
    <row r="559" spans="1:65">
      <c r="A559" s="30"/>
      <c r="B559" s="19">
        <v>1</v>
      </c>
      <c r="C559" s="9">
        <v>2</v>
      </c>
      <c r="D559" s="24">
        <v>8.4699999999999998E-2</v>
      </c>
      <c r="E559" s="24">
        <v>8.2900000000000001E-2</v>
      </c>
      <c r="F559" s="24">
        <v>8.48E-2</v>
      </c>
      <c r="G559" s="24">
        <v>8.2100000000000006E-2</v>
      </c>
      <c r="H559" s="24">
        <v>8.2100000000000006E-2</v>
      </c>
      <c r="I559" s="24">
        <v>8.0482457788712686E-2</v>
      </c>
      <c r="J559" s="24">
        <v>8.9099999999999999E-2</v>
      </c>
      <c r="K559" s="24">
        <v>8.8844000000000006E-2</v>
      </c>
      <c r="L559" s="24">
        <v>8.4400000000000003E-2</v>
      </c>
      <c r="M559" s="24">
        <v>8.0699999999999994E-2</v>
      </c>
      <c r="N559" s="24">
        <v>8.8300000000000003E-2</v>
      </c>
      <c r="O559" s="24">
        <v>8.7099999999999997E-2</v>
      </c>
      <c r="P559" s="24">
        <v>8.1900000000000001E-2</v>
      </c>
      <c r="Q559" s="24">
        <v>7.6361600000000002E-2</v>
      </c>
      <c r="R559" s="24">
        <v>7.8100000000000003E-2</v>
      </c>
      <c r="S559" s="24">
        <v>8.2000000000000003E-2</v>
      </c>
      <c r="T559" s="24">
        <v>0.08</v>
      </c>
      <c r="U559" s="24">
        <v>7.9100000000000004E-2</v>
      </c>
      <c r="V559" s="24">
        <v>8.3299999999999999E-2</v>
      </c>
      <c r="W559" s="24">
        <v>8.0186549999999995E-2</v>
      </c>
      <c r="X559" s="24">
        <v>8.3500000000000005E-2</v>
      </c>
      <c r="Y559" s="24">
        <v>8.7099999999999997E-2</v>
      </c>
      <c r="Z559" s="24">
        <v>7.690000000000001E-2</v>
      </c>
      <c r="AA559" s="24">
        <v>8.8000000000000009E-2</v>
      </c>
      <c r="AB559" s="24">
        <v>7.7499999999999999E-2</v>
      </c>
      <c r="AC559" s="206"/>
      <c r="AD559" s="207"/>
      <c r="AE559" s="207"/>
      <c r="AF559" s="207"/>
      <c r="AG559" s="207"/>
      <c r="AH559" s="207"/>
      <c r="AI559" s="207"/>
      <c r="AJ559" s="207"/>
      <c r="AK559" s="207"/>
      <c r="AL559" s="207"/>
      <c r="AM559" s="207"/>
      <c r="AN559" s="207"/>
      <c r="AO559" s="207"/>
      <c r="AP559" s="207"/>
      <c r="AQ559" s="207"/>
      <c r="AR559" s="207"/>
      <c r="AS559" s="207"/>
      <c r="AT559" s="207"/>
      <c r="AU559" s="207"/>
      <c r="AV559" s="207"/>
      <c r="AW559" s="207"/>
      <c r="AX559" s="207"/>
      <c r="AY559" s="207"/>
      <c r="AZ559" s="207"/>
      <c r="BA559" s="207"/>
      <c r="BB559" s="207"/>
      <c r="BC559" s="207"/>
      <c r="BD559" s="207"/>
      <c r="BE559" s="207"/>
      <c r="BF559" s="207"/>
      <c r="BG559" s="207"/>
      <c r="BH559" s="207"/>
      <c r="BI559" s="207"/>
      <c r="BJ559" s="207"/>
      <c r="BK559" s="207"/>
      <c r="BL559" s="207"/>
      <c r="BM559" s="233">
        <v>18</v>
      </c>
    </row>
    <row r="560" spans="1:65">
      <c r="A560" s="30"/>
      <c r="B560" s="19">
        <v>1</v>
      </c>
      <c r="C560" s="9">
        <v>3</v>
      </c>
      <c r="D560" s="24">
        <v>8.48E-2</v>
      </c>
      <c r="E560" s="24">
        <v>8.1500000000000003E-2</v>
      </c>
      <c r="F560" s="24">
        <v>8.4999999999999992E-2</v>
      </c>
      <c r="G560" s="24">
        <v>8.2900000000000001E-2</v>
      </c>
      <c r="H560" s="24">
        <v>8.1699999999999995E-2</v>
      </c>
      <c r="I560" s="24">
        <v>8.1659591444153731E-2</v>
      </c>
      <c r="J560" s="24">
        <v>8.8300000000000003E-2</v>
      </c>
      <c r="K560" s="24">
        <v>8.8441999999999993E-2</v>
      </c>
      <c r="L560" s="24">
        <v>8.4099999999999994E-2</v>
      </c>
      <c r="M560" s="24">
        <v>8.14E-2</v>
      </c>
      <c r="N560" s="24">
        <v>8.7400000000000005E-2</v>
      </c>
      <c r="O560" s="24">
        <v>8.6199999999999999E-2</v>
      </c>
      <c r="P560" s="24">
        <v>8.3699999999999997E-2</v>
      </c>
      <c r="Q560" s="24">
        <v>7.5970800000000005E-2</v>
      </c>
      <c r="R560" s="24">
        <v>7.9100000000000004E-2</v>
      </c>
      <c r="S560" s="24">
        <v>8.0799999999999997E-2</v>
      </c>
      <c r="T560" s="24">
        <v>7.9299999999999995E-2</v>
      </c>
      <c r="U560" s="24">
        <v>7.9799999999999996E-2</v>
      </c>
      <c r="V560" s="24">
        <v>8.3600000000000008E-2</v>
      </c>
      <c r="W560" s="24">
        <v>7.9330775000000006E-2</v>
      </c>
      <c r="X560" s="24">
        <v>8.4199999999999997E-2</v>
      </c>
      <c r="Y560" s="24">
        <v>8.8500000000000009E-2</v>
      </c>
      <c r="Z560" s="24">
        <v>7.690000000000001E-2</v>
      </c>
      <c r="AA560" s="236">
        <v>9.1999999999999998E-2</v>
      </c>
      <c r="AB560" s="24">
        <v>7.6600000000000001E-2</v>
      </c>
      <c r="AC560" s="206"/>
      <c r="AD560" s="207"/>
      <c r="AE560" s="207"/>
      <c r="AF560" s="207"/>
      <c r="AG560" s="207"/>
      <c r="AH560" s="207"/>
      <c r="AI560" s="207"/>
      <c r="AJ560" s="207"/>
      <c r="AK560" s="207"/>
      <c r="AL560" s="207"/>
      <c r="AM560" s="207"/>
      <c r="AN560" s="207"/>
      <c r="AO560" s="207"/>
      <c r="AP560" s="207"/>
      <c r="AQ560" s="207"/>
      <c r="AR560" s="207"/>
      <c r="AS560" s="207"/>
      <c r="AT560" s="207"/>
      <c r="AU560" s="207"/>
      <c r="AV560" s="207"/>
      <c r="AW560" s="207"/>
      <c r="AX560" s="207"/>
      <c r="AY560" s="207"/>
      <c r="AZ560" s="207"/>
      <c r="BA560" s="207"/>
      <c r="BB560" s="207"/>
      <c r="BC560" s="207"/>
      <c r="BD560" s="207"/>
      <c r="BE560" s="207"/>
      <c r="BF560" s="207"/>
      <c r="BG560" s="207"/>
      <c r="BH560" s="207"/>
      <c r="BI560" s="207"/>
      <c r="BJ560" s="207"/>
      <c r="BK560" s="207"/>
      <c r="BL560" s="207"/>
      <c r="BM560" s="233">
        <v>16</v>
      </c>
    </row>
    <row r="561" spans="1:65">
      <c r="A561" s="30"/>
      <c r="B561" s="19">
        <v>1</v>
      </c>
      <c r="C561" s="9">
        <v>4</v>
      </c>
      <c r="D561" s="24">
        <v>8.6499999999999994E-2</v>
      </c>
      <c r="E561" s="24">
        <v>8.2200000000000009E-2</v>
      </c>
      <c r="F561" s="24">
        <v>8.48E-2</v>
      </c>
      <c r="G561" s="24">
        <v>8.0500000000000002E-2</v>
      </c>
      <c r="H561" s="24">
        <v>8.2799999999999999E-2</v>
      </c>
      <c r="I561" s="24">
        <v>8.2877034130157734E-2</v>
      </c>
      <c r="J561" s="24">
        <v>8.9800000000000005E-2</v>
      </c>
      <c r="K561" s="24">
        <v>8.9749999999999996E-2</v>
      </c>
      <c r="L561" s="24">
        <v>8.3000000000000004E-2</v>
      </c>
      <c r="M561" s="24">
        <v>8.09E-2</v>
      </c>
      <c r="N561" s="24">
        <v>8.6199999999999999E-2</v>
      </c>
      <c r="O561" s="24">
        <v>8.5199999999999998E-2</v>
      </c>
      <c r="P561" s="24">
        <v>8.1500000000000003E-2</v>
      </c>
      <c r="Q561" s="24">
        <v>7.5963650000000008E-2</v>
      </c>
      <c r="R561" s="24">
        <v>7.8899999999999998E-2</v>
      </c>
      <c r="S561" s="24">
        <v>8.0699999999999994E-2</v>
      </c>
      <c r="T561" s="24">
        <v>7.9199999999999993E-2</v>
      </c>
      <c r="U561" s="24">
        <v>8.3799999999999999E-2</v>
      </c>
      <c r="V561" s="24">
        <v>8.2299999999999998E-2</v>
      </c>
      <c r="W561" s="24">
        <v>8.0073199999999997E-2</v>
      </c>
      <c r="X561" s="24">
        <v>8.5400000000000004E-2</v>
      </c>
      <c r="Y561" s="24">
        <v>8.72E-2</v>
      </c>
      <c r="Z561" s="24">
        <v>7.6100000000000001E-2</v>
      </c>
      <c r="AA561" s="24">
        <v>8.5999999999999993E-2</v>
      </c>
      <c r="AB561" s="24">
        <v>7.6499999999999999E-2</v>
      </c>
      <c r="AC561" s="206"/>
      <c r="AD561" s="207"/>
      <c r="AE561" s="207"/>
      <c r="AF561" s="207"/>
      <c r="AG561" s="207"/>
      <c r="AH561" s="207"/>
      <c r="AI561" s="207"/>
      <c r="AJ561" s="207"/>
      <c r="AK561" s="207"/>
      <c r="AL561" s="207"/>
      <c r="AM561" s="207"/>
      <c r="AN561" s="207"/>
      <c r="AO561" s="207"/>
      <c r="AP561" s="207"/>
      <c r="AQ561" s="207"/>
      <c r="AR561" s="207"/>
      <c r="AS561" s="207"/>
      <c r="AT561" s="207"/>
      <c r="AU561" s="207"/>
      <c r="AV561" s="207"/>
      <c r="AW561" s="207"/>
      <c r="AX561" s="207"/>
      <c r="AY561" s="207"/>
      <c r="AZ561" s="207"/>
      <c r="BA561" s="207"/>
      <c r="BB561" s="207"/>
      <c r="BC561" s="207"/>
      <c r="BD561" s="207"/>
      <c r="BE561" s="207"/>
      <c r="BF561" s="207"/>
      <c r="BG561" s="207"/>
      <c r="BH561" s="207"/>
      <c r="BI561" s="207"/>
      <c r="BJ561" s="207"/>
      <c r="BK561" s="207"/>
      <c r="BL561" s="207"/>
      <c r="BM561" s="233">
        <v>8.2777045706361643E-2</v>
      </c>
    </row>
    <row r="562" spans="1:65">
      <c r="A562" s="30"/>
      <c r="B562" s="19">
        <v>1</v>
      </c>
      <c r="C562" s="9">
        <v>5</v>
      </c>
      <c r="D562" s="24">
        <v>8.43E-2</v>
      </c>
      <c r="E562" s="24">
        <v>8.1799999999999998E-2</v>
      </c>
      <c r="F562" s="24">
        <v>8.48E-2</v>
      </c>
      <c r="G562" s="24">
        <v>8.1500000000000003E-2</v>
      </c>
      <c r="H562" s="24">
        <v>8.3100000000000007E-2</v>
      </c>
      <c r="I562" s="24">
        <v>8.1772333350994403E-2</v>
      </c>
      <c r="J562" s="24">
        <v>8.9800000000000005E-2</v>
      </c>
      <c r="K562" s="24">
        <v>9.0712000000000001E-2</v>
      </c>
      <c r="L562" s="24">
        <v>8.3500000000000005E-2</v>
      </c>
      <c r="M562" s="24">
        <v>0.08</v>
      </c>
      <c r="N562" s="24">
        <v>8.6300000000000002E-2</v>
      </c>
      <c r="O562" s="24">
        <v>8.5300000000000001E-2</v>
      </c>
      <c r="P562" s="24">
        <v>8.3500000000000005E-2</v>
      </c>
      <c r="Q562" s="24">
        <v>7.6789800000000005E-2</v>
      </c>
      <c r="R562" s="24">
        <v>7.6100000000000001E-2</v>
      </c>
      <c r="S562" s="24">
        <v>8.0999999999999989E-2</v>
      </c>
      <c r="T562" s="24">
        <v>7.9199999999999993E-2</v>
      </c>
      <c r="U562" s="24">
        <v>8.4000000000000005E-2</v>
      </c>
      <c r="V562" s="24">
        <v>8.3400000000000002E-2</v>
      </c>
      <c r="W562" s="24">
        <v>8.0053374999999996E-2</v>
      </c>
      <c r="X562" s="24">
        <v>8.6499999999999994E-2</v>
      </c>
      <c r="Y562" s="24">
        <v>8.6800000000000002E-2</v>
      </c>
      <c r="Z562" s="24">
        <v>7.6600000000000001E-2</v>
      </c>
      <c r="AA562" s="24">
        <v>8.4000000000000005E-2</v>
      </c>
      <c r="AB562" s="24">
        <v>7.8200000000000006E-2</v>
      </c>
      <c r="AC562" s="206"/>
      <c r="AD562" s="207"/>
      <c r="AE562" s="207"/>
      <c r="AF562" s="207"/>
      <c r="AG562" s="207"/>
      <c r="AH562" s="207"/>
      <c r="AI562" s="207"/>
      <c r="AJ562" s="207"/>
      <c r="AK562" s="207"/>
      <c r="AL562" s="207"/>
      <c r="AM562" s="207"/>
      <c r="AN562" s="207"/>
      <c r="AO562" s="207"/>
      <c r="AP562" s="207"/>
      <c r="AQ562" s="207"/>
      <c r="AR562" s="207"/>
      <c r="AS562" s="207"/>
      <c r="AT562" s="207"/>
      <c r="AU562" s="207"/>
      <c r="AV562" s="207"/>
      <c r="AW562" s="207"/>
      <c r="AX562" s="207"/>
      <c r="AY562" s="207"/>
      <c r="AZ562" s="207"/>
      <c r="BA562" s="207"/>
      <c r="BB562" s="207"/>
      <c r="BC562" s="207"/>
      <c r="BD562" s="207"/>
      <c r="BE562" s="207"/>
      <c r="BF562" s="207"/>
      <c r="BG562" s="207"/>
      <c r="BH562" s="207"/>
      <c r="BI562" s="207"/>
      <c r="BJ562" s="207"/>
      <c r="BK562" s="207"/>
      <c r="BL562" s="207"/>
      <c r="BM562" s="233">
        <v>100</v>
      </c>
    </row>
    <row r="563" spans="1:65">
      <c r="A563" s="30"/>
      <c r="B563" s="19">
        <v>1</v>
      </c>
      <c r="C563" s="9">
        <v>6</v>
      </c>
      <c r="D563" s="24">
        <v>8.6599999999999996E-2</v>
      </c>
      <c r="E563" s="24">
        <v>8.1099999999999992E-2</v>
      </c>
      <c r="F563" s="24">
        <v>8.4900000000000003E-2</v>
      </c>
      <c r="G563" s="24">
        <v>8.43E-2</v>
      </c>
      <c r="H563" s="24">
        <v>8.2200000000000009E-2</v>
      </c>
      <c r="I563" s="24">
        <v>8.2484552261718636E-2</v>
      </c>
      <c r="J563" s="24">
        <v>8.9800000000000005E-2</v>
      </c>
      <c r="K563" s="24">
        <v>9.0397999999999992E-2</v>
      </c>
      <c r="L563" s="24">
        <v>8.4000000000000005E-2</v>
      </c>
      <c r="M563" s="236">
        <v>8.3799999999999999E-2</v>
      </c>
      <c r="N563" s="24">
        <v>8.7400000000000005E-2</v>
      </c>
      <c r="O563" s="24">
        <v>8.5800000000000001E-2</v>
      </c>
      <c r="P563" s="24">
        <v>8.1199999999999994E-2</v>
      </c>
      <c r="Q563" s="24">
        <v>7.6679199999999989E-2</v>
      </c>
      <c r="R563" s="24">
        <v>7.9500000000000001E-2</v>
      </c>
      <c r="S563" s="24">
        <v>8.1699999999999995E-2</v>
      </c>
      <c r="T563" s="24">
        <v>8.0399999999999999E-2</v>
      </c>
      <c r="U563" s="24">
        <v>8.1600000000000006E-2</v>
      </c>
      <c r="V563" s="24">
        <v>8.1799999999999998E-2</v>
      </c>
      <c r="W563" s="24">
        <v>8.0119949999999995E-2</v>
      </c>
      <c r="X563" s="24">
        <v>8.6699999999999999E-2</v>
      </c>
      <c r="Y563" s="24">
        <v>8.9700000000000002E-2</v>
      </c>
      <c r="Z563" s="24">
        <v>7.7899999999999997E-2</v>
      </c>
      <c r="AA563" s="24">
        <v>8.4999999999999992E-2</v>
      </c>
      <c r="AB563" s="236">
        <v>6.5600000000000006E-2</v>
      </c>
      <c r="AC563" s="206"/>
      <c r="AD563" s="207"/>
      <c r="AE563" s="207"/>
      <c r="AF563" s="207"/>
      <c r="AG563" s="207"/>
      <c r="AH563" s="207"/>
      <c r="AI563" s="207"/>
      <c r="AJ563" s="207"/>
      <c r="AK563" s="207"/>
      <c r="AL563" s="207"/>
      <c r="AM563" s="207"/>
      <c r="AN563" s="207"/>
      <c r="AO563" s="207"/>
      <c r="AP563" s="207"/>
      <c r="AQ563" s="207"/>
      <c r="AR563" s="207"/>
      <c r="AS563" s="207"/>
      <c r="AT563" s="207"/>
      <c r="AU563" s="207"/>
      <c r="AV563" s="207"/>
      <c r="AW563" s="207"/>
      <c r="AX563" s="207"/>
      <c r="AY563" s="207"/>
      <c r="AZ563" s="207"/>
      <c r="BA563" s="207"/>
      <c r="BB563" s="207"/>
      <c r="BC563" s="207"/>
      <c r="BD563" s="207"/>
      <c r="BE563" s="207"/>
      <c r="BF563" s="207"/>
      <c r="BG563" s="207"/>
      <c r="BH563" s="207"/>
      <c r="BI563" s="207"/>
      <c r="BJ563" s="207"/>
      <c r="BK563" s="207"/>
      <c r="BL563" s="207"/>
      <c r="BM563" s="56"/>
    </row>
    <row r="564" spans="1:65">
      <c r="A564" s="30"/>
      <c r="B564" s="20" t="s">
        <v>266</v>
      </c>
      <c r="C564" s="12"/>
      <c r="D564" s="235">
        <v>8.5349999999999981E-2</v>
      </c>
      <c r="E564" s="235">
        <v>8.2000000000000003E-2</v>
      </c>
      <c r="F564" s="235">
        <v>8.4849999999999995E-2</v>
      </c>
      <c r="G564" s="235">
        <v>8.1766666666666668E-2</v>
      </c>
      <c r="H564" s="235">
        <v>8.2150000000000001E-2</v>
      </c>
      <c r="I564" s="235">
        <v>8.1851804992374572E-2</v>
      </c>
      <c r="J564" s="235">
        <v>8.9433333333333323E-2</v>
      </c>
      <c r="K564" s="235">
        <v>8.979949999999999E-2</v>
      </c>
      <c r="L564" s="235">
        <v>8.376666666666667E-2</v>
      </c>
      <c r="M564" s="235">
        <v>8.1333333333333327E-2</v>
      </c>
      <c r="N564" s="235">
        <v>8.6983333333333343E-2</v>
      </c>
      <c r="O564" s="235">
        <v>8.5866666666666661E-2</v>
      </c>
      <c r="P564" s="235">
        <v>8.2233333333333339E-2</v>
      </c>
      <c r="Q564" s="235">
        <v>7.6255291666666669E-2</v>
      </c>
      <c r="R564" s="235">
        <v>7.821666666666667E-2</v>
      </c>
      <c r="S564" s="235">
        <v>8.1483333333333338E-2</v>
      </c>
      <c r="T564" s="235">
        <v>7.9649999999999999E-2</v>
      </c>
      <c r="U564" s="235">
        <v>8.1166666666666665E-2</v>
      </c>
      <c r="V564" s="235">
        <v>8.2650000000000001E-2</v>
      </c>
      <c r="W564" s="235">
        <v>7.9993095833333333E-2</v>
      </c>
      <c r="X564" s="235">
        <v>8.536666666666666E-2</v>
      </c>
      <c r="Y564" s="235">
        <v>8.8016666666666674E-2</v>
      </c>
      <c r="Z564" s="235">
        <v>7.7000000000000013E-2</v>
      </c>
      <c r="AA564" s="235">
        <v>8.6833333333333332E-2</v>
      </c>
      <c r="AB564" s="235">
        <v>7.5033333333333327E-2</v>
      </c>
      <c r="AC564" s="206"/>
      <c r="AD564" s="207"/>
      <c r="AE564" s="207"/>
      <c r="AF564" s="207"/>
      <c r="AG564" s="207"/>
      <c r="AH564" s="207"/>
      <c r="AI564" s="207"/>
      <c r="AJ564" s="207"/>
      <c r="AK564" s="207"/>
      <c r="AL564" s="207"/>
      <c r="AM564" s="207"/>
      <c r="AN564" s="207"/>
      <c r="AO564" s="207"/>
      <c r="AP564" s="207"/>
      <c r="AQ564" s="207"/>
      <c r="AR564" s="207"/>
      <c r="AS564" s="207"/>
      <c r="AT564" s="207"/>
      <c r="AU564" s="207"/>
      <c r="AV564" s="207"/>
      <c r="AW564" s="207"/>
      <c r="AX564" s="207"/>
      <c r="AY564" s="207"/>
      <c r="AZ564" s="207"/>
      <c r="BA564" s="207"/>
      <c r="BB564" s="207"/>
      <c r="BC564" s="207"/>
      <c r="BD564" s="207"/>
      <c r="BE564" s="207"/>
      <c r="BF564" s="207"/>
      <c r="BG564" s="207"/>
      <c r="BH564" s="207"/>
      <c r="BI564" s="207"/>
      <c r="BJ564" s="207"/>
      <c r="BK564" s="207"/>
      <c r="BL564" s="207"/>
      <c r="BM564" s="56"/>
    </row>
    <row r="565" spans="1:65">
      <c r="A565" s="30"/>
      <c r="B565" s="3" t="s">
        <v>267</v>
      </c>
      <c r="C565" s="29"/>
      <c r="D565" s="24">
        <v>8.4999999999999992E-2</v>
      </c>
      <c r="E565" s="24">
        <v>8.2000000000000003E-2</v>
      </c>
      <c r="F565" s="24">
        <v>8.48E-2</v>
      </c>
      <c r="G565" s="24">
        <v>8.1800000000000012E-2</v>
      </c>
      <c r="H565" s="24">
        <v>8.2150000000000001E-2</v>
      </c>
      <c r="I565" s="24">
        <v>8.1803597164752342E-2</v>
      </c>
      <c r="J565" s="24">
        <v>8.9800000000000005E-2</v>
      </c>
      <c r="K565" s="24">
        <v>9.0073999999999987E-2</v>
      </c>
      <c r="L565" s="24">
        <v>8.3800000000000013E-2</v>
      </c>
      <c r="M565" s="24">
        <v>8.1049999999999997E-2</v>
      </c>
      <c r="N565" s="24">
        <v>8.6850000000000011E-2</v>
      </c>
      <c r="O565" s="24">
        <v>8.5699999999999998E-2</v>
      </c>
      <c r="P565" s="24">
        <v>8.1750000000000003E-2</v>
      </c>
      <c r="Q565" s="24">
        <v>7.6166200000000003E-2</v>
      </c>
      <c r="R565" s="24">
        <v>7.85E-2</v>
      </c>
      <c r="S565" s="24">
        <v>8.1349999999999992E-2</v>
      </c>
      <c r="T565" s="24">
        <v>7.9549999999999996E-2</v>
      </c>
      <c r="U565" s="24">
        <v>8.0699999999999994E-2</v>
      </c>
      <c r="V565" s="24">
        <v>8.2799999999999999E-2</v>
      </c>
      <c r="W565" s="24">
        <v>8.0096575000000003E-2</v>
      </c>
      <c r="X565" s="24">
        <v>8.5650000000000004E-2</v>
      </c>
      <c r="Y565" s="24">
        <v>8.7850000000000011E-2</v>
      </c>
      <c r="Z565" s="24">
        <v>7.690000000000001E-2</v>
      </c>
      <c r="AA565" s="24">
        <v>8.5999999999999993E-2</v>
      </c>
      <c r="AB565" s="24">
        <v>7.6550000000000007E-2</v>
      </c>
      <c r="AC565" s="206"/>
      <c r="AD565" s="207"/>
      <c r="AE565" s="207"/>
      <c r="AF565" s="207"/>
      <c r="AG565" s="207"/>
      <c r="AH565" s="207"/>
      <c r="AI565" s="207"/>
      <c r="AJ565" s="207"/>
      <c r="AK565" s="207"/>
      <c r="AL565" s="207"/>
      <c r="AM565" s="207"/>
      <c r="AN565" s="207"/>
      <c r="AO565" s="207"/>
      <c r="AP565" s="207"/>
      <c r="AQ565" s="207"/>
      <c r="AR565" s="207"/>
      <c r="AS565" s="207"/>
      <c r="AT565" s="207"/>
      <c r="AU565" s="207"/>
      <c r="AV565" s="207"/>
      <c r="AW565" s="207"/>
      <c r="AX565" s="207"/>
      <c r="AY565" s="207"/>
      <c r="AZ565" s="207"/>
      <c r="BA565" s="207"/>
      <c r="BB565" s="207"/>
      <c r="BC565" s="207"/>
      <c r="BD565" s="207"/>
      <c r="BE565" s="207"/>
      <c r="BF565" s="207"/>
      <c r="BG565" s="207"/>
      <c r="BH565" s="207"/>
      <c r="BI565" s="207"/>
      <c r="BJ565" s="207"/>
      <c r="BK565" s="207"/>
      <c r="BL565" s="207"/>
      <c r="BM565" s="56"/>
    </row>
    <row r="566" spans="1:65">
      <c r="A566" s="30"/>
      <c r="B566" s="3" t="s">
        <v>268</v>
      </c>
      <c r="C566" s="29"/>
      <c r="D566" s="24">
        <v>9.7313925005622695E-4</v>
      </c>
      <c r="E566" s="24">
        <v>6.6332495807108359E-4</v>
      </c>
      <c r="F566" s="24">
        <v>8.366600265340497E-5</v>
      </c>
      <c r="G566" s="24">
        <v>1.7648418248292596E-3</v>
      </c>
      <c r="H566" s="24">
        <v>7.5564541949250811E-4</v>
      </c>
      <c r="I566" s="24">
        <v>8.2099020036876678E-4</v>
      </c>
      <c r="J566" s="24">
        <v>6.2182527020592209E-4</v>
      </c>
      <c r="K566" s="24">
        <v>9.6686581281995828E-4</v>
      </c>
      <c r="L566" s="24">
        <v>5.0066622281382705E-4</v>
      </c>
      <c r="M566" s="24">
        <v>1.3017936344392944E-3</v>
      </c>
      <c r="N566" s="24">
        <v>8.5186070848858255E-4</v>
      </c>
      <c r="O566" s="24">
        <v>7.033254343948225E-4</v>
      </c>
      <c r="P566" s="24">
        <v>1.0838204033264307E-3</v>
      </c>
      <c r="Q566" s="24">
        <v>4.1985975803435048E-4</v>
      </c>
      <c r="R566" s="24">
        <v>1.2464616587230699E-3</v>
      </c>
      <c r="S566" s="24">
        <v>7.8845841150099768E-4</v>
      </c>
      <c r="T566" s="24">
        <v>4.969909455915701E-4</v>
      </c>
      <c r="U566" s="24">
        <v>2.3398005613014684E-3</v>
      </c>
      <c r="V566" s="24">
        <v>9.0055538419355581E-4</v>
      </c>
      <c r="W566" s="24">
        <v>3.2951174691377079E-4</v>
      </c>
      <c r="X566" s="24">
        <v>1.2801041624284561E-3</v>
      </c>
      <c r="Y566" s="24">
        <v>1.1548448669265804E-3</v>
      </c>
      <c r="Z566" s="24">
        <v>6.572670690061979E-4</v>
      </c>
      <c r="AA566" s="24">
        <v>2.8577380332470421E-3</v>
      </c>
      <c r="AB566" s="24">
        <v>4.6966654837945028E-3</v>
      </c>
      <c r="AC566" s="206"/>
      <c r="AD566" s="207"/>
      <c r="AE566" s="207"/>
      <c r="AF566" s="207"/>
      <c r="AG566" s="207"/>
      <c r="AH566" s="207"/>
      <c r="AI566" s="207"/>
      <c r="AJ566" s="207"/>
      <c r="AK566" s="207"/>
      <c r="AL566" s="207"/>
      <c r="AM566" s="207"/>
      <c r="AN566" s="207"/>
      <c r="AO566" s="207"/>
      <c r="AP566" s="207"/>
      <c r="AQ566" s="207"/>
      <c r="AR566" s="207"/>
      <c r="AS566" s="207"/>
      <c r="AT566" s="207"/>
      <c r="AU566" s="207"/>
      <c r="AV566" s="207"/>
      <c r="AW566" s="207"/>
      <c r="AX566" s="207"/>
      <c r="AY566" s="207"/>
      <c r="AZ566" s="207"/>
      <c r="BA566" s="207"/>
      <c r="BB566" s="207"/>
      <c r="BC566" s="207"/>
      <c r="BD566" s="207"/>
      <c r="BE566" s="207"/>
      <c r="BF566" s="207"/>
      <c r="BG566" s="207"/>
      <c r="BH566" s="207"/>
      <c r="BI566" s="207"/>
      <c r="BJ566" s="207"/>
      <c r="BK566" s="207"/>
      <c r="BL566" s="207"/>
      <c r="BM566" s="56"/>
    </row>
    <row r="567" spans="1:65">
      <c r="A567" s="30"/>
      <c r="B567" s="3" t="s">
        <v>86</v>
      </c>
      <c r="C567" s="29"/>
      <c r="D567" s="13">
        <v>1.1401748682556851E-2</v>
      </c>
      <c r="E567" s="13">
        <v>8.0893287569644336E-3</v>
      </c>
      <c r="F567" s="13">
        <v>9.860459947366527E-4</v>
      </c>
      <c r="G567" s="13">
        <v>2.1583878819762654E-2</v>
      </c>
      <c r="H567" s="13">
        <v>9.1983617710591371E-3</v>
      </c>
      <c r="I567" s="13">
        <v>1.0030202760284289E-2</v>
      </c>
      <c r="J567" s="13">
        <v>6.9529474864620444E-3</v>
      </c>
      <c r="K567" s="13">
        <v>1.0766939825054242E-2</v>
      </c>
      <c r="L567" s="13">
        <v>5.9769147172362954E-3</v>
      </c>
      <c r="M567" s="13">
        <v>1.6005659439827392E-2</v>
      </c>
      <c r="N567" s="13">
        <v>9.7933785225742375E-3</v>
      </c>
      <c r="O567" s="13">
        <v>8.1909017980763502E-3</v>
      </c>
      <c r="P567" s="13">
        <v>1.3179818443369648E-2</v>
      </c>
      <c r="Q567" s="13">
        <v>5.5059753737442324E-3</v>
      </c>
      <c r="R567" s="13">
        <v>1.5936010978773535E-2</v>
      </c>
      <c r="S567" s="13">
        <v>9.6763151339864708E-3</v>
      </c>
      <c r="T567" s="13">
        <v>6.2396854437108615E-3</v>
      </c>
      <c r="U567" s="13">
        <v>2.8827111638211111E-2</v>
      </c>
      <c r="V567" s="13">
        <v>1.0896011907968007E-2</v>
      </c>
      <c r="W567" s="13">
        <v>4.1192523364805486E-3</v>
      </c>
      <c r="X567" s="13">
        <v>1.4995363089751537E-2</v>
      </c>
      <c r="Y567" s="13">
        <v>1.3120752133231361E-2</v>
      </c>
      <c r="Z567" s="13">
        <v>8.5359359611194511E-3</v>
      </c>
      <c r="AA567" s="13">
        <v>3.2910610747566703E-2</v>
      </c>
      <c r="AB567" s="13">
        <v>6.2594386723160866E-2</v>
      </c>
      <c r="AC567" s="150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3" t="s">
        <v>269</v>
      </c>
      <c r="C568" s="29"/>
      <c r="D568" s="13">
        <v>3.1082944210952812E-2</v>
      </c>
      <c r="E568" s="13">
        <v>-9.3872123573736088E-3</v>
      </c>
      <c r="F568" s="13">
        <v>2.5042622335083475E-2</v>
      </c>
      <c r="G568" s="13">
        <v>-1.2206029232779469E-2</v>
      </c>
      <c r="H568" s="13">
        <v>-7.5751157946127856E-3</v>
      </c>
      <c r="I568" s="13">
        <v>-1.1177503450282789E-2</v>
      </c>
      <c r="J568" s="13">
        <v>8.0412239530555318E-2</v>
      </c>
      <c r="K568" s="13">
        <v>8.4835768584317295E-2</v>
      </c>
      <c r="L568" s="13">
        <v>1.1955258270699209E-2</v>
      </c>
      <c r="M568" s="13">
        <v>-1.7440974858533353E-2</v>
      </c>
      <c r="N568" s="13">
        <v>5.081466233879417E-2</v>
      </c>
      <c r="O568" s="13">
        <v>3.7324610149351622E-2</v>
      </c>
      <c r="P568" s="13">
        <v>-6.5683954819677481E-3</v>
      </c>
      <c r="Q568" s="13">
        <v>-7.8786987190021973E-2</v>
      </c>
      <c r="R568" s="13">
        <v>-5.5092314551454136E-2</v>
      </c>
      <c r="S568" s="13">
        <v>-1.5628878295772308E-2</v>
      </c>
      <c r="T568" s="13">
        <v>-3.7776725173961134E-2</v>
      </c>
      <c r="U568" s="13">
        <v>-1.9454415483823095E-2</v>
      </c>
      <c r="V568" s="13">
        <v>-1.5347939187431159E-3</v>
      </c>
      <c r="W568" s="13">
        <v>-3.3631906638755038E-2</v>
      </c>
      <c r="X568" s="13">
        <v>3.1284288273482064E-2</v>
      </c>
      <c r="Y568" s="13">
        <v>6.3297994215591569E-2</v>
      </c>
      <c r="Z568" s="13">
        <v>-6.9790431116070195E-2</v>
      </c>
      <c r="AA568" s="13">
        <v>4.9002565776033125E-2</v>
      </c>
      <c r="AB568" s="13">
        <v>-9.3549030494491148E-2</v>
      </c>
      <c r="AC568" s="150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A569" s="30"/>
      <c r="B569" s="46" t="s">
        <v>270</v>
      </c>
      <c r="C569" s="47"/>
      <c r="D569" s="45">
        <v>0.8</v>
      </c>
      <c r="E569" s="45">
        <v>0.04</v>
      </c>
      <c r="F569" s="45">
        <v>0.67</v>
      </c>
      <c r="G569" s="45">
        <v>0.1</v>
      </c>
      <c r="H569" s="45">
        <v>0</v>
      </c>
      <c r="I569" s="45">
        <v>7.0000000000000007E-2</v>
      </c>
      <c r="J569" s="45">
        <v>1.82</v>
      </c>
      <c r="K569" s="45">
        <v>1.91</v>
      </c>
      <c r="L569" s="45">
        <v>0.4</v>
      </c>
      <c r="M569" s="45">
        <v>0.2</v>
      </c>
      <c r="N569" s="45">
        <v>1.21</v>
      </c>
      <c r="O569" s="45">
        <v>0.93</v>
      </c>
      <c r="P569" s="45">
        <v>0.02</v>
      </c>
      <c r="Q569" s="45">
        <v>1.47</v>
      </c>
      <c r="R569" s="45">
        <v>0.98</v>
      </c>
      <c r="S569" s="45">
        <v>0.17</v>
      </c>
      <c r="T569" s="45">
        <v>0.62</v>
      </c>
      <c r="U569" s="45">
        <v>0.25</v>
      </c>
      <c r="V569" s="45">
        <v>0.12</v>
      </c>
      <c r="W569" s="45">
        <v>0.54</v>
      </c>
      <c r="X569" s="45">
        <v>0.8</v>
      </c>
      <c r="Y569" s="45">
        <v>1.47</v>
      </c>
      <c r="Z569" s="45">
        <v>1.29</v>
      </c>
      <c r="AA569" s="45">
        <v>1.17</v>
      </c>
      <c r="AB569" s="45">
        <v>1.78</v>
      </c>
      <c r="AC569" s="150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5"/>
    </row>
    <row r="570" spans="1:65">
      <c r="B570" s="3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BM570" s="55"/>
    </row>
    <row r="571" spans="1:65" ht="15">
      <c r="B571" s="8" t="s">
        <v>536</v>
      </c>
      <c r="BM571" s="28" t="s">
        <v>66</v>
      </c>
    </row>
    <row r="572" spans="1:65" ht="15">
      <c r="A572" s="25" t="s">
        <v>26</v>
      </c>
      <c r="B572" s="18" t="s">
        <v>109</v>
      </c>
      <c r="C572" s="15" t="s">
        <v>110</v>
      </c>
      <c r="D572" s="16" t="s">
        <v>227</v>
      </c>
      <c r="E572" s="17" t="s">
        <v>227</v>
      </c>
      <c r="F572" s="17" t="s">
        <v>227</v>
      </c>
      <c r="G572" s="17" t="s">
        <v>227</v>
      </c>
      <c r="H572" s="17" t="s">
        <v>227</v>
      </c>
      <c r="I572" s="17" t="s">
        <v>227</v>
      </c>
      <c r="J572" s="17" t="s">
        <v>227</v>
      </c>
      <c r="K572" s="17" t="s">
        <v>227</v>
      </c>
      <c r="L572" s="17" t="s">
        <v>227</v>
      </c>
      <c r="M572" s="17" t="s">
        <v>227</v>
      </c>
      <c r="N572" s="17" t="s">
        <v>227</v>
      </c>
      <c r="O572" s="17" t="s">
        <v>227</v>
      </c>
      <c r="P572" s="17" t="s">
        <v>227</v>
      </c>
      <c r="Q572" s="17" t="s">
        <v>227</v>
      </c>
      <c r="R572" s="17" t="s">
        <v>227</v>
      </c>
      <c r="S572" s="17" t="s">
        <v>227</v>
      </c>
      <c r="T572" s="17" t="s">
        <v>227</v>
      </c>
      <c r="U572" s="17" t="s">
        <v>227</v>
      </c>
      <c r="V572" s="17" t="s">
        <v>227</v>
      </c>
      <c r="W572" s="17" t="s">
        <v>227</v>
      </c>
      <c r="X572" s="17" t="s">
        <v>227</v>
      </c>
      <c r="Y572" s="17" t="s">
        <v>227</v>
      </c>
      <c r="Z572" s="17" t="s">
        <v>227</v>
      </c>
      <c r="AA572" s="17" t="s">
        <v>227</v>
      </c>
      <c r="AB572" s="17" t="s">
        <v>227</v>
      </c>
      <c r="AC572" s="150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1</v>
      </c>
    </row>
    <row r="573" spans="1:65">
      <c r="A573" s="30"/>
      <c r="B573" s="19" t="s">
        <v>228</v>
      </c>
      <c r="C573" s="9" t="s">
        <v>228</v>
      </c>
      <c r="D573" s="148" t="s">
        <v>230</v>
      </c>
      <c r="E573" s="149" t="s">
        <v>232</v>
      </c>
      <c r="F573" s="149" t="s">
        <v>233</v>
      </c>
      <c r="G573" s="149" t="s">
        <v>234</v>
      </c>
      <c r="H573" s="149" t="s">
        <v>235</v>
      </c>
      <c r="I573" s="149" t="s">
        <v>236</v>
      </c>
      <c r="J573" s="149" t="s">
        <v>237</v>
      </c>
      <c r="K573" s="149" t="s">
        <v>238</v>
      </c>
      <c r="L573" s="149" t="s">
        <v>239</v>
      </c>
      <c r="M573" s="149" t="s">
        <v>240</v>
      </c>
      <c r="N573" s="149" t="s">
        <v>241</v>
      </c>
      <c r="O573" s="149" t="s">
        <v>244</v>
      </c>
      <c r="P573" s="149" t="s">
        <v>245</v>
      </c>
      <c r="Q573" s="149" t="s">
        <v>246</v>
      </c>
      <c r="R573" s="149" t="s">
        <v>247</v>
      </c>
      <c r="S573" s="149" t="s">
        <v>248</v>
      </c>
      <c r="T573" s="149" t="s">
        <v>249</v>
      </c>
      <c r="U573" s="149" t="s">
        <v>250</v>
      </c>
      <c r="V573" s="149" t="s">
        <v>251</v>
      </c>
      <c r="W573" s="149" t="s">
        <v>252</v>
      </c>
      <c r="X573" s="149" t="s">
        <v>254</v>
      </c>
      <c r="Y573" s="149" t="s">
        <v>255</v>
      </c>
      <c r="Z573" s="149" t="s">
        <v>256</v>
      </c>
      <c r="AA573" s="149" t="s">
        <v>257</v>
      </c>
      <c r="AB573" s="149" t="s">
        <v>258</v>
      </c>
      <c r="AC573" s="150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 t="s">
        <v>3</v>
      </c>
    </row>
    <row r="574" spans="1:65">
      <c r="A574" s="30"/>
      <c r="B574" s="19"/>
      <c r="C574" s="9"/>
      <c r="D574" s="10" t="s">
        <v>275</v>
      </c>
      <c r="E574" s="11" t="s">
        <v>273</v>
      </c>
      <c r="F574" s="11" t="s">
        <v>275</v>
      </c>
      <c r="G574" s="11" t="s">
        <v>273</v>
      </c>
      <c r="H574" s="11" t="s">
        <v>273</v>
      </c>
      <c r="I574" s="11" t="s">
        <v>273</v>
      </c>
      <c r="J574" s="11" t="s">
        <v>273</v>
      </c>
      <c r="K574" s="11" t="s">
        <v>300</v>
      </c>
      <c r="L574" s="11" t="s">
        <v>273</v>
      </c>
      <c r="M574" s="11" t="s">
        <v>275</v>
      </c>
      <c r="N574" s="11" t="s">
        <v>275</v>
      </c>
      <c r="O574" s="11" t="s">
        <v>275</v>
      </c>
      <c r="P574" s="11" t="s">
        <v>273</v>
      </c>
      <c r="Q574" s="11" t="s">
        <v>300</v>
      </c>
      <c r="R574" s="11" t="s">
        <v>273</v>
      </c>
      <c r="S574" s="11" t="s">
        <v>273</v>
      </c>
      <c r="T574" s="11" t="s">
        <v>300</v>
      </c>
      <c r="U574" s="11" t="s">
        <v>273</v>
      </c>
      <c r="V574" s="11" t="s">
        <v>273</v>
      </c>
      <c r="W574" s="11" t="s">
        <v>275</v>
      </c>
      <c r="X574" s="11" t="s">
        <v>273</v>
      </c>
      <c r="Y574" s="11" t="s">
        <v>275</v>
      </c>
      <c r="Z574" s="11" t="s">
        <v>273</v>
      </c>
      <c r="AA574" s="11" t="s">
        <v>273</v>
      </c>
      <c r="AB574" s="11" t="s">
        <v>273</v>
      </c>
      <c r="AC574" s="150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2</v>
      </c>
    </row>
    <row r="575" spans="1:65">
      <c r="A575" s="30"/>
      <c r="B575" s="19"/>
      <c r="C575" s="9"/>
      <c r="D575" s="26" t="s">
        <v>301</v>
      </c>
      <c r="E575" s="26" t="s">
        <v>302</v>
      </c>
      <c r="F575" s="26" t="s">
        <v>303</v>
      </c>
      <c r="G575" s="26" t="s">
        <v>301</v>
      </c>
      <c r="H575" s="26" t="s">
        <v>262</v>
      </c>
      <c r="I575" s="26" t="s">
        <v>304</v>
      </c>
      <c r="J575" s="26" t="s">
        <v>302</v>
      </c>
      <c r="K575" s="26" t="s">
        <v>304</v>
      </c>
      <c r="L575" s="26" t="s">
        <v>304</v>
      </c>
      <c r="M575" s="26" t="s">
        <v>301</v>
      </c>
      <c r="N575" s="26" t="s">
        <v>302</v>
      </c>
      <c r="O575" s="26" t="s">
        <v>303</v>
      </c>
      <c r="P575" s="26" t="s">
        <v>302</v>
      </c>
      <c r="Q575" s="26" t="s">
        <v>304</v>
      </c>
      <c r="R575" s="26" t="s">
        <v>302</v>
      </c>
      <c r="S575" s="26" t="s">
        <v>301</v>
      </c>
      <c r="T575" s="26" t="s">
        <v>302</v>
      </c>
      <c r="U575" s="26" t="s">
        <v>302</v>
      </c>
      <c r="V575" s="26" t="s">
        <v>115</v>
      </c>
      <c r="W575" s="26" t="s">
        <v>302</v>
      </c>
      <c r="X575" s="26" t="s">
        <v>302</v>
      </c>
      <c r="Y575" s="26" t="s">
        <v>302</v>
      </c>
      <c r="Z575" s="26" t="s">
        <v>302</v>
      </c>
      <c r="AA575" s="26" t="s">
        <v>264</v>
      </c>
      <c r="AB575" s="26" t="s">
        <v>302</v>
      </c>
      <c r="AC575" s="150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3</v>
      </c>
    </row>
    <row r="576" spans="1:65">
      <c r="A576" s="30"/>
      <c r="B576" s="18">
        <v>1</v>
      </c>
      <c r="C576" s="14">
        <v>1</v>
      </c>
      <c r="D576" s="22">
        <v>3.3</v>
      </c>
      <c r="E576" s="22">
        <v>3.87</v>
      </c>
      <c r="F576" s="22">
        <v>3.37</v>
      </c>
      <c r="G576" s="22">
        <v>3.7</v>
      </c>
      <c r="H576" s="22">
        <v>3.16</v>
      </c>
      <c r="I576" s="22">
        <v>3.5687691498654051</v>
      </c>
      <c r="J576" s="22">
        <v>3.31</v>
      </c>
      <c r="K576" s="151">
        <v>1.49</v>
      </c>
      <c r="L576" s="22">
        <v>3.74</v>
      </c>
      <c r="M576" s="22">
        <v>3.3</v>
      </c>
      <c r="N576" s="22">
        <v>3.7</v>
      </c>
      <c r="O576" s="22">
        <v>3.49</v>
      </c>
      <c r="P576" s="22">
        <v>3.25</v>
      </c>
      <c r="Q576" s="22">
        <v>3.3540000000000001</v>
      </c>
      <c r="R576" s="22">
        <v>3.72</v>
      </c>
      <c r="S576" s="22">
        <v>3.6</v>
      </c>
      <c r="T576" s="144">
        <v>3</v>
      </c>
      <c r="U576" s="22">
        <v>3.603358829549844</v>
      </c>
      <c r="V576" s="22">
        <v>3.4</v>
      </c>
      <c r="W576" s="22">
        <v>3.63</v>
      </c>
      <c r="X576" s="22">
        <v>3.47</v>
      </c>
      <c r="Y576" s="22">
        <v>3.01</v>
      </c>
      <c r="Z576" s="22">
        <v>3.69</v>
      </c>
      <c r="AA576" s="144">
        <v>4.4000000000000004</v>
      </c>
      <c r="AB576" s="22">
        <v>3.65</v>
      </c>
      <c r="AC576" s="150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>
        <v>1</v>
      </c>
      <c r="C577" s="9">
        <v>2</v>
      </c>
      <c r="D577" s="11">
        <v>3.4</v>
      </c>
      <c r="E577" s="11">
        <v>3.9099999999999997</v>
      </c>
      <c r="F577" s="11">
        <v>3.46</v>
      </c>
      <c r="G577" s="11">
        <v>3.4</v>
      </c>
      <c r="H577" s="11">
        <v>3.18</v>
      </c>
      <c r="I577" s="146">
        <v>3.2908052206487399</v>
      </c>
      <c r="J577" s="11">
        <v>3.25</v>
      </c>
      <c r="K577" s="11">
        <v>2.74</v>
      </c>
      <c r="L577" s="11">
        <v>3.64</v>
      </c>
      <c r="M577" s="11">
        <v>3.4</v>
      </c>
      <c r="N577" s="11">
        <v>3.67</v>
      </c>
      <c r="O577" s="11">
        <v>3.55</v>
      </c>
      <c r="P577" s="11">
        <v>3.23</v>
      </c>
      <c r="Q577" s="11">
        <v>3.4285000000000001</v>
      </c>
      <c r="R577" s="11">
        <v>3.55</v>
      </c>
      <c r="S577" s="11">
        <v>3.5</v>
      </c>
      <c r="T577" s="145">
        <v>3</v>
      </c>
      <c r="U577" s="11">
        <v>3.8187481287848466</v>
      </c>
      <c r="V577" s="11">
        <v>3.46</v>
      </c>
      <c r="W577" s="11">
        <v>3.72</v>
      </c>
      <c r="X577" s="11">
        <v>3.42</v>
      </c>
      <c r="Y577" s="11">
        <v>3.05</v>
      </c>
      <c r="Z577" s="11">
        <v>3.66</v>
      </c>
      <c r="AA577" s="145">
        <v>4.4000000000000004</v>
      </c>
      <c r="AB577" s="11">
        <v>3.76</v>
      </c>
      <c r="AC577" s="150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19</v>
      </c>
    </row>
    <row r="578" spans="1:65">
      <c r="A578" s="30"/>
      <c r="B578" s="19">
        <v>1</v>
      </c>
      <c r="C578" s="9">
        <v>3</v>
      </c>
      <c r="D578" s="11">
        <v>3.4</v>
      </c>
      <c r="E578" s="11">
        <v>3.79</v>
      </c>
      <c r="F578" s="11">
        <v>3.37</v>
      </c>
      <c r="G578" s="11">
        <v>3.6</v>
      </c>
      <c r="H578" s="11">
        <v>3.17</v>
      </c>
      <c r="I578" s="11">
        <v>3.4810391482275662</v>
      </c>
      <c r="J578" s="11">
        <v>3.23</v>
      </c>
      <c r="K578" s="11">
        <v>3.8599999999999994</v>
      </c>
      <c r="L578" s="11">
        <v>3.71</v>
      </c>
      <c r="M578" s="11">
        <v>3.3</v>
      </c>
      <c r="N578" s="11">
        <v>3.78</v>
      </c>
      <c r="O578" s="11">
        <v>3.46</v>
      </c>
      <c r="P578" s="11">
        <v>3.26</v>
      </c>
      <c r="Q578" s="11">
        <v>3.3034999999999997</v>
      </c>
      <c r="R578" s="11">
        <v>3.9399999999999995</v>
      </c>
      <c r="S578" s="11">
        <v>3.6</v>
      </c>
      <c r="T578" s="145">
        <v>3</v>
      </c>
      <c r="U578" s="11">
        <v>3.827282697802838</v>
      </c>
      <c r="V578" s="11">
        <v>3.48</v>
      </c>
      <c r="W578" s="11">
        <v>3.72</v>
      </c>
      <c r="X578" s="11">
        <v>3.36</v>
      </c>
      <c r="Y578" s="11">
        <v>2.97</v>
      </c>
      <c r="Z578" s="11">
        <v>3.65</v>
      </c>
      <c r="AA578" s="145">
        <v>4</v>
      </c>
      <c r="AB578" s="11">
        <v>3.79</v>
      </c>
      <c r="AC578" s="150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16</v>
      </c>
    </row>
    <row r="579" spans="1:65">
      <c r="A579" s="30"/>
      <c r="B579" s="19">
        <v>1</v>
      </c>
      <c r="C579" s="9">
        <v>4</v>
      </c>
      <c r="D579" s="11">
        <v>3.5</v>
      </c>
      <c r="E579" s="11">
        <v>3.8500000000000005</v>
      </c>
      <c r="F579" s="11">
        <v>3.3</v>
      </c>
      <c r="G579" s="11">
        <v>3.5</v>
      </c>
      <c r="H579" s="11">
        <v>3.26</v>
      </c>
      <c r="I579" s="11">
        <v>3.5818042164183748</v>
      </c>
      <c r="J579" s="11">
        <v>3.31</v>
      </c>
      <c r="K579" s="11">
        <v>4.25</v>
      </c>
      <c r="L579" s="11">
        <v>3.71</v>
      </c>
      <c r="M579" s="11">
        <v>3.3</v>
      </c>
      <c r="N579" s="11">
        <v>3.69</v>
      </c>
      <c r="O579" s="11">
        <v>3.55</v>
      </c>
      <c r="P579" s="11">
        <v>3.21</v>
      </c>
      <c r="Q579" s="11">
        <v>3.2809999999999997</v>
      </c>
      <c r="R579" s="11">
        <v>3.92</v>
      </c>
      <c r="S579" s="11">
        <v>3.5</v>
      </c>
      <c r="T579" s="145">
        <v>3</v>
      </c>
      <c r="U579" s="11">
        <v>3.6769282321750798</v>
      </c>
      <c r="V579" s="11">
        <v>3.51</v>
      </c>
      <c r="W579" s="11">
        <v>3.57</v>
      </c>
      <c r="X579" s="11">
        <v>3.46</v>
      </c>
      <c r="Y579" s="11">
        <v>2.87</v>
      </c>
      <c r="Z579" s="11">
        <v>3.79</v>
      </c>
      <c r="AA579" s="145">
        <v>4</v>
      </c>
      <c r="AB579" s="11">
        <v>3.77</v>
      </c>
      <c r="AC579" s="150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3.5021335694143421</v>
      </c>
    </row>
    <row r="580" spans="1:65">
      <c r="A580" s="30"/>
      <c r="B580" s="19">
        <v>1</v>
      </c>
      <c r="C580" s="9">
        <v>5</v>
      </c>
      <c r="D580" s="11">
        <v>3.5</v>
      </c>
      <c r="E580" s="11">
        <v>3.55</v>
      </c>
      <c r="F580" s="11">
        <v>3.31</v>
      </c>
      <c r="G580" s="11">
        <v>3.6</v>
      </c>
      <c r="H580" s="11">
        <v>3.22</v>
      </c>
      <c r="I580" s="11">
        <v>3.5190692001612458</v>
      </c>
      <c r="J580" s="11">
        <v>3.29</v>
      </c>
      <c r="K580" s="146">
        <v>2.4300000000000002</v>
      </c>
      <c r="L580" s="11">
        <v>3.7</v>
      </c>
      <c r="M580" s="11">
        <v>3.1</v>
      </c>
      <c r="N580" s="11">
        <v>3.8299999999999996</v>
      </c>
      <c r="O580" s="11">
        <v>3.53</v>
      </c>
      <c r="P580" s="11">
        <v>3.21</v>
      </c>
      <c r="Q580" s="11">
        <v>3.3185000000000002</v>
      </c>
      <c r="R580" s="11">
        <v>3.84</v>
      </c>
      <c r="S580" s="11">
        <v>3.7</v>
      </c>
      <c r="T580" s="145">
        <v>3</v>
      </c>
      <c r="U580" s="11">
        <v>3.7216032371326744</v>
      </c>
      <c r="V580" s="146">
        <v>3.32</v>
      </c>
      <c r="W580" s="11">
        <v>3.69</v>
      </c>
      <c r="X580" s="11">
        <v>3.44</v>
      </c>
      <c r="Y580" s="11">
        <v>2.96</v>
      </c>
      <c r="Z580" s="11">
        <v>3.73</v>
      </c>
      <c r="AA580" s="145">
        <v>4.4000000000000004</v>
      </c>
      <c r="AB580" s="11">
        <v>3.74</v>
      </c>
      <c r="AC580" s="150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101</v>
      </c>
    </row>
    <row r="581" spans="1:65">
      <c r="A581" s="30"/>
      <c r="B581" s="19">
        <v>1</v>
      </c>
      <c r="C581" s="9">
        <v>6</v>
      </c>
      <c r="D581" s="11">
        <v>3.4</v>
      </c>
      <c r="E581" s="11">
        <v>3.47</v>
      </c>
      <c r="F581" s="11">
        <v>3.4</v>
      </c>
      <c r="G581" s="11">
        <v>3.6</v>
      </c>
      <c r="H581" s="11">
        <v>3.25</v>
      </c>
      <c r="I581" s="11">
        <v>3.5389472475763903</v>
      </c>
      <c r="J581" s="11">
        <v>3.28</v>
      </c>
      <c r="K581" s="146">
        <v>2.3199999999999998</v>
      </c>
      <c r="L581" s="11">
        <v>3.71</v>
      </c>
      <c r="M581" s="11">
        <v>3.2</v>
      </c>
      <c r="N581" s="11">
        <v>3.78</v>
      </c>
      <c r="O581" s="11">
        <v>3.48</v>
      </c>
      <c r="P581" s="11">
        <v>3.25</v>
      </c>
      <c r="Q581" s="11">
        <v>3.3959999999999999</v>
      </c>
      <c r="R581" s="11">
        <v>3.66</v>
      </c>
      <c r="S581" s="11">
        <v>3.6</v>
      </c>
      <c r="T581" s="145">
        <v>3</v>
      </c>
      <c r="U581" s="11">
        <v>3.6654566990350919</v>
      </c>
      <c r="V581" s="11">
        <v>3.46</v>
      </c>
      <c r="W581" s="11">
        <v>3.56</v>
      </c>
      <c r="X581" s="11">
        <v>3.43</v>
      </c>
      <c r="Y581" s="11">
        <v>3</v>
      </c>
      <c r="Z581" s="11">
        <v>3.67</v>
      </c>
      <c r="AA581" s="145">
        <v>4.4000000000000004</v>
      </c>
      <c r="AB581" s="11">
        <v>3.65</v>
      </c>
      <c r="AC581" s="150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20" t="s">
        <v>266</v>
      </c>
      <c r="C582" s="12"/>
      <c r="D582" s="23">
        <v>3.4166666666666665</v>
      </c>
      <c r="E582" s="23">
        <v>3.74</v>
      </c>
      <c r="F582" s="23">
        <v>3.3683333333333327</v>
      </c>
      <c r="G582" s="23">
        <v>3.5666666666666669</v>
      </c>
      <c r="H582" s="23">
        <v>3.206666666666667</v>
      </c>
      <c r="I582" s="23">
        <v>3.4967390304829542</v>
      </c>
      <c r="J582" s="23">
        <v>3.2783333333333338</v>
      </c>
      <c r="K582" s="23">
        <v>2.8483333333333332</v>
      </c>
      <c r="L582" s="23">
        <v>3.7016666666666667</v>
      </c>
      <c r="M582" s="23">
        <v>3.2666666666666671</v>
      </c>
      <c r="N582" s="23">
        <v>3.7416666666666667</v>
      </c>
      <c r="O582" s="23">
        <v>3.5100000000000002</v>
      </c>
      <c r="P582" s="23">
        <v>3.2349999999999999</v>
      </c>
      <c r="Q582" s="23">
        <v>3.346916666666667</v>
      </c>
      <c r="R582" s="23">
        <v>3.7716666666666665</v>
      </c>
      <c r="S582" s="23">
        <v>3.5833333333333335</v>
      </c>
      <c r="T582" s="23">
        <v>3</v>
      </c>
      <c r="U582" s="23">
        <v>3.7188963040800629</v>
      </c>
      <c r="V582" s="23">
        <v>3.438333333333333</v>
      </c>
      <c r="W582" s="23">
        <v>3.6483333333333334</v>
      </c>
      <c r="X582" s="23">
        <v>3.43</v>
      </c>
      <c r="Y582" s="23">
        <v>2.9766666666666666</v>
      </c>
      <c r="Z582" s="23">
        <v>3.6983333333333328</v>
      </c>
      <c r="AA582" s="23">
        <v>4.2666666666666666</v>
      </c>
      <c r="AB582" s="23">
        <v>3.7266666666666666</v>
      </c>
      <c r="AC582" s="150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267</v>
      </c>
      <c r="C583" s="29"/>
      <c r="D583" s="11">
        <v>3.4</v>
      </c>
      <c r="E583" s="11">
        <v>3.8200000000000003</v>
      </c>
      <c r="F583" s="11">
        <v>3.37</v>
      </c>
      <c r="G583" s="11">
        <v>3.6</v>
      </c>
      <c r="H583" s="11">
        <v>3.2</v>
      </c>
      <c r="I583" s="11">
        <v>3.5290082238688179</v>
      </c>
      <c r="J583" s="11">
        <v>3.2850000000000001</v>
      </c>
      <c r="K583" s="11">
        <v>2.585</v>
      </c>
      <c r="L583" s="11">
        <v>3.71</v>
      </c>
      <c r="M583" s="11">
        <v>3.3</v>
      </c>
      <c r="N583" s="11">
        <v>3.74</v>
      </c>
      <c r="O583" s="11">
        <v>3.51</v>
      </c>
      <c r="P583" s="11">
        <v>3.24</v>
      </c>
      <c r="Q583" s="11">
        <v>3.3362500000000002</v>
      </c>
      <c r="R583" s="11">
        <v>3.7800000000000002</v>
      </c>
      <c r="S583" s="11">
        <v>3.6</v>
      </c>
      <c r="T583" s="11">
        <v>3</v>
      </c>
      <c r="U583" s="11">
        <v>3.6992657346538769</v>
      </c>
      <c r="V583" s="11">
        <v>3.46</v>
      </c>
      <c r="W583" s="11">
        <v>3.66</v>
      </c>
      <c r="X583" s="11">
        <v>3.4350000000000001</v>
      </c>
      <c r="Y583" s="11">
        <v>2.9850000000000003</v>
      </c>
      <c r="Z583" s="11">
        <v>3.6799999999999997</v>
      </c>
      <c r="AA583" s="11">
        <v>4.4000000000000004</v>
      </c>
      <c r="AB583" s="11">
        <v>3.75</v>
      </c>
      <c r="AC583" s="150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3" t="s">
        <v>268</v>
      </c>
      <c r="C584" s="29"/>
      <c r="D584" s="24">
        <v>7.5277265270908167E-2</v>
      </c>
      <c r="E584" s="24">
        <v>0.18406520583749661</v>
      </c>
      <c r="F584" s="24">
        <v>5.9132619311735787E-2</v>
      </c>
      <c r="G584" s="24">
        <v>0.10327955589886455</v>
      </c>
      <c r="H584" s="24">
        <v>4.2739521132865534E-2</v>
      </c>
      <c r="I584" s="24">
        <v>0.10710724939070473</v>
      </c>
      <c r="J584" s="24">
        <v>3.2506409624359751E-2</v>
      </c>
      <c r="K584" s="24">
        <v>1.0294739757112192</v>
      </c>
      <c r="L584" s="24">
        <v>3.3115957885386106E-2</v>
      </c>
      <c r="M584" s="24">
        <v>0.10327955589886434</v>
      </c>
      <c r="N584" s="24">
        <v>6.3691967049751635E-2</v>
      </c>
      <c r="O584" s="24">
        <v>3.8470768123342582E-2</v>
      </c>
      <c r="P584" s="24">
        <v>2.1679483388678769E-2</v>
      </c>
      <c r="Q584" s="24">
        <v>5.6837854170145086E-2</v>
      </c>
      <c r="R584" s="24">
        <v>0.15445603473696529</v>
      </c>
      <c r="S584" s="24">
        <v>7.5277265270908167E-2</v>
      </c>
      <c r="T584" s="24">
        <v>0</v>
      </c>
      <c r="U584" s="24">
        <v>8.9096962007983088E-2</v>
      </c>
      <c r="V584" s="24">
        <v>6.8239773348588051E-2</v>
      </c>
      <c r="W584" s="24">
        <v>7.2502873506273394E-2</v>
      </c>
      <c r="X584" s="24">
        <v>3.8987177379235932E-2</v>
      </c>
      <c r="Y584" s="24">
        <v>6.1210020966069388E-2</v>
      </c>
      <c r="Z584" s="24">
        <v>5.3072277760302204E-2</v>
      </c>
      <c r="AA584" s="24">
        <v>0.20655911179772909</v>
      </c>
      <c r="AB584" s="24">
        <v>6.1535897382476445E-2</v>
      </c>
      <c r="AC584" s="206"/>
      <c r="AD584" s="207"/>
      <c r="AE584" s="207"/>
      <c r="AF584" s="207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7"/>
      <c r="AT584" s="207"/>
      <c r="AU584" s="207"/>
      <c r="AV584" s="207"/>
      <c r="AW584" s="207"/>
      <c r="AX584" s="207"/>
      <c r="AY584" s="207"/>
      <c r="AZ584" s="207"/>
      <c r="BA584" s="207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56"/>
    </row>
    <row r="585" spans="1:65">
      <c r="A585" s="30"/>
      <c r="B585" s="3" t="s">
        <v>86</v>
      </c>
      <c r="C585" s="29"/>
      <c r="D585" s="13">
        <v>2.2032370323192635E-2</v>
      </c>
      <c r="E585" s="13">
        <v>4.9215295678475025E-2</v>
      </c>
      <c r="F585" s="13">
        <v>1.7555453531440612E-2</v>
      </c>
      <c r="G585" s="13">
        <v>2.895688483145735E-2</v>
      </c>
      <c r="H585" s="13">
        <v>1.3328332993617109E-2</v>
      </c>
      <c r="I585" s="13">
        <v>3.0630609964596513E-2</v>
      </c>
      <c r="J585" s="13">
        <v>9.9155291177508119E-3</v>
      </c>
      <c r="K585" s="13">
        <v>0.36143030159551293</v>
      </c>
      <c r="L585" s="13">
        <v>8.9462290550345169E-3</v>
      </c>
      <c r="M585" s="13">
        <v>3.1616190581284995E-2</v>
      </c>
      <c r="N585" s="13">
        <v>1.702235199547928E-2</v>
      </c>
      <c r="O585" s="13">
        <v>1.09603327986731E-2</v>
      </c>
      <c r="P585" s="13">
        <v>6.7015404601789086E-3</v>
      </c>
      <c r="Q585" s="13">
        <v>1.6982153973601099E-2</v>
      </c>
      <c r="R585" s="13">
        <v>4.0951666302332823E-2</v>
      </c>
      <c r="S585" s="13">
        <v>2.100760891281158E-2</v>
      </c>
      <c r="T585" s="13">
        <v>0</v>
      </c>
      <c r="U585" s="13">
        <v>2.3957904368087202E-2</v>
      </c>
      <c r="V585" s="13">
        <v>1.984675909314243E-2</v>
      </c>
      <c r="W585" s="13">
        <v>1.9872875332920984E-2</v>
      </c>
      <c r="X585" s="13">
        <v>1.136652401726995E-2</v>
      </c>
      <c r="Y585" s="13">
        <v>2.0563276920292067E-2</v>
      </c>
      <c r="Z585" s="13">
        <v>1.4350322963578787E-2</v>
      </c>
      <c r="AA585" s="13">
        <v>4.8412291827592754E-2</v>
      </c>
      <c r="AB585" s="13">
        <v>1.6512315934474896E-2</v>
      </c>
      <c r="AC585" s="150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269</v>
      </c>
      <c r="C586" s="29"/>
      <c r="D586" s="13">
        <v>-2.4404238460261851E-2</v>
      </c>
      <c r="E586" s="13">
        <v>6.7920433607401298E-2</v>
      </c>
      <c r="F586" s="13">
        <v>-3.8205349233263131E-2</v>
      </c>
      <c r="G586" s="13">
        <v>1.8426794973190219E-2</v>
      </c>
      <c r="H586" s="13">
        <v>-8.4367685267094372E-2</v>
      </c>
      <c r="I586" s="13">
        <v>-1.5403578488555336E-3</v>
      </c>
      <c r="J586" s="13">
        <v>-6.3903969293333973E-2</v>
      </c>
      <c r="K586" s="13">
        <v>-0.18668626513589637</v>
      </c>
      <c r="L586" s="13">
        <v>5.6974725063296816E-2</v>
      </c>
      <c r="M586" s="13">
        <v>-6.7235271893713588E-2</v>
      </c>
      <c r="N586" s="13">
        <v>6.8396333978884005E-2</v>
      </c>
      <c r="O586" s="13">
        <v>2.2461823427750716E-3</v>
      </c>
      <c r="P586" s="13">
        <v>-7.6277378951886909E-2</v>
      </c>
      <c r="Q586" s="13">
        <v>-4.432066900681686E-2</v>
      </c>
      <c r="R586" s="13">
        <v>7.6962540665574286E-2</v>
      </c>
      <c r="S586" s="13">
        <v>2.3185798688018178E-2</v>
      </c>
      <c r="T586" s="13">
        <v>-0.14337933133096159</v>
      </c>
      <c r="U586" s="13">
        <v>6.1894479570626437E-2</v>
      </c>
      <c r="V586" s="13">
        <v>-1.8217533630985439E-2</v>
      </c>
      <c r="W586" s="13">
        <v>4.1745913175847305E-2</v>
      </c>
      <c r="X586" s="13">
        <v>-2.0597035488399307E-2</v>
      </c>
      <c r="Y586" s="13">
        <v>-0.15004193653172082</v>
      </c>
      <c r="Z586" s="13">
        <v>5.602292432033118E-2</v>
      </c>
      <c r="AA586" s="13">
        <v>0.21830495099596581</v>
      </c>
      <c r="AB586" s="13">
        <v>6.4113230635538754E-2</v>
      </c>
      <c r="AC586" s="150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270</v>
      </c>
      <c r="C587" s="47"/>
      <c r="D587" s="45">
        <v>0.28000000000000003</v>
      </c>
      <c r="E587" s="45">
        <v>0.77</v>
      </c>
      <c r="F587" s="45">
        <v>0.44</v>
      </c>
      <c r="G587" s="45">
        <v>0.21</v>
      </c>
      <c r="H587" s="45">
        <v>0.97</v>
      </c>
      <c r="I587" s="45">
        <v>0.02</v>
      </c>
      <c r="J587" s="45">
        <v>0.73</v>
      </c>
      <c r="K587" s="45">
        <v>2.13</v>
      </c>
      <c r="L587" s="45">
        <v>0.65</v>
      </c>
      <c r="M587" s="45">
        <v>0.77</v>
      </c>
      <c r="N587" s="45">
        <v>0.78</v>
      </c>
      <c r="O587" s="45">
        <v>0.02</v>
      </c>
      <c r="P587" s="45">
        <v>0.87</v>
      </c>
      <c r="Q587" s="45">
        <v>0.51</v>
      </c>
      <c r="R587" s="45">
        <v>0.87</v>
      </c>
      <c r="S587" s="45">
        <v>0.26</v>
      </c>
      <c r="T587" s="45" t="s">
        <v>271</v>
      </c>
      <c r="U587" s="45">
        <v>0.7</v>
      </c>
      <c r="V587" s="45">
        <v>0.21</v>
      </c>
      <c r="W587" s="45">
        <v>0.47</v>
      </c>
      <c r="X587" s="45">
        <v>0.24</v>
      </c>
      <c r="Y587" s="45">
        <v>1.72</v>
      </c>
      <c r="Z587" s="45">
        <v>0.64</v>
      </c>
      <c r="AA587" s="45">
        <v>2.4900000000000002</v>
      </c>
      <c r="AB587" s="45">
        <v>0.73</v>
      </c>
      <c r="AC587" s="150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 t="s">
        <v>289</v>
      </c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BM588" s="55"/>
    </row>
    <row r="589" spans="1:65">
      <c r="BM589" s="55"/>
    </row>
    <row r="590" spans="1:65" ht="15">
      <c r="B590" s="8" t="s">
        <v>537</v>
      </c>
      <c r="BM590" s="28" t="s">
        <v>66</v>
      </c>
    </row>
    <row r="591" spans="1:65" ht="15">
      <c r="A591" s="25" t="s">
        <v>57</v>
      </c>
      <c r="B591" s="18" t="s">
        <v>109</v>
      </c>
      <c r="C591" s="15" t="s">
        <v>110</v>
      </c>
      <c r="D591" s="16" t="s">
        <v>227</v>
      </c>
      <c r="E591" s="17" t="s">
        <v>227</v>
      </c>
      <c r="F591" s="17" t="s">
        <v>227</v>
      </c>
      <c r="G591" s="17" t="s">
        <v>227</v>
      </c>
      <c r="H591" s="17" t="s">
        <v>227</v>
      </c>
      <c r="I591" s="17" t="s">
        <v>227</v>
      </c>
      <c r="J591" s="17" t="s">
        <v>227</v>
      </c>
      <c r="K591" s="17" t="s">
        <v>227</v>
      </c>
      <c r="L591" s="17" t="s">
        <v>227</v>
      </c>
      <c r="M591" s="17" t="s">
        <v>227</v>
      </c>
      <c r="N591" s="17" t="s">
        <v>227</v>
      </c>
      <c r="O591" s="17" t="s">
        <v>227</v>
      </c>
      <c r="P591" s="17" t="s">
        <v>227</v>
      </c>
      <c r="Q591" s="17" t="s">
        <v>227</v>
      </c>
      <c r="R591" s="17" t="s">
        <v>227</v>
      </c>
      <c r="S591" s="17" t="s">
        <v>227</v>
      </c>
      <c r="T591" s="17" t="s">
        <v>227</v>
      </c>
      <c r="U591" s="17" t="s">
        <v>227</v>
      </c>
      <c r="V591" s="17" t="s">
        <v>227</v>
      </c>
      <c r="W591" s="17" t="s">
        <v>227</v>
      </c>
      <c r="X591" s="17" t="s">
        <v>227</v>
      </c>
      <c r="Y591" s="17" t="s">
        <v>227</v>
      </c>
      <c r="Z591" s="17" t="s">
        <v>227</v>
      </c>
      <c r="AA591" s="17" t="s">
        <v>227</v>
      </c>
      <c r="AB591" s="17" t="s">
        <v>227</v>
      </c>
      <c r="AC591" s="17" t="s">
        <v>227</v>
      </c>
      <c r="AD591" s="150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</v>
      </c>
    </row>
    <row r="592" spans="1:65">
      <c r="A592" s="30"/>
      <c r="B592" s="19" t="s">
        <v>228</v>
      </c>
      <c r="C592" s="9" t="s">
        <v>228</v>
      </c>
      <c r="D592" s="148" t="s">
        <v>230</v>
      </c>
      <c r="E592" s="149" t="s">
        <v>232</v>
      </c>
      <c r="F592" s="149" t="s">
        <v>233</v>
      </c>
      <c r="G592" s="149" t="s">
        <v>234</v>
      </c>
      <c r="H592" s="149" t="s">
        <v>235</v>
      </c>
      <c r="I592" s="149" t="s">
        <v>236</v>
      </c>
      <c r="J592" s="149" t="s">
        <v>237</v>
      </c>
      <c r="K592" s="149" t="s">
        <v>238</v>
      </c>
      <c r="L592" s="149" t="s">
        <v>239</v>
      </c>
      <c r="M592" s="149" t="s">
        <v>240</v>
      </c>
      <c r="N592" s="149" t="s">
        <v>241</v>
      </c>
      <c r="O592" s="149" t="s">
        <v>244</v>
      </c>
      <c r="P592" s="149" t="s">
        <v>245</v>
      </c>
      <c r="Q592" s="149" t="s">
        <v>246</v>
      </c>
      <c r="R592" s="149" t="s">
        <v>247</v>
      </c>
      <c r="S592" s="149" t="s">
        <v>248</v>
      </c>
      <c r="T592" s="149" t="s">
        <v>249</v>
      </c>
      <c r="U592" s="149" t="s">
        <v>250</v>
      </c>
      <c r="V592" s="149" t="s">
        <v>251</v>
      </c>
      <c r="W592" s="149" t="s">
        <v>252</v>
      </c>
      <c r="X592" s="149" t="s">
        <v>253</v>
      </c>
      <c r="Y592" s="149" t="s">
        <v>254</v>
      </c>
      <c r="Z592" s="149" t="s">
        <v>255</v>
      </c>
      <c r="AA592" s="149" t="s">
        <v>256</v>
      </c>
      <c r="AB592" s="149" t="s">
        <v>257</v>
      </c>
      <c r="AC592" s="149" t="s">
        <v>258</v>
      </c>
      <c r="AD592" s="150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 t="s">
        <v>1</v>
      </c>
    </row>
    <row r="593" spans="1:65">
      <c r="A593" s="30"/>
      <c r="B593" s="19"/>
      <c r="C593" s="9"/>
      <c r="D593" s="10" t="s">
        <v>275</v>
      </c>
      <c r="E593" s="11" t="s">
        <v>273</v>
      </c>
      <c r="F593" s="11" t="s">
        <v>275</v>
      </c>
      <c r="G593" s="11" t="s">
        <v>273</v>
      </c>
      <c r="H593" s="11" t="s">
        <v>273</v>
      </c>
      <c r="I593" s="11" t="s">
        <v>273</v>
      </c>
      <c r="J593" s="11" t="s">
        <v>300</v>
      </c>
      <c r="K593" s="11" t="s">
        <v>300</v>
      </c>
      <c r="L593" s="11" t="s">
        <v>273</v>
      </c>
      <c r="M593" s="11" t="s">
        <v>275</v>
      </c>
      <c r="N593" s="11" t="s">
        <v>275</v>
      </c>
      <c r="O593" s="11" t="s">
        <v>275</v>
      </c>
      <c r="P593" s="11" t="s">
        <v>273</v>
      </c>
      <c r="Q593" s="11" t="s">
        <v>300</v>
      </c>
      <c r="R593" s="11" t="s">
        <v>273</v>
      </c>
      <c r="S593" s="11" t="s">
        <v>300</v>
      </c>
      <c r="T593" s="11" t="s">
        <v>300</v>
      </c>
      <c r="U593" s="11" t="s">
        <v>300</v>
      </c>
      <c r="V593" s="11" t="s">
        <v>273</v>
      </c>
      <c r="W593" s="11" t="s">
        <v>275</v>
      </c>
      <c r="X593" s="11" t="s">
        <v>275</v>
      </c>
      <c r="Y593" s="11" t="s">
        <v>273</v>
      </c>
      <c r="Z593" s="11" t="s">
        <v>275</v>
      </c>
      <c r="AA593" s="11" t="s">
        <v>273</v>
      </c>
      <c r="AB593" s="11" t="s">
        <v>300</v>
      </c>
      <c r="AC593" s="11" t="s">
        <v>273</v>
      </c>
      <c r="AD593" s="150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3</v>
      </c>
    </row>
    <row r="594" spans="1:65">
      <c r="A594" s="30"/>
      <c r="B594" s="19"/>
      <c r="C594" s="9"/>
      <c r="D594" s="26" t="s">
        <v>301</v>
      </c>
      <c r="E594" s="26" t="s">
        <v>302</v>
      </c>
      <c r="F594" s="26" t="s">
        <v>303</v>
      </c>
      <c r="G594" s="26" t="s">
        <v>301</v>
      </c>
      <c r="H594" s="26" t="s">
        <v>262</v>
      </c>
      <c r="I594" s="26" t="s">
        <v>304</v>
      </c>
      <c r="J594" s="26" t="s">
        <v>302</v>
      </c>
      <c r="K594" s="26" t="s">
        <v>304</v>
      </c>
      <c r="L594" s="26" t="s">
        <v>304</v>
      </c>
      <c r="M594" s="26" t="s">
        <v>301</v>
      </c>
      <c r="N594" s="26" t="s">
        <v>302</v>
      </c>
      <c r="O594" s="26" t="s">
        <v>303</v>
      </c>
      <c r="P594" s="26" t="s">
        <v>302</v>
      </c>
      <c r="Q594" s="26" t="s">
        <v>304</v>
      </c>
      <c r="R594" s="26" t="s">
        <v>302</v>
      </c>
      <c r="S594" s="26" t="s">
        <v>301</v>
      </c>
      <c r="T594" s="26" t="s">
        <v>302</v>
      </c>
      <c r="U594" s="26" t="s">
        <v>302</v>
      </c>
      <c r="V594" s="26" t="s">
        <v>302</v>
      </c>
      <c r="W594" s="26" t="s">
        <v>302</v>
      </c>
      <c r="X594" s="26" t="s">
        <v>302</v>
      </c>
      <c r="Y594" s="26" t="s">
        <v>302</v>
      </c>
      <c r="Z594" s="26" t="s">
        <v>302</v>
      </c>
      <c r="AA594" s="26" t="s">
        <v>302</v>
      </c>
      <c r="AB594" s="26" t="s">
        <v>264</v>
      </c>
      <c r="AC594" s="26" t="s">
        <v>302</v>
      </c>
      <c r="AD594" s="150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3</v>
      </c>
    </row>
    <row r="595" spans="1:65">
      <c r="A595" s="30"/>
      <c r="B595" s="18">
        <v>1</v>
      </c>
      <c r="C595" s="14">
        <v>1</v>
      </c>
      <c r="D595" s="230">
        <v>0.15</v>
      </c>
      <c r="E595" s="230">
        <v>0.15</v>
      </c>
      <c r="F595" s="232">
        <v>0.1</v>
      </c>
      <c r="G595" s="230">
        <v>0.14000000000000001</v>
      </c>
      <c r="H595" s="230">
        <v>0.154</v>
      </c>
      <c r="I595" s="230">
        <v>0.1550583314079407</v>
      </c>
      <c r="J595" s="230">
        <v>0.14799999999999999</v>
      </c>
      <c r="K595" s="232">
        <v>0.189605</v>
      </c>
      <c r="L595" s="230">
        <v>0.16</v>
      </c>
      <c r="M595" s="230">
        <v>0.18</v>
      </c>
      <c r="N595" s="230">
        <v>0.14000000000000001</v>
      </c>
      <c r="O595" s="232">
        <v>0.26</v>
      </c>
      <c r="P595" s="230">
        <v>0.15</v>
      </c>
      <c r="Q595" s="231">
        <v>0.14061969999999999</v>
      </c>
      <c r="R595" s="230">
        <v>0.16500000000000001</v>
      </c>
      <c r="S595" s="230">
        <v>0.15</v>
      </c>
      <c r="T595" s="230">
        <v>0.18</v>
      </c>
      <c r="U595" s="230">
        <v>0.17467000000000002</v>
      </c>
      <c r="V595" s="230">
        <v>0.15</v>
      </c>
      <c r="W595" s="230">
        <v>0.14000000000000001</v>
      </c>
      <c r="X595" s="230">
        <v>0.16800999999999999</v>
      </c>
      <c r="Y595" s="230">
        <v>0.15</v>
      </c>
      <c r="Z595" s="230">
        <v>0.16700000000000001</v>
      </c>
      <c r="AA595" s="230">
        <v>0.16</v>
      </c>
      <c r="AB595" s="230">
        <v>0.13</v>
      </c>
      <c r="AC595" s="232">
        <v>0.21</v>
      </c>
      <c r="AD595" s="206"/>
      <c r="AE595" s="207"/>
      <c r="AF595" s="207"/>
      <c r="AG595" s="207"/>
      <c r="AH595" s="207"/>
      <c r="AI595" s="207"/>
      <c r="AJ595" s="207"/>
      <c r="AK595" s="207"/>
      <c r="AL595" s="207"/>
      <c r="AM595" s="207"/>
      <c r="AN595" s="207"/>
      <c r="AO595" s="207"/>
      <c r="AP595" s="207"/>
      <c r="AQ595" s="207"/>
      <c r="AR595" s="207"/>
      <c r="AS595" s="207"/>
      <c r="AT595" s="207"/>
      <c r="AU595" s="207"/>
      <c r="AV595" s="207"/>
      <c r="AW595" s="207"/>
      <c r="AX595" s="207"/>
      <c r="AY595" s="207"/>
      <c r="AZ595" s="207"/>
      <c r="BA595" s="207"/>
      <c r="BB595" s="207"/>
      <c r="BC595" s="207"/>
      <c r="BD595" s="207"/>
      <c r="BE595" s="207"/>
      <c r="BF595" s="207"/>
      <c r="BG595" s="207"/>
      <c r="BH595" s="207"/>
      <c r="BI595" s="207"/>
      <c r="BJ595" s="207"/>
      <c r="BK595" s="207"/>
      <c r="BL595" s="207"/>
      <c r="BM595" s="233">
        <v>1</v>
      </c>
    </row>
    <row r="596" spans="1:65">
      <c r="A596" s="30"/>
      <c r="B596" s="19">
        <v>1</v>
      </c>
      <c r="C596" s="9">
        <v>2</v>
      </c>
      <c r="D596" s="24">
        <v>0.15</v>
      </c>
      <c r="E596" s="24">
        <v>0.15</v>
      </c>
      <c r="F596" s="234">
        <v>0.1</v>
      </c>
      <c r="G596" s="24">
        <v>0.15</v>
      </c>
      <c r="H596" s="24">
        <v>0.156</v>
      </c>
      <c r="I596" s="24">
        <v>0.14951353720018015</v>
      </c>
      <c r="J596" s="24">
        <v>0.14799999999999999</v>
      </c>
      <c r="K596" s="234">
        <v>0.18810499999999999</v>
      </c>
      <c r="L596" s="24">
        <v>0.16</v>
      </c>
      <c r="M596" s="24">
        <v>0.18</v>
      </c>
      <c r="N596" s="24">
        <v>0.14000000000000001</v>
      </c>
      <c r="O596" s="234">
        <v>0.25</v>
      </c>
      <c r="P596" s="24">
        <v>0.15</v>
      </c>
      <c r="Q596" s="24">
        <v>0.12972220000000001</v>
      </c>
      <c r="R596" s="24">
        <v>0.16800000000000001</v>
      </c>
      <c r="S596" s="24">
        <v>0.15</v>
      </c>
      <c r="T596" s="24">
        <v>0.18</v>
      </c>
      <c r="U596" s="24">
        <v>0.17157</v>
      </c>
      <c r="V596" s="24">
        <v>0.15</v>
      </c>
      <c r="W596" s="24">
        <v>0.15</v>
      </c>
      <c r="X596" s="24">
        <v>0.17075000000000001</v>
      </c>
      <c r="Y596" s="24">
        <v>0.15</v>
      </c>
      <c r="Z596" s="24">
        <v>0.17</v>
      </c>
      <c r="AA596" s="24">
        <v>0.15</v>
      </c>
      <c r="AB596" s="24">
        <v>0.13999999999999999</v>
      </c>
      <c r="AC596" s="234">
        <v>0.21</v>
      </c>
      <c r="AD596" s="206"/>
      <c r="AE596" s="207"/>
      <c r="AF596" s="207"/>
      <c r="AG596" s="207"/>
      <c r="AH596" s="207"/>
      <c r="AI596" s="207"/>
      <c r="AJ596" s="207"/>
      <c r="AK596" s="207"/>
      <c r="AL596" s="207"/>
      <c r="AM596" s="207"/>
      <c r="AN596" s="207"/>
      <c r="AO596" s="207"/>
      <c r="AP596" s="207"/>
      <c r="AQ596" s="207"/>
      <c r="AR596" s="207"/>
      <c r="AS596" s="207"/>
      <c r="AT596" s="207"/>
      <c r="AU596" s="207"/>
      <c r="AV596" s="207"/>
      <c r="AW596" s="207"/>
      <c r="AX596" s="207"/>
      <c r="AY596" s="207"/>
      <c r="AZ596" s="207"/>
      <c r="BA596" s="207"/>
      <c r="BB596" s="207"/>
      <c r="BC596" s="207"/>
      <c r="BD596" s="207"/>
      <c r="BE596" s="207"/>
      <c r="BF596" s="207"/>
      <c r="BG596" s="207"/>
      <c r="BH596" s="207"/>
      <c r="BI596" s="207"/>
      <c r="BJ596" s="207"/>
      <c r="BK596" s="207"/>
      <c r="BL596" s="207"/>
      <c r="BM596" s="233" t="e">
        <v>#N/A</v>
      </c>
    </row>
    <row r="597" spans="1:65">
      <c r="A597" s="30"/>
      <c r="B597" s="19">
        <v>1</v>
      </c>
      <c r="C597" s="9">
        <v>3</v>
      </c>
      <c r="D597" s="24">
        <v>0.16</v>
      </c>
      <c r="E597" s="24">
        <v>0.14000000000000001</v>
      </c>
      <c r="F597" s="234">
        <v>0.1</v>
      </c>
      <c r="G597" s="24">
        <v>0.15</v>
      </c>
      <c r="H597" s="24">
        <v>0.156</v>
      </c>
      <c r="I597" s="24">
        <v>0.15184542315597502</v>
      </c>
      <c r="J597" s="24">
        <v>0.14799999999999999</v>
      </c>
      <c r="K597" s="234">
        <v>0.18301400000000001</v>
      </c>
      <c r="L597" s="24">
        <v>0.16</v>
      </c>
      <c r="M597" s="24">
        <v>0.18</v>
      </c>
      <c r="N597" s="24">
        <v>0.15</v>
      </c>
      <c r="O597" s="234">
        <v>0.25</v>
      </c>
      <c r="P597" s="24">
        <v>0.16</v>
      </c>
      <c r="Q597" s="24">
        <v>0.12759900000000002</v>
      </c>
      <c r="R597" s="24">
        <v>0.17599999999999999</v>
      </c>
      <c r="S597" s="24">
        <v>0.15</v>
      </c>
      <c r="T597" s="24">
        <v>0.18</v>
      </c>
      <c r="U597" s="24">
        <v>0.17142000000000002</v>
      </c>
      <c r="V597" s="24">
        <v>0.14000000000000001</v>
      </c>
      <c r="W597" s="24">
        <v>0.15</v>
      </c>
      <c r="X597" s="24">
        <v>0.1691</v>
      </c>
      <c r="Y597" s="24">
        <v>0.15</v>
      </c>
      <c r="Z597" s="24">
        <v>0.16900000000000001</v>
      </c>
      <c r="AA597" s="24">
        <v>0.15</v>
      </c>
      <c r="AB597" s="24">
        <v>0.15</v>
      </c>
      <c r="AC597" s="234">
        <v>0.21</v>
      </c>
      <c r="AD597" s="206"/>
      <c r="AE597" s="207"/>
      <c r="AF597" s="207"/>
      <c r="AG597" s="207"/>
      <c r="AH597" s="207"/>
      <c r="AI597" s="207"/>
      <c r="AJ597" s="207"/>
      <c r="AK597" s="207"/>
      <c r="AL597" s="207"/>
      <c r="AM597" s="207"/>
      <c r="AN597" s="207"/>
      <c r="AO597" s="207"/>
      <c r="AP597" s="207"/>
      <c r="AQ597" s="207"/>
      <c r="AR597" s="207"/>
      <c r="AS597" s="207"/>
      <c r="AT597" s="207"/>
      <c r="AU597" s="207"/>
      <c r="AV597" s="207"/>
      <c r="AW597" s="207"/>
      <c r="AX597" s="207"/>
      <c r="AY597" s="207"/>
      <c r="AZ597" s="207"/>
      <c r="BA597" s="207"/>
      <c r="BB597" s="207"/>
      <c r="BC597" s="207"/>
      <c r="BD597" s="207"/>
      <c r="BE597" s="207"/>
      <c r="BF597" s="207"/>
      <c r="BG597" s="207"/>
      <c r="BH597" s="207"/>
      <c r="BI597" s="207"/>
      <c r="BJ597" s="207"/>
      <c r="BK597" s="207"/>
      <c r="BL597" s="207"/>
      <c r="BM597" s="233">
        <v>16</v>
      </c>
    </row>
    <row r="598" spans="1:65">
      <c r="A598" s="30"/>
      <c r="B598" s="19">
        <v>1</v>
      </c>
      <c r="C598" s="9">
        <v>4</v>
      </c>
      <c r="D598" s="24">
        <v>0.16</v>
      </c>
      <c r="E598" s="24">
        <v>0.15</v>
      </c>
      <c r="F598" s="234">
        <v>0.1</v>
      </c>
      <c r="G598" s="24">
        <v>0.14000000000000001</v>
      </c>
      <c r="H598" s="24">
        <v>0.159</v>
      </c>
      <c r="I598" s="24">
        <v>0.15928556527139065</v>
      </c>
      <c r="J598" s="24">
        <v>0.156</v>
      </c>
      <c r="K598" s="234">
        <v>0.18618699999999999</v>
      </c>
      <c r="L598" s="24">
        <v>0.16</v>
      </c>
      <c r="M598" s="24">
        <v>0.18</v>
      </c>
      <c r="N598" s="24">
        <v>0.14000000000000001</v>
      </c>
      <c r="O598" s="234">
        <v>0.25</v>
      </c>
      <c r="P598" s="24">
        <v>0.15</v>
      </c>
      <c r="Q598" s="24">
        <v>0.13042925</v>
      </c>
      <c r="R598" s="24">
        <v>0.17299999999999999</v>
      </c>
      <c r="S598" s="24">
        <v>0.15</v>
      </c>
      <c r="T598" s="24">
        <v>0.17</v>
      </c>
      <c r="U598" s="24">
        <v>0.17725999999999997</v>
      </c>
      <c r="V598" s="24">
        <v>0.15</v>
      </c>
      <c r="W598" s="24">
        <v>0.14000000000000001</v>
      </c>
      <c r="X598" s="24">
        <v>0.17114000000000001</v>
      </c>
      <c r="Y598" s="24">
        <v>0.15</v>
      </c>
      <c r="Z598" s="24">
        <v>0.16500000000000001</v>
      </c>
      <c r="AA598" s="24">
        <v>0.15</v>
      </c>
      <c r="AB598" s="24">
        <v>0.15</v>
      </c>
      <c r="AC598" s="234">
        <v>0.2</v>
      </c>
      <c r="AD598" s="206"/>
      <c r="AE598" s="207"/>
      <c r="AF598" s="207"/>
      <c r="AG598" s="207"/>
      <c r="AH598" s="207"/>
      <c r="AI598" s="207"/>
      <c r="AJ598" s="207"/>
      <c r="AK598" s="207"/>
      <c r="AL598" s="207"/>
      <c r="AM598" s="207"/>
      <c r="AN598" s="207"/>
      <c r="AO598" s="207"/>
      <c r="AP598" s="207"/>
      <c r="AQ598" s="207"/>
      <c r="AR598" s="207"/>
      <c r="AS598" s="207"/>
      <c r="AT598" s="207"/>
      <c r="AU598" s="207"/>
      <c r="AV598" s="207"/>
      <c r="AW598" s="207"/>
      <c r="AX598" s="207"/>
      <c r="AY598" s="207"/>
      <c r="AZ598" s="207"/>
      <c r="BA598" s="207"/>
      <c r="BB598" s="207"/>
      <c r="BC598" s="207"/>
      <c r="BD598" s="207"/>
      <c r="BE598" s="207"/>
      <c r="BF598" s="207"/>
      <c r="BG598" s="207"/>
      <c r="BH598" s="207"/>
      <c r="BI598" s="207"/>
      <c r="BJ598" s="207"/>
      <c r="BK598" s="207"/>
      <c r="BL598" s="207"/>
      <c r="BM598" s="233">
        <v>0.1553946273643049</v>
      </c>
    </row>
    <row r="599" spans="1:65">
      <c r="A599" s="30"/>
      <c r="B599" s="19">
        <v>1</v>
      </c>
      <c r="C599" s="9">
        <v>5</v>
      </c>
      <c r="D599" s="24">
        <v>0.15</v>
      </c>
      <c r="E599" s="24">
        <v>0.15</v>
      </c>
      <c r="F599" s="234">
        <v>0.1</v>
      </c>
      <c r="G599" s="24">
        <v>0.15</v>
      </c>
      <c r="H599" s="24">
        <v>0.158</v>
      </c>
      <c r="I599" s="24">
        <v>0.15412714582330891</v>
      </c>
      <c r="J599" s="24">
        <v>0.156</v>
      </c>
      <c r="K599" s="234">
        <v>0.18990799999999999</v>
      </c>
      <c r="L599" s="24">
        <v>0.16</v>
      </c>
      <c r="M599" s="24">
        <v>0.18</v>
      </c>
      <c r="N599" s="24">
        <v>0.14000000000000001</v>
      </c>
      <c r="O599" s="234">
        <v>0.25</v>
      </c>
      <c r="P599" s="24">
        <v>0.15</v>
      </c>
      <c r="Q599" s="24">
        <v>0.1262086</v>
      </c>
      <c r="R599" s="24">
        <v>0.161</v>
      </c>
      <c r="S599" s="24">
        <v>0.15</v>
      </c>
      <c r="T599" s="24">
        <v>0.17</v>
      </c>
      <c r="U599" s="24">
        <v>0.17465</v>
      </c>
      <c r="V599" s="24">
        <v>0.15</v>
      </c>
      <c r="W599" s="24">
        <v>0.14000000000000001</v>
      </c>
      <c r="X599" s="24">
        <v>0.17116999999999999</v>
      </c>
      <c r="Y599" s="24">
        <v>0.16</v>
      </c>
      <c r="Z599" s="24">
        <v>0.16900000000000001</v>
      </c>
      <c r="AA599" s="24">
        <v>0.15</v>
      </c>
      <c r="AB599" s="24">
        <v>0.15</v>
      </c>
      <c r="AC599" s="234">
        <v>0.21</v>
      </c>
      <c r="AD599" s="206"/>
      <c r="AE599" s="207"/>
      <c r="AF599" s="207"/>
      <c r="AG599" s="207"/>
      <c r="AH599" s="207"/>
      <c r="AI599" s="207"/>
      <c r="AJ599" s="207"/>
      <c r="AK599" s="207"/>
      <c r="AL599" s="207"/>
      <c r="AM599" s="207"/>
      <c r="AN599" s="207"/>
      <c r="AO599" s="207"/>
      <c r="AP599" s="207"/>
      <c r="AQ599" s="207"/>
      <c r="AR599" s="207"/>
      <c r="AS599" s="207"/>
      <c r="AT599" s="207"/>
      <c r="AU599" s="207"/>
      <c r="AV599" s="207"/>
      <c r="AW599" s="207"/>
      <c r="AX599" s="207"/>
      <c r="AY599" s="207"/>
      <c r="AZ599" s="207"/>
      <c r="BA599" s="207"/>
      <c r="BB599" s="207"/>
      <c r="BC599" s="207"/>
      <c r="BD599" s="207"/>
      <c r="BE599" s="207"/>
      <c r="BF599" s="207"/>
      <c r="BG599" s="207"/>
      <c r="BH599" s="207"/>
      <c r="BI599" s="207"/>
      <c r="BJ599" s="207"/>
      <c r="BK599" s="207"/>
      <c r="BL599" s="207"/>
      <c r="BM599" s="233">
        <v>102</v>
      </c>
    </row>
    <row r="600" spans="1:65">
      <c r="A600" s="30"/>
      <c r="B600" s="19">
        <v>1</v>
      </c>
      <c r="C600" s="9">
        <v>6</v>
      </c>
      <c r="D600" s="24">
        <v>0.15</v>
      </c>
      <c r="E600" s="24">
        <v>0.14000000000000001</v>
      </c>
      <c r="F600" s="234">
        <v>0.11</v>
      </c>
      <c r="G600" s="24">
        <v>0.15</v>
      </c>
      <c r="H600" s="24">
        <v>0.157</v>
      </c>
      <c r="I600" s="24">
        <v>0.15510100121758355</v>
      </c>
      <c r="J600" s="24">
        <v>0.156</v>
      </c>
      <c r="K600" s="234">
        <v>0.187198</v>
      </c>
      <c r="L600" s="24">
        <v>0.16</v>
      </c>
      <c r="M600" s="24">
        <v>0.18</v>
      </c>
      <c r="N600" s="24">
        <v>0.14000000000000001</v>
      </c>
      <c r="O600" s="234">
        <v>0.25</v>
      </c>
      <c r="P600" s="24">
        <v>0.15</v>
      </c>
      <c r="Q600" s="24">
        <v>0.12509670000000001</v>
      </c>
      <c r="R600" s="24">
        <v>0.17499999999999999</v>
      </c>
      <c r="S600" s="24">
        <v>0.15</v>
      </c>
      <c r="T600" s="24">
        <v>0.17</v>
      </c>
      <c r="U600" s="24">
        <v>0.17010999999999998</v>
      </c>
      <c r="V600" s="24">
        <v>0.14000000000000001</v>
      </c>
      <c r="W600" s="24">
        <v>0.14000000000000001</v>
      </c>
      <c r="X600" s="24">
        <v>0.17197999999999999</v>
      </c>
      <c r="Y600" s="24">
        <v>0.16</v>
      </c>
      <c r="Z600" s="24">
        <v>0.16800000000000001</v>
      </c>
      <c r="AA600" s="24">
        <v>0.16</v>
      </c>
      <c r="AB600" s="24">
        <v>0.15</v>
      </c>
      <c r="AC600" s="234">
        <v>0.2</v>
      </c>
      <c r="AD600" s="206"/>
      <c r="AE600" s="207"/>
      <c r="AF600" s="207"/>
      <c r="AG600" s="207"/>
      <c r="AH600" s="207"/>
      <c r="AI600" s="207"/>
      <c r="AJ600" s="207"/>
      <c r="AK600" s="207"/>
      <c r="AL600" s="207"/>
      <c r="AM600" s="207"/>
      <c r="AN600" s="207"/>
      <c r="AO600" s="207"/>
      <c r="AP600" s="207"/>
      <c r="AQ600" s="207"/>
      <c r="AR600" s="207"/>
      <c r="AS600" s="207"/>
      <c r="AT600" s="207"/>
      <c r="AU600" s="207"/>
      <c r="AV600" s="207"/>
      <c r="AW600" s="207"/>
      <c r="AX600" s="207"/>
      <c r="AY600" s="207"/>
      <c r="AZ600" s="207"/>
      <c r="BA600" s="207"/>
      <c r="BB600" s="207"/>
      <c r="BC600" s="207"/>
      <c r="BD600" s="207"/>
      <c r="BE600" s="207"/>
      <c r="BF600" s="207"/>
      <c r="BG600" s="207"/>
      <c r="BH600" s="207"/>
      <c r="BI600" s="207"/>
      <c r="BJ600" s="207"/>
      <c r="BK600" s="207"/>
      <c r="BL600" s="207"/>
      <c r="BM600" s="56"/>
    </row>
    <row r="601" spans="1:65">
      <c r="A601" s="30"/>
      <c r="B601" s="20" t="s">
        <v>266</v>
      </c>
      <c r="C601" s="12"/>
      <c r="D601" s="235">
        <v>0.15333333333333335</v>
      </c>
      <c r="E601" s="235">
        <v>0.14666666666666667</v>
      </c>
      <c r="F601" s="235">
        <v>0.10166666666666667</v>
      </c>
      <c r="G601" s="235">
        <v>0.1466666666666667</v>
      </c>
      <c r="H601" s="235">
        <v>0.15666666666666668</v>
      </c>
      <c r="I601" s="235">
        <v>0.15415516734606316</v>
      </c>
      <c r="J601" s="235">
        <v>0.152</v>
      </c>
      <c r="K601" s="235">
        <v>0.18733616666666666</v>
      </c>
      <c r="L601" s="235">
        <v>0.16</v>
      </c>
      <c r="M601" s="235">
        <v>0.17999999999999997</v>
      </c>
      <c r="N601" s="235">
        <v>0.14166666666666669</v>
      </c>
      <c r="O601" s="235">
        <v>0.25166666666666665</v>
      </c>
      <c r="P601" s="235">
        <v>0.15166666666666667</v>
      </c>
      <c r="Q601" s="235">
        <v>0.12994590833333333</v>
      </c>
      <c r="R601" s="235">
        <v>0.16966666666666666</v>
      </c>
      <c r="S601" s="235">
        <v>0.15</v>
      </c>
      <c r="T601" s="235">
        <v>0.17500000000000002</v>
      </c>
      <c r="U601" s="235">
        <v>0.17327999999999999</v>
      </c>
      <c r="V601" s="235">
        <v>0.14666666666666667</v>
      </c>
      <c r="W601" s="235">
        <v>0.14333333333333334</v>
      </c>
      <c r="X601" s="235">
        <v>0.17035833333333336</v>
      </c>
      <c r="Y601" s="235">
        <v>0.15333333333333335</v>
      </c>
      <c r="Z601" s="235">
        <v>0.16800000000000001</v>
      </c>
      <c r="AA601" s="235">
        <v>0.15333333333333335</v>
      </c>
      <c r="AB601" s="235">
        <v>0.14500000000000002</v>
      </c>
      <c r="AC601" s="235">
        <v>0.20666666666666667</v>
      </c>
      <c r="AD601" s="206"/>
      <c r="AE601" s="207"/>
      <c r="AF601" s="207"/>
      <c r="AG601" s="207"/>
      <c r="AH601" s="207"/>
      <c r="AI601" s="207"/>
      <c r="AJ601" s="207"/>
      <c r="AK601" s="207"/>
      <c r="AL601" s="207"/>
      <c r="AM601" s="207"/>
      <c r="AN601" s="207"/>
      <c r="AO601" s="207"/>
      <c r="AP601" s="207"/>
      <c r="AQ601" s="207"/>
      <c r="AR601" s="207"/>
      <c r="AS601" s="207"/>
      <c r="AT601" s="207"/>
      <c r="AU601" s="207"/>
      <c r="AV601" s="207"/>
      <c r="AW601" s="207"/>
      <c r="AX601" s="207"/>
      <c r="AY601" s="207"/>
      <c r="AZ601" s="207"/>
      <c r="BA601" s="207"/>
      <c r="BB601" s="207"/>
      <c r="BC601" s="207"/>
      <c r="BD601" s="207"/>
      <c r="BE601" s="207"/>
      <c r="BF601" s="207"/>
      <c r="BG601" s="207"/>
      <c r="BH601" s="207"/>
      <c r="BI601" s="207"/>
      <c r="BJ601" s="207"/>
      <c r="BK601" s="207"/>
      <c r="BL601" s="207"/>
      <c r="BM601" s="56"/>
    </row>
    <row r="602" spans="1:65">
      <c r="A602" s="30"/>
      <c r="B602" s="3" t="s">
        <v>267</v>
      </c>
      <c r="C602" s="29"/>
      <c r="D602" s="24">
        <v>0.15</v>
      </c>
      <c r="E602" s="24">
        <v>0.15</v>
      </c>
      <c r="F602" s="24">
        <v>0.1</v>
      </c>
      <c r="G602" s="24">
        <v>0.15</v>
      </c>
      <c r="H602" s="24">
        <v>0.1565</v>
      </c>
      <c r="I602" s="24">
        <v>0.15459273861562481</v>
      </c>
      <c r="J602" s="24">
        <v>0.152</v>
      </c>
      <c r="K602" s="24">
        <v>0.1876515</v>
      </c>
      <c r="L602" s="24">
        <v>0.16</v>
      </c>
      <c r="M602" s="24">
        <v>0.18</v>
      </c>
      <c r="N602" s="24">
        <v>0.14000000000000001</v>
      </c>
      <c r="O602" s="24">
        <v>0.25</v>
      </c>
      <c r="P602" s="24">
        <v>0.15</v>
      </c>
      <c r="Q602" s="24">
        <v>0.12866060000000001</v>
      </c>
      <c r="R602" s="24">
        <v>0.17049999999999998</v>
      </c>
      <c r="S602" s="24">
        <v>0.15</v>
      </c>
      <c r="T602" s="24">
        <v>0.17499999999999999</v>
      </c>
      <c r="U602" s="24">
        <v>0.17310999999999999</v>
      </c>
      <c r="V602" s="24">
        <v>0.15</v>
      </c>
      <c r="W602" s="24">
        <v>0.14000000000000001</v>
      </c>
      <c r="X602" s="24">
        <v>0.17094500000000001</v>
      </c>
      <c r="Y602" s="24">
        <v>0.15</v>
      </c>
      <c r="Z602" s="24">
        <v>0.16850000000000001</v>
      </c>
      <c r="AA602" s="24">
        <v>0.15</v>
      </c>
      <c r="AB602" s="24">
        <v>0.15</v>
      </c>
      <c r="AC602" s="24">
        <v>0.21</v>
      </c>
      <c r="AD602" s="206"/>
      <c r="AE602" s="207"/>
      <c r="AF602" s="207"/>
      <c r="AG602" s="207"/>
      <c r="AH602" s="207"/>
      <c r="AI602" s="207"/>
      <c r="AJ602" s="207"/>
      <c r="AK602" s="207"/>
      <c r="AL602" s="207"/>
      <c r="AM602" s="207"/>
      <c r="AN602" s="207"/>
      <c r="AO602" s="207"/>
      <c r="AP602" s="207"/>
      <c r="AQ602" s="207"/>
      <c r="AR602" s="207"/>
      <c r="AS602" s="207"/>
      <c r="AT602" s="207"/>
      <c r="AU602" s="207"/>
      <c r="AV602" s="207"/>
      <c r="AW602" s="207"/>
      <c r="AX602" s="207"/>
      <c r="AY602" s="207"/>
      <c r="AZ602" s="207"/>
      <c r="BA602" s="207"/>
      <c r="BB602" s="207"/>
      <c r="BC602" s="207"/>
      <c r="BD602" s="207"/>
      <c r="BE602" s="207"/>
      <c r="BF602" s="207"/>
      <c r="BG602" s="207"/>
      <c r="BH602" s="207"/>
      <c r="BI602" s="207"/>
      <c r="BJ602" s="207"/>
      <c r="BK602" s="207"/>
      <c r="BL602" s="207"/>
      <c r="BM602" s="56"/>
    </row>
    <row r="603" spans="1:65">
      <c r="A603" s="30"/>
      <c r="B603" s="3" t="s">
        <v>268</v>
      </c>
      <c r="C603" s="29"/>
      <c r="D603" s="24">
        <v>5.1639777949432277E-3</v>
      </c>
      <c r="E603" s="24">
        <v>5.163977794943213E-3</v>
      </c>
      <c r="F603" s="24">
        <v>4.082482904638628E-3</v>
      </c>
      <c r="G603" s="24">
        <v>5.163977794943213E-3</v>
      </c>
      <c r="H603" s="24">
        <v>1.7511900715418279E-3</v>
      </c>
      <c r="I603" s="24">
        <v>3.3139620923583395E-3</v>
      </c>
      <c r="J603" s="24">
        <v>4.3817804600413332E-3</v>
      </c>
      <c r="K603" s="24">
        <v>2.5445563398491769E-3</v>
      </c>
      <c r="L603" s="24">
        <v>0</v>
      </c>
      <c r="M603" s="24">
        <v>3.0404709722440586E-17</v>
      </c>
      <c r="N603" s="24">
        <v>4.0824829046386228E-3</v>
      </c>
      <c r="O603" s="24">
        <v>4.0824829046386332E-3</v>
      </c>
      <c r="P603" s="24">
        <v>4.0824829046386341E-3</v>
      </c>
      <c r="Q603" s="24">
        <v>5.6072054874435071E-3</v>
      </c>
      <c r="R603" s="24">
        <v>5.9888785817268468E-3</v>
      </c>
      <c r="S603" s="24">
        <v>0</v>
      </c>
      <c r="T603" s="24">
        <v>5.47722557505165E-3</v>
      </c>
      <c r="U603" s="24">
        <v>2.6863357943488703E-3</v>
      </c>
      <c r="V603" s="24">
        <v>5.163977794943213E-3</v>
      </c>
      <c r="W603" s="24">
        <v>5.163977794943213E-3</v>
      </c>
      <c r="X603" s="24">
        <v>1.4933909959105394E-3</v>
      </c>
      <c r="Y603" s="24">
        <v>5.1639777949432277E-3</v>
      </c>
      <c r="Z603" s="24">
        <v>1.7888543819998333E-3</v>
      </c>
      <c r="AA603" s="24">
        <v>5.1639777949432277E-3</v>
      </c>
      <c r="AB603" s="24">
        <v>8.3666002653407512E-3</v>
      </c>
      <c r="AC603" s="24">
        <v>5.163977794943213E-3</v>
      </c>
      <c r="AD603" s="206"/>
      <c r="AE603" s="207"/>
      <c r="AF603" s="207"/>
      <c r="AG603" s="207"/>
      <c r="AH603" s="207"/>
      <c r="AI603" s="207"/>
      <c r="AJ603" s="207"/>
      <c r="AK603" s="207"/>
      <c r="AL603" s="207"/>
      <c r="AM603" s="207"/>
      <c r="AN603" s="207"/>
      <c r="AO603" s="207"/>
      <c r="AP603" s="207"/>
      <c r="AQ603" s="207"/>
      <c r="AR603" s="207"/>
      <c r="AS603" s="207"/>
      <c r="AT603" s="207"/>
      <c r="AU603" s="207"/>
      <c r="AV603" s="207"/>
      <c r="AW603" s="207"/>
      <c r="AX603" s="207"/>
      <c r="AY603" s="207"/>
      <c r="AZ603" s="207"/>
      <c r="BA603" s="207"/>
      <c r="BB603" s="207"/>
      <c r="BC603" s="207"/>
      <c r="BD603" s="207"/>
      <c r="BE603" s="207"/>
      <c r="BF603" s="207"/>
      <c r="BG603" s="207"/>
      <c r="BH603" s="207"/>
      <c r="BI603" s="207"/>
      <c r="BJ603" s="207"/>
      <c r="BK603" s="207"/>
      <c r="BL603" s="207"/>
      <c r="BM603" s="56"/>
    </row>
    <row r="604" spans="1:65">
      <c r="A604" s="30"/>
      <c r="B604" s="3" t="s">
        <v>86</v>
      </c>
      <c r="C604" s="29"/>
      <c r="D604" s="13">
        <v>3.3678116053977566E-2</v>
      </c>
      <c r="E604" s="13">
        <v>3.520893951097645E-2</v>
      </c>
      <c r="F604" s="13">
        <v>4.0155569553822573E-2</v>
      </c>
      <c r="G604" s="13">
        <v>3.5208939510976443E-2</v>
      </c>
      <c r="H604" s="13">
        <v>1.1177808967288263E-2</v>
      </c>
      <c r="I604" s="13">
        <v>2.1497573836878402E-2</v>
      </c>
      <c r="J604" s="13">
        <v>2.8827503026587719E-2</v>
      </c>
      <c r="K604" s="13">
        <v>1.3582835525703848E-2</v>
      </c>
      <c r="L604" s="13">
        <v>0</v>
      </c>
      <c r="M604" s="13">
        <v>1.6891505401355884E-16</v>
      </c>
      <c r="N604" s="13">
        <v>2.881752638568439E-2</v>
      </c>
      <c r="O604" s="13">
        <v>1.6221786376047549E-2</v>
      </c>
      <c r="P604" s="13">
        <v>2.6917469700914069E-2</v>
      </c>
      <c r="Q604" s="13">
        <v>4.3150304302464623E-2</v>
      </c>
      <c r="R604" s="13">
        <v>3.5297909126091438E-2</v>
      </c>
      <c r="S604" s="13">
        <v>0</v>
      </c>
      <c r="T604" s="13">
        <v>3.1298431857437997E-2</v>
      </c>
      <c r="U604" s="13">
        <v>1.5502861232391911E-2</v>
      </c>
      <c r="V604" s="13">
        <v>3.520893951097645E-2</v>
      </c>
      <c r="W604" s="13">
        <v>3.6027752057743348E-2</v>
      </c>
      <c r="X604" s="13">
        <v>8.7661751948962825E-3</v>
      </c>
      <c r="Y604" s="13">
        <v>3.3678116053977566E-2</v>
      </c>
      <c r="Z604" s="13">
        <v>1.0647942749999008E-2</v>
      </c>
      <c r="AA604" s="13">
        <v>3.3678116053977566E-2</v>
      </c>
      <c r="AB604" s="13">
        <v>5.7700691485108618E-2</v>
      </c>
      <c r="AC604" s="13">
        <v>2.4986989330370385E-2</v>
      </c>
      <c r="AD604" s="150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A605" s="30"/>
      <c r="B605" s="3" t="s">
        <v>269</v>
      </c>
      <c r="C605" s="29"/>
      <c r="D605" s="13">
        <v>-1.3264898960368088E-2</v>
      </c>
      <c r="E605" s="13">
        <v>-5.6166425092526118E-2</v>
      </c>
      <c r="F605" s="13">
        <v>-0.34575172648459196</v>
      </c>
      <c r="G605" s="13">
        <v>-5.6166425092525896E-2</v>
      </c>
      <c r="H605" s="13">
        <v>8.1858641057108716E-3</v>
      </c>
      <c r="I605" s="13">
        <v>-7.976208954354469E-3</v>
      </c>
      <c r="J605" s="13">
        <v>-2.1845204186799805E-2</v>
      </c>
      <c r="K605" s="13">
        <v>0.2055511174622433</v>
      </c>
      <c r="L605" s="13">
        <v>2.9636627171789831E-2</v>
      </c>
      <c r="M605" s="13">
        <v>0.15834120556826314</v>
      </c>
      <c r="N605" s="13">
        <v>-8.8342569691644335E-2</v>
      </c>
      <c r="O605" s="13">
        <v>0.61953261148896077</v>
      </c>
      <c r="P605" s="13">
        <v>-2.3990280493407568E-2</v>
      </c>
      <c r="Q605" s="13">
        <v>-0.16376833268057567</v>
      </c>
      <c r="R605" s="13">
        <v>9.1843840063418725E-2</v>
      </c>
      <c r="S605" s="13">
        <v>-3.4715662026447158E-2</v>
      </c>
      <c r="T605" s="13">
        <v>0.12616506096914515</v>
      </c>
      <c r="U605" s="13">
        <v>0.11509646722704825</v>
      </c>
      <c r="V605" s="13">
        <v>-5.6166425092526118E-2</v>
      </c>
      <c r="W605" s="13">
        <v>-7.7617188158604966E-2</v>
      </c>
      <c r="X605" s="13">
        <v>9.6294873399630276E-2</v>
      </c>
      <c r="Y605" s="13">
        <v>-1.3264898960368088E-2</v>
      </c>
      <c r="Z605" s="13">
        <v>8.1118458530379245E-2</v>
      </c>
      <c r="AA605" s="13">
        <v>-1.3264898960368088E-2</v>
      </c>
      <c r="AB605" s="13">
        <v>-6.6891806625565375E-2</v>
      </c>
      <c r="AC605" s="13">
        <v>0.32994731009689504</v>
      </c>
      <c r="AD605" s="150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A606" s="30"/>
      <c r="B606" s="46" t="s">
        <v>270</v>
      </c>
      <c r="C606" s="47"/>
      <c r="D606" s="45">
        <v>0</v>
      </c>
      <c r="E606" s="45">
        <v>0.54</v>
      </c>
      <c r="F606" s="45" t="s">
        <v>271</v>
      </c>
      <c r="G606" s="45">
        <v>0.54</v>
      </c>
      <c r="H606" s="45">
        <v>0.27</v>
      </c>
      <c r="I606" s="45">
        <v>7.0000000000000007E-2</v>
      </c>
      <c r="J606" s="45">
        <v>0.1</v>
      </c>
      <c r="K606" s="45">
        <v>2.75</v>
      </c>
      <c r="L606" s="45">
        <v>0.54</v>
      </c>
      <c r="M606" s="45">
        <v>2.16</v>
      </c>
      <c r="N606" s="45">
        <v>0.94</v>
      </c>
      <c r="O606" s="45">
        <v>7.96</v>
      </c>
      <c r="P606" s="45">
        <v>0.13</v>
      </c>
      <c r="Q606" s="45">
        <v>1.89</v>
      </c>
      <c r="R606" s="45">
        <v>1.32</v>
      </c>
      <c r="S606" s="45">
        <v>0.27</v>
      </c>
      <c r="T606" s="45">
        <v>1.75</v>
      </c>
      <c r="U606" s="45">
        <v>1.61</v>
      </c>
      <c r="V606" s="45">
        <v>0.54</v>
      </c>
      <c r="W606" s="45">
        <v>0.81</v>
      </c>
      <c r="X606" s="45">
        <v>1.38</v>
      </c>
      <c r="Y606" s="45">
        <v>0</v>
      </c>
      <c r="Z606" s="45">
        <v>1.19</v>
      </c>
      <c r="AA606" s="45">
        <v>0</v>
      </c>
      <c r="AB606" s="45">
        <v>0.67</v>
      </c>
      <c r="AC606" s="45">
        <v>4.32</v>
      </c>
      <c r="AD606" s="150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5"/>
    </row>
    <row r="607" spans="1:65">
      <c r="B607" s="31" t="s">
        <v>311</v>
      </c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BM607" s="55"/>
    </row>
    <row r="608" spans="1:65">
      <c r="BM608" s="55"/>
    </row>
    <row r="609" spans="1:65" ht="15">
      <c r="B609" s="8" t="s">
        <v>538</v>
      </c>
      <c r="BM609" s="28" t="s">
        <v>66</v>
      </c>
    </row>
    <row r="610" spans="1:65" ht="15">
      <c r="A610" s="25" t="s">
        <v>29</v>
      </c>
      <c r="B610" s="18" t="s">
        <v>109</v>
      </c>
      <c r="C610" s="15" t="s">
        <v>110</v>
      </c>
      <c r="D610" s="16" t="s">
        <v>227</v>
      </c>
      <c r="E610" s="17" t="s">
        <v>227</v>
      </c>
      <c r="F610" s="17" t="s">
        <v>227</v>
      </c>
      <c r="G610" s="17" t="s">
        <v>227</v>
      </c>
      <c r="H610" s="17" t="s">
        <v>227</v>
      </c>
      <c r="I610" s="17" t="s">
        <v>227</v>
      </c>
      <c r="J610" s="17" t="s">
        <v>227</v>
      </c>
      <c r="K610" s="17" t="s">
        <v>227</v>
      </c>
      <c r="L610" s="17" t="s">
        <v>227</v>
      </c>
      <c r="M610" s="17" t="s">
        <v>227</v>
      </c>
      <c r="N610" s="17" t="s">
        <v>227</v>
      </c>
      <c r="O610" s="17" t="s">
        <v>227</v>
      </c>
      <c r="P610" s="17" t="s">
        <v>227</v>
      </c>
      <c r="Q610" s="17" t="s">
        <v>227</v>
      </c>
      <c r="R610" s="17" t="s">
        <v>227</v>
      </c>
      <c r="S610" s="17" t="s">
        <v>227</v>
      </c>
      <c r="T610" s="17" t="s">
        <v>227</v>
      </c>
      <c r="U610" s="17" t="s">
        <v>227</v>
      </c>
      <c r="V610" s="150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</v>
      </c>
    </row>
    <row r="611" spans="1:65">
      <c r="A611" s="30"/>
      <c r="B611" s="19" t="s">
        <v>228</v>
      </c>
      <c r="C611" s="9" t="s">
        <v>228</v>
      </c>
      <c r="D611" s="148" t="s">
        <v>230</v>
      </c>
      <c r="E611" s="149" t="s">
        <v>232</v>
      </c>
      <c r="F611" s="149" t="s">
        <v>233</v>
      </c>
      <c r="G611" s="149" t="s">
        <v>234</v>
      </c>
      <c r="H611" s="149" t="s">
        <v>237</v>
      </c>
      <c r="I611" s="149" t="s">
        <v>239</v>
      </c>
      <c r="J611" s="149" t="s">
        <v>240</v>
      </c>
      <c r="K611" s="149" t="s">
        <v>241</v>
      </c>
      <c r="L611" s="149" t="s">
        <v>244</v>
      </c>
      <c r="M611" s="149" t="s">
        <v>245</v>
      </c>
      <c r="N611" s="149" t="s">
        <v>248</v>
      </c>
      <c r="O611" s="149" t="s">
        <v>249</v>
      </c>
      <c r="P611" s="149" t="s">
        <v>251</v>
      </c>
      <c r="Q611" s="149" t="s">
        <v>252</v>
      </c>
      <c r="R611" s="149" t="s">
        <v>254</v>
      </c>
      <c r="S611" s="149" t="s">
        <v>255</v>
      </c>
      <c r="T611" s="149" t="s">
        <v>256</v>
      </c>
      <c r="U611" s="149" t="s">
        <v>258</v>
      </c>
      <c r="V611" s="150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 t="s">
        <v>3</v>
      </c>
    </row>
    <row r="612" spans="1:65">
      <c r="A612" s="30"/>
      <c r="B612" s="19"/>
      <c r="C612" s="9"/>
      <c r="D612" s="10" t="s">
        <v>275</v>
      </c>
      <c r="E612" s="11" t="s">
        <v>273</v>
      </c>
      <c r="F612" s="11" t="s">
        <v>275</v>
      </c>
      <c r="G612" s="11" t="s">
        <v>273</v>
      </c>
      <c r="H612" s="11" t="s">
        <v>273</v>
      </c>
      <c r="I612" s="11" t="s">
        <v>273</v>
      </c>
      <c r="J612" s="11" t="s">
        <v>275</v>
      </c>
      <c r="K612" s="11" t="s">
        <v>275</v>
      </c>
      <c r="L612" s="11" t="s">
        <v>275</v>
      </c>
      <c r="M612" s="11" t="s">
        <v>273</v>
      </c>
      <c r="N612" s="11" t="s">
        <v>273</v>
      </c>
      <c r="O612" s="11" t="s">
        <v>300</v>
      </c>
      <c r="P612" s="11" t="s">
        <v>273</v>
      </c>
      <c r="Q612" s="11" t="s">
        <v>275</v>
      </c>
      <c r="R612" s="11" t="s">
        <v>273</v>
      </c>
      <c r="S612" s="11" t="s">
        <v>275</v>
      </c>
      <c r="T612" s="11" t="s">
        <v>273</v>
      </c>
      <c r="U612" s="11" t="s">
        <v>273</v>
      </c>
      <c r="V612" s="150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2</v>
      </c>
    </row>
    <row r="613" spans="1:65">
      <c r="A613" s="30"/>
      <c r="B613" s="19"/>
      <c r="C613" s="9"/>
      <c r="D613" s="26" t="s">
        <v>301</v>
      </c>
      <c r="E613" s="26" t="s">
        <v>302</v>
      </c>
      <c r="F613" s="26" t="s">
        <v>303</v>
      </c>
      <c r="G613" s="26" t="s">
        <v>301</v>
      </c>
      <c r="H613" s="26" t="s">
        <v>302</v>
      </c>
      <c r="I613" s="26" t="s">
        <v>304</v>
      </c>
      <c r="J613" s="26" t="s">
        <v>301</v>
      </c>
      <c r="K613" s="26" t="s">
        <v>302</v>
      </c>
      <c r="L613" s="26" t="s">
        <v>303</v>
      </c>
      <c r="M613" s="26" t="s">
        <v>302</v>
      </c>
      <c r="N613" s="26" t="s">
        <v>301</v>
      </c>
      <c r="O613" s="26" t="s">
        <v>302</v>
      </c>
      <c r="P613" s="26" t="s">
        <v>302</v>
      </c>
      <c r="Q613" s="26" t="s">
        <v>302</v>
      </c>
      <c r="R613" s="26" t="s">
        <v>302</v>
      </c>
      <c r="S613" s="26" t="s">
        <v>302</v>
      </c>
      <c r="T613" s="26" t="s">
        <v>302</v>
      </c>
      <c r="U613" s="26" t="s">
        <v>302</v>
      </c>
      <c r="V613" s="150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2</v>
      </c>
    </row>
    <row r="614" spans="1:65">
      <c r="A614" s="30"/>
      <c r="B614" s="18">
        <v>1</v>
      </c>
      <c r="C614" s="14">
        <v>1</v>
      </c>
      <c r="D614" s="144" t="s">
        <v>96</v>
      </c>
      <c r="E614" s="22">
        <v>0.11</v>
      </c>
      <c r="F614" s="22">
        <v>0.11</v>
      </c>
      <c r="G614" s="22">
        <v>7.0000000000000007E-2</v>
      </c>
      <c r="H614" s="22">
        <v>0.05</v>
      </c>
      <c r="I614" s="22">
        <v>0.15</v>
      </c>
      <c r="J614" s="144" t="s">
        <v>96</v>
      </c>
      <c r="K614" s="144">
        <v>0.38</v>
      </c>
      <c r="L614" s="22">
        <v>0.13</v>
      </c>
      <c r="M614" s="22">
        <v>0.1</v>
      </c>
      <c r="N614" s="22">
        <v>0.11</v>
      </c>
      <c r="O614" s="144" t="s">
        <v>103</v>
      </c>
      <c r="P614" s="22">
        <v>0.14000000000000001</v>
      </c>
      <c r="Q614" s="22">
        <v>0.05</v>
      </c>
      <c r="R614" s="22">
        <v>0.18</v>
      </c>
      <c r="S614" s="144" t="s">
        <v>104</v>
      </c>
      <c r="T614" s="22">
        <v>0.11</v>
      </c>
      <c r="U614" s="144">
        <v>0.22</v>
      </c>
      <c r="V614" s="150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1</v>
      </c>
    </row>
    <row r="615" spans="1:65">
      <c r="A615" s="30"/>
      <c r="B615" s="19">
        <v>1</v>
      </c>
      <c r="C615" s="9">
        <v>2</v>
      </c>
      <c r="D615" s="145" t="s">
        <v>96</v>
      </c>
      <c r="E615" s="11">
        <v>0.12</v>
      </c>
      <c r="F615" s="11">
        <v>0.1</v>
      </c>
      <c r="G615" s="11">
        <v>0.06</v>
      </c>
      <c r="H615" s="11">
        <v>0.05</v>
      </c>
      <c r="I615" s="11">
        <v>0.13</v>
      </c>
      <c r="J615" s="145" t="s">
        <v>96</v>
      </c>
      <c r="K615" s="145">
        <v>0.34</v>
      </c>
      <c r="L615" s="11">
        <v>0.12</v>
      </c>
      <c r="M615" s="11">
        <v>0.1</v>
      </c>
      <c r="N615" s="11">
        <v>0.11</v>
      </c>
      <c r="O615" s="145" t="s">
        <v>103</v>
      </c>
      <c r="P615" s="11">
        <v>0.13</v>
      </c>
      <c r="Q615" s="11">
        <v>0.06</v>
      </c>
      <c r="R615" s="11">
        <v>0.18</v>
      </c>
      <c r="S615" s="145" t="s">
        <v>104</v>
      </c>
      <c r="T615" s="11">
        <v>0.13</v>
      </c>
      <c r="U615" s="145">
        <v>0.21</v>
      </c>
      <c r="V615" s="150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20</v>
      </c>
    </row>
    <row r="616" spans="1:65">
      <c r="A616" s="30"/>
      <c r="B616" s="19">
        <v>1</v>
      </c>
      <c r="C616" s="9">
        <v>3</v>
      </c>
      <c r="D616" s="145" t="s">
        <v>96</v>
      </c>
      <c r="E616" s="11">
        <v>0.12</v>
      </c>
      <c r="F616" s="11">
        <v>0.1</v>
      </c>
      <c r="G616" s="11">
        <v>0.08</v>
      </c>
      <c r="H616" s="11">
        <v>0.04</v>
      </c>
      <c r="I616" s="11">
        <v>0.15</v>
      </c>
      <c r="J616" s="145" t="s">
        <v>96</v>
      </c>
      <c r="K616" s="145">
        <v>0.35</v>
      </c>
      <c r="L616" s="11">
        <v>0.13</v>
      </c>
      <c r="M616" s="11">
        <v>0.11</v>
      </c>
      <c r="N616" s="11">
        <v>0.11</v>
      </c>
      <c r="O616" s="145" t="s">
        <v>103</v>
      </c>
      <c r="P616" s="11">
        <v>0.15</v>
      </c>
      <c r="Q616" s="11">
        <v>0.06</v>
      </c>
      <c r="R616" s="11">
        <v>0.2</v>
      </c>
      <c r="S616" s="145" t="s">
        <v>104</v>
      </c>
      <c r="T616" s="11">
        <v>0.11</v>
      </c>
      <c r="U616" s="145">
        <v>0.21</v>
      </c>
      <c r="V616" s="150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16</v>
      </c>
    </row>
    <row r="617" spans="1:65">
      <c r="A617" s="30"/>
      <c r="B617" s="19">
        <v>1</v>
      </c>
      <c r="C617" s="9">
        <v>4</v>
      </c>
      <c r="D617" s="145" t="s">
        <v>96</v>
      </c>
      <c r="E617" s="11">
        <v>0.12</v>
      </c>
      <c r="F617" s="11">
        <v>0.09</v>
      </c>
      <c r="G617" s="11">
        <v>0.04</v>
      </c>
      <c r="H617" s="11">
        <v>0.06</v>
      </c>
      <c r="I617" s="11">
        <v>0.15</v>
      </c>
      <c r="J617" s="145" t="s">
        <v>96</v>
      </c>
      <c r="K617" s="145">
        <v>0.33</v>
      </c>
      <c r="L617" s="11">
        <v>0.13</v>
      </c>
      <c r="M617" s="11">
        <v>0.09</v>
      </c>
      <c r="N617" s="11">
        <v>0.12</v>
      </c>
      <c r="O617" s="145" t="s">
        <v>103</v>
      </c>
      <c r="P617" s="11">
        <v>0.16</v>
      </c>
      <c r="Q617" s="145" t="s">
        <v>207</v>
      </c>
      <c r="R617" s="11">
        <v>0.2</v>
      </c>
      <c r="S617" s="145" t="s">
        <v>104</v>
      </c>
      <c r="T617" s="11">
        <v>0.12</v>
      </c>
      <c r="U617" s="145">
        <v>0.24</v>
      </c>
      <c r="V617" s="150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>
        <v>0.10925</v>
      </c>
    </row>
    <row r="618" spans="1:65">
      <c r="A618" s="30"/>
      <c r="B618" s="19">
        <v>1</v>
      </c>
      <c r="C618" s="9">
        <v>5</v>
      </c>
      <c r="D618" s="145" t="s">
        <v>96</v>
      </c>
      <c r="E618" s="11">
        <v>0.12</v>
      </c>
      <c r="F618" s="11">
        <v>0.09</v>
      </c>
      <c r="G618" s="11">
        <v>0.03</v>
      </c>
      <c r="H618" s="11">
        <v>0.05</v>
      </c>
      <c r="I618" s="11">
        <v>0.15</v>
      </c>
      <c r="J618" s="145" t="s">
        <v>96</v>
      </c>
      <c r="K618" s="145">
        <v>0.32</v>
      </c>
      <c r="L618" s="11">
        <v>0.13</v>
      </c>
      <c r="M618" s="11">
        <v>0.1</v>
      </c>
      <c r="N618" s="11">
        <v>0.12</v>
      </c>
      <c r="O618" s="145" t="s">
        <v>103</v>
      </c>
      <c r="P618" s="11">
        <v>0.12</v>
      </c>
      <c r="Q618" s="11">
        <v>0.05</v>
      </c>
      <c r="R618" s="11">
        <v>0.18</v>
      </c>
      <c r="S618" s="145" t="s">
        <v>104</v>
      </c>
      <c r="T618" s="11">
        <v>0.12</v>
      </c>
      <c r="U618" s="145">
        <v>0.23</v>
      </c>
      <c r="V618" s="150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103</v>
      </c>
    </row>
    <row r="619" spans="1:65">
      <c r="A619" s="30"/>
      <c r="B619" s="19">
        <v>1</v>
      </c>
      <c r="C619" s="9">
        <v>6</v>
      </c>
      <c r="D619" s="145" t="s">
        <v>96</v>
      </c>
      <c r="E619" s="11">
        <v>0.11</v>
      </c>
      <c r="F619" s="11">
        <v>0.1</v>
      </c>
      <c r="G619" s="11">
        <v>0.04</v>
      </c>
      <c r="H619" s="11">
        <v>0.05</v>
      </c>
      <c r="I619" s="11">
        <v>0.16</v>
      </c>
      <c r="J619" s="145" t="s">
        <v>96</v>
      </c>
      <c r="K619" s="145">
        <v>0.31</v>
      </c>
      <c r="L619" s="11">
        <v>0.13</v>
      </c>
      <c r="M619" s="11">
        <v>0.1</v>
      </c>
      <c r="N619" s="11">
        <v>0.12</v>
      </c>
      <c r="O619" s="145" t="s">
        <v>103</v>
      </c>
      <c r="P619" s="11">
        <v>0.15</v>
      </c>
      <c r="Q619" s="11">
        <v>0.06</v>
      </c>
      <c r="R619" s="11">
        <v>0.18</v>
      </c>
      <c r="S619" s="145" t="s">
        <v>104</v>
      </c>
      <c r="T619" s="11">
        <v>0.11</v>
      </c>
      <c r="U619" s="145">
        <v>0.22</v>
      </c>
      <c r="V619" s="150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20" t="s">
        <v>266</v>
      </c>
      <c r="C620" s="12"/>
      <c r="D620" s="23" t="s">
        <v>634</v>
      </c>
      <c r="E620" s="23">
        <v>0.11666666666666665</v>
      </c>
      <c r="F620" s="23">
        <v>9.8333333333333328E-2</v>
      </c>
      <c r="G620" s="23">
        <v>5.3333333333333337E-2</v>
      </c>
      <c r="H620" s="23">
        <v>4.9999999999999996E-2</v>
      </c>
      <c r="I620" s="23">
        <v>0.14833333333333334</v>
      </c>
      <c r="J620" s="23" t="s">
        <v>634</v>
      </c>
      <c r="K620" s="23">
        <v>0.33833333333333332</v>
      </c>
      <c r="L620" s="23">
        <v>0.12833333333333333</v>
      </c>
      <c r="M620" s="23">
        <v>9.9999999999999992E-2</v>
      </c>
      <c r="N620" s="23">
        <v>0.115</v>
      </c>
      <c r="O620" s="23" t="s">
        <v>634</v>
      </c>
      <c r="P620" s="23">
        <v>0.14166666666666669</v>
      </c>
      <c r="Q620" s="23">
        <v>5.5999999999999994E-2</v>
      </c>
      <c r="R620" s="23">
        <v>0.18666666666666665</v>
      </c>
      <c r="S620" s="23" t="s">
        <v>634</v>
      </c>
      <c r="T620" s="23">
        <v>0.11666666666666665</v>
      </c>
      <c r="U620" s="23">
        <v>0.22166666666666668</v>
      </c>
      <c r="V620" s="150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3" t="s">
        <v>267</v>
      </c>
      <c r="C621" s="29"/>
      <c r="D621" s="11" t="s">
        <v>634</v>
      </c>
      <c r="E621" s="11">
        <v>0.12</v>
      </c>
      <c r="F621" s="11">
        <v>0.1</v>
      </c>
      <c r="G621" s="11">
        <v>0.05</v>
      </c>
      <c r="H621" s="11">
        <v>0.05</v>
      </c>
      <c r="I621" s="11">
        <v>0.15</v>
      </c>
      <c r="J621" s="11" t="s">
        <v>634</v>
      </c>
      <c r="K621" s="11">
        <v>0.33500000000000002</v>
      </c>
      <c r="L621" s="11">
        <v>0.13</v>
      </c>
      <c r="M621" s="11">
        <v>0.1</v>
      </c>
      <c r="N621" s="11">
        <v>0.11499999999999999</v>
      </c>
      <c r="O621" s="11" t="s">
        <v>634</v>
      </c>
      <c r="P621" s="11">
        <v>0.14500000000000002</v>
      </c>
      <c r="Q621" s="11">
        <v>0.06</v>
      </c>
      <c r="R621" s="11">
        <v>0.18</v>
      </c>
      <c r="S621" s="11" t="s">
        <v>634</v>
      </c>
      <c r="T621" s="11">
        <v>0.11499999999999999</v>
      </c>
      <c r="U621" s="11">
        <v>0.22</v>
      </c>
      <c r="V621" s="150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3" t="s">
        <v>268</v>
      </c>
      <c r="C622" s="29"/>
      <c r="D622" s="24" t="s">
        <v>634</v>
      </c>
      <c r="E622" s="24">
        <v>5.1639777949432199E-3</v>
      </c>
      <c r="F622" s="24">
        <v>7.5277265270908122E-3</v>
      </c>
      <c r="G622" s="24">
        <v>1.9663841605003514E-2</v>
      </c>
      <c r="H622" s="24">
        <v>6.3245553203367571E-3</v>
      </c>
      <c r="I622" s="24">
        <v>9.8319208025017483E-3</v>
      </c>
      <c r="J622" s="24" t="s">
        <v>634</v>
      </c>
      <c r="K622" s="24">
        <v>2.48327740429189E-2</v>
      </c>
      <c r="L622" s="24">
        <v>4.0824829046386341E-3</v>
      </c>
      <c r="M622" s="24">
        <v>6.3245553203367597E-3</v>
      </c>
      <c r="N622" s="24">
        <v>5.4772255750516587E-3</v>
      </c>
      <c r="O622" s="24" t="s">
        <v>634</v>
      </c>
      <c r="P622" s="24">
        <v>1.4719601443879744E-2</v>
      </c>
      <c r="Q622" s="24">
        <v>5.4772255750516587E-3</v>
      </c>
      <c r="R622" s="24">
        <v>1.0327955589886455E-2</v>
      </c>
      <c r="S622" s="24" t="s">
        <v>634</v>
      </c>
      <c r="T622" s="24">
        <v>8.1649658092772612E-3</v>
      </c>
      <c r="U622" s="24">
        <v>1.1690451944500123E-2</v>
      </c>
      <c r="V622" s="150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3" t="s">
        <v>86</v>
      </c>
      <c r="C623" s="29"/>
      <c r="D623" s="13" t="s">
        <v>634</v>
      </c>
      <c r="E623" s="13">
        <v>4.4262666813799034E-2</v>
      </c>
      <c r="F623" s="13">
        <v>7.6553151122957422E-2</v>
      </c>
      <c r="G623" s="13">
        <v>0.36869703009381588</v>
      </c>
      <c r="H623" s="13">
        <v>0.12649110640673517</v>
      </c>
      <c r="I623" s="13">
        <v>6.6282612151697173E-2</v>
      </c>
      <c r="J623" s="13" t="s">
        <v>634</v>
      </c>
      <c r="K623" s="13">
        <v>7.3397361703208569E-2</v>
      </c>
      <c r="L623" s="13">
        <v>3.1811555101080267E-2</v>
      </c>
      <c r="M623" s="13">
        <v>6.3245553203367597E-2</v>
      </c>
      <c r="N623" s="13">
        <v>4.7628048478710071E-2</v>
      </c>
      <c r="O623" s="13" t="s">
        <v>634</v>
      </c>
      <c r="P623" s="13">
        <v>0.10390306901562171</v>
      </c>
      <c r="Q623" s="13">
        <v>9.7807599554493918E-2</v>
      </c>
      <c r="R623" s="13">
        <v>5.5328333517248876E-2</v>
      </c>
      <c r="S623" s="13" t="s">
        <v>634</v>
      </c>
      <c r="T623" s="13">
        <v>6.9985421222376526E-2</v>
      </c>
      <c r="U623" s="13">
        <v>5.2738880952632135E-2</v>
      </c>
      <c r="V623" s="150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A624" s="30"/>
      <c r="B624" s="3" t="s">
        <v>269</v>
      </c>
      <c r="C624" s="29"/>
      <c r="D624" s="13" t="s">
        <v>634</v>
      </c>
      <c r="E624" s="13">
        <v>6.788710907704032E-2</v>
      </c>
      <c r="F624" s="13">
        <v>-9.9923722349351651E-2</v>
      </c>
      <c r="G624" s="13">
        <v>-0.51182303585049582</v>
      </c>
      <c r="H624" s="13">
        <v>-0.54233409610983985</v>
      </c>
      <c r="I624" s="13">
        <v>0.35774218154080861</v>
      </c>
      <c r="J624" s="13" t="s">
        <v>634</v>
      </c>
      <c r="K624" s="13">
        <v>2.096872616323417</v>
      </c>
      <c r="L624" s="13">
        <v>0.17467581998474446</v>
      </c>
      <c r="M624" s="13">
        <v>-8.4668192219679694E-2</v>
      </c>
      <c r="N624" s="13">
        <v>5.2631578947368363E-2</v>
      </c>
      <c r="O624" s="13" t="s">
        <v>634</v>
      </c>
      <c r="P624" s="13">
        <v>0.29672006102212078</v>
      </c>
      <c r="Q624" s="13">
        <v>-0.48741418764302069</v>
      </c>
      <c r="R624" s="13">
        <v>0.70861937452326451</v>
      </c>
      <c r="S624" s="13" t="s">
        <v>634</v>
      </c>
      <c r="T624" s="13">
        <v>6.788710907704032E-2</v>
      </c>
      <c r="U624" s="13">
        <v>1.0289855072463769</v>
      </c>
      <c r="V624" s="150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A625" s="30"/>
      <c r="B625" s="46" t="s">
        <v>270</v>
      </c>
      <c r="C625" s="47"/>
      <c r="D625" s="45">
        <v>0.37</v>
      </c>
      <c r="E625" s="45">
        <v>0.02</v>
      </c>
      <c r="F625" s="45">
        <v>0.4</v>
      </c>
      <c r="G625" s="45">
        <v>1.44</v>
      </c>
      <c r="H625" s="45">
        <v>1.52</v>
      </c>
      <c r="I625" s="45">
        <v>0.75</v>
      </c>
      <c r="J625" s="45">
        <v>0.37</v>
      </c>
      <c r="K625" s="45">
        <v>5.14</v>
      </c>
      <c r="L625" s="45">
        <v>0.28999999999999998</v>
      </c>
      <c r="M625" s="45">
        <v>0.37</v>
      </c>
      <c r="N625" s="45">
        <v>0.02</v>
      </c>
      <c r="O625" s="45">
        <v>55.12</v>
      </c>
      <c r="P625" s="45">
        <v>0.6</v>
      </c>
      <c r="Q625" s="45">
        <v>1.5</v>
      </c>
      <c r="R625" s="45">
        <v>1.64</v>
      </c>
      <c r="S625" s="45">
        <v>1.52</v>
      </c>
      <c r="T625" s="45">
        <v>0.02</v>
      </c>
      <c r="U625" s="45">
        <v>2.4500000000000002</v>
      </c>
      <c r="V625" s="150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5"/>
    </row>
    <row r="626" spans="1:65">
      <c r="B626" s="31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BM626" s="55"/>
    </row>
    <row r="627" spans="1:65" ht="15">
      <c r="B627" s="8" t="s">
        <v>539</v>
      </c>
      <c r="BM627" s="28" t="s">
        <v>66</v>
      </c>
    </row>
    <row r="628" spans="1:65" ht="15">
      <c r="A628" s="25" t="s">
        <v>31</v>
      </c>
      <c r="B628" s="18" t="s">
        <v>109</v>
      </c>
      <c r="C628" s="15" t="s">
        <v>110</v>
      </c>
      <c r="D628" s="16" t="s">
        <v>227</v>
      </c>
      <c r="E628" s="17" t="s">
        <v>227</v>
      </c>
      <c r="F628" s="17" t="s">
        <v>227</v>
      </c>
      <c r="G628" s="17" t="s">
        <v>227</v>
      </c>
      <c r="H628" s="17" t="s">
        <v>227</v>
      </c>
      <c r="I628" s="17" t="s">
        <v>227</v>
      </c>
      <c r="J628" s="150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1</v>
      </c>
    </row>
    <row r="629" spans="1:65">
      <c r="A629" s="30"/>
      <c r="B629" s="19" t="s">
        <v>228</v>
      </c>
      <c r="C629" s="9" t="s">
        <v>228</v>
      </c>
      <c r="D629" s="148" t="s">
        <v>236</v>
      </c>
      <c r="E629" s="149" t="s">
        <v>237</v>
      </c>
      <c r="F629" s="149" t="s">
        <v>248</v>
      </c>
      <c r="G629" s="149" t="s">
        <v>250</v>
      </c>
      <c r="H629" s="149" t="s">
        <v>255</v>
      </c>
      <c r="I629" s="149" t="s">
        <v>257</v>
      </c>
      <c r="J629" s="150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 t="s">
        <v>3</v>
      </c>
    </row>
    <row r="630" spans="1:65">
      <c r="A630" s="30"/>
      <c r="B630" s="19"/>
      <c r="C630" s="9"/>
      <c r="D630" s="10" t="s">
        <v>273</v>
      </c>
      <c r="E630" s="11" t="s">
        <v>273</v>
      </c>
      <c r="F630" s="11" t="s">
        <v>273</v>
      </c>
      <c r="G630" s="11" t="s">
        <v>273</v>
      </c>
      <c r="H630" s="11" t="s">
        <v>275</v>
      </c>
      <c r="I630" s="11" t="s">
        <v>273</v>
      </c>
      <c r="J630" s="150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1</v>
      </c>
    </row>
    <row r="631" spans="1:65">
      <c r="A631" s="30"/>
      <c r="B631" s="19"/>
      <c r="C631" s="9"/>
      <c r="D631" s="26" t="s">
        <v>304</v>
      </c>
      <c r="E631" s="26" t="s">
        <v>302</v>
      </c>
      <c r="F631" s="26" t="s">
        <v>301</v>
      </c>
      <c r="G631" s="26" t="s">
        <v>302</v>
      </c>
      <c r="H631" s="26" t="s">
        <v>302</v>
      </c>
      <c r="I631" s="26" t="s">
        <v>264</v>
      </c>
      <c r="J631" s="150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2</v>
      </c>
    </row>
    <row r="632" spans="1:65">
      <c r="A632" s="30"/>
      <c r="B632" s="18">
        <v>1</v>
      </c>
      <c r="C632" s="14">
        <v>1</v>
      </c>
      <c r="D632" s="217">
        <v>13.616482545074689</v>
      </c>
      <c r="E632" s="217">
        <v>14.6</v>
      </c>
      <c r="F632" s="217">
        <v>14.475</v>
      </c>
      <c r="G632" s="217">
        <v>13.67282877669253</v>
      </c>
      <c r="H632" s="228">
        <v>12.5</v>
      </c>
      <c r="I632" s="225">
        <v>17.8</v>
      </c>
      <c r="J632" s="218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19"/>
      <c r="AL632" s="219"/>
      <c r="AM632" s="219"/>
      <c r="AN632" s="219"/>
      <c r="AO632" s="219"/>
      <c r="AP632" s="219"/>
      <c r="AQ632" s="219"/>
      <c r="AR632" s="219"/>
      <c r="AS632" s="219"/>
      <c r="AT632" s="219"/>
      <c r="AU632" s="219"/>
      <c r="AV632" s="219"/>
      <c r="AW632" s="219"/>
      <c r="AX632" s="219"/>
      <c r="AY632" s="219"/>
      <c r="AZ632" s="219"/>
      <c r="BA632" s="219"/>
      <c r="BB632" s="219"/>
      <c r="BC632" s="219"/>
      <c r="BD632" s="219"/>
      <c r="BE632" s="219"/>
      <c r="BF632" s="219"/>
      <c r="BG632" s="219"/>
      <c r="BH632" s="219"/>
      <c r="BI632" s="219"/>
      <c r="BJ632" s="219"/>
      <c r="BK632" s="219"/>
      <c r="BL632" s="219"/>
      <c r="BM632" s="220">
        <v>1</v>
      </c>
    </row>
    <row r="633" spans="1:65">
      <c r="A633" s="30"/>
      <c r="B633" s="19">
        <v>1</v>
      </c>
      <c r="C633" s="9">
        <v>2</v>
      </c>
      <c r="D633" s="221">
        <v>13.115898159074327</v>
      </c>
      <c r="E633" s="221">
        <v>14.6</v>
      </c>
      <c r="F633" s="221">
        <v>14.474</v>
      </c>
      <c r="G633" s="221">
        <v>14.029287593537724</v>
      </c>
      <c r="H633" s="221">
        <v>13.3</v>
      </c>
      <c r="I633" s="226">
        <v>17.099999999999998</v>
      </c>
      <c r="J633" s="218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  <c r="AB633" s="219"/>
      <c r="AC633" s="219"/>
      <c r="AD633" s="219"/>
      <c r="AE633" s="219"/>
      <c r="AF633" s="219"/>
      <c r="AG633" s="219"/>
      <c r="AH633" s="219"/>
      <c r="AI633" s="219"/>
      <c r="AJ633" s="219"/>
      <c r="AK633" s="219"/>
      <c r="AL633" s="219"/>
      <c r="AM633" s="219"/>
      <c r="AN633" s="219"/>
      <c r="AO633" s="219"/>
      <c r="AP633" s="219"/>
      <c r="AQ633" s="219"/>
      <c r="AR633" s="219"/>
      <c r="AS633" s="219"/>
      <c r="AT633" s="219"/>
      <c r="AU633" s="219"/>
      <c r="AV633" s="219"/>
      <c r="AW633" s="219"/>
      <c r="AX633" s="219"/>
      <c r="AY633" s="219"/>
      <c r="AZ633" s="219"/>
      <c r="BA633" s="219"/>
      <c r="BB633" s="219"/>
      <c r="BC633" s="219"/>
      <c r="BD633" s="219"/>
      <c r="BE633" s="219"/>
      <c r="BF633" s="219"/>
      <c r="BG633" s="219"/>
      <c r="BH633" s="219"/>
      <c r="BI633" s="219"/>
      <c r="BJ633" s="219"/>
      <c r="BK633" s="219"/>
      <c r="BL633" s="219"/>
      <c r="BM633" s="220">
        <v>21</v>
      </c>
    </row>
    <row r="634" spans="1:65">
      <c r="A634" s="30"/>
      <c r="B634" s="19">
        <v>1</v>
      </c>
      <c r="C634" s="9">
        <v>3</v>
      </c>
      <c r="D634" s="221">
        <v>13.227863665166284</v>
      </c>
      <c r="E634" s="221">
        <v>14.4</v>
      </c>
      <c r="F634" s="221">
        <v>14.446999999999999</v>
      </c>
      <c r="G634" s="221">
        <v>13.720175191602443</v>
      </c>
      <c r="H634" s="221">
        <v>13</v>
      </c>
      <c r="I634" s="226">
        <v>17.5</v>
      </c>
      <c r="J634" s="218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  <c r="AB634" s="219"/>
      <c r="AC634" s="219"/>
      <c r="AD634" s="219"/>
      <c r="AE634" s="219"/>
      <c r="AF634" s="219"/>
      <c r="AG634" s="219"/>
      <c r="AH634" s="219"/>
      <c r="AI634" s="219"/>
      <c r="AJ634" s="219"/>
      <c r="AK634" s="219"/>
      <c r="AL634" s="219"/>
      <c r="AM634" s="219"/>
      <c r="AN634" s="219"/>
      <c r="AO634" s="219"/>
      <c r="AP634" s="219"/>
      <c r="AQ634" s="219"/>
      <c r="AR634" s="219"/>
      <c r="AS634" s="219"/>
      <c r="AT634" s="219"/>
      <c r="AU634" s="219"/>
      <c r="AV634" s="219"/>
      <c r="AW634" s="219"/>
      <c r="AX634" s="219"/>
      <c r="AY634" s="219"/>
      <c r="AZ634" s="219"/>
      <c r="BA634" s="219"/>
      <c r="BB634" s="219"/>
      <c r="BC634" s="219"/>
      <c r="BD634" s="219"/>
      <c r="BE634" s="219"/>
      <c r="BF634" s="219"/>
      <c r="BG634" s="219"/>
      <c r="BH634" s="219"/>
      <c r="BI634" s="219"/>
      <c r="BJ634" s="219"/>
      <c r="BK634" s="219"/>
      <c r="BL634" s="219"/>
      <c r="BM634" s="220">
        <v>16</v>
      </c>
    </row>
    <row r="635" spans="1:65">
      <c r="A635" s="30"/>
      <c r="B635" s="19">
        <v>1</v>
      </c>
      <c r="C635" s="9">
        <v>4</v>
      </c>
      <c r="D635" s="221">
        <v>13.293652441034617</v>
      </c>
      <c r="E635" s="221">
        <v>14.5</v>
      </c>
      <c r="F635" s="221">
        <v>14.47</v>
      </c>
      <c r="G635" s="221">
        <v>14.0458879661435</v>
      </c>
      <c r="H635" s="221">
        <v>13.2</v>
      </c>
      <c r="I635" s="226">
        <v>17.200000000000003</v>
      </c>
      <c r="J635" s="218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  <c r="AB635" s="219"/>
      <c r="AC635" s="219"/>
      <c r="AD635" s="219"/>
      <c r="AE635" s="219"/>
      <c r="AF635" s="219"/>
      <c r="AG635" s="219"/>
      <c r="AH635" s="219"/>
      <c r="AI635" s="219"/>
      <c r="AJ635" s="219"/>
      <c r="AK635" s="219"/>
      <c r="AL635" s="219"/>
      <c r="AM635" s="219"/>
      <c r="AN635" s="219"/>
      <c r="AO635" s="219"/>
      <c r="AP635" s="219"/>
      <c r="AQ635" s="219"/>
      <c r="AR635" s="219"/>
      <c r="AS635" s="219"/>
      <c r="AT635" s="219"/>
      <c r="AU635" s="219"/>
      <c r="AV635" s="219"/>
      <c r="AW635" s="219"/>
      <c r="AX635" s="219"/>
      <c r="AY635" s="219"/>
      <c r="AZ635" s="219"/>
      <c r="BA635" s="219"/>
      <c r="BB635" s="219"/>
      <c r="BC635" s="219"/>
      <c r="BD635" s="219"/>
      <c r="BE635" s="219"/>
      <c r="BF635" s="219"/>
      <c r="BG635" s="219"/>
      <c r="BH635" s="219"/>
      <c r="BI635" s="219"/>
      <c r="BJ635" s="219"/>
      <c r="BK635" s="219"/>
      <c r="BL635" s="219"/>
      <c r="BM635" s="220">
        <v>13.888826792954186</v>
      </c>
    </row>
    <row r="636" spans="1:65">
      <c r="A636" s="30"/>
      <c r="B636" s="19">
        <v>1</v>
      </c>
      <c r="C636" s="9">
        <v>5</v>
      </c>
      <c r="D636" s="221">
        <v>13.243490240059341</v>
      </c>
      <c r="E636" s="221">
        <v>14.4</v>
      </c>
      <c r="F636" s="221">
        <v>14.499000000000001</v>
      </c>
      <c r="G636" s="221">
        <v>14.031214191202228</v>
      </c>
      <c r="H636" s="221">
        <v>13.5</v>
      </c>
      <c r="I636" s="226">
        <v>17.200000000000003</v>
      </c>
      <c r="J636" s="218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19"/>
      <c r="AT636" s="219"/>
      <c r="AU636" s="219"/>
      <c r="AV636" s="219"/>
      <c r="AW636" s="219"/>
      <c r="AX636" s="219"/>
      <c r="AY636" s="219"/>
      <c r="AZ636" s="219"/>
      <c r="BA636" s="219"/>
      <c r="BB636" s="219"/>
      <c r="BC636" s="219"/>
      <c r="BD636" s="219"/>
      <c r="BE636" s="219"/>
      <c r="BF636" s="219"/>
      <c r="BG636" s="219"/>
      <c r="BH636" s="219"/>
      <c r="BI636" s="219"/>
      <c r="BJ636" s="219"/>
      <c r="BK636" s="219"/>
      <c r="BL636" s="219"/>
      <c r="BM636" s="220">
        <v>104</v>
      </c>
    </row>
    <row r="637" spans="1:65">
      <c r="A637" s="30"/>
      <c r="B637" s="19">
        <v>1</v>
      </c>
      <c r="C637" s="9">
        <v>6</v>
      </c>
      <c r="D637" s="221">
        <v>13.217193836738408</v>
      </c>
      <c r="E637" s="221">
        <v>14.6</v>
      </c>
      <c r="F637" s="221">
        <v>14.542</v>
      </c>
      <c r="G637" s="221">
        <v>13.8838291822995</v>
      </c>
      <c r="H637" s="221">
        <v>13.3</v>
      </c>
      <c r="I637" s="226">
        <v>17.3</v>
      </c>
      <c r="J637" s="218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19"/>
      <c r="AR637" s="219"/>
      <c r="AS637" s="219"/>
      <c r="AT637" s="219"/>
      <c r="AU637" s="219"/>
      <c r="AV637" s="219"/>
      <c r="AW637" s="219"/>
      <c r="AX637" s="219"/>
      <c r="AY637" s="219"/>
      <c r="AZ637" s="219"/>
      <c r="BA637" s="219"/>
      <c r="BB637" s="219"/>
      <c r="BC637" s="219"/>
      <c r="BD637" s="219"/>
      <c r="BE637" s="219"/>
      <c r="BF637" s="219"/>
      <c r="BG637" s="219"/>
      <c r="BH637" s="219"/>
      <c r="BI637" s="219"/>
      <c r="BJ637" s="219"/>
      <c r="BK637" s="219"/>
      <c r="BL637" s="219"/>
      <c r="BM637" s="222"/>
    </row>
    <row r="638" spans="1:65">
      <c r="A638" s="30"/>
      <c r="B638" s="20" t="s">
        <v>266</v>
      </c>
      <c r="C638" s="12"/>
      <c r="D638" s="223">
        <v>13.285763481191276</v>
      </c>
      <c r="E638" s="223">
        <v>14.516666666666666</v>
      </c>
      <c r="F638" s="223">
        <v>14.484499999999999</v>
      </c>
      <c r="G638" s="223">
        <v>13.897203816912986</v>
      </c>
      <c r="H638" s="223">
        <v>13.133333333333333</v>
      </c>
      <c r="I638" s="223">
        <v>17.349999999999998</v>
      </c>
      <c r="J638" s="218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19"/>
      <c r="AR638" s="219"/>
      <c r="AS638" s="219"/>
      <c r="AT638" s="219"/>
      <c r="AU638" s="219"/>
      <c r="AV638" s="219"/>
      <c r="AW638" s="219"/>
      <c r="AX638" s="219"/>
      <c r="AY638" s="219"/>
      <c r="AZ638" s="219"/>
      <c r="BA638" s="219"/>
      <c r="BB638" s="219"/>
      <c r="BC638" s="219"/>
      <c r="BD638" s="219"/>
      <c r="BE638" s="219"/>
      <c r="BF638" s="219"/>
      <c r="BG638" s="219"/>
      <c r="BH638" s="219"/>
      <c r="BI638" s="219"/>
      <c r="BJ638" s="219"/>
      <c r="BK638" s="219"/>
      <c r="BL638" s="219"/>
      <c r="BM638" s="222"/>
    </row>
    <row r="639" spans="1:65">
      <c r="A639" s="30"/>
      <c r="B639" s="3" t="s">
        <v>267</v>
      </c>
      <c r="C639" s="29"/>
      <c r="D639" s="221">
        <v>13.235676952612813</v>
      </c>
      <c r="E639" s="221">
        <v>14.55</v>
      </c>
      <c r="F639" s="221">
        <v>14.474499999999999</v>
      </c>
      <c r="G639" s="221">
        <v>13.956558387918612</v>
      </c>
      <c r="H639" s="221">
        <v>13.25</v>
      </c>
      <c r="I639" s="221">
        <v>17.25</v>
      </c>
      <c r="J639" s="218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19"/>
      <c r="AR639" s="219"/>
      <c r="AS639" s="219"/>
      <c r="AT639" s="219"/>
      <c r="AU639" s="219"/>
      <c r="AV639" s="219"/>
      <c r="AW639" s="219"/>
      <c r="AX639" s="219"/>
      <c r="AY639" s="219"/>
      <c r="AZ639" s="219"/>
      <c r="BA639" s="219"/>
      <c r="BB639" s="219"/>
      <c r="BC639" s="219"/>
      <c r="BD639" s="219"/>
      <c r="BE639" s="219"/>
      <c r="BF639" s="219"/>
      <c r="BG639" s="219"/>
      <c r="BH639" s="219"/>
      <c r="BI639" s="219"/>
      <c r="BJ639" s="219"/>
      <c r="BK639" s="219"/>
      <c r="BL639" s="219"/>
      <c r="BM639" s="222"/>
    </row>
    <row r="640" spans="1:65">
      <c r="A640" s="30"/>
      <c r="B640" s="3" t="s">
        <v>268</v>
      </c>
      <c r="C640" s="29"/>
      <c r="D640" s="24">
        <v>0.17212366154201175</v>
      </c>
      <c r="E640" s="24">
        <v>9.831920802501716E-2</v>
      </c>
      <c r="F640" s="24">
        <v>3.2660373543485506E-2</v>
      </c>
      <c r="G640" s="24">
        <v>0.1669575122007477</v>
      </c>
      <c r="H640" s="24">
        <v>0.35023801430836538</v>
      </c>
      <c r="I640" s="24">
        <v>0.2588435821108957</v>
      </c>
      <c r="J640" s="150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3" t="s">
        <v>86</v>
      </c>
      <c r="C641" s="29"/>
      <c r="D641" s="13">
        <v>1.2955496444422491E-2</v>
      </c>
      <c r="E641" s="13">
        <v>6.7728501509770724E-3</v>
      </c>
      <c r="F641" s="13">
        <v>2.2548499115251138E-3</v>
      </c>
      <c r="G641" s="13">
        <v>1.2013748549730511E-2</v>
      </c>
      <c r="H641" s="13">
        <v>2.6667869109774013E-2</v>
      </c>
      <c r="I641" s="13">
        <v>1.4918938450195719E-2</v>
      </c>
      <c r="J641" s="150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269</v>
      </c>
      <c r="C642" s="29"/>
      <c r="D642" s="13">
        <v>-4.3420752577089106E-2</v>
      </c>
      <c r="E642" s="13">
        <v>4.5204673013200969E-2</v>
      </c>
      <c r="F642" s="13">
        <v>4.2888662658533416E-2</v>
      </c>
      <c r="G642" s="13">
        <v>6.0314842165443139E-4</v>
      </c>
      <c r="H642" s="13">
        <v>-5.4395772291156774E-2</v>
      </c>
      <c r="I642" s="13">
        <v>0.24920558508236756</v>
      </c>
      <c r="J642" s="150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270</v>
      </c>
      <c r="C643" s="47"/>
      <c r="D643" s="45">
        <v>0.99</v>
      </c>
      <c r="E643" s="45">
        <v>0.36</v>
      </c>
      <c r="F643" s="45">
        <v>0.32</v>
      </c>
      <c r="G643" s="45">
        <v>0.32</v>
      </c>
      <c r="H643" s="45">
        <v>1.1599999999999999</v>
      </c>
      <c r="I643" s="45">
        <v>3.46</v>
      </c>
      <c r="J643" s="150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E644" s="20"/>
      <c r="F644" s="20"/>
      <c r="G644" s="20"/>
      <c r="H644" s="20"/>
      <c r="I644" s="20"/>
      <c r="BM644" s="55"/>
    </row>
    <row r="645" spans="1:65" ht="15">
      <c r="B645" s="8" t="s">
        <v>540</v>
      </c>
      <c r="BM645" s="28" t="s">
        <v>66</v>
      </c>
    </row>
    <row r="646" spans="1:65" ht="15">
      <c r="A646" s="25" t="s">
        <v>34</v>
      </c>
      <c r="B646" s="18" t="s">
        <v>109</v>
      </c>
      <c r="C646" s="15" t="s">
        <v>110</v>
      </c>
      <c r="D646" s="16" t="s">
        <v>227</v>
      </c>
      <c r="E646" s="17" t="s">
        <v>227</v>
      </c>
      <c r="F646" s="17" t="s">
        <v>227</v>
      </c>
      <c r="G646" s="17" t="s">
        <v>227</v>
      </c>
      <c r="H646" s="17" t="s">
        <v>227</v>
      </c>
      <c r="I646" s="17" t="s">
        <v>227</v>
      </c>
      <c r="J646" s="17" t="s">
        <v>227</v>
      </c>
      <c r="K646" s="17" t="s">
        <v>227</v>
      </c>
      <c r="L646" s="17" t="s">
        <v>227</v>
      </c>
      <c r="M646" s="17" t="s">
        <v>227</v>
      </c>
      <c r="N646" s="17" t="s">
        <v>227</v>
      </c>
      <c r="O646" s="17" t="s">
        <v>227</v>
      </c>
      <c r="P646" s="17" t="s">
        <v>227</v>
      </c>
      <c r="Q646" s="17" t="s">
        <v>227</v>
      </c>
      <c r="R646" s="17" t="s">
        <v>227</v>
      </c>
      <c r="S646" s="17" t="s">
        <v>227</v>
      </c>
      <c r="T646" s="17" t="s">
        <v>227</v>
      </c>
      <c r="U646" s="17" t="s">
        <v>227</v>
      </c>
      <c r="V646" s="17" t="s">
        <v>227</v>
      </c>
      <c r="W646" s="17" t="s">
        <v>227</v>
      </c>
      <c r="X646" s="17" t="s">
        <v>227</v>
      </c>
      <c r="Y646" s="17" t="s">
        <v>227</v>
      </c>
      <c r="Z646" s="17" t="s">
        <v>227</v>
      </c>
      <c r="AA646" s="17" t="s">
        <v>227</v>
      </c>
      <c r="AB646" s="17" t="s">
        <v>227</v>
      </c>
      <c r="AC646" s="17" t="s">
        <v>227</v>
      </c>
      <c r="AD646" s="150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228</v>
      </c>
      <c r="C647" s="9" t="s">
        <v>228</v>
      </c>
      <c r="D647" s="148" t="s">
        <v>230</v>
      </c>
      <c r="E647" s="149" t="s">
        <v>232</v>
      </c>
      <c r="F647" s="149" t="s">
        <v>233</v>
      </c>
      <c r="G647" s="149" t="s">
        <v>234</v>
      </c>
      <c r="H647" s="149" t="s">
        <v>235</v>
      </c>
      <c r="I647" s="149" t="s">
        <v>236</v>
      </c>
      <c r="J647" s="149" t="s">
        <v>237</v>
      </c>
      <c r="K647" s="149" t="s">
        <v>238</v>
      </c>
      <c r="L647" s="149" t="s">
        <v>239</v>
      </c>
      <c r="M647" s="149" t="s">
        <v>240</v>
      </c>
      <c r="N647" s="149" t="s">
        <v>241</v>
      </c>
      <c r="O647" s="149" t="s">
        <v>244</v>
      </c>
      <c r="P647" s="149" t="s">
        <v>245</v>
      </c>
      <c r="Q647" s="149" t="s">
        <v>246</v>
      </c>
      <c r="R647" s="149" t="s">
        <v>247</v>
      </c>
      <c r="S647" s="149" t="s">
        <v>248</v>
      </c>
      <c r="T647" s="149" t="s">
        <v>249</v>
      </c>
      <c r="U647" s="149" t="s">
        <v>250</v>
      </c>
      <c r="V647" s="149" t="s">
        <v>251</v>
      </c>
      <c r="W647" s="149" t="s">
        <v>252</v>
      </c>
      <c r="X647" s="149" t="s">
        <v>253</v>
      </c>
      <c r="Y647" s="149" t="s">
        <v>254</v>
      </c>
      <c r="Z647" s="149" t="s">
        <v>255</v>
      </c>
      <c r="AA647" s="149" t="s">
        <v>256</v>
      </c>
      <c r="AB647" s="149" t="s">
        <v>257</v>
      </c>
      <c r="AC647" s="149" t="s">
        <v>258</v>
      </c>
      <c r="AD647" s="150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275</v>
      </c>
      <c r="E648" s="11" t="s">
        <v>273</v>
      </c>
      <c r="F648" s="11" t="s">
        <v>275</v>
      </c>
      <c r="G648" s="11" t="s">
        <v>273</v>
      </c>
      <c r="H648" s="11" t="s">
        <v>273</v>
      </c>
      <c r="I648" s="11" t="s">
        <v>273</v>
      </c>
      <c r="J648" s="11" t="s">
        <v>273</v>
      </c>
      <c r="K648" s="11" t="s">
        <v>300</v>
      </c>
      <c r="L648" s="11" t="s">
        <v>275</v>
      </c>
      <c r="M648" s="11" t="s">
        <v>275</v>
      </c>
      <c r="N648" s="11" t="s">
        <v>275</v>
      </c>
      <c r="O648" s="11" t="s">
        <v>275</v>
      </c>
      <c r="P648" s="11" t="s">
        <v>273</v>
      </c>
      <c r="Q648" s="11" t="s">
        <v>300</v>
      </c>
      <c r="R648" s="11" t="s">
        <v>273</v>
      </c>
      <c r="S648" s="11" t="s">
        <v>273</v>
      </c>
      <c r="T648" s="11" t="s">
        <v>300</v>
      </c>
      <c r="U648" s="11" t="s">
        <v>300</v>
      </c>
      <c r="V648" s="11" t="s">
        <v>273</v>
      </c>
      <c r="W648" s="11" t="s">
        <v>275</v>
      </c>
      <c r="X648" s="11" t="s">
        <v>275</v>
      </c>
      <c r="Y648" s="11" t="s">
        <v>273</v>
      </c>
      <c r="Z648" s="11" t="s">
        <v>275</v>
      </c>
      <c r="AA648" s="11" t="s">
        <v>273</v>
      </c>
      <c r="AB648" s="11" t="s">
        <v>300</v>
      </c>
      <c r="AC648" s="11" t="s">
        <v>273</v>
      </c>
      <c r="AD648" s="150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 t="s">
        <v>301</v>
      </c>
      <c r="E649" s="26" t="s">
        <v>302</v>
      </c>
      <c r="F649" s="26" t="s">
        <v>303</v>
      </c>
      <c r="G649" s="26" t="s">
        <v>301</v>
      </c>
      <c r="H649" s="26" t="s">
        <v>262</v>
      </c>
      <c r="I649" s="26" t="s">
        <v>304</v>
      </c>
      <c r="J649" s="26" t="s">
        <v>302</v>
      </c>
      <c r="K649" s="26" t="s">
        <v>304</v>
      </c>
      <c r="L649" s="26" t="s">
        <v>304</v>
      </c>
      <c r="M649" s="26" t="s">
        <v>301</v>
      </c>
      <c r="N649" s="26" t="s">
        <v>302</v>
      </c>
      <c r="O649" s="26" t="s">
        <v>303</v>
      </c>
      <c r="P649" s="26" t="s">
        <v>302</v>
      </c>
      <c r="Q649" s="26" t="s">
        <v>304</v>
      </c>
      <c r="R649" s="26" t="s">
        <v>302</v>
      </c>
      <c r="S649" s="26" t="s">
        <v>301</v>
      </c>
      <c r="T649" s="26" t="s">
        <v>302</v>
      </c>
      <c r="U649" s="26" t="s">
        <v>302</v>
      </c>
      <c r="V649" s="26" t="s">
        <v>302</v>
      </c>
      <c r="W649" s="26" t="s">
        <v>302</v>
      </c>
      <c r="X649" s="26" t="s">
        <v>302</v>
      </c>
      <c r="Y649" s="26" t="s">
        <v>302</v>
      </c>
      <c r="Z649" s="26" t="s">
        <v>302</v>
      </c>
      <c r="AA649" s="26" t="s">
        <v>302</v>
      </c>
      <c r="AB649" s="26" t="s">
        <v>264</v>
      </c>
      <c r="AC649" s="26" t="s">
        <v>302</v>
      </c>
      <c r="AD649" s="150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</v>
      </c>
    </row>
    <row r="650" spans="1:65">
      <c r="A650" s="30"/>
      <c r="B650" s="18">
        <v>1</v>
      </c>
      <c r="C650" s="14">
        <v>1</v>
      </c>
      <c r="D650" s="225">
        <v>12</v>
      </c>
      <c r="E650" s="217">
        <v>13.6</v>
      </c>
      <c r="F650" s="228">
        <v>15.400000000000002</v>
      </c>
      <c r="G650" s="217">
        <v>12.3</v>
      </c>
      <c r="H650" s="217">
        <v>11.8</v>
      </c>
      <c r="I650" s="217">
        <v>13.565764322273806</v>
      </c>
      <c r="J650" s="217">
        <v>11.4</v>
      </c>
      <c r="K650" s="217">
        <v>14.1</v>
      </c>
      <c r="L650" s="225">
        <v>12</v>
      </c>
      <c r="M650" s="225">
        <v>10</v>
      </c>
      <c r="N650" s="228">
        <v>11.7</v>
      </c>
      <c r="O650" s="225">
        <v>14.1</v>
      </c>
      <c r="P650" s="217">
        <v>11.6</v>
      </c>
      <c r="Q650" s="225">
        <v>17.2485</v>
      </c>
      <c r="R650" s="217">
        <v>11.8</v>
      </c>
      <c r="S650" s="217">
        <v>12.3</v>
      </c>
      <c r="T650" s="225">
        <v>13</v>
      </c>
      <c r="U650" s="217">
        <v>12.03</v>
      </c>
      <c r="V650" s="217">
        <v>12.4</v>
      </c>
      <c r="W650" s="217">
        <v>12.4</v>
      </c>
      <c r="X650" s="217">
        <v>11.385</v>
      </c>
      <c r="Y650" s="217">
        <v>12.4</v>
      </c>
      <c r="Z650" s="217">
        <v>12.2</v>
      </c>
      <c r="AA650" s="217">
        <v>12.3</v>
      </c>
      <c r="AB650" s="225">
        <v>15</v>
      </c>
      <c r="AC650" s="217">
        <v>12.5</v>
      </c>
      <c r="AD650" s="218"/>
      <c r="AE650" s="219"/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19"/>
      <c r="AR650" s="219"/>
      <c r="AS650" s="219"/>
      <c r="AT650" s="219"/>
      <c r="AU650" s="219"/>
      <c r="AV650" s="219"/>
      <c r="AW650" s="219"/>
      <c r="AX650" s="219"/>
      <c r="AY650" s="219"/>
      <c r="AZ650" s="219"/>
      <c r="BA650" s="219"/>
      <c r="BB650" s="219"/>
      <c r="BC650" s="219"/>
      <c r="BD650" s="219"/>
      <c r="BE650" s="219"/>
      <c r="BF650" s="219"/>
      <c r="BG650" s="219"/>
      <c r="BH650" s="219"/>
      <c r="BI650" s="219"/>
      <c r="BJ650" s="219"/>
      <c r="BK650" s="219"/>
      <c r="BL650" s="219"/>
      <c r="BM650" s="220">
        <v>1</v>
      </c>
    </row>
    <row r="651" spans="1:65">
      <c r="A651" s="30"/>
      <c r="B651" s="19">
        <v>1</v>
      </c>
      <c r="C651" s="9">
        <v>2</v>
      </c>
      <c r="D651" s="226">
        <v>12</v>
      </c>
      <c r="E651" s="221">
        <v>13.8</v>
      </c>
      <c r="F651" s="226">
        <v>16.5</v>
      </c>
      <c r="G651" s="221">
        <v>11.6</v>
      </c>
      <c r="H651" s="221">
        <v>12</v>
      </c>
      <c r="I651" s="221">
        <v>13.25253097262387</v>
      </c>
      <c r="J651" s="221">
        <v>11.6</v>
      </c>
      <c r="K651" s="221">
        <v>13.79</v>
      </c>
      <c r="L651" s="226">
        <v>11</v>
      </c>
      <c r="M651" s="226">
        <v>10</v>
      </c>
      <c r="N651" s="221">
        <v>12.5</v>
      </c>
      <c r="O651" s="226">
        <v>14.8</v>
      </c>
      <c r="P651" s="221">
        <v>11.6</v>
      </c>
      <c r="Q651" s="226">
        <v>17.4725</v>
      </c>
      <c r="R651" s="221">
        <v>11.8</v>
      </c>
      <c r="S651" s="221">
        <v>12.3</v>
      </c>
      <c r="T651" s="226">
        <v>13</v>
      </c>
      <c r="U651" s="221">
        <v>11.95</v>
      </c>
      <c r="V651" s="221">
        <v>12.3</v>
      </c>
      <c r="W651" s="221">
        <v>12.5</v>
      </c>
      <c r="X651" s="221">
        <v>11.628</v>
      </c>
      <c r="Y651" s="221">
        <v>12.2</v>
      </c>
      <c r="Z651" s="221">
        <v>11.8</v>
      </c>
      <c r="AA651" s="221">
        <v>12.5</v>
      </c>
      <c r="AB651" s="226">
        <v>14</v>
      </c>
      <c r="AC651" s="221">
        <v>12.4</v>
      </c>
      <c r="AD651" s="218"/>
      <c r="AE651" s="219"/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19"/>
      <c r="AR651" s="219"/>
      <c r="AS651" s="219"/>
      <c r="AT651" s="219"/>
      <c r="AU651" s="219"/>
      <c r="AV651" s="219"/>
      <c r="AW651" s="219"/>
      <c r="AX651" s="219"/>
      <c r="AY651" s="219"/>
      <c r="AZ651" s="219"/>
      <c r="BA651" s="219"/>
      <c r="BB651" s="219"/>
      <c r="BC651" s="219"/>
      <c r="BD651" s="219"/>
      <c r="BE651" s="219"/>
      <c r="BF651" s="219"/>
      <c r="BG651" s="219"/>
      <c r="BH651" s="219"/>
      <c r="BI651" s="219"/>
      <c r="BJ651" s="219"/>
      <c r="BK651" s="219"/>
      <c r="BL651" s="219"/>
      <c r="BM651" s="220">
        <v>22</v>
      </c>
    </row>
    <row r="652" spans="1:65">
      <c r="A652" s="30"/>
      <c r="B652" s="19">
        <v>1</v>
      </c>
      <c r="C652" s="9">
        <v>3</v>
      </c>
      <c r="D652" s="226">
        <v>12</v>
      </c>
      <c r="E652" s="221">
        <v>13.2</v>
      </c>
      <c r="F652" s="226">
        <v>16.399999999999999</v>
      </c>
      <c r="G652" s="221">
        <v>11.5</v>
      </c>
      <c r="H652" s="221">
        <v>12</v>
      </c>
      <c r="I652" s="221">
        <v>13.227354216580864</v>
      </c>
      <c r="J652" s="221">
        <v>11.4</v>
      </c>
      <c r="K652" s="227">
        <v>14.52</v>
      </c>
      <c r="L652" s="226">
        <v>12</v>
      </c>
      <c r="M652" s="226">
        <v>11</v>
      </c>
      <c r="N652" s="221">
        <v>12.5</v>
      </c>
      <c r="O652" s="226">
        <v>14.3</v>
      </c>
      <c r="P652" s="221">
        <v>11.8</v>
      </c>
      <c r="Q652" s="226">
        <v>17.509</v>
      </c>
      <c r="R652" s="221">
        <v>11.9</v>
      </c>
      <c r="S652" s="221">
        <v>12</v>
      </c>
      <c r="T652" s="226">
        <v>13</v>
      </c>
      <c r="U652" s="221">
        <v>11.94</v>
      </c>
      <c r="V652" s="221">
        <v>13</v>
      </c>
      <c r="W652" s="221">
        <v>12.5</v>
      </c>
      <c r="X652" s="221">
        <v>11.700000000000001</v>
      </c>
      <c r="Y652" s="221">
        <v>12.4</v>
      </c>
      <c r="Z652" s="227">
        <v>11.1</v>
      </c>
      <c r="AA652" s="221">
        <v>12.3</v>
      </c>
      <c r="AB652" s="226">
        <v>14</v>
      </c>
      <c r="AC652" s="221">
        <v>12.8</v>
      </c>
      <c r="AD652" s="218"/>
      <c r="AE652" s="219"/>
      <c r="AF652" s="219"/>
      <c r="AG652" s="219"/>
      <c r="AH652" s="219"/>
      <c r="AI652" s="219"/>
      <c r="AJ652" s="219"/>
      <c r="AK652" s="219"/>
      <c r="AL652" s="219"/>
      <c r="AM652" s="219"/>
      <c r="AN652" s="219"/>
      <c r="AO652" s="219"/>
      <c r="AP652" s="219"/>
      <c r="AQ652" s="219"/>
      <c r="AR652" s="219"/>
      <c r="AS652" s="219"/>
      <c r="AT652" s="219"/>
      <c r="AU652" s="219"/>
      <c r="AV652" s="219"/>
      <c r="AW652" s="219"/>
      <c r="AX652" s="219"/>
      <c r="AY652" s="219"/>
      <c r="AZ652" s="219"/>
      <c r="BA652" s="219"/>
      <c r="BB652" s="219"/>
      <c r="BC652" s="219"/>
      <c r="BD652" s="219"/>
      <c r="BE652" s="219"/>
      <c r="BF652" s="219"/>
      <c r="BG652" s="219"/>
      <c r="BH652" s="219"/>
      <c r="BI652" s="219"/>
      <c r="BJ652" s="219"/>
      <c r="BK652" s="219"/>
      <c r="BL652" s="219"/>
      <c r="BM652" s="220">
        <v>16</v>
      </c>
    </row>
    <row r="653" spans="1:65">
      <c r="A653" s="30"/>
      <c r="B653" s="19">
        <v>1</v>
      </c>
      <c r="C653" s="9">
        <v>4</v>
      </c>
      <c r="D653" s="226">
        <v>13</v>
      </c>
      <c r="E653" s="221">
        <v>13.6</v>
      </c>
      <c r="F653" s="226">
        <v>16.3</v>
      </c>
      <c r="G653" s="221">
        <v>11.8</v>
      </c>
      <c r="H653" s="221">
        <v>12.1</v>
      </c>
      <c r="I653" s="221">
        <v>13.685419336524049</v>
      </c>
      <c r="J653" s="221">
        <v>11.3</v>
      </c>
      <c r="K653" s="221">
        <v>13.04</v>
      </c>
      <c r="L653" s="226">
        <v>12</v>
      </c>
      <c r="M653" s="226">
        <v>11</v>
      </c>
      <c r="N653" s="221">
        <v>12.5</v>
      </c>
      <c r="O653" s="226">
        <v>14.3</v>
      </c>
      <c r="P653" s="221">
        <v>11.4</v>
      </c>
      <c r="Q653" s="226">
        <v>17.282499999999999</v>
      </c>
      <c r="R653" s="221">
        <v>11.9</v>
      </c>
      <c r="S653" s="221">
        <v>11.9</v>
      </c>
      <c r="T653" s="226">
        <v>13</v>
      </c>
      <c r="U653" s="221">
        <v>12.32</v>
      </c>
      <c r="V653" s="221">
        <v>12.1</v>
      </c>
      <c r="W653" s="221">
        <v>12.3</v>
      </c>
      <c r="X653" s="221">
        <v>12.176</v>
      </c>
      <c r="Y653" s="227">
        <v>14</v>
      </c>
      <c r="Z653" s="221">
        <v>11.8</v>
      </c>
      <c r="AA653" s="221">
        <v>12.3</v>
      </c>
      <c r="AB653" s="226">
        <v>15</v>
      </c>
      <c r="AC653" s="221">
        <v>12.9</v>
      </c>
      <c r="AD653" s="218"/>
      <c r="AE653" s="219"/>
      <c r="AF653" s="219"/>
      <c r="AG653" s="219"/>
      <c r="AH653" s="219"/>
      <c r="AI653" s="219"/>
      <c r="AJ653" s="219"/>
      <c r="AK653" s="219"/>
      <c r="AL653" s="219"/>
      <c r="AM653" s="219"/>
      <c r="AN653" s="219"/>
      <c r="AO653" s="219"/>
      <c r="AP653" s="219"/>
      <c r="AQ653" s="219"/>
      <c r="AR653" s="219"/>
      <c r="AS653" s="219"/>
      <c r="AT653" s="219"/>
      <c r="AU653" s="219"/>
      <c r="AV653" s="219"/>
      <c r="AW653" s="219"/>
      <c r="AX653" s="219"/>
      <c r="AY653" s="219"/>
      <c r="AZ653" s="219"/>
      <c r="BA653" s="219"/>
      <c r="BB653" s="219"/>
      <c r="BC653" s="219"/>
      <c r="BD653" s="219"/>
      <c r="BE653" s="219"/>
      <c r="BF653" s="219"/>
      <c r="BG653" s="219"/>
      <c r="BH653" s="219"/>
      <c r="BI653" s="219"/>
      <c r="BJ653" s="219"/>
      <c r="BK653" s="219"/>
      <c r="BL653" s="219"/>
      <c r="BM653" s="220">
        <v>12.333647723360521</v>
      </c>
    </row>
    <row r="654" spans="1:65">
      <c r="A654" s="30"/>
      <c r="B654" s="19">
        <v>1</v>
      </c>
      <c r="C654" s="9">
        <v>5</v>
      </c>
      <c r="D654" s="226">
        <v>13</v>
      </c>
      <c r="E654" s="221">
        <v>12.7</v>
      </c>
      <c r="F654" s="226">
        <v>16.399999999999999</v>
      </c>
      <c r="G654" s="221">
        <v>12.6</v>
      </c>
      <c r="H654" s="221">
        <v>12</v>
      </c>
      <c r="I654" s="221">
        <v>13.416506394449742</v>
      </c>
      <c r="J654" s="221">
        <v>11.6</v>
      </c>
      <c r="K654" s="221">
        <v>13.93</v>
      </c>
      <c r="L654" s="226">
        <v>13</v>
      </c>
      <c r="M654" s="226">
        <v>11</v>
      </c>
      <c r="N654" s="221">
        <v>12.5</v>
      </c>
      <c r="O654" s="226">
        <v>14.4</v>
      </c>
      <c r="P654" s="221">
        <v>11.6</v>
      </c>
      <c r="Q654" s="226">
        <v>17.547499999999999</v>
      </c>
      <c r="R654" s="221">
        <v>11.5</v>
      </c>
      <c r="S654" s="221">
        <v>12.2</v>
      </c>
      <c r="T654" s="226">
        <v>13</v>
      </c>
      <c r="U654" s="221">
        <v>12.41</v>
      </c>
      <c r="V654" s="221">
        <v>12.3</v>
      </c>
      <c r="W654" s="221">
        <v>12.6</v>
      </c>
      <c r="X654" s="221">
        <v>11.961</v>
      </c>
      <c r="Y654" s="221">
        <v>12.6</v>
      </c>
      <c r="Z654" s="221">
        <v>11.8</v>
      </c>
      <c r="AA654" s="221">
        <v>12.4</v>
      </c>
      <c r="AB654" s="226">
        <v>15</v>
      </c>
      <c r="AC654" s="221">
        <v>12.5</v>
      </c>
      <c r="AD654" s="218"/>
      <c r="AE654" s="219"/>
      <c r="AF654" s="219"/>
      <c r="AG654" s="219"/>
      <c r="AH654" s="219"/>
      <c r="AI654" s="219"/>
      <c r="AJ654" s="219"/>
      <c r="AK654" s="219"/>
      <c r="AL654" s="219"/>
      <c r="AM654" s="219"/>
      <c r="AN654" s="219"/>
      <c r="AO654" s="219"/>
      <c r="AP654" s="219"/>
      <c r="AQ654" s="219"/>
      <c r="AR654" s="219"/>
      <c r="AS654" s="219"/>
      <c r="AT654" s="219"/>
      <c r="AU654" s="219"/>
      <c r="AV654" s="219"/>
      <c r="AW654" s="219"/>
      <c r="AX654" s="219"/>
      <c r="AY654" s="219"/>
      <c r="AZ654" s="219"/>
      <c r="BA654" s="219"/>
      <c r="BB654" s="219"/>
      <c r="BC654" s="219"/>
      <c r="BD654" s="219"/>
      <c r="BE654" s="219"/>
      <c r="BF654" s="219"/>
      <c r="BG654" s="219"/>
      <c r="BH654" s="219"/>
      <c r="BI654" s="219"/>
      <c r="BJ654" s="219"/>
      <c r="BK654" s="219"/>
      <c r="BL654" s="219"/>
      <c r="BM654" s="220">
        <v>105</v>
      </c>
    </row>
    <row r="655" spans="1:65">
      <c r="A655" s="30"/>
      <c r="B655" s="19">
        <v>1</v>
      </c>
      <c r="C655" s="9">
        <v>6</v>
      </c>
      <c r="D655" s="226">
        <v>12</v>
      </c>
      <c r="E655" s="221">
        <v>12.2</v>
      </c>
      <c r="F655" s="226">
        <v>16.5</v>
      </c>
      <c r="G655" s="221">
        <v>12.6</v>
      </c>
      <c r="H655" s="221">
        <v>12</v>
      </c>
      <c r="I655" s="221">
        <v>13.364378880483754</v>
      </c>
      <c r="J655" s="221">
        <v>11.9</v>
      </c>
      <c r="K655" s="227">
        <v>15.17</v>
      </c>
      <c r="L655" s="226">
        <v>11</v>
      </c>
      <c r="M655" s="226">
        <v>11</v>
      </c>
      <c r="N655" s="221">
        <v>12.5</v>
      </c>
      <c r="O655" s="226">
        <v>15</v>
      </c>
      <c r="P655" s="221">
        <v>11.9</v>
      </c>
      <c r="Q655" s="226">
        <v>17.742000000000001</v>
      </c>
      <c r="R655" s="221">
        <v>12.1</v>
      </c>
      <c r="S655" s="221">
        <v>12.2</v>
      </c>
      <c r="T655" s="226">
        <v>13</v>
      </c>
      <c r="U655" s="221">
        <v>11.5</v>
      </c>
      <c r="V655" s="221">
        <v>12.7</v>
      </c>
      <c r="W655" s="221">
        <v>12</v>
      </c>
      <c r="X655" s="221">
        <v>11.592000000000001</v>
      </c>
      <c r="Y655" s="221">
        <v>12.6</v>
      </c>
      <c r="Z655" s="221">
        <v>11.9</v>
      </c>
      <c r="AA655" s="221">
        <v>12.4</v>
      </c>
      <c r="AB655" s="226">
        <v>14</v>
      </c>
      <c r="AC655" s="221">
        <v>12.8</v>
      </c>
      <c r="AD655" s="218"/>
      <c r="AE655" s="219"/>
      <c r="AF655" s="219"/>
      <c r="AG655" s="219"/>
      <c r="AH655" s="219"/>
      <c r="AI655" s="219"/>
      <c r="AJ655" s="219"/>
      <c r="AK655" s="219"/>
      <c r="AL655" s="219"/>
      <c r="AM655" s="219"/>
      <c r="AN655" s="219"/>
      <c r="AO655" s="219"/>
      <c r="AP655" s="219"/>
      <c r="AQ655" s="219"/>
      <c r="AR655" s="219"/>
      <c r="AS655" s="219"/>
      <c r="AT655" s="219"/>
      <c r="AU655" s="219"/>
      <c r="AV655" s="219"/>
      <c r="AW655" s="219"/>
      <c r="AX655" s="219"/>
      <c r="AY655" s="219"/>
      <c r="AZ655" s="219"/>
      <c r="BA655" s="219"/>
      <c r="BB655" s="219"/>
      <c r="BC655" s="219"/>
      <c r="BD655" s="219"/>
      <c r="BE655" s="219"/>
      <c r="BF655" s="219"/>
      <c r="BG655" s="219"/>
      <c r="BH655" s="219"/>
      <c r="BI655" s="219"/>
      <c r="BJ655" s="219"/>
      <c r="BK655" s="219"/>
      <c r="BL655" s="219"/>
      <c r="BM655" s="222"/>
    </row>
    <row r="656" spans="1:65">
      <c r="A656" s="30"/>
      <c r="B656" s="20" t="s">
        <v>266</v>
      </c>
      <c r="C656" s="12"/>
      <c r="D656" s="223">
        <v>12.333333333333334</v>
      </c>
      <c r="E656" s="223">
        <v>13.183333333333332</v>
      </c>
      <c r="F656" s="223">
        <v>16.25</v>
      </c>
      <c r="G656" s="223">
        <v>12.066666666666668</v>
      </c>
      <c r="H656" s="223">
        <v>11.983333333333334</v>
      </c>
      <c r="I656" s="223">
        <v>13.418659020489349</v>
      </c>
      <c r="J656" s="223">
        <v>11.533333333333333</v>
      </c>
      <c r="K656" s="223">
        <v>14.091666666666667</v>
      </c>
      <c r="L656" s="223">
        <v>11.833333333333334</v>
      </c>
      <c r="M656" s="223">
        <v>10.666666666666666</v>
      </c>
      <c r="N656" s="223">
        <v>12.366666666666667</v>
      </c>
      <c r="O656" s="223">
        <v>14.483333333333334</v>
      </c>
      <c r="P656" s="223">
        <v>11.65</v>
      </c>
      <c r="Q656" s="223">
        <v>17.467000000000002</v>
      </c>
      <c r="R656" s="223">
        <v>11.833333333333334</v>
      </c>
      <c r="S656" s="223">
        <v>12.15</v>
      </c>
      <c r="T656" s="223">
        <v>13</v>
      </c>
      <c r="U656" s="223">
        <v>12.024999999999999</v>
      </c>
      <c r="V656" s="223">
        <v>12.466666666666669</v>
      </c>
      <c r="W656" s="223">
        <v>12.383333333333335</v>
      </c>
      <c r="X656" s="223">
        <v>11.740333333333334</v>
      </c>
      <c r="Y656" s="223">
        <v>12.700000000000001</v>
      </c>
      <c r="Z656" s="223">
        <v>11.766666666666667</v>
      </c>
      <c r="AA656" s="223">
        <v>12.366666666666667</v>
      </c>
      <c r="AB656" s="223">
        <v>14.5</v>
      </c>
      <c r="AC656" s="223">
        <v>12.65</v>
      </c>
      <c r="AD656" s="218"/>
      <c r="AE656" s="219"/>
      <c r="AF656" s="219"/>
      <c r="AG656" s="219"/>
      <c r="AH656" s="219"/>
      <c r="AI656" s="219"/>
      <c r="AJ656" s="219"/>
      <c r="AK656" s="219"/>
      <c r="AL656" s="219"/>
      <c r="AM656" s="219"/>
      <c r="AN656" s="219"/>
      <c r="AO656" s="219"/>
      <c r="AP656" s="219"/>
      <c r="AQ656" s="219"/>
      <c r="AR656" s="219"/>
      <c r="AS656" s="219"/>
      <c r="AT656" s="219"/>
      <c r="AU656" s="219"/>
      <c r="AV656" s="219"/>
      <c r="AW656" s="219"/>
      <c r="AX656" s="219"/>
      <c r="AY656" s="219"/>
      <c r="AZ656" s="219"/>
      <c r="BA656" s="219"/>
      <c r="BB656" s="219"/>
      <c r="BC656" s="219"/>
      <c r="BD656" s="219"/>
      <c r="BE656" s="219"/>
      <c r="BF656" s="219"/>
      <c r="BG656" s="219"/>
      <c r="BH656" s="219"/>
      <c r="BI656" s="219"/>
      <c r="BJ656" s="219"/>
      <c r="BK656" s="219"/>
      <c r="BL656" s="219"/>
      <c r="BM656" s="222"/>
    </row>
    <row r="657" spans="1:65">
      <c r="A657" s="30"/>
      <c r="B657" s="3" t="s">
        <v>267</v>
      </c>
      <c r="C657" s="29"/>
      <c r="D657" s="221">
        <v>12</v>
      </c>
      <c r="E657" s="221">
        <v>13.399999999999999</v>
      </c>
      <c r="F657" s="221">
        <v>16.399999999999999</v>
      </c>
      <c r="G657" s="221">
        <v>12.05</v>
      </c>
      <c r="H657" s="221">
        <v>12</v>
      </c>
      <c r="I657" s="221">
        <v>13.390442637466748</v>
      </c>
      <c r="J657" s="221">
        <v>11.5</v>
      </c>
      <c r="K657" s="221">
        <v>14.015000000000001</v>
      </c>
      <c r="L657" s="221">
        <v>12</v>
      </c>
      <c r="M657" s="221">
        <v>11</v>
      </c>
      <c r="N657" s="221">
        <v>12.5</v>
      </c>
      <c r="O657" s="221">
        <v>14.350000000000001</v>
      </c>
      <c r="P657" s="221">
        <v>11.6</v>
      </c>
      <c r="Q657" s="221">
        <v>17.490749999999998</v>
      </c>
      <c r="R657" s="221">
        <v>11.850000000000001</v>
      </c>
      <c r="S657" s="221">
        <v>12.2</v>
      </c>
      <c r="T657" s="221">
        <v>13</v>
      </c>
      <c r="U657" s="221">
        <v>11.989999999999998</v>
      </c>
      <c r="V657" s="221">
        <v>12.350000000000001</v>
      </c>
      <c r="W657" s="221">
        <v>12.45</v>
      </c>
      <c r="X657" s="221">
        <v>11.664000000000001</v>
      </c>
      <c r="Y657" s="221">
        <v>12.5</v>
      </c>
      <c r="Z657" s="221">
        <v>11.8</v>
      </c>
      <c r="AA657" s="221">
        <v>12.350000000000001</v>
      </c>
      <c r="AB657" s="221">
        <v>14.5</v>
      </c>
      <c r="AC657" s="221">
        <v>12.65</v>
      </c>
      <c r="AD657" s="218"/>
      <c r="AE657" s="219"/>
      <c r="AF657" s="219"/>
      <c r="AG657" s="219"/>
      <c r="AH657" s="219"/>
      <c r="AI657" s="219"/>
      <c r="AJ657" s="219"/>
      <c r="AK657" s="219"/>
      <c r="AL657" s="219"/>
      <c r="AM657" s="219"/>
      <c r="AN657" s="219"/>
      <c r="AO657" s="219"/>
      <c r="AP657" s="219"/>
      <c r="AQ657" s="219"/>
      <c r="AR657" s="219"/>
      <c r="AS657" s="219"/>
      <c r="AT657" s="219"/>
      <c r="AU657" s="219"/>
      <c r="AV657" s="219"/>
      <c r="AW657" s="219"/>
      <c r="AX657" s="219"/>
      <c r="AY657" s="219"/>
      <c r="AZ657" s="219"/>
      <c r="BA657" s="219"/>
      <c r="BB657" s="219"/>
      <c r="BC657" s="219"/>
      <c r="BD657" s="219"/>
      <c r="BE657" s="219"/>
      <c r="BF657" s="219"/>
      <c r="BG657" s="219"/>
      <c r="BH657" s="219"/>
      <c r="BI657" s="219"/>
      <c r="BJ657" s="219"/>
      <c r="BK657" s="219"/>
      <c r="BL657" s="219"/>
      <c r="BM657" s="222"/>
    </row>
    <row r="658" spans="1:65">
      <c r="A658" s="30"/>
      <c r="B658" s="3" t="s">
        <v>268</v>
      </c>
      <c r="C658" s="29"/>
      <c r="D658" s="24">
        <v>0.51639777949432231</v>
      </c>
      <c r="E658" s="24">
        <v>0.62102066524928712</v>
      </c>
      <c r="F658" s="24">
        <v>0.42308391602612255</v>
      </c>
      <c r="G658" s="24">
        <v>0.49665548085837791</v>
      </c>
      <c r="H658" s="24">
        <v>9.8319208025017146E-2</v>
      </c>
      <c r="I658" s="24">
        <v>0.17885640033724351</v>
      </c>
      <c r="J658" s="24">
        <v>0.2160246899469285</v>
      </c>
      <c r="K658" s="24">
        <v>0.71686586378950068</v>
      </c>
      <c r="L658" s="24">
        <v>0.752772652709081</v>
      </c>
      <c r="M658" s="24">
        <v>0.51639777949432231</v>
      </c>
      <c r="N658" s="24">
        <v>0.32659863237109071</v>
      </c>
      <c r="O658" s="24">
        <v>0.3430257521916783</v>
      </c>
      <c r="P658" s="24">
        <v>0.17606816861659028</v>
      </c>
      <c r="Q658" s="24">
        <v>0.18203406274650955</v>
      </c>
      <c r="R658" s="24">
        <v>0.1966384160500349</v>
      </c>
      <c r="S658" s="24">
        <v>0.16431676725154989</v>
      </c>
      <c r="T658" s="24">
        <v>0</v>
      </c>
      <c r="U658" s="24">
        <v>0.3236510466536453</v>
      </c>
      <c r="V658" s="24">
        <v>0.32659863237109021</v>
      </c>
      <c r="W658" s="24">
        <v>0.21369760566432797</v>
      </c>
      <c r="X658" s="24">
        <v>0.28319934086552301</v>
      </c>
      <c r="Y658" s="24">
        <v>0.65421708935184508</v>
      </c>
      <c r="Z658" s="24">
        <v>0.36147844564602555</v>
      </c>
      <c r="AA658" s="24">
        <v>8.1649658092772318E-2</v>
      </c>
      <c r="AB658" s="24">
        <v>0.54772255750516607</v>
      </c>
      <c r="AC658" s="24">
        <v>0.20736441353327739</v>
      </c>
      <c r="AD658" s="150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30"/>
      <c r="B659" s="3" t="s">
        <v>86</v>
      </c>
      <c r="C659" s="29"/>
      <c r="D659" s="13">
        <v>4.1870090229269373E-2</v>
      </c>
      <c r="E659" s="13">
        <v>4.7106497996153261E-2</v>
      </c>
      <c r="F659" s="13">
        <v>2.6035933293915233E-2</v>
      </c>
      <c r="G659" s="13">
        <v>4.1159293993788218E-2</v>
      </c>
      <c r="H659" s="13">
        <v>8.2046627002795944E-3</v>
      </c>
      <c r="I659" s="13">
        <v>1.3328932500940844E-2</v>
      </c>
      <c r="J659" s="13">
        <v>1.8730464446265478E-2</v>
      </c>
      <c r="K659" s="13">
        <v>5.0871616590620984E-2</v>
      </c>
      <c r="L659" s="13">
        <v>6.3614590369781496E-2</v>
      </c>
      <c r="M659" s="13">
        <v>4.841229182759272E-2</v>
      </c>
      <c r="N659" s="13">
        <v>2.6409592914104368E-2</v>
      </c>
      <c r="O659" s="13">
        <v>2.3684171612774106E-2</v>
      </c>
      <c r="P659" s="13">
        <v>1.5113147520737362E-2</v>
      </c>
      <c r="Q659" s="13">
        <v>1.042159860001772E-2</v>
      </c>
      <c r="R659" s="13">
        <v>1.6617330933805765E-2</v>
      </c>
      <c r="S659" s="13">
        <v>1.3524013765559662E-2</v>
      </c>
      <c r="T659" s="13">
        <v>0</v>
      </c>
      <c r="U659" s="13">
        <v>2.6914847954565103E-2</v>
      </c>
      <c r="V659" s="13">
        <v>2.6197751259713114E-2</v>
      </c>
      <c r="W659" s="13">
        <v>1.7256872597388527E-2</v>
      </c>
      <c r="X659" s="13">
        <v>2.4121916544009796E-2</v>
      </c>
      <c r="Y659" s="13">
        <v>5.1513156641877562E-2</v>
      </c>
      <c r="Z659" s="13">
        <v>3.0720547788614067E-2</v>
      </c>
      <c r="AA659" s="13">
        <v>6.6023982285260633E-3</v>
      </c>
      <c r="AB659" s="13">
        <v>3.77739694831149E-2</v>
      </c>
      <c r="AC659" s="13">
        <v>1.6392443757571335E-2</v>
      </c>
      <c r="AD659" s="150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A660" s="30"/>
      <c r="B660" s="3" t="s">
        <v>269</v>
      </c>
      <c r="C660" s="29"/>
      <c r="D660" s="13">
        <v>-2.5490433506636379E-5</v>
      </c>
      <c r="E660" s="13">
        <v>6.8891671712292046E-2</v>
      </c>
      <c r="F660" s="13">
        <v>0.3175339821990959</v>
      </c>
      <c r="G660" s="13">
        <v>-2.1646560910620005E-2</v>
      </c>
      <c r="H660" s="13">
        <v>-2.8403145434717891E-2</v>
      </c>
      <c r="I660" s="13">
        <v>8.7971646463824715E-2</v>
      </c>
      <c r="J660" s="13">
        <v>-6.4888701864846854E-2</v>
      </c>
      <c r="K660" s="13">
        <v>0.14253844302495966</v>
      </c>
      <c r="L660" s="13">
        <v>-4.0564997578094175E-2</v>
      </c>
      <c r="M660" s="13">
        <v>-0.13515718091546536</v>
      </c>
      <c r="N660" s="13">
        <v>2.6771433761325625E-3</v>
      </c>
      <c r="O660" s="13">
        <v>0.17429439028821991</v>
      </c>
      <c r="P660" s="13">
        <v>-5.5429483531109658E-2</v>
      </c>
      <c r="Q660" s="13">
        <v>0.41620714258902214</v>
      </c>
      <c r="R660" s="13">
        <v>-4.0564997578094175E-2</v>
      </c>
      <c r="S660" s="13">
        <v>-1.4889976386522119E-2</v>
      </c>
      <c r="T660" s="13">
        <v>5.4027185759276675E-2</v>
      </c>
      <c r="U660" s="13">
        <v>-2.5024853172669115E-2</v>
      </c>
      <c r="V660" s="13">
        <v>1.0785044805050159E-2</v>
      </c>
      <c r="W660" s="13">
        <v>4.0284602809521619E-3</v>
      </c>
      <c r="X660" s="13">
        <v>-4.8105345906987562E-2</v>
      </c>
      <c r="Y660" s="13">
        <v>2.9703481472524329E-2</v>
      </c>
      <c r="Z660" s="13">
        <v>-4.5970265197372573E-2</v>
      </c>
      <c r="AA660" s="13">
        <v>2.6771433761325625E-3</v>
      </c>
      <c r="AB660" s="13">
        <v>0.17564570719303951</v>
      </c>
      <c r="AC660" s="13">
        <v>2.5649530758065531E-2</v>
      </c>
      <c r="AD660" s="150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5"/>
    </row>
    <row r="661" spans="1:65">
      <c r="A661" s="30"/>
      <c r="B661" s="46" t="s">
        <v>270</v>
      </c>
      <c r="C661" s="47"/>
      <c r="D661" s="45" t="s">
        <v>271</v>
      </c>
      <c r="E661" s="45">
        <v>1.03</v>
      </c>
      <c r="F661" s="45">
        <v>4.91</v>
      </c>
      <c r="G661" s="45">
        <v>0.38</v>
      </c>
      <c r="H661" s="45">
        <v>0.48</v>
      </c>
      <c r="I661" s="45">
        <v>1.33</v>
      </c>
      <c r="J661" s="45">
        <v>1.05</v>
      </c>
      <c r="K661" s="45">
        <v>2.1800000000000002</v>
      </c>
      <c r="L661" s="45" t="s">
        <v>271</v>
      </c>
      <c r="M661" s="45" t="s">
        <v>271</v>
      </c>
      <c r="N661" s="45">
        <v>0</v>
      </c>
      <c r="O661" s="45">
        <v>2.68</v>
      </c>
      <c r="P661" s="45">
        <v>0.91</v>
      </c>
      <c r="Q661" s="45">
        <v>6.45</v>
      </c>
      <c r="R661" s="45">
        <v>0.67</v>
      </c>
      <c r="S661" s="45">
        <v>0.27</v>
      </c>
      <c r="T661" s="45" t="s">
        <v>271</v>
      </c>
      <c r="U661" s="45">
        <v>0.43</v>
      </c>
      <c r="V661" s="45">
        <v>0.13</v>
      </c>
      <c r="W661" s="45">
        <v>0.02</v>
      </c>
      <c r="X661" s="45">
        <v>0.79</v>
      </c>
      <c r="Y661" s="45">
        <v>0.42</v>
      </c>
      <c r="Z661" s="45">
        <v>0.76</v>
      </c>
      <c r="AA661" s="45">
        <v>0</v>
      </c>
      <c r="AB661" s="45" t="s">
        <v>271</v>
      </c>
      <c r="AC661" s="45">
        <v>0.36</v>
      </c>
      <c r="AD661" s="150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5"/>
    </row>
    <row r="662" spans="1:65">
      <c r="B662" s="31" t="s">
        <v>312</v>
      </c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BM662" s="55"/>
    </row>
    <row r="663" spans="1:65">
      <c r="BM663" s="55"/>
    </row>
    <row r="664" spans="1:65" ht="15">
      <c r="B664" s="8" t="s">
        <v>541</v>
      </c>
      <c r="BM664" s="28" t="s">
        <v>66</v>
      </c>
    </row>
    <row r="665" spans="1:65" ht="15">
      <c r="A665" s="25" t="s">
        <v>58</v>
      </c>
      <c r="B665" s="18" t="s">
        <v>109</v>
      </c>
      <c r="C665" s="15" t="s">
        <v>110</v>
      </c>
      <c r="D665" s="16" t="s">
        <v>227</v>
      </c>
      <c r="E665" s="17" t="s">
        <v>227</v>
      </c>
      <c r="F665" s="17" t="s">
        <v>227</v>
      </c>
      <c r="G665" s="17" t="s">
        <v>227</v>
      </c>
      <c r="H665" s="17" t="s">
        <v>227</v>
      </c>
      <c r="I665" s="17" t="s">
        <v>227</v>
      </c>
      <c r="J665" s="17" t="s">
        <v>227</v>
      </c>
      <c r="K665" s="17" t="s">
        <v>227</v>
      </c>
      <c r="L665" s="17" t="s">
        <v>227</v>
      </c>
      <c r="M665" s="17" t="s">
        <v>227</v>
      </c>
      <c r="N665" s="17" t="s">
        <v>227</v>
      </c>
      <c r="O665" s="17" t="s">
        <v>227</v>
      </c>
      <c r="P665" s="17" t="s">
        <v>227</v>
      </c>
      <c r="Q665" s="17" t="s">
        <v>227</v>
      </c>
      <c r="R665" s="17" t="s">
        <v>227</v>
      </c>
      <c r="S665" s="17" t="s">
        <v>227</v>
      </c>
      <c r="T665" s="17" t="s">
        <v>227</v>
      </c>
      <c r="U665" s="17" t="s">
        <v>227</v>
      </c>
      <c r="V665" s="17" t="s">
        <v>227</v>
      </c>
      <c r="W665" s="17" t="s">
        <v>227</v>
      </c>
      <c r="X665" s="17" t="s">
        <v>227</v>
      </c>
      <c r="Y665" s="17" t="s">
        <v>227</v>
      </c>
      <c r="Z665" s="17" t="s">
        <v>227</v>
      </c>
      <c r="AA665" s="17" t="s">
        <v>227</v>
      </c>
      <c r="AB665" s="17" t="s">
        <v>227</v>
      </c>
      <c r="AC665" s="150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1</v>
      </c>
    </row>
    <row r="666" spans="1:65">
      <c r="A666" s="30"/>
      <c r="B666" s="19" t="s">
        <v>228</v>
      </c>
      <c r="C666" s="9" t="s">
        <v>228</v>
      </c>
      <c r="D666" s="148" t="s">
        <v>230</v>
      </c>
      <c r="E666" s="149" t="s">
        <v>232</v>
      </c>
      <c r="F666" s="149" t="s">
        <v>233</v>
      </c>
      <c r="G666" s="149" t="s">
        <v>234</v>
      </c>
      <c r="H666" s="149" t="s">
        <v>235</v>
      </c>
      <c r="I666" s="149" t="s">
        <v>236</v>
      </c>
      <c r="J666" s="149" t="s">
        <v>237</v>
      </c>
      <c r="K666" s="149" t="s">
        <v>238</v>
      </c>
      <c r="L666" s="149" t="s">
        <v>239</v>
      </c>
      <c r="M666" s="149" t="s">
        <v>240</v>
      </c>
      <c r="N666" s="149" t="s">
        <v>241</v>
      </c>
      <c r="O666" s="149" t="s">
        <v>244</v>
      </c>
      <c r="P666" s="149" t="s">
        <v>245</v>
      </c>
      <c r="Q666" s="149" t="s">
        <v>246</v>
      </c>
      <c r="R666" s="149" t="s">
        <v>247</v>
      </c>
      <c r="S666" s="149" t="s">
        <v>248</v>
      </c>
      <c r="T666" s="149" t="s">
        <v>249</v>
      </c>
      <c r="U666" s="149" t="s">
        <v>251</v>
      </c>
      <c r="V666" s="149" t="s">
        <v>252</v>
      </c>
      <c r="W666" s="149" t="s">
        <v>253</v>
      </c>
      <c r="X666" s="149" t="s">
        <v>254</v>
      </c>
      <c r="Y666" s="149" t="s">
        <v>255</v>
      </c>
      <c r="Z666" s="149" t="s">
        <v>256</v>
      </c>
      <c r="AA666" s="149" t="s">
        <v>257</v>
      </c>
      <c r="AB666" s="149" t="s">
        <v>258</v>
      </c>
      <c r="AC666" s="150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8" t="s">
        <v>1</v>
      </c>
    </row>
    <row r="667" spans="1:65">
      <c r="A667" s="30"/>
      <c r="B667" s="19"/>
      <c r="C667" s="9"/>
      <c r="D667" s="10" t="s">
        <v>275</v>
      </c>
      <c r="E667" s="11" t="s">
        <v>273</v>
      </c>
      <c r="F667" s="11" t="s">
        <v>275</v>
      </c>
      <c r="G667" s="11" t="s">
        <v>273</v>
      </c>
      <c r="H667" s="11" t="s">
        <v>273</v>
      </c>
      <c r="I667" s="11" t="s">
        <v>273</v>
      </c>
      <c r="J667" s="11" t="s">
        <v>300</v>
      </c>
      <c r="K667" s="11" t="s">
        <v>300</v>
      </c>
      <c r="L667" s="11" t="s">
        <v>273</v>
      </c>
      <c r="M667" s="11" t="s">
        <v>275</v>
      </c>
      <c r="N667" s="11" t="s">
        <v>275</v>
      </c>
      <c r="O667" s="11" t="s">
        <v>275</v>
      </c>
      <c r="P667" s="11" t="s">
        <v>273</v>
      </c>
      <c r="Q667" s="11" t="s">
        <v>300</v>
      </c>
      <c r="R667" s="11" t="s">
        <v>273</v>
      </c>
      <c r="S667" s="11" t="s">
        <v>300</v>
      </c>
      <c r="T667" s="11" t="s">
        <v>300</v>
      </c>
      <c r="U667" s="11" t="s">
        <v>273</v>
      </c>
      <c r="V667" s="11" t="s">
        <v>275</v>
      </c>
      <c r="W667" s="11" t="s">
        <v>275</v>
      </c>
      <c r="X667" s="11" t="s">
        <v>273</v>
      </c>
      <c r="Y667" s="11" t="s">
        <v>275</v>
      </c>
      <c r="Z667" s="11" t="s">
        <v>273</v>
      </c>
      <c r="AA667" s="11" t="s">
        <v>300</v>
      </c>
      <c r="AB667" s="11" t="s">
        <v>273</v>
      </c>
      <c r="AC667" s="150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8">
        <v>3</v>
      </c>
    </row>
    <row r="668" spans="1:65">
      <c r="A668" s="30"/>
      <c r="B668" s="19"/>
      <c r="C668" s="9"/>
      <c r="D668" s="26" t="s">
        <v>301</v>
      </c>
      <c r="E668" s="26" t="s">
        <v>302</v>
      </c>
      <c r="F668" s="26" t="s">
        <v>303</v>
      </c>
      <c r="G668" s="26" t="s">
        <v>301</v>
      </c>
      <c r="H668" s="26" t="s">
        <v>262</v>
      </c>
      <c r="I668" s="26" t="s">
        <v>304</v>
      </c>
      <c r="J668" s="26" t="s">
        <v>302</v>
      </c>
      <c r="K668" s="26" t="s">
        <v>304</v>
      </c>
      <c r="L668" s="26" t="s">
        <v>304</v>
      </c>
      <c r="M668" s="26" t="s">
        <v>301</v>
      </c>
      <c r="N668" s="26" t="s">
        <v>302</v>
      </c>
      <c r="O668" s="26" t="s">
        <v>303</v>
      </c>
      <c r="P668" s="26" t="s">
        <v>302</v>
      </c>
      <c r="Q668" s="26" t="s">
        <v>304</v>
      </c>
      <c r="R668" s="26" t="s">
        <v>302</v>
      </c>
      <c r="S668" s="26" t="s">
        <v>301</v>
      </c>
      <c r="T668" s="26" t="s">
        <v>302</v>
      </c>
      <c r="U668" s="26" t="s">
        <v>302</v>
      </c>
      <c r="V668" s="26" t="s">
        <v>302</v>
      </c>
      <c r="W668" s="26" t="s">
        <v>302</v>
      </c>
      <c r="X668" s="26" t="s">
        <v>302</v>
      </c>
      <c r="Y668" s="26" t="s">
        <v>302</v>
      </c>
      <c r="Z668" s="26" t="s">
        <v>302</v>
      </c>
      <c r="AA668" s="26" t="s">
        <v>264</v>
      </c>
      <c r="AB668" s="26" t="s">
        <v>302</v>
      </c>
      <c r="AC668" s="150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8">
        <v>3</v>
      </c>
    </row>
    <row r="669" spans="1:65">
      <c r="A669" s="30"/>
      <c r="B669" s="18">
        <v>1</v>
      </c>
      <c r="C669" s="14">
        <v>1</v>
      </c>
      <c r="D669" s="230">
        <v>7.8E-2</v>
      </c>
      <c r="E669" s="230">
        <v>7.5999999999999998E-2</v>
      </c>
      <c r="F669" s="230">
        <v>8.3000000000000004E-2</v>
      </c>
      <c r="G669" s="230">
        <v>7.3099999999999998E-2</v>
      </c>
      <c r="H669" s="230">
        <v>7.0999999999999994E-2</v>
      </c>
      <c r="I669" s="230">
        <v>7.7577778344521148E-2</v>
      </c>
      <c r="J669" s="230">
        <v>8.5099999999999995E-2</v>
      </c>
      <c r="K669" s="230">
        <v>8.4261000000000003E-2</v>
      </c>
      <c r="L669" s="230">
        <v>8.0399999999999999E-2</v>
      </c>
      <c r="M669" s="230">
        <v>7.3999999999999996E-2</v>
      </c>
      <c r="N669" s="230">
        <v>7.9000000000000001E-2</v>
      </c>
      <c r="O669" s="230">
        <v>7.9500000000000001E-2</v>
      </c>
      <c r="P669" s="230">
        <v>7.6999999999999999E-2</v>
      </c>
      <c r="Q669" s="230">
        <v>7.7460000000000001E-2</v>
      </c>
      <c r="R669" s="230">
        <v>7.1999999999999995E-2</v>
      </c>
      <c r="S669" s="230">
        <v>7.6600000000000001E-2</v>
      </c>
      <c r="T669" s="230">
        <v>7.5600000000000001E-2</v>
      </c>
      <c r="U669" s="230">
        <v>7.6999999999999999E-2</v>
      </c>
      <c r="V669" s="230">
        <v>7.9100000000000004E-2</v>
      </c>
      <c r="W669" s="230">
        <v>7.7701850000000003E-2</v>
      </c>
      <c r="X669" s="230">
        <v>7.9000000000000001E-2</v>
      </c>
      <c r="Y669" s="230">
        <v>7.5999999999999998E-2</v>
      </c>
      <c r="Z669" s="230">
        <v>7.3999999999999996E-2</v>
      </c>
      <c r="AA669" s="232">
        <v>6.4000000000000001E-2</v>
      </c>
      <c r="AB669" s="232">
        <v>0.11299999999999999</v>
      </c>
      <c r="AC669" s="206"/>
      <c r="AD669" s="207"/>
      <c r="AE669" s="207"/>
      <c r="AF669" s="207"/>
      <c r="AG669" s="207"/>
      <c r="AH669" s="207"/>
      <c r="AI669" s="207"/>
      <c r="AJ669" s="207"/>
      <c r="AK669" s="207"/>
      <c r="AL669" s="207"/>
      <c r="AM669" s="207"/>
      <c r="AN669" s="207"/>
      <c r="AO669" s="207"/>
      <c r="AP669" s="207"/>
      <c r="AQ669" s="207"/>
      <c r="AR669" s="207"/>
      <c r="AS669" s="207"/>
      <c r="AT669" s="207"/>
      <c r="AU669" s="207"/>
      <c r="AV669" s="207"/>
      <c r="AW669" s="207"/>
      <c r="AX669" s="207"/>
      <c r="AY669" s="207"/>
      <c r="AZ669" s="207"/>
      <c r="BA669" s="207"/>
      <c r="BB669" s="207"/>
      <c r="BC669" s="207"/>
      <c r="BD669" s="207"/>
      <c r="BE669" s="207"/>
      <c r="BF669" s="207"/>
      <c r="BG669" s="207"/>
      <c r="BH669" s="207"/>
      <c r="BI669" s="207"/>
      <c r="BJ669" s="207"/>
      <c r="BK669" s="207"/>
      <c r="BL669" s="207"/>
      <c r="BM669" s="233">
        <v>1</v>
      </c>
    </row>
    <row r="670" spans="1:65">
      <c r="A670" s="30"/>
      <c r="B670" s="19">
        <v>1</v>
      </c>
      <c r="C670" s="9">
        <v>2</v>
      </c>
      <c r="D670" s="24">
        <v>0.08</v>
      </c>
      <c r="E670" s="24">
        <v>7.4999999999999997E-2</v>
      </c>
      <c r="F670" s="24">
        <v>8.3600000000000008E-2</v>
      </c>
      <c r="G670" s="24">
        <v>7.6600000000000001E-2</v>
      </c>
      <c r="H670" s="24">
        <v>7.3999999999999996E-2</v>
      </c>
      <c r="I670" s="24">
        <v>7.476721479477004E-2</v>
      </c>
      <c r="J670" s="24">
        <v>8.5099999999999995E-2</v>
      </c>
      <c r="K670" s="24">
        <v>8.2705000000000001E-2</v>
      </c>
      <c r="L670" s="24">
        <v>8.0999999999999989E-2</v>
      </c>
      <c r="M670" s="24">
        <v>7.2900000000000006E-2</v>
      </c>
      <c r="N670" s="24">
        <v>8.2000000000000003E-2</v>
      </c>
      <c r="O670" s="24">
        <v>7.9500000000000001E-2</v>
      </c>
      <c r="P670" s="24">
        <v>7.8E-2</v>
      </c>
      <c r="Q670" s="24">
        <v>7.8233899999999995E-2</v>
      </c>
      <c r="R670" s="24">
        <v>7.2999999999999995E-2</v>
      </c>
      <c r="S670" s="24">
        <v>7.5700000000000003E-2</v>
      </c>
      <c r="T670" s="24">
        <v>7.5299999999999992E-2</v>
      </c>
      <c r="U670" s="24">
        <v>7.6999999999999999E-2</v>
      </c>
      <c r="V670" s="24">
        <v>8.14E-2</v>
      </c>
      <c r="W670" s="24">
        <v>7.8021900000000005E-2</v>
      </c>
      <c r="X670" s="24">
        <v>7.9000000000000001E-2</v>
      </c>
      <c r="Y670" s="24">
        <v>7.4999999999999997E-2</v>
      </c>
      <c r="Z670" s="24">
        <v>7.2999999999999995E-2</v>
      </c>
      <c r="AA670" s="234">
        <v>0.06</v>
      </c>
      <c r="AB670" s="234">
        <v>0.108</v>
      </c>
      <c r="AC670" s="206"/>
      <c r="AD670" s="207"/>
      <c r="AE670" s="207"/>
      <c r="AF670" s="207"/>
      <c r="AG670" s="207"/>
      <c r="AH670" s="207"/>
      <c r="AI670" s="207"/>
      <c r="AJ670" s="207"/>
      <c r="AK670" s="207"/>
      <c r="AL670" s="207"/>
      <c r="AM670" s="207"/>
      <c r="AN670" s="207"/>
      <c r="AO670" s="207"/>
      <c r="AP670" s="207"/>
      <c r="AQ670" s="207"/>
      <c r="AR670" s="207"/>
      <c r="AS670" s="207"/>
      <c r="AT670" s="207"/>
      <c r="AU670" s="207"/>
      <c r="AV670" s="207"/>
      <c r="AW670" s="207"/>
      <c r="AX670" s="207"/>
      <c r="AY670" s="207"/>
      <c r="AZ670" s="207"/>
      <c r="BA670" s="207"/>
      <c r="BB670" s="207"/>
      <c r="BC670" s="207"/>
      <c r="BD670" s="207"/>
      <c r="BE670" s="207"/>
      <c r="BF670" s="207"/>
      <c r="BG670" s="207"/>
      <c r="BH670" s="207"/>
      <c r="BI670" s="207"/>
      <c r="BJ670" s="207"/>
      <c r="BK670" s="207"/>
      <c r="BL670" s="207"/>
      <c r="BM670" s="233" t="e">
        <v>#N/A</v>
      </c>
    </row>
    <row r="671" spans="1:65">
      <c r="A671" s="30"/>
      <c r="B671" s="19">
        <v>1</v>
      </c>
      <c r="C671" s="9">
        <v>3</v>
      </c>
      <c r="D671" s="24">
        <v>0.08</v>
      </c>
      <c r="E671" s="24">
        <v>7.4999999999999997E-2</v>
      </c>
      <c r="F671" s="24">
        <v>8.3000000000000004E-2</v>
      </c>
      <c r="G671" s="24">
        <v>7.5499999999999998E-2</v>
      </c>
      <c r="H671" s="24">
        <v>7.0999999999999994E-2</v>
      </c>
      <c r="I671" s="24">
        <v>7.6251095375188663E-2</v>
      </c>
      <c r="J671" s="24">
        <v>8.5500000000000007E-2</v>
      </c>
      <c r="K671" s="24">
        <v>8.2658000000000009E-2</v>
      </c>
      <c r="L671" s="24">
        <v>8.0699999999999994E-2</v>
      </c>
      <c r="M671" s="24">
        <v>7.3899999999999993E-2</v>
      </c>
      <c r="N671" s="24">
        <v>8.1000000000000003E-2</v>
      </c>
      <c r="O671" s="24">
        <v>8.0199999999999994E-2</v>
      </c>
      <c r="P671" s="24">
        <v>7.9000000000000001E-2</v>
      </c>
      <c r="Q671" s="24">
        <v>7.8495599999999999E-2</v>
      </c>
      <c r="R671" s="24">
        <v>7.3999999999999996E-2</v>
      </c>
      <c r="S671" s="24">
        <v>7.5399999999999995E-2</v>
      </c>
      <c r="T671" s="24">
        <v>7.4899999999999994E-2</v>
      </c>
      <c r="U671" s="24">
        <v>7.3999999999999996E-2</v>
      </c>
      <c r="V671" s="24">
        <v>8.1099999999999992E-2</v>
      </c>
      <c r="W671" s="24">
        <v>7.6721349999999994E-2</v>
      </c>
      <c r="X671" s="24">
        <v>7.8E-2</v>
      </c>
      <c r="Y671" s="24">
        <v>7.4999999999999997E-2</v>
      </c>
      <c r="Z671" s="24">
        <v>7.2000000000000008E-2</v>
      </c>
      <c r="AA671" s="234">
        <v>6.2E-2</v>
      </c>
      <c r="AB671" s="234">
        <v>0.106</v>
      </c>
      <c r="AC671" s="206"/>
      <c r="AD671" s="207"/>
      <c r="AE671" s="207"/>
      <c r="AF671" s="207"/>
      <c r="AG671" s="207"/>
      <c r="AH671" s="207"/>
      <c r="AI671" s="207"/>
      <c r="AJ671" s="207"/>
      <c r="AK671" s="207"/>
      <c r="AL671" s="207"/>
      <c r="AM671" s="207"/>
      <c r="AN671" s="207"/>
      <c r="AO671" s="207"/>
      <c r="AP671" s="207"/>
      <c r="AQ671" s="207"/>
      <c r="AR671" s="207"/>
      <c r="AS671" s="207"/>
      <c r="AT671" s="207"/>
      <c r="AU671" s="207"/>
      <c r="AV671" s="207"/>
      <c r="AW671" s="207"/>
      <c r="AX671" s="207"/>
      <c r="AY671" s="207"/>
      <c r="AZ671" s="207"/>
      <c r="BA671" s="207"/>
      <c r="BB671" s="207"/>
      <c r="BC671" s="207"/>
      <c r="BD671" s="207"/>
      <c r="BE671" s="207"/>
      <c r="BF671" s="207"/>
      <c r="BG671" s="207"/>
      <c r="BH671" s="207"/>
      <c r="BI671" s="207"/>
      <c r="BJ671" s="207"/>
      <c r="BK671" s="207"/>
      <c r="BL671" s="207"/>
      <c r="BM671" s="233">
        <v>16</v>
      </c>
    </row>
    <row r="672" spans="1:65">
      <c r="A672" s="30"/>
      <c r="B672" s="19">
        <v>1</v>
      </c>
      <c r="C672" s="9">
        <v>4</v>
      </c>
      <c r="D672" s="24">
        <v>7.8E-2</v>
      </c>
      <c r="E672" s="24">
        <v>7.5999999999999998E-2</v>
      </c>
      <c r="F672" s="24">
        <v>8.3000000000000004E-2</v>
      </c>
      <c r="G672" s="24">
        <v>7.5399999999999995E-2</v>
      </c>
      <c r="H672" s="24">
        <v>7.4999999999999997E-2</v>
      </c>
      <c r="I672" s="24">
        <v>7.7468748801457168E-2</v>
      </c>
      <c r="J672" s="24">
        <v>8.6400000000000005E-2</v>
      </c>
      <c r="K672" s="24">
        <v>8.4773000000000001E-2</v>
      </c>
      <c r="L672" s="24">
        <v>8.1299999999999997E-2</v>
      </c>
      <c r="M672" s="24">
        <v>7.3099999999999998E-2</v>
      </c>
      <c r="N672" s="24">
        <v>0.08</v>
      </c>
      <c r="O672" s="24">
        <v>8.0399999999999999E-2</v>
      </c>
      <c r="P672" s="24">
        <v>7.8E-2</v>
      </c>
      <c r="Q672" s="24">
        <v>7.7889150000000004E-2</v>
      </c>
      <c r="R672" s="24">
        <v>7.3999999999999996E-2</v>
      </c>
      <c r="S672" s="24">
        <v>7.4799999999999991E-2</v>
      </c>
      <c r="T672" s="24">
        <v>7.4899999999999994E-2</v>
      </c>
      <c r="U672" s="24">
        <v>7.9000000000000001E-2</v>
      </c>
      <c r="V672" s="24">
        <v>8.0099999999999991E-2</v>
      </c>
      <c r="W672" s="24">
        <v>7.8626849999999998E-2</v>
      </c>
      <c r="X672" s="24">
        <v>7.8E-2</v>
      </c>
      <c r="Y672" s="24">
        <v>7.4999999999999997E-2</v>
      </c>
      <c r="Z672" s="24">
        <v>7.2999999999999995E-2</v>
      </c>
      <c r="AA672" s="234">
        <v>6.4000000000000001E-2</v>
      </c>
      <c r="AB672" s="234">
        <v>0.105</v>
      </c>
      <c r="AC672" s="206"/>
      <c r="AD672" s="207"/>
      <c r="AE672" s="207"/>
      <c r="AF672" s="207"/>
      <c r="AG672" s="207"/>
      <c r="AH672" s="207"/>
      <c r="AI672" s="207"/>
      <c r="AJ672" s="207"/>
      <c r="AK672" s="207"/>
      <c r="AL672" s="207"/>
      <c r="AM672" s="207"/>
      <c r="AN672" s="207"/>
      <c r="AO672" s="207"/>
      <c r="AP672" s="207"/>
      <c r="AQ672" s="207"/>
      <c r="AR672" s="207"/>
      <c r="AS672" s="207"/>
      <c r="AT672" s="207"/>
      <c r="AU672" s="207"/>
      <c r="AV672" s="207"/>
      <c r="AW672" s="207"/>
      <c r="AX672" s="207"/>
      <c r="AY672" s="207"/>
      <c r="AZ672" s="207"/>
      <c r="BA672" s="207"/>
      <c r="BB672" s="207"/>
      <c r="BC672" s="207"/>
      <c r="BD672" s="207"/>
      <c r="BE672" s="207"/>
      <c r="BF672" s="207"/>
      <c r="BG672" s="207"/>
      <c r="BH672" s="207"/>
      <c r="BI672" s="207"/>
      <c r="BJ672" s="207"/>
      <c r="BK672" s="207"/>
      <c r="BL672" s="207"/>
      <c r="BM672" s="233">
        <v>7.7760315623330314E-2</v>
      </c>
    </row>
    <row r="673" spans="1:65">
      <c r="A673" s="30"/>
      <c r="B673" s="19">
        <v>1</v>
      </c>
      <c r="C673" s="9">
        <v>5</v>
      </c>
      <c r="D673" s="24">
        <v>7.9000000000000001E-2</v>
      </c>
      <c r="E673" s="24">
        <v>7.4999999999999997E-2</v>
      </c>
      <c r="F673" s="24">
        <v>8.3600000000000008E-2</v>
      </c>
      <c r="G673" s="24">
        <v>7.4799999999999991E-2</v>
      </c>
      <c r="H673" s="24">
        <v>7.2999999999999995E-2</v>
      </c>
      <c r="I673" s="24">
        <v>7.6639419771811865E-2</v>
      </c>
      <c r="J673" s="24">
        <v>8.5500000000000007E-2</v>
      </c>
      <c r="K673" s="24">
        <v>8.3953E-2</v>
      </c>
      <c r="L673" s="24">
        <v>8.1600000000000006E-2</v>
      </c>
      <c r="M673" s="24">
        <v>7.2999999999999995E-2</v>
      </c>
      <c r="N673" s="24">
        <v>8.3000000000000004E-2</v>
      </c>
      <c r="O673" s="24">
        <v>7.6999999999999999E-2</v>
      </c>
      <c r="P673" s="24">
        <v>7.8E-2</v>
      </c>
      <c r="Q673" s="24">
        <v>7.8783700000000012E-2</v>
      </c>
      <c r="R673" s="24">
        <v>7.1999999999999995E-2</v>
      </c>
      <c r="S673" s="24">
        <v>7.5199999999999989E-2</v>
      </c>
      <c r="T673" s="24">
        <v>7.4999999999999997E-2</v>
      </c>
      <c r="U673" s="24">
        <v>7.9000000000000001E-2</v>
      </c>
      <c r="V673" s="24">
        <v>8.09E-2</v>
      </c>
      <c r="W673" s="24">
        <v>7.8246675000000002E-2</v>
      </c>
      <c r="X673" s="24">
        <v>7.9000000000000001E-2</v>
      </c>
      <c r="Y673" s="24">
        <v>7.5999999999999998E-2</v>
      </c>
      <c r="Z673" s="24">
        <v>7.2999999999999995E-2</v>
      </c>
      <c r="AA673" s="234">
        <v>6.2E-2</v>
      </c>
      <c r="AB673" s="234">
        <v>0.10199999999999998</v>
      </c>
      <c r="AC673" s="206"/>
      <c r="AD673" s="207"/>
      <c r="AE673" s="207"/>
      <c r="AF673" s="207"/>
      <c r="AG673" s="207"/>
      <c r="AH673" s="207"/>
      <c r="AI673" s="207"/>
      <c r="AJ673" s="207"/>
      <c r="AK673" s="207"/>
      <c r="AL673" s="207"/>
      <c r="AM673" s="207"/>
      <c r="AN673" s="207"/>
      <c r="AO673" s="207"/>
      <c r="AP673" s="207"/>
      <c r="AQ673" s="207"/>
      <c r="AR673" s="207"/>
      <c r="AS673" s="207"/>
      <c r="AT673" s="207"/>
      <c r="AU673" s="207"/>
      <c r="AV673" s="207"/>
      <c r="AW673" s="207"/>
      <c r="AX673" s="207"/>
      <c r="AY673" s="207"/>
      <c r="AZ673" s="207"/>
      <c r="BA673" s="207"/>
      <c r="BB673" s="207"/>
      <c r="BC673" s="207"/>
      <c r="BD673" s="207"/>
      <c r="BE673" s="207"/>
      <c r="BF673" s="207"/>
      <c r="BG673" s="207"/>
      <c r="BH673" s="207"/>
      <c r="BI673" s="207"/>
      <c r="BJ673" s="207"/>
      <c r="BK673" s="207"/>
      <c r="BL673" s="207"/>
      <c r="BM673" s="233">
        <v>106</v>
      </c>
    </row>
    <row r="674" spans="1:65">
      <c r="A674" s="30"/>
      <c r="B674" s="19">
        <v>1</v>
      </c>
      <c r="C674" s="9">
        <v>6</v>
      </c>
      <c r="D674" s="24">
        <v>7.9000000000000001E-2</v>
      </c>
      <c r="E674" s="24">
        <v>7.4999999999999997E-2</v>
      </c>
      <c r="F674" s="24">
        <v>8.4599999999999995E-2</v>
      </c>
      <c r="G674" s="236">
        <v>8.0099999999999991E-2</v>
      </c>
      <c r="H674" s="24">
        <v>7.3999999999999996E-2</v>
      </c>
      <c r="I674" s="24">
        <v>7.687496006816083E-2</v>
      </c>
      <c r="J674" s="24">
        <v>8.5099999999999995E-2</v>
      </c>
      <c r="K674" s="24">
        <v>8.4041999999999992E-2</v>
      </c>
      <c r="L674" s="24">
        <v>8.0099999999999991E-2</v>
      </c>
      <c r="M674" s="24">
        <v>7.1900000000000006E-2</v>
      </c>
      <c r="N674" s="24">
        <v>0.08</v>
      </c>
      <c r="O674" s="24">
        <v>7.8399999999999997E-2</v>
      </c>
      <c r="P674" s="24">
        <v>7.6999999999999999E-2</v>
      </c>
      <c r="Q674" s="24">
        <v>7.8823549999999992E-2</v>
      </c>
      <c r="R674" s="24">
        <v>7.4999999999999997E-2</v>
      </c>
      <c r="S674" s="24">
        <v>7.5499999999999998E-2</v>
      </c>
      <c r="T674" s="24">
        <v>7.5299999999999992E-2</v>
      </c>
      <c r="U674" s="24">
        <v>7.5999999999999998E-2</v>
      </c>
      <c r="V674" s="24">
        <v>7.9299999999999995E-2</v>
      </c>
      <c r="W674" s="24">
        <v>7.8925624999999999E-2</v>
      </c>
      <c r="X674" s="24">
        <v>7.9000000000000001E-2</v>
      </c>
      <c r="Y674" s="24">
        <v>7.5999999999999998E-2</v>
      </c>
      <c r="Z674" s="24">
        <v>7.3999999999999996E-2</v>
      </c>
      <c r="AA674" s="236">
        <v>7.3999999999999996E-2</v>
      </c>
      <c r="AB674" s="234">
        <v>9.7000000000000003E-2</v>
      </c>
      <c r="AC674" s="206"/>
      <c r="AD674" s="207"/>
      <c r="AE674" s="207"/>
      <c r="AF674" s="207"/>
      <c r="AG674" s="207"/>
      <c r="AH674" s="207"/>
      <c r="AI674" s="207"/>
      <c r="AJ674" s="207"/>
      <c r="AK674" s="207"/>
      <c r="AL674" s="207"/>
      <c r="AM674" s="207"/>
      <c r="AN674" s="207"/>
      <c r="AO674" s="207"/>
      <c r="AP674" s="207"/>
      <c r="AQ674" s="207"/>
      <c r="AR674" s="207"/>
      <c r="AS674" s="207"/>
      <c r="AT674" s="207"/>
      <c r="AU674" s="207"/>
      <c r="AV674" s="207"/>
      <c r="AW674" s="207"/>
      <c r="AX674" s="207"/>
      <c r="AY674" s="207"/>
      <c r="AZ674" s="207"/>
      <c r="BA674" s="207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56"/>
    </row>
    <row r="675" spans="1:65">
      <c r="A675" s="30"/>
      <c r="B675" s="20" t="s">
        <v>266</v>
      </c>
      <c r="C675" s="12"/>
      <c r="D675" s="235">
        <v>7.9000000000000001E-2</v>
      </c>
      <c r="E675" s="235">
        <v>7.5333333333333335E-2</v>
      </c>
      <c r="F675" s="235">
        <v>8.3466666666666675E-2</v>
      </c>
      <c r="G675" s="235">
        <v>7.591666666666666E-2</v>
      </c>
      <c r="H675" s="235">
        <v>7.2999999999999995E-2</v>
      </c>
      <c r="I675" s="235">
        <v>7.659653619265161E-2</v>
      </c>
      <c r="J675" s="235">
        <v>8.5449999999999984E-2</v>
      </c>
      <c r="K675" s="235">
        <v>8.3731999999999987E-2</v>
      </c>
      <c r="L675" s="235">
        <v>8.0849999999999991E-2</v>
      </c>
      <c r="M675" s="235">
        <v>7.3133333333333342E-2</v>
      </c>
      <c r="N675" s="235">
        <v>8.083333333333334E-2</v>
      </c>
      <c r="O675" s="235">
        <v>7.9166666666666663E-2</v>
      </c>
      <c r="P675" s="235">
        <v>7.7833333333333338E-2</v>
      </c>
      <c r="Q675" s="235">
        <v>7.8280983333333332E-2</v>
      </c>
      <c r="R675" s="235">
        <v>7.3333333333333334E-2</v>
      </c>
      <c r="S675" s="235">
        <v>7.5533333333333327E-2</v>
      </c>
      <c r="T675" s="235">
        <v>7.5166666666666659E-2</v>
      </c>
      <c r="U675" s="235">
        <v>7.6999999999999999E-2</v>
      </c>
      <c r="V675" s="235">
        <v>8.0316666666666661E-2</v>
      </c>
      <c r="W675" s="235">
        <v>7.8040708333333333E-2</v>
      </c>
      <c r="X675" s="235">
        <v>7.8666666666666676E-2</v>
      </c>
      <c r="Y675" s="235">
        <v>7.5499999999999998E-2</v>
      </c>
      <c r="Z675" s="235">
        <v>7.3166666666666672E-2</v>
      </c>
      <c r="AA675" s="235">
        <v>6.433333333333334E-2</v>
      </c>
      <c r="AB675" s="235">
        <v>0.10516666666666664</v>
      </c>
      <c r="AC675" s="206"/>
      <c r="AD675" s="207"/>
      <c r="AE675" s="207"/>
      <c r="AF675" s="207"/>
      <c r="AG675" s="207"/>
      <c r="AH675" s="207"/>
      <c r="AI675" s="207"/>
      <c r="AJ675" s="207"/>
      <c r="AK675" s="207"/>
      <c r="AL675" s="207"/>
      <c r="AM675" s="207"/>
      <c r="AN675" s="207"/>
      <c r="AO675" s="207"/>
      <c r="AP675" s="207"/>
      <c r="AQ675" s="207"/>
      <c r="AR675" s="207"/>
      <c r="AS675" s="207"/>
      <c r="AT675" s="207"/>
      <c r="AU675" s="207"/>
      <c r="AV675" s="207"/>
      <c r="AW675" s="207"/>
      <c r="AX675" s="207"/>
      <c r="AY675" s="207"/>
      <c r="AZ675" s="207"/>
      <c r="BA675" s="207"/>
      <c r="BB675" s="207"/>
      <c r="BC675" s="207"/>
      <c r="BD675" s="207"/>
      <c r="BE675" s="207"/>
      <c r="BF675" s="207"/>
      <c r="BG675" s="207"/>
      <c r="BH675" s="207"/>
      <c r="BI675" s="207"/>
      <c r="BJ675" s="207"/>
      <c r="BK675" s="207"/>
      <c r="BL675" s="207"/>
      <c r="BM675" s="56"/>
    </row>
    <row r="676" spans="1:65">
      <c r="A676" s="30"/>
      <c r="B676" s="3" t="s">
        <v>267</v>
      </c>
      <c r="C676" s="29"/>
      <c r="D676" s="24">
        <v>7.9000000000000001E-2</v>
      </c>
      <c r="E676" s="24">
        <v>7.4999999999999997E-2</v>
      </c>
      <c r="F676" s="24">
        <v>8.3300000000000013E-2</v>
      </c>
      <c r="G676" s="24">
        <v>7.5449999999999989E-2</v>
      </c>
      <c r="H676" s="24">
        <v>7.3499999999999996E-2</v>
      </c>
      <c r="I676" s="24">
        <v>7.6757189919986341E-2</v>
      </c>
      <c r="J676" s="24">
        <v>8.5300000000000001E-2</v>
      </c>
      <c r="K676" s="24">
        <v>8.3997500000000003E-2</v>
      </c>
      <c r="L676" s="24">
        <v>8.0849999999999991E-2</v>
      </c>
      <c r="M676" s="24">
        <v>7.3050000000000004E-2</v>
      </c>
      <c r="N676" s="24">
        <v>8.0500000000000002E-2</v>
      </c>
      <c r="O676" s="24">
        <v>7.9500000000000001E-2</v>
      </c>
      <c r="P676" s="24">
        <v>7.8E-2</v>
      </c>
      <c r="Q676" s="24">
        <v>7.8364749999999997E-2</v>
      </c>
      <c r="R676" s="24">
        <v>7.3499999999999996E-2</v>
      </c>
      <c r="S676" s="24">
        <v>7.5449999999999989E-2</v>
      </c>
      <c r="T676" s="24">
        <v>7.5149999999999995E-2</v>
      </c>
      <c r="U676" s="24">
        <v>7.6999999999999999E-2</v>
      </c>
      <c r="V676" s="24">
        <v>8.0499999999999988E-2</v>
      </c>
      <c r="W676" s="24">
        <v>7.813428750000001E-2</v>
      </c>
      <c r="X676" s="24">
        <v>7.9000000000000001E-2</v>
      </c>
      <c r="Y676" s="24">
        <v>7.5499999999999998E-2</v>
      </c>
      <c r="Z676" s="24">
        <v>7.2999999999999995E-2</v>
      </c>
      <c r="AA676" s="24">
        <v>6.3E-2</v>
      </c>
      <c r="AB676" s="24">
        <v>0.1055</v>
      </c>
      <c r="AC676" s="206"/>
      <c r="AD676" s="207"/>
      <c r="AE676" s="207"/>
      <c r="AF676" s="207"/>
      <c r="AG676" s="207"/>
      <c r="AH676" s="207"/>
      <c r="AI676" s="207"/>
      <c r="AJ676" s="207"/>
      <c r="AK676" s="207"/>
      <c r="AL676" s="207"/>
      <c r="AM676" s="207"/>
      <c r="AN676" s="207"/>
      <c r="AO676" s="207"/>
      <c r="AP676" s="207"/>
      <c r="AQ676" s="207"/>
      <c r="AR676" s="207"/>
      <c r="AS676" s="207"/>
      <c r="AT676" s="207"/>
      <c r="AU676" s="207"/>
      <c r="AV676" s="207"/>
      <c r="AW676" s="207"/>
      <c r="AX676" s="207"/>
      <c r="AY676" s="207"/>
      <c r="AZ676" s="207"/>
      <c r="BA676" s="207"/>
      <c r="BB676" s="207"/>
      <c r="BC676" s="207"/>
      <c r="BD676" s="207"/>
      <c r="BE676" s="207"/>
      <c r="BF676" s="207"/>
      <c r="BG676" s="207"/>
      <c r="BH676" s="207"/>
      <c r="BI676" s="207"/>
      <c r="BJ676" s="207"/>
      <c r="BK676" s="207"/>
      <c r="BL676" s="207"/>
      <c r="BM676" s="56"/>
    </row>
    <row r="677" spans="1:65">
      <c r="A677" s="30"/>
      <c r="B677" s="3" t="s">
        <v>268</v>
      </c>
      <c r="C677" s="29"/>
      <c r="D677" s="24">
        <v>8.9442719099991667E-4</v>
      </c>
      <c r="E677" s="24">
        <v>5.1639777949432275E-4</v>
      </c>
      <c r="F677" s="24">
        <v>6.2822501276745002E-4</v>
      </c>
      <c r="G677" s="24">
        <v>2.3489714060981369E-3</v>
      </c>
      <c r="H677" s="24">
        <v>1.6733200530681528E-3</v>
      </c>
      <c r="I677" s="24">
        <v>1.0265179965784309E-3</v>
      </c>
      <c r="J677" s="24">
        <v>5.0497524691810788E-4</v>
      </c>
      <c r="K677" s="24">
        <v>8.6216796507408906E-4</v>
      </c>
      <c r="L677" s="24">
        <v>5.612486080160947E-4</v>
      </c>
      <c r="M677" s="24">
        <v>7.6594168620506631E-4</v>
      </c>
      <c r="N677" s="24">
        <v>1.4719601443879758E-3</v>
      </c>
      <c r="O677" s="24">
        <v>1.272268315516293E-3</v>
      </c>
      <c r="P677" s="24">
        <v>7.5277265270908163E-4</v>
      </c>
      <c r="Q677" s="24">
        <v>5.334654221846683E-4</v>
      </c>
      <c r="R677" s="24">
        <v>1.2110601416389978E-3</v>
      </c>
      <c r="S677" s="24">
        <v>6.0553007081950256E-4</v>
      </c>
      <c r="T677" s="24">
        <v>2.8047578623950284E-4</v>
      </c>
      <c r="U677" s="24">
        <v>1.8973665961010292E-3</v>
      </c>
      <c r="V677" s="24">
        <v>9.6833189902360687E-4</v>
      </c>
      <c r="W677" s="24">
        <v>7.7781064062319748E-4</v>
      </c>
      <c r="X677" s="24">
        <v>5.1639777949432275E-4</v>
      </c>
      <c r="Y677" s="24">
        <v>5.4772255750516665E-4</v>
      </c>
      <c r="Z677" s="24">
        <v>7.527726527090774E-4</v>
      </c>
      <c r="AA677" s="24">
        <v>4.9665548085837787E-3</v>
      </c>
      <c r="AB677" s="24">
        <v>5.4191020166321508E-3</v>
      </c>
      <c r="AC677" s="206"/>
      <c r="AD677" s="207"/>
      <c r="AE677" s="207"/>
      <c r="AF677" s="207"/>
      <c r="AG677" s="207"/>
      <c r="AH677" s="207"/>
      <c r="AI677" s="207"/>
      <c r="AJ677" s="207"/>
      <c r="AK677" s="207"/>
      <c r="AL677" s="207"/>
      <c r="AM677" s="207"/>
      <c r="AN677" s="207"/>
      <c r="AO677" s="207"/>
      <c r="AP677" s="207"/>
      <c r="AQ677" s="207"/>
      <c r="AR677" s="207"/>
      <c r="AS677" s="207"/>
      <c r="AT677" s="207"/>
      <c r="AU677" s="207"/>
      <c r="AV677" s="207"/>
      <c r="AW677" s="207"/>
      <c r="AX677" s="207"/>
      <c r="AY677" s="207"/>
      <c r="AZ677" s="207"/>
      <c r="BA677" s="207"/>
      <c r="BB677" s="207"/>
      <c r="BC677" s="207"/>
      <c r="BD677" s="207"/>
      <c r="BE677" s="207"/>
      <c r="BF677" s="207"/>
      <c r="BG677" s="207"/>
      <c r="BH677" s="207"/>
      <c r="BI677" s="207"/>
      <c r="BJ677" s="207"/>
      <c r="BK677" s="207"/>
      <c r="BL677" s="207"/>
      <c r="BM677" s="56"/>
    </row>
    <row r="678" spans="1:65">
      <c r="A678" s="30"/>
      <c r="B678" s="3" t="s">
        <v>86</v>
      </c>
      <c r="C678" s="29"/>
      <c r="D678" s="13">
        <v>1.1321863177214135E-2</v>
      </c>
      <c r="E678" s="13">
        <v>6.8548377808980892E-3</v>
      </c>
      <c r="F678" s="13">
        <v>7.5266575012074679E-3</v>
      </c>
      <c r="G678" s="13">
        <v>3.0941445524893134E-2</v>
      </c>
      <c r="H678" s="13">
        <v>2.2922192507782917E-2</v>
      </c>
      <c r="I678" s="13">
        <v>1.3401624245730727E-2</v>
      </c>
      <c r="J678" s="13">
        <v>5.909599144740877E-3</v>
      </c>
      <c r="K678" s="13">
        <v>1.0296755900660311E-2</v>
      </c>
      <c r="L678" s="13">
        <v>6.9418504392837945E-3</v>
      </c>
      <c r="M678" s="13">
        <v>1.0473222691956238E-2</v>
      </c>
      <c r="N678" s="13">
        <v>1.8209816219232688E-2</v>
      </c>
      <c r="O678" s="13">
        <v>1.607075766967949E-2</v>
      </c>
      <c r="P678" s="13">
        <v>9.6715972510802769E-3</v>
      </c>
      <c r="Q678" s="13">
        <v>6.8147511626557447E-3</v>
      </c>
      <c r="R678" s="13">
        <v>1.6514456476895423E-2</v>
      </c>
      <c r="S678" s="13">
        <v>8.0167264450949158E-3</v>
      </c>
      <c r="T678" s="13">
        <v>3.731385182787178E-3</v>
      </c>
      <c r="U678" s="13">
        <v>2.464112462468869E-2</v>
      </c>
      <c r="V678" s="13">
        <v>1.2056425387303676E-2</v>
      </c>
      <c r="W678" s="13">
        <v>9.9667296368063998E-3</v>
      </c>
      <c r="X678" s="13">
        <v>6.5643785528939321E-3</v>
      </c>
      <c r="Y678" s="13">
        <v>7.2546034106644591E-3</v>
      </c>
      <c r="Z678" s="13">
        <v>1.0288464501718598E-2</v>
      </c>
      <c r="AA678" s="13">
        <v>7.7200333812183081E-2</v>
      </c>
      <c r="AB678" s="13">
        <v>5.1528703803158341E-2</v>
      </c>
      <c r="AC678" s="150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A679" s="30"/>
      <c r="B679" s="3" t="s">
        <v>269</v>
      </c>
      <c r="C679" s="29"/>
      <c r="D679" s="13">
        <v>1.5942378406418767E-2</v>
      </c>
      <c r="E679" s="13">
        <v>-3.1211065317085951E-2</v>
      </c>
      <c r="F679" s="13">
        <v>7.3383846215051785E-2</v>
      </c>
      <c r="G679" s="13">
        <v>-2.3709381088346637E-2</v>
      </c>
      <c r="H679" s="13">
        <v>-6.1217802232043539E-2</v>
      </c>
      <c r="I679" s="13">
        <v>-1.4966238515749297E-2</v>
      </c>
      <c r="J679" s="13">
        <v>9.8889572592765429E-2</v>
      </c>
      <c r="K679" s="13">
        <v>7.6796040869952398E-2</v>
      </c>
      <c r="L679" s="13">
        <v>3.9733434103277787E-2</v>
      </c>
      <c r="M679" s="13">
        <v>-5.9503131551188582E-2</v>
      </c>
      <c r="N679" s="13">
        <v>3.9519100268171181E-2</v>
      </c>
      <c r="O679" s="13">
        <v>1.8085716757487047E-2</v>
      </c>
      <c r="P679" s="13">
        <v>9.3900994893991729E-4</v>
      </c>
      <c r="Q679" s="13">
        <v>6.695802426074593E-3</v>
      </c>
      <c r="R679" s="13">
        <v>-5.6931125529906645E-2</v>
      </c>
      <c r="S679" s="13">
        <v>-2.8639059295803904E-2</v>
      </c>
      <c r="T679" s="13">
        <v>-3.3354403668154453E-2</v>
      </c>
      <c r="U679" s="13">
        <v>-9.7776818064020388E-3</v>
      </c>
      <c r="V679" s="13">
        <v>3.2874751379859068E-2</v>
      </c>
      <c r="W679" s="13">
        <v>3.6058586922567137E-3</v>
      </c>
      <c r="X679" s="13">
        <v>1.1655701704281984E-2</v>
      </c>
      <c r="Y679" s="13">
        <v>-2.906772696601756E-2</v>
      </c>
      <c r="Z679" s="13">
        <v>-5.9074463880975037E-2</v>
      </c>
      <c r="AA679" s="13">
        <v>-0.17267139648759988</v>
      </c>
      <c r="AB679" s="13">
        <v>0.3524464995241563</v>
      </c>
      <c r="AC679" s="150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5"/>
    </row>
    <row r="680" spans="1:65">
      <c r="A680" s="30"/>
      <c r="B680" s="46" t="s">
        <v>270</v>
      </c>
      <c r="C680" s="47"/>
      <c r="D680" s="45">
        <v>0.31</v>
      </c>
      <c r="E680" s="45">
        <v>0.67</v>
      </c>
      <c r="F680" s="45">
        <v>1.52</v>
      </c>
      <c r="G680" s="45">
        <v>0.52</v>
      </c>
      <c r="H680" s="45">
        <v>1.3</v>
      </c>
      <c r="I680" s="45">
        <v>0.33</v>
      </c>
      <c r="J680" s="45">
        <v>2.06</v>
      </c>
      <c r="K680" s="45">
        <v>1.59</v>
      </c>
      <c r="L680" s="45">
        <v>0.81</v>
      </c>
      <c r="M680" s="45">
        <v>1.27</v>
      </c>
      <c r="N680" s="45">
        <v>0.81</v>
      </c>
      <c r="O680" s="45">
        <v>0.36</v>
      </c>
      <c r="P680" s="45">
        <v>0</v>
      </c>
      <c r="Q680" s="45">
        <v>0.12</v>
      </c>
      <c r="R680" s="45">
        <v>1.21</v>
      </c>
      <c r="S680" s="45">
        <v>0.62</v>
      </c>
      <c r="T680" s="45">
        <v>0.72</v>
      </c>
      <c r="U680" s="45">
        <v>0.22</v>
      </c>
      <c r="V680" s="45">
        <v>0.67</v>
      </c>
      <c r="W680" s="45">
        <v>0.06</v>
      </c>
      <c r="X680" s="45">
        <v>0.22</v>
      </c>
      <c r="Y680" s="45">
        <v>0.63</v>
      </c>
      <c r="Z680" s="45">
        <v>1.26</v>
      </c>
      <c r="AA680" s="45">
        <v>3.64</v>
      </c>
      <c r="AB680" s="45">
        <v>7.37</v>
      </c>
      <c r="AC680" s="150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5"/>
    </row>
    <row r="681" spans="1:65">
      <c r="B681" s="31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BM681" s="55"/>
    </row>
    <row r="682" spans="1:65" ht="15">
      <c r="B682" s="8" t="s">
        <v>542</v>
      </c>
      <c r="BM682" s="28" t="s">
        <v>66</v>
      </c>
    </row>
    <row r="683" spans="1:65" ht="15">
      <c r="A683" s="25" t="s">
        <v>37</v>
      </c>
      <c r="B683" s="18" t="s">
        <v>109</v>
      </c>
      <c r="C683" s="15" t="s">
        <v>110</v>
      </c>
      <c r="D683" s="16" t="s">
        <v>227</v>
      </c>
      <c r="E683" s="17" t="s">
        <v>227</v>
      </c>
      <c r="F683" s="17" t="s">
        <v>227</v>
      </c>
      <c r="G683" s="17" t="s">
        <v>227</v>
      </c>
      <c r="H683" s="17" t="s">
        <v>227</v>
      </c>
      <c r="I683" s="17" t="s">
        <v>227</v>
      </c>
      <c r="J683" s="17" t="s">
        <v>227</v>
      </c>
      <c r="K683" s="17" t="s">
        <v>227</v>
      </c>
      <c r="L683" s="17" t="s">
        <v>227</v>
      </c>
      <c r="M683" s="17" t="s">
        <v>227</v>
      </c>
      <c r="N683" s="17" t="s">
        <v>227</v>
      </c>
      <c r="O683" s="17" t="s">
        <v>227</v>
      </c>
      <c r="P683" s="17" t="s">
        <v>227</v>
      </c>
      <c r="Q683" s="17" t="s">
        <v>227</v>
      </c>
      <c r="R683" s="17" t="s">
        <v>227</v>
      </c>
      <c r="S683" s="17" t="s">
        <v>227</v>
      </c>
      <c r="T683" s="17" t="s">
        <v>227</v>
      </c>
      <c r="U683" s="17" t="s">
        <v>227</v>
      </c>
      <c r="V683" s="17" t="s">
        <v>227</v>
      </c>
      <c r="W683" s="17" t="s">
        <v>227</v>
      </c>
      <c r="X683" s="17" t="s">
        <v>227</v>
      </c>
      <c r="Y683" s="17" t="s">
        <v>227</v>
      </c>
      <c r="Z683" s="17" t="s">
        <v>227</v>
      </c>
      <c r="AA683" s="17" t="s">
        <v>227</v>
      </c>
      <c r="AB683" s="17" t="s">
        <v>227</v>
      </c>
      <c r="AC683" s="17" t="s">
        <v>227</v>
      </c>
      <c r="AD683" s="150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1</v>
      </c>
    </row>
    <row r="684" spans="1:65">
      <c r="A684" s="30"/>
      <c r="B684" s="19" t="s">
        <v>228</v>
      </c>
      <c r="C684" s="9" t="s">
        <v>228</v>
      </c>
      <c r="D684" s="148" t="s">
        <v>230</v>
      </c>
      <c r="E684" s="149" t="s">
        <v>232</v>
      </c>
      <c r="F684" s="149" t="s">
        <v>233</v>
      </c>
      <c r="G684" s="149" t="s">
        <v>234</v>
      </c>
      <c r="H684" s="149" t="s">
        <v>235</v>
      </c>
      <c r="I684" s="149" t="s">
        <v>236</v>
      </c>
      <c r="J684" s="149" t="s">
        <v>237</v>
      </c>
      <c r="K684" s="149" t="s">
        <v>238</v>
      </c>
      <c r="L684" s="149" t="s">
        <v>239</v>
      </c>
      <c r="M684" s="149" t="s">
        <v>240</v>
      </c>
      <c r="N684" s="149" t="s">
        <v>241</v>
      </c>
      <c r="O684" s="149" t="s">
        <v>244</v>
      </c>
      <c r="P684" s="149" t="s">
        <v>245</v>
      </c>
      <c r="Q684" s="149" t="s">
        <v>246</v>
      </c>
      <c r="R684" s="149" t="s">
        <v>247</v>
      </c>
      <c r="S684" s="149" t="s">
        <v>248</v>
      </c>
      <c r="T684" s="149" t="s">
        <v>249</v>
      </c>
      <c r="U684" s="149" t="s">
        <v>250</v>
      </c>
      <c r="V684" s="149" t="s">
        <v>251</v>
      </c>
      <c r="W684" s="149" t="s">
        <v>252</v>
      </c>
      <c r="X684" s="149" t="s">
        <v>253</v>
      </c>
      <c r="Y684" s="149" t="s">
        <v>254</v>
      </c>
      <c r="Z684" s="149" t="s">
        <v>255</v>
      </c>
      <c r="AA684" s="149" t="s">
        <v>256</v>
      </c>
      <c r="AB684" s="149" t="s">
        <v>257</v>
      </c>
      <c r="AC684" s="149" t="s">
        <v>258</v>
      </c>
      <c r="AD684" s="150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 t="s">
        <v>3</v>
      </c>
    </row>
    <row r="685" spans="1:65">
      <c r="A685" s="30"/>
      <c r="B685" s="19"/>
      <c r="C685" s="9"/>
      <c r="D685" s="10" t="s">
        <v>275</v>
      </c>
      <c r="E685" s="11" t="s">
        <v>273</v>
      </c>
      <c r="F685" s="11" t="s">
        <v>275</v>
      </c>
      <c r="G685" s="11" t="s">
        <v>273</v>
      </c>
      <c r="H685" s="11" t="s">
        <v>273</v>
      </c>
      <c r="I685" s="11" t="s">
        <v>273</v>
      </c>
      <c r="J685" s="11" t="s">
        <v>273</v>
      </c>
      <c r="K685" s="11" t="s">
        <v>300</v>
      </c>
      <c r="L685" s="11" t="s">
        <v>275</v>
      </c>
      <c r="M685" s="11" t="s">
        <v>275</v>
      </c>
      <c r="N685" s="11" t="s">
        <v>275</v>
      </c>
      <c r="O685" s="11" t="s">
        <v>275</v>
      </c>
      <c r="P685" s="11" t="s">
        <v>273</v>
      </c>
      <c r="Q685" s="11" t="s">
        <v>300</v>
      </c>
      <c r="R685" s="11" t="s">
        <v>273</v>
      </c>
      <c r="S685" s="11" t="s">
        <v>273</v>
      </c>
      <c r="T685" s="11" t="s">
        <v>300</v>
      </c>
      <c r="U685" s="11" t="s">
        <v>300</v>
      </c>
      <c r="V685" s="11" t="s">
        <v>273</v>
      </c>
      <c r="W685" s="11" t="s">
        <v>275</v>
      </c>
      <c r="X685" s="11" t="s">
        <v>275</v>
      </c>
      <c r="Y685" s="11" t="s">
        <v>273</v>
      </c>
      <c r="Z685" s="11" t="s">
        <v>275</v>
      </c>
      <c r="AA685" s="11" t="s">
        <v>273</v>
      </c>
      <c r="AB685" s="11" t="s">
        <v>273</v>
      </c>
      <c r="AC685" s="11" t="s">
        <v>273</v>
      </c>
      <c r="AD685" s="150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>
        <v>1</v>
      </c>
    </row>
    <row r="686" spans="1:65">
      <c r="A686" s="30"/>
      <c r="B686" s="19"/>
      <c r="C686" s="9"/>
      <c r="D686" s="26" t="s">
        <v>301</v>
      </c>
      <c r="E686" s="26" t="s">
        <v>302</v>
      </c>
      <c r="F686" s="26" t="s">
        <v>303</v>
      </c>
      <c r="G686" s="26" t="s">
        <v>301</v>
      </c>
      <c r="H686" s="26" t="s">
        <v>262</v>
      </c>
      <c r="I686" s="26" t="s">
        <v>304</v>
      </c>
      <c r="J686" s="26" t="s">
        <v>302</v>
      </c>
      <c r="K686" s="26" t="s">
        <v>304</v>
      </c>
      <c r="L686" s="26" t="s">
        <v>304</v>
      </c>
      <c r="M686" s="26" t="s">
        <v>301</v>
      </c>
      <c r="N686" s="26" t="s">
        <v>302</v>
      </c>
      <c r="O686" s="26" t="s">
        <v>303</v>
      </c>
      <c r="P686" s="26" t="s">
        <v>302</v>
      </c>
      <c r="Q686" s="26" t="s">
        <v>304</v>
      </c>
      <c r="R686" s="26" t="s">
        <v>302</v>
      </c>
      <c r="S686" s="26" t="s">
        <v>301</v>
      </c>
      <c r="T686" s="26" t="s">
        <v>302</v>
      </c>
      <c r="U686" s="26" t="s">
        <v>302</v>
      </c>
      <c r="V686" s="26" t="s">
        <v>115</v>
      </c>
      <c r="W686" s="26" t="s">
        <v>302</v>
      </c>
      <c r="X686" s="26" t="s">
        <v>302</v>
      </c>
      <c r="Y686" s="26" t="s">
        <v>302</v>
      </c>
      <c r="Z686" s="26" t="s">
        <v>302</v>
      </c>
      <c r="AA686" s="26" t="s">
        <v>302</v>
      </c>
      <c r="AB686" s="26" t="s">
        <v>264</v>
      </c>
      <c r="AC686" s="26" t="s">
        <v>302</v>
      </c>
      <c r="AD686" s="150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8">
        <v>2</v>
      </c>
    </row>
    <row r="687" spans="1:65">
      <c r="A687" s="30"/>
      <c r="B687" s="18">
        <v>1</v>
      </c>
      <c r="C687" s="14">
        <v>1</v>
      </c>
      <c r="D687" s="217">
        <v>22.7</v>
      </c>
      <c r="E687" s="217">
        <v>27.3</v>
      </c>
      <c r="F687" s="217">
        <v>23.8</v>
      </c>
      <c r="G687" s="217">
        <v>23.3</v>
      </c>
      <c r="H687" s="217">
        <v>21.74</v>
      </c>
      <c r="I687" s="217">
        <v>23.864633675037386</v>
      </c>
      <c r="J687" s="217">
        <v>20.5</v>
      </c>
      <c r="K687" s="225">
        <v>30.56</v>
      </c>
      <c r="L687" s="217">
        <v>21</v>
      </c>
      <c r="M687" s="217">
        <v>25</v>
      </c>
      <c r="N687" s="217">
        <v>24.2</v>
      </c>
      <c r="O687" s="217">
        <v>25.5</v>
      </c>
      <c r="P687" s="217">
        <v>22.6</v>
      </c>
      <c r="Q687" s="217">
        <v>22.200000000000003</v>
      </c>
      <c r="R687" s="217">
        <v>24.66</v>
      </c>
      <c r="S687" s="217">
        <v>24.1</v>
      </c>
      <c r="T687" s="217">
        <v>23</v>
      </c>
      <c r="U687" s="217">
        <v>27.42</v>
      </c>
      <c r="V687" s="217">
        <v>23.5</v>
      </c>
      <c r="W687" s="217">
        <v>23.6</v>
      </c>
      <c r="X687" s="217">
        <v>23.727000000000004</v>
      </c>
      <c r="Y687" s="217">
        <v>23.9</v>
      </c>
      <c r="Z687" s="217">
        <v>25.3</v>
      </c>
      <c r="AA687" s="217">
        <v>23.8</v>
      </c>
      <c r="AB687" s="217">
        <v>23</v>
      </c>
      <c r="AC687" s="217">
        <v>24.6</v>
      </c>
      <c r="AD687" s="218"/>
      <c r="AE687" s="219"/>
      <c r="AF687" s="219"/>
      <c r="AG687" s="219"/>
      <c r="AH687" s="219"/>
      <c r="AI687" s="219"/>
      <c r="AJ687" s="219"/>
      <c r="AK687" s="219"/>
      <c r="AL687" s="219"/>
      <c r="AM687" s="219"/>
      <c r="AN687" s="219"/>
      <c r="AO687" s="219"/>
      <c r="AP687" s="219"/>
      <c r="AQ687" s="219"/>
      <c r="AR687" s="219"/>
      <c r="AS687" s="219"/>
      <c r="AT687" s="219"/>
      <c r="AU687" s="219"/>
      <c r="AV687" s="219"/>
      <c r="AW687" s="219"/>
      <c r="AX687" s="219"/>
      <c r="AY687" s="219"/>
      <c r="AZ687" s="219"/>
      <c r="BA687" s="219"/>
      <c r="BB687" s="219"/>
      <c r="BC687" s="219"/>
      <c r="BD687" s="219"/>
      <c r="BE687" s="219"/>
      <c r="BF687" s="219"/>
      <c r="BG687" s="219"/>
      <c r="BH687" s="219"/>
      <c r="BI687" s="219"/>
      <c r="BJ687" s="219"/>
      <c r="BK687" s="219"/>
      <c r="BL687" s="219"/>
      <c r="BM687" s="220">
        <v>1</v>
      </c>
    </row>
    <row r="688" spans="1:65">
      <c r="A688" s="30"/>
      <c r="B688" s="19">
        <v>1</v>
      </c>
      <c r="C688" s="9">
        <v>2</v>
      </c>
      <c r="D688" s="221">
        <v>22.3</v>
      </c>
      <c r="E688" s="221">
        <v>27</v>
      </c>
      <c r="F688" s="221">
        <v>23.4</v>
      </c>
      <c r="G688" s="221">
        <v>23.7</v>
      </c>
      <c r="H688" s="221">
        <v>22.21</v>
      </c>
      <c r="I688" s="221">
        <v>22.874039500154204</v>
      </c>
      <c r="J688" s="221">
        <v>20.3</v>
      </c>
      <c r="K688" s="226">
        <v>31.29</v>
      </c>
      <c r="L688" s="221">
        <v>22</v>
      </c>
      <c r="M688" s="221">
        <v>25.6</v>
      </c>
      <c r="N688" s="221">
        <v>24.5</v>
      </c>
      <c r="O688" s="221">
        <v>25.1</v>
      </c>
      <c r="P688" s="221">
        <v>22.7</v>
      </c>
      <c r="Q688" s="221">
        <v>22.1555</v>
      </c>
      <c r="R688" s="221">
        <v>23.31</v>
      </c>
      <c r="S688" s="221">
        <v>24.7</v>
      </c>
      <c r="T688" s="221">
        <v>24</v>
      </c>
      <c r="U688" s="221">
        <v>27.35</v>
      </c>
      <c r="V688" s="221">
        <v>24.2</v>
      </c>
      <c r="W688" s="221">
        <v>23.9</v>
      </c>
      <c r="X688" s="221">
        <v>24.255000000000003</v>
      </c>
      <c r="Y688" s="221">
        <v>24.8</v>
      </c>
      <c r="Z688" s="221">
        <v>26</v>
      </c>
      <c r="AA688" s="221">
        <v>23.7</v>
      </c>
      <c r="AB688" s="221">
        <v>22</v>
      </c>
      <c r="AC688" s="221">
        <v>25.4</v>
      </c>
      <c r="AD688" s="218"/>
      <c r="AE688" s="219"/>
      <c r="AF688" s="219"/>
      <c r="AG688" s="219"/>
      <c r="AH688" s="219"/>
      <c r="AI688" s="219"/>
      <c r="AJ688" s="219"/>
      <c r="AK688" s="219"/>
      <c r="AL688" s="219"/>
      <c r="AM688" s="219"/>
      <c r="AN688" s="219"/>
      <c r="AO688" s="219"/>
      <c r="AP688" s="219"/>
      <c r="AQ688" s="219"/>
      <c r="AR688" s="219"/>
      <c r="AS688" s="219"/>
      <c r="AT688" s="219"/>
      <c r="AU688" s="219"/>
      <c r="AV688" s="219"/>
      <c r="AW688" s="219"/>
      <c r="AX688" s="219"/>
      <c r="AY688" s="219"/>
      <c r="AZ688" s="219"/>
      <c r="BA688" s="219"/>
      <c r="BB688" s="219"/>
      <c r="BC688" s="219"/>
      <c r="BD688" s="219"/>
      <c r="BE688" s="219"/>
      <c r="BF688" s="219"/>
      <c r="BG688" s="219"/>
      <c r="BH688" s="219"/>
      <c r="BI688" s="219"/>
      <c r="BJ688" s="219"/>
      <c r="BK688" s="219"/>
      <c r="BL688" s="219"/>
      <c r="BM688" s="220">
        <v>23</v>
      </c>
    </row>
    <row r="689" spans="1:65">
      <c r="A689" s="30"/>
      <c r="B689" s="19">
        <v>1</v>
      </c>
      <c r="C689" s="9">
        <v>3</v>
      </c>
      <c r="D689" s="221">
        <v>22.2</v>
      </c>
      <c r="E689" s="221">
        <v>26.5</v>
      </c>
      <c r="F689" s="221">
        <v>23.4</v>
      </c>
      <c r="G689" s="221">
        <v>24.3</v>
      </c>
      <c r="H689" s="221">
        <v>21.93</v>
      </c>
      <c r="I689" s="221">
        <v>22.714380962053333</v>
      </c>
      <c r="J689" s="221">
        <v>19.600000000000001</v>
      </c>
      <c r="K689" s="226">
        <v>35.39</v>
      </c>
      <c r="L689" s="221">
        <v>21</v>
      </c>
      <c r="M689" s="221">
        <v>25.2</v>
      </c>
      <c r="N689" s="227">
        <v>25.5</v>
      </c>
      <c r="O689" s="221">
        <v>25.6</v>
      </c>
      <c r="P689" s="221">
        <v>22.6</v>
      </c>
      <c r="Q689" s="221">
        <v>23.256999999999998</v>
      </c>
      <c r="R689" s="221">
        <v>25.83</v>
      </c>
      <c r="S689" s="221">
        <v>24.3</v>
      </c>
      <c r="T689" s="221">
        <v>23</v>
      </c>
      <c r="U689" s="221">
        <v>27.16</v>
      </c>
      <c r="V689" s="221">
        <v>25</v>
      </c>
      <c r="W689" s="221">
        <v>24</v>
      </c>
      <c r="X689" s="221">
        <v>24.255000000000003</v>
      </c>
      <c r="Y689" s="221">
        <v>24.1</v>
      </c>
      <c r="Z689" s="221">
        <v>25.6</v>
      </c>
      <c r="AA689" s="221">
        <v>23.2</v>
      </c>
      <c r="AB689" s="221">
        <v>22</v>
      </c>
      <c r="AC689" s="221">
        <v>25.2</v>
      </c>
      <c r="AD689" s="218"/>
      <c r="AE689" s="219"/>
      <c r="AF689" s="219"/>
      <c r="AG689" s="219"/>
      <c r="AH689" s="219"/>
      <c r="AI689" s="219"/>
      <c r="AJ689" s="219"/>
      <c r="AK689" s="219"/>
      <c r="AL689" s="219"/>
      <c r="AM689" s="219"/>
      <c r="AN689" s="219"/>
      <c r="AO689" s="219"/>
      <c r="AP689" s="219"/>
      <c r="AQ689" s="219"/>
      <c r="AR689" s="219"/>
      <c r="AS689" s="219"/>
      <c r="AT689" s="219"/>
      <c r="AU689" s="219"/>
      <c r="AV689" s="219"/>
      <c r="AW689" s="219"/>
      <c r="AX689" s="219"/>
      <c r="AY689" s="219"/>
      <c r="AZ689" s="219"/>
      <c r="BA689" s="219"/>
      <c r="BB689" s="219"/>
      <c r="BC689" s="219"/>
      <c r="BD689" s="219"/>
      <c r="BE689" s="219"/>
      <c r="BF689" s="219"/>
      <c r="BG689" s="219"/>
      <c r="BH689" s="219"/>
      <c r="BI689" s="219"/>
      <c r="BJ689" s="219"/>
      <c r="BK689" s="219"/>
      <c r="BL689" s="219"/>
      <c r="BM689" s="220">
        <v>16</v>
      </c>
    </row>
    <row r="690" spans="1:65">
      <c r="A690" s="30"/>
      <c r="B690" s="19">
        <v>1</v>
      </c>
      <c r="C690" s="9">
        <v>4</v>
      </c>
      <c r="D690" s="221">
        <v>22.6</v>
      </c>
      <c r="E690" s="221">
        <v>28.2</v>
      </c>
      <c r="F690" s="221">
        <v>23.6</v>
      </c>
      <c r="G690" s="221">
        <v>23.6</v>
      </c>
      <c r="H690" s="221">
        <v>22.17</v>
      </c>
      <c r="I690" s="221">
        <v>23.949016197430691</v>
      </c>
      <c r="J690" s="221">
        <v>19.899999999999999</v>
      </c>
      <c r="K690" s="226">
        <v>33.06</v>
      </c>
      <c r="L690" s="221">
        <v>19</v>
      </c>
      <c r="M690" s="221">
        <v>25.8</v>
      </c>
      <c r="N690" s="221">
        <v>24.3</v>
      </c>
      <c r="O690" s="221">
        <v>25</v>
      </c>
      <c r="P690" s="221">
        <v>22.5</v>
      </c>
      <c r="Q690" s="221">
        <v>21.652999999999999</v>
      </c>
      <c r="R690" s="221">
        <v>26.63</v>
      </c>
      <c r="S690" s="227">
        <v>25.6</v>
      </c>
      <c r="T690" s="221">
        <v>23</v>
      </c>
      <c r="U690" s="221">
        <v>26.05</v>
      </c>
      <c r="V690" s="221">
        <v>24</v>
      </c>
      <c r="W690" s="221">
        <v>24.3</v>
      </c>
      <c r="X690" s="221">
        <v>24.255000000000003</v>
      </c>
      <c r="Y690" s="227">
        <v>27</v>
      </c>
      <c r="Z690" s="221">
        <v>26.7</v>
      </c>
      <c r="AA690" s="227">
        <v>25.4</v>
      </c>
      <c r="AB690" s="221">
        <v>21</v>
      </c>
      <c r="AC690" s="221">
        <v>25.3</v>
      </c>
      <c r="AD690" s="218"/>
      <c r="AE690" s="219"/>
      <c r="AF690" s="219"/>
      <c r="AG690" s="219"/>
      <c r="AH690" s="219"/>
      <c r="AI690" s="219"/>
      <c r="AJ690" s="219"/>
      <c r="AK690" s="219"/>
      <c r="AL690" s="219"/>
      <c r="AM690" s="219"/>
      <c r="AN690" s="219"/>
      <c r="AO690" s="219"/>
      <c r="AP690" s="219"/>
      <c r="AQ690" s="219"/>
      <c r="AR690" s="219"/>
      <c r="AS690" s="219"/>
      <c r="AT690" s="219"/>
      <c r="AU690" s="219"/>
      <c r="AV690" s="219"/>
      <c r="AW690" s="219"/>
      <c r="AX690" s="219"/>
      <c r="AY690" s="219"/>
      <c r="AZ690" s="219"/>
      <c r="BA690" s="219"/>
      <c r="BB690" s="219"/>
      <c r="BC690" s="219"/>
      <c r="BD690" s="219"/>
      <c r="BE690" s="219"/>
      <c r="BF690" s="219"/>
      <c r="BG690" s="219"/>
      <c r="BH690" s="219"/>
      <c r="BI690" s="219"/>
      <c r="BJ690" s="219"/>
      <c r="BK690" s="219"/>
      <c r="BL690" s="219"/>
      <c r="BM690" s="220">
        <v>23.830138589137945</v>
      </c>
    </row>
    <row r="691" spans="1:65">
      <c r="A691" s="30"/>
      <c r="B691" s="19">
        <v>1</v>
      </c>
      <c r="C691" s="9">
        <v>5</v>
      </c>
      <c r="D691" s="221">
        <v>22.5</v>
      </c>
      <c r="E691" s="221">
        <v>25.3</v>
      </c>
      <c r="F691" s="221">
        <v>23.4</v>
      </c>
      <c r="G691" s="221">
        <v>23.4</v>
      </c>
      <c r="H691" s="221">
        <v>22.38</v>
      </c>
      <c r="I691" s="221">
        <v>23.06783001629374</v>
      </c>
      <c r="J691" s="221">
        <v>20.2</v>
      </c>
      <c r="K691" s="226">
        <v>29.75</v>
      </c>
      <c r="L691" s="221">
        <v>20</v>
      </c>
      <c r="M691" s="221">
        <v>25</v>
      </c>
      <c r="N691" s="221">
        <v>24.1</v>
      </c>
      <c r="O691" s="221">
        <v>25</v>
      </c>
      <c r="P691" s="221">
        <v>22.2</v>
      </c>
      <c r="Q691" s="221">
        <v>22.880499999999998</v>
      </c>
      <c r="R691" s="221">
        <v>26.28</v>
      </c>
      <c r="S691" s="221">
        <v>24</v>
      </c>
      <c r="T691" s="221">
        <v>23</v>
      </c>
      <c r="U691" s="221">
        <v>26.5</v>
      </c>
      <c r="V691" s="221">
        <v>23.8</v>
      </c>
      <c r="W691" s="221">
        <v>24.2</v>
      </c>
      <c r="X691" s="221">
        <v>25.058000000000003</v>
      </c>
      <c r="Y691" s="221">
        <v>24.5</v>
      </c>
      <c r="Z691" s="221">
        <v>26.5</v>
      </c>
      <c r="AA691" s="221">
        <v>23.4</v>
      </c>
      <c r="AB691" s="221">
        <v>23</v>
      </c>
      <c r="AC691" s="221">
        <v>24.9</v>
      </c>
      <c r="AD691" s="218"/>
      <c r="AE691" s="219"/>
      <c r="AF691" s="219"/>
      <c r="AG691" s="219"/>
      <c r="AH691" s="219"/>
      <c r="AI691" s="219"/>
      <c r="AJ691" s="219"/>
      <c r="AK691" s="219"/>
      <c r="AL691" s="219"/>
      <c r="AM691" s="219"/>
      <c r="AN691" s="219"/>
      <c r="AO691" s="219"/>
      <c r="AP691" s="219"/>
      <c r="AQ691" s="219"/>
      <c r="AR691" s="219"/>
      <c r="AS691" s="219"/>
      <c r="AT691" s="219"/>
      <c r="AU691" s="219"/>
      <c r="AV691" s="219"/>
      <c r="AW691" s="219"/>
      <c r="AX691" s="219"/>
      <c r="AY691" s="219"/>
      <c r="AZ691" s="219"/>
      <c r="BA691" s="219"/>
      <c r="BB691" s="219"/>
      <c r="BC691" s="219"/>
      <c r="BD691" s="219"/>
      <c r="BE691" s="219"/>
      <c r="BF691" s="219"/>
      <c r="BG691" s="219"/>
      <c r="BH691" s="219"/>
      <c r="BI691" s="219"/>
      <c r="BJ691" s="219"/>
      <c r="BK691" s="219"/>
      <c r="BL691" s="219"/>
      <c r="BM691" s="220">
        <v>107</v>
      </c>
    </row>
    <row r="692" spans="1:65">
      <c r="A692" s="30"/>
      <c r="B692" s="19">
        <v>1</v>
      </c>
      <c r="C692" s="9">
        <v>6</v>
      </c>
      <c r="D692" s="221">
        <v>22.4</v>
      </c>
      <c r="E692" s="221">
        <v>25.6</v>
      </c>
      <c r="F692" s="221">
        <v>23.2</v>
      </c>
      <c r="G692" s="221">
        <v>24.4</v>
      </c>
      <c r="H692" s="221">
        <v>22.15</v>
      </c>
      <c r="I692" s="221">
        <v>23.813388019722119</v>
      </c>
      <c r="J692" s="221">
        <v>20.2</v>
      </c>
      <c r="K692" s="226">
        <v>29.47</v>
      </c>
      <c r="L692" s="221">
        <v>23</v>
      </c>
      <c r="M692" s="221">
        <v>25.5</v>
      </c>
      <c r="N692" s="221">
        <v>24.6</v>
      </c>
      <c r="O692" s="221">
        <v>25.7</v>
      </c>
      <c r="P692" s="227">
        <v>23.4</v>
      </c>
      <c r="Q692" s="221">
        <v>21.599499999999999</v>
      </c>
      <c r="R692" s="221">
        <v>24.33</v>
      </c>
      <c r="S692" s="221">
        <v>24</v>
      </c>
      <c r="T692" s="221">
        <v>23</v>
      </c>
      <c r="U692" s="221">
        <v>26.87</v>
      </c>
      <c r="V692" s="221">
        <v>24.9</v>
      </c>
      <c r="W692" s="221">
        <v>23.8</v>
      </c>
      <c r="X692" s="221">
        <v>24.992000000000001</v>
      </c>
      <c r="Y692" s="221">
        <v>24.4</v>
      </c>
      <c r="Z692" s="221">
        <v>25.3</v>
      </c>
      <c r="AA692" s="221">
        <v>23.2</v>
      </c>
      <c r="AB692" s="221">
        <v>22</v>
      </c>
      <c r="AC692" s="221">
        <v>24.9</v>
      </c>
      <c r="AD692" s="218"/>
      <c r="AE692" s="219"/>
      <c r="AF692" s="219"/>
      <c r="AG692" s="219"/>
      <c r="AH692" s="219"/>
      <c r="AI692" s="219"/>
      <c r="AJ692" s="219"/>
      <c r="AK692" s="219"/>
      <c r="AL692" s="219"/>
      <c r="AM692" s="219"/>
      <c r="AN692" s="219"/>
      <c r="AO692" s="219"/>
      <c r="AP692" s="219"/>
      <c r="AQ692" s="219"/>
      <c r="AR692" s="219"/>
      <c r="AS692" s="219"/>
      <c r="AT692" s="219"/>
      <c r="AU692" s="219"/>
      <c r="AV692" s="219"/>
      <c r="AW692" s="219"/>
      <c r="AX692" s="219"/>
      <c r="AY692" s="219"/>
      <c r="AZ692" s="219"/>
      <c r="BA692" s="219"/>
      <c r="BB692" s="219"/>
      <c r="BC692" s="219"/>
      <c r="BD692" s="219"/>
      <c r="BE692" s="219"/>
      <c r="BF692" s="219"/>
      <c r="BG692" s="219"/>
      <c r="BH692" s="219"/>
      <c r="BI692" s="219"/>
      <c r="BJ692" s="219"/>
      <c r="BK692" s="219"/>
      <c r="BL692" s="219"/>
      <c r="BM692" s="222"/>
    </row>
    <row r="693" spans="1:65">
      <c r="A693" s="30"/>
      <c r="B693" s="20" t="s">
        <v>266</v>
      </c>
      <c r="C693" s="12"/>
      <c r="D693" s="223">
        <v>22.450000000000003</v>
      </c>
      <c r="E693" s="223">
        <v>26.650000000000002</v>
      </c>
      <c r="F693" s="223">
        <v>23.466666666666665</v>
      </c>
      <c r="G693" s="223">
        <v>23.783333333333335</v>
      </c>
      <c r="H693" s="223">
        <v>22.096666666666664</v>
      </c>
      <c r="I693" s="223">
        <v>23.380548061781912</v>
      </c>
      <c r="J693" s="223">
        <v>20.116666666666667</v>
      </c>
      <c r="K693" s="223">
        <v>31.58666666666667</v>
      </c>
      <c r="L693" s="223">
        <v>21</v>
      </c>
      <c r="M693" s="223">
        <v>25.349999999999998</v>
      </c>
      <c r="N693" s="223">
        <v>24.533333333333331</v>
      </c>
      <c r="O693" s="223">
        <v>25.316666666666666</v>
      </c>
      <c r="P693" s="223">
        <v>22.666666666666668</v>
      </c>
      <c r="Q693" s="223">
        <v>22.290916666666664</v>
      </c>
      <c r="R693" s="223">
        <v>25.173333333333332</v>
      </c>
      <c r="S693" s="223">
        <v>24.45</v>
      </c>
      <c r="T693" s="223">
        <v>23.166666666666668</v>
      </c>
      <c r="U693" s="223">
        <v>26.891666666666669</v>
      </c>
      <c r="V693" s="223">
        <v>24.233333333333334</v>
      </c>
      <c r="W693" s="223">
        <v>23.966666666666669</v>
      </c>
      <c r="X693" s="223">
        <v>24.423666666666673</v>
      </c>
      <c r="Y693" s="223">
        <v>24.783333333333335</v>
      </c>
      <c r="Z693" s="223">
        <v>25.900000000000006</v>
      </c>
      <c r="AA693" s="223">
        <v>23.783333333333331</v>
      </c>
      <c r="AB693" s="223">
        <v>22.166666666666668</v>
      </c>
      <c r="AC693" s="223">
        <v>25.05</v>
      </c>
      <c r="AD693" s="218"/>
      <c r="AE693" s="219"/>
      <c r="AF693" s="219"/>
      <c r="AG693" s="219"/>
      <c r="AH693" s="219"/>
      <c r="AI693" s="219"/>
      <c r="AJ693" s="219"/>
      <c r="AK693" s="219"/>
      <c r="AL693" s="219"/>
      <c r="AM693" s="219"/>
      <c r="AN693" s="219"/>
      <c r="AO693" s="219"/>
      <c r="AP693" s="219"/>
      <c r="AQ693" s="219"/>
      <c r="AR693" s="219"/>
      <c r="AS693" s="219"/>
      <c r="AT693" s="219"/>
      <c r="AU693" s="219"/>
      <c r="AV693" s="219"/>
      <c r="AW693" s="219"/>
      <c r="AX693" s="219"/>
      <c r="AY693" s="219"/>
      <c r="AZ693" s="219"/>
      <c r="BA693" s="219"/>
      <c r="BB693" s="219"/>
      <c r="BC693" s="219"/>
      <c r="BD693" s="219"/>
      <c r="BE693" s="219"/>
      <c r="BF693" s="219"/>
      <c r="BG693" s="219"/>
      <c r="BH693" s="219"/>
      <c r="BI693" s="219"/>
      <c r="BJ693" s="219"/>
      <c r="BK693" s="219"/>
      <c r="BL693" s="219"/>
      <c r="BM693" s="222"/>
    </row>
    <row r="694" spans="1:65">
      <c r="A694" s="30"/>
      <c r="B694" s="3" t="s">
        <v>267</v>
      </c>
      <c r="C694" s="29"/>
      <c r="D694" s="221">
        <v>22.45</v>
      </c>
      <c r="E694" s="221">
        <v>26.75</v>
      </c>
      <c r="F694" s="221">
        <v>23.4</v>
      </c>
      <c r="G694" s="221">
        <v>23.65</v>
      </c>
      <c r="H694" s="221">
        <v>22.16</v>
      </c>
      <c r="I694" s="221">
        <v>23.44060901800793</v>
      </c>
      <c r="J694" s="221">
        <v>20.2</v>
      </c>
      <c r="K694" s="221">
        <v>30.924999999999997</v>
      </c>
      <c r="L694" s="221">
        <v>21</v>
      </c>
      <c r="M694" s="221">
        <v>25.35</v>
      </c>
      <c r="N694" s="221">
        <v>24.4</v>
      </c>
      <c r="O694" s="221">
        <v>25.3</v>
      </c>
      <c r="P694" s="221">
        <v>22.6</v>
      </c>
      <c r="Q694" s="221">
        <v>22.177750000000003</v>
      </c>
      <c r="R694" s="221">
        <v>25.244999999999997</v>
      </c>
      <c r="S694" s="221">
        <v>24.200000000000003</v>
      </c>
      <c r="T694" s="221">
        <v>23</v>
      </c>
      <c r="U694" s="221">
        <v>27.015000000000001</v>
      </c>
      <c r="V694" s="221">
        <v>24.1</v>
      </c>
      <c r="W694" s="221">
        <v>23.95</v>
      </c>
      <c r="X694" s="221">
        <v>24.255000000000003</v>
      </c>
      <c r="Y694" s="221">
        <v>24.45</v>
      </c>
      <c r="Z694" s="221">
        <v>25.8</v>
      </c>
      <c r="AA694" s="221">
        <v>23.549999999999997</v>
      </c>
      <c r="AB694" s="221">
        <v>22</v>
      </c>
      <c r="AC694" s="221">
        <v>25.049999999999997</v>
      </c>
      <c r="AD694" s="218"/>
      <c r="AE694" s="219"/>
      <c r="AF694" s="219"/>
      <c r="AG694" s="219"/>
      <c r="AH694" s="219"/>
      <c r="AI694" s="219"/>
      <c r="AJ694" s="219"/>
      <c r="AK694" s="219"/>
      <c r="AL694" s="219"/>
      <c r="AM694" s="219"/>
      <c r="AN694" s="219"/>
      <c r="AO694" s="219"/>
      <c r="AP694" s="219"/>
      <c r="AQ694" s="219"/>
      <c r="AR694" s="219"/>
      <c r="AS694" s="219"/>
      <c r="AT694" s="219"/>
      <c r="AU694" s="219"/>
      <c r="AV694" s="219"/>
      <c r="AW694" s="219"/>
      <c r="AX694" s="219"/>
      <c r="AY694" s="219"/>
      <c r="AZ694" s="219"/>
      <c r="BA694" s="219"/>
      <c r="BB694" s="219"/>
      <c r="BC694" s="219"/>
      <c r="BD694" s="219"/>
      <c r="BE694" s="219"/>
      <c r="BF694" s="219"/>
      <c r="BG694" s="219"/>
      <c r="BH694" s="219"/>
      <c r="BI694" s="219"/>
      <c r="BJ694" s="219"/>
      <c r="BK694" s="219"/>
      <c r="BL694" s="219"/>
      <c r="BM694" s="222"/>
    </row>
    <row r="695" spans="1:65">
      <c r="A695" s="30"/>
      <c r="B695" s="3" t="s">
        <v>268</v>
      </c>
      <c r="C695" s="29"/>
      <c r="D695" s="24">
        <v>0.18708286933869728</v>
      </c>
      <c r="E695" s="24">
        <v>1.0858176642512309</v>
      </c>
      <c r="F695" s="24">
        <v>0.20655911179772979</v>
      </c>
      <c r="G695" s="24">
        <v>0.46224091842530174</v>
      </c>
      <c r="H695" s="24">
        <v>0.2264214359698897</v>
      </c>
      <c r="I695" s="24">
        <v>0.55551191438807224</v>
      </c>
      <c r="J695" s="24">
        <v>0.31885210782848294</v>
      </c>
      <c r="K695" s="24">
        <v>2.2641436939087303</v>
      </c>
      <c r="L695" s="24">
        <v>1.4142135623730951</v>
      </c>
      <c r="M695" s="24">
        <v>0.33316662497915411</v>
      </c>
      <c r="N695" s="24">
        <v>0.50859282994028387</v>
      </c>
      <c r="O695" s="24">
        <v>0.31885210782848306</v>
      </c>
      <c r="P695" s="24">
        <v>0.39832984656772369</v>
      </c>
      <c r="Q695" s="24">
        <v>0.66219690550973276</v>
      </c>
      <c r="R695" s="24">
        <v>1.2825391482004234</v>
      </c>
      <c r="S695" s="24">
        <v>0.62209324059983184</v>
      </c>
      <c r="T695" s="24">
        <v>0.40824829046386296</v>
      </c>
      <c r="U695" s="24">
        <v>0.53356973927188467</v>
      </c>
      <c r="V695" s="24">
        <v>0.60221812216726434</v>
      </c>
      <c r="W695" s="24">
        <v>0.25819888974716076</v>
      </c>
      <c r="X695" s="24">
        <v>0.50913089345144447</v>
      </c>
      <c r="Y695" s="24">
        <v>1.1303391821336934</v>
      </c>
      <c r="Z695" s="24">
        <v>0.60332412515993361</v>
      </c>
      <c r="AA695" s="24">
        <v>0.83046171896521892</v>
      </c>
      <c r="AB695" s="24">
        <v>0.752772652709081</v>
      </c>
      <c r="AC695" s="24">
        <v>0.30166206257996669</v>
      </c>
      <c r="AD695" s="150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A696" s="30"/>
      <c r="B696" s="3" t="s">
        <v>86</v>
      </c>
      <c r="C696" s="29"/>
      <c r="D696" s="13">
        <v>8.3333126654208129E-3</v>
      </c>
      <c r="E696" s="13">
        <v>4.0743627176406408E-2</v>
      </c>
      <c r="F696" s="13">
        <v>8.8022348777441681E-3</v>
      </c>
      <c r="G696" s="13">
        <v>1.9435497621246044E-2</v>
      </c>
      <c r="H696" s="13">
        <v>1.0246859374108751E-2</v>
      </c>
      <c r="I696" s="13">
        <v>2.3759576247749204E-2</v>
      </c>
      <c r="J696" s="13">
        <v>1.5850146205226991E-2</v>
      </c>
      <c r="K696" s="13">
        <v>7.1680361774231635E-2</v>
      </c>
      <c r="L696" s="13">
        <v>6.7343502970147393E-2</v>
      </c>
      <c r="M696" s="13">
        <v>1.3142667652037639E-2</v>
      </c>
      <c r="N696" s="13">
        <v>2.0730686003000702E-2</v>
      </c>
      <c r="O696" s="13">
        <v>1.2594553304614209E-2</v>
      </c>
      <c r="P696" s="13">
        <v>1.7573375583870163E-2</v>
      </c>
      <c r="Q696" s="13">
        <v>2.9707028894866722E-2</v>
      </c>
      <c r="R696" s="13">
        <v>5.094832421347021E-2</v>
      </c>
      <c r="S696" s="13">
        <v>2.5443486323101509E-2</v>
      </c>
      <c r="T696" s="13">
        <v>1.76222283653466E-2</v>
      </c>
      <c r="U696" s="13">
        <v>1.9841452963317682E-2</v>
      </c>
      <c r="V696" s="13">
        <v>2.4850816595623011E-2</v>
      </c>
      <c r="W696" s="13">
        <v>1.0773249919909349E-2</v>
      </c>
      <c r="X696" s="13">
        <v>2.0845800935627098E-2</v>
      </c>
      <c r="Y696" s="13">
        <v>4.5608843932765035E-2</v>
      </c>
      <c r="Z696" s="13">
        <v>2.3294367766792799E-2</v>
      </c>
      <c r="AA696" s="13">
        <v>3.4917801778495544E-2</v>
      </c>
      <c r="AB696" s="13">
        <v>3.3959668543266812E-2</v>
      </c>
      <c r="AC696" s="13">
        <v>1.2042397707783101E-2</v>
      </c>
      <c r="AD696" s="150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A697" s="30"/>
      <c r="B697" s="3" t="s">
        <v>269</v>
      </c>
      <c r="C697" s="29"/>
      <c r="D697" s="13">
        <v>-5.7915676149992046E-2</v>
      </c>
      <c r="E697" s="13">
        <v>0.11833172519388468</v>
      </c>
      <c r="F697" s="13">
        <v>-1.5252614713577639E-2</v>
      </c>
      <c r="G697" s="13">
        <v>-1.9641201678090026E-3</v>
      </c>
      <c r="H697" s="13">
        <v>-7.2742838485270855E-2</v>
      </c>
      <c r="I697" s="13">
        <v>-1.886646717031526E-2</v>
      </c>
      <c r="J697" s="13">
        <v>-0.15583089911881254</v>
      </c>
      <c r="K697" s="13">
        <v>0.32549236121791747</v>
      </c>
      <c r="L697" s="13">
        <v>-0.11876299328061635</v>
      </c>
      <c r="M697" s="13">
        <v>6.3778958111256001E-2</v>
      </c>
      <c r="N697" s="13">
        <v>2.9508630072168751E-2</v>
      </c>
      <c r="O697" s="13">
        <v>6.2380169211701419E-2</v>
      </c>
      <c r="P697" s="13">
        <v>-4.8823548302887376E-2</v>
      </c>
      <c r="Q697" s="13">
        <v>-6.4591396173116489E-2</v>
      </c>
      <c r="R697" s="13">
        <v>5.6365376943616763E-2</v>
      </c>
      <c r="S697" s="13">
        <v>2.6011657823282297E-2</v>
      </c>
      <c r="T697" s="13">
        <v>-2.7841714809568763E-2</v>
      </c>
      <c r="U697" s="13">
        <v>0.1284729447156554</v>
      </c>
      <c r="V697" s="13">
        <v>1.6919529976177738E-2</v>
      </c>
      <c r="W697" s="13">
        <v>5.7292187797410854E-3</v>
      </c>
      <c r="X697" s="13">
        <v>2.4906614592634657E-2</v>
      </c>
      <c r="Y697" s="13">
        <v>3.9999546818828335E-2</v>
      </c>
      <c r="Z697" s="13">
        <v>8.685897495390682E-2</v>
      </c>
      <c r="AA697" s="13">
        <v>-1.9641201678092246E-3</v>
      </c>
      <c r="AB697" s="13">
        <v>-6.9805381796206101E-2</v>
      </c>
      <c r="AC697" s="13">
        <v>5.1189858015264766E-2</v>
      </c>
      <c r="AD697" s="150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46" t="s">
        <v>270</v>
      </c>
      <c r="C698" s="47"/>
      <c r="D698" s="45">
        <v>0.97</v>
      </c>
      <c r="E698" s="45">
        <v>1.5</v>
      </c>
      <c r="F698" s="45">
        <v>0.37</v>
      </c>
      <c r="G698" s="45">
        <v>0.19</v>
      </c>
      <c r="H698" s="45">
        <v>1.18</v>
      </c>
      <c r="I698" s="45">
        <v>0.42</v>
      </c>
      <c r="J698" s="45">
        <v>2.35</v>
      </c>
      <c r="K698" s="45">
        <v>4.41</v>
      </c>
      <c r="L698" s="45">
        <v>1.83</v>
      </c>
      <c r="M698" s="45">
        <v>0.74</v>
      </c>
      <c r="N698" s="45">
        <v>0.26</v>
      </c>
      <c r="O698" s="45">
        <v>0.72</v>
      </c>
      <c r="P698" s="45">
        <v>0.84</v>
      </c>
      <c r="Q698" s="45">
        <v>1.07</v>
      </c>
      <c r="R698" s="45">
        <v>0.63</v>
      </c>
      <c r="S698" s="45">
        <v>0.21</v>
      </c>
      <c r="T698" s="45">
        <v>0.55000000000000004</v>
      </c>
      <c r="U698" s="45">
        <v>1.64</v>
      </c>
      <c r="V698" s="45">
        <v>0.08</v>
      </c>
      <c r="W698" s="45">
        <v>0.08</v>
      </c>
      <c r="X698" s="45">
        <v>0.19</v>
      </c>
      <c r="Y698" s="45">
        <v>0.4</v>
      </c>
      <c r="Z698" s="45">
        <v>1.06</v>
      </c>
      <c r="AA698" s="45">
        <v>0.19</v>
      </c>
      <c r="AB698" s="45">
        <v>1.1399999999999999</v>
      </c>
      <c r="AC698" s="45">
        <v>0.56000000000000005</v>
      </c>
      <c r="AD698" s="150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B699" s="31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BM699" s="55"/>
    </row>
    <row r="700" spans="1:65" ht="15">
      <c r="B700" s="8" t="s">
        <v>543</v>
      </c>
      <c r="BM700" s="28" t="s">
        <v>299</v>
      </c>
    </row>
    <row r="701" spans="1:65" ht="15">
      <c r="A701" s="25" t="s">
        <v>122</v>
      </c>
      <c r="B701" s="18" t="s">
        <v>109</v>
      </c>
      <c r="C701" s="15" t="s">
        <v>110</v>
      </c>
      <c r="D701" s="16" t="s">
        <v>227</v>
      </c>
      <c r="E701" s="17" t="s">
        <v>227</v>
      </c>
      <c r="F701" s="17" t="s">
        <v>227</v>
      </c>
      <c r="G701" s="17" t="s">
        <v>227</v>
      </c>
      <c r="H701" s="17" t="s">
        <v>227</v>
      </c>
      <c r="I701" s="150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1</v>
      </c>
    </row>
    <row r="702" spans="1:65">
      <c r="A702" s="30"/>
      <c r="B702" s="19" t="s">
        <v>228</v>
      </c>
      <c r="C702" s="9" t="s">
        <v>228</v>
      </c>
      <c r="D702" s="148" t="s">
        <v>230</v>
      </c>
      <c r="E702" s="149" t="s">
        <v>234</v>
      </c>
      <c r="F702" s="149" t="s">
        <v>248</v>
      </c>
      <c r="G702" s="149" t="s">
        <v>257</v>
      </c>
      <c r="H702" s="149" t="s">
        <v>258</v>
      </c>
      <c r="I702" s="150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 t="s">
        <v>82</v>
      </c>
    </row>
    <row r="703" spans="1:65">
      <c r="A703" s="30"/>
      <c r="B703" s="19"/>
      <c r="C703" s="9"/>
      <c r="D703" s="10" t="s">
        <v>275</v>
      </c>
      <c r="E703" s="11" t="s">
        <v>273</v>
      </c>
      <c r="F703" s="11" t="s">
        <v>273</v>
      </c>
      <c r="G703" s="11" t="s">
        <v>273</v>
      </c>
      <c r="H703" s="11" t="s">
        <v>273</v>
      </c>
      <c r="I703" s="150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1</v>
      </c>
    </row>
    <row r="704" spans="1:65">
      <c r="A704" s="30"/>
      <c r="B704" s="19"/>
      <c r="C704" s="9"/>
      <c r="D704" s="26" t="s">
        <v>301</v>
      </c>
      <c r="E704" s="26" t="s">
        <v>301</v>
      </c>
      <c r="F704" s="26" t="s">
        <v>301</v>
      </c>
      <c r="G704" s="26" t="s">
        <v>264</v>
      </c>
      <c r="H704" s="26" t="s">
        <v>302</v>
      </c>
      <c r="I704" s="150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1</v>
      </c>
    </row>
    <row r="705" spans="1:65">
      <c r="A705" s="30"/>
      <c r="B705" s="18">
        <v>1</v>
      </c>
      <c r="C705" s="14">
        <v>1</v>
      </c>
      <c r="D705" s="225" t="s">
        <v>95</v>
      </c>
      <c r="E705" s="225" t="s">
        <v>95</v>
      </c>
      <c r="F705" s="225" t="s">
        <v>95</v>
      </c>
      <c r="G705" s="217" t="s">
        <v>95</v>
      </c>
      <c r="H705" s="217">
        <v>29</v>
      </c>
      <c r="I705" s="218"/>
      <c r="J705" s="219"/>
      <c r="K705" s="219"/>
      <c r="L705" s="219"/>
      <c r="M705" s="219"/>
      <c r="N705" s="219"/>
      <c r="O705" s="219"/>
      <c r="P705" s="219"/>
      <c r="Q705" s="219"/>
      <c r="R705" s="219"/>
      <c r="S705" s="219"/>
      <c r="T705" s="219"/>
      <c r="U705" s="219"/>
      <c r="V705" s="219"/>
      <c r="W705" s="219"/>
      <c r="X705" s="219"/>
      <c r="Y705" s="219"/>
      <c r="Z705" s="219"/>
      <c r="AA705" s="219"/>
      <c r="AB705" s="219"/>
      <c r="AC705" s="219"/>
      <c r="AD705" s="219"/>
      <c r="AE705" s="219"/>
      <c r="AF705" s="219"/>
      <c r="AG705" s="219"/>
      <c r="AH705" s="219"/>
      <c r="AI705" s="219"/>
      <c r="AJ705" s="219"/>
      <c r="AK705" s="219"/>
      <c r="AL705" s="219"/>
      <c r="AM705" s="219"/>
      <c r="AN705" s="219"/>
      <c r="AO705" s="219"/>
      <c r="AP705" s="219"/>
      <c r="AQ705" s="219"/>
      <c r="AR705" s="219"/>
      <c r="AS705" s="219"/>
      <c r="AT705" s="219"/>
      <c r="AU705" s="219"/>
      <c r="AV705" s="219"/>
      <c r="AW705" s="219"/>
      <c r="AX705" s="219"/>
      <c r="AY705" s="219"/>
      <c r="AZ705" s="219"/>
      <c r="BA705" s="219"/>
      <c r="BB705" s="219"/>
      <c r="BC705" s="219"/>
      <c r="BD705" s="219"/>
      <c r="BE705" s="219"/>
      <c r="BF705" s="219"/>
      <c r="BG705" s="219"/>
      <c r="BH705" s="219"/>
      <c r="BI705" s="219"/>
      <c r="BJ705" s="219"/>
      <c r="BK705" s="219"/>
      <c r="BL705" s="219"/>
      <c r="BM705" s="220">
        <v>1</v>
      </c>
    </row>
    <row r="706" spans="1:65">
      <c r="A706" s="30"/>
      <c r="B706" s="19">
        <v>1</v>
      </c>
      <c r="C706" s="9">
        <v>2</v>
      </c>
      <c r="D706" s="226" t="s">
        <v>95</v>
      </c>
      <c r="E706" s="226" t="s">
        <v>95</v>
      </c>
      <c r="F706" s="226" t="s">
        <v>95</v>
      </c>
      <c r="G706" s="221">
        <v>10</v>
      </c>
      <c r="H706" s="221">
        <v>39</v>
      </c>
      <c r="I706" s="218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  <c r="AA706" s="219"/>
      <c r="AB706" s="219"/>
      <c r="AC706" s="219"/>
      <c r="AD706" s="219"/>
      <c r="AE706" s="219"/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19"/>
      <c r="AR706" s="219"/>
      <c r="AS706" s="219"/>
      <c r="AT706" s="219"/>
      <c r="AU706" s="219"/>
      <c r="AV706" s="219"/>
      <c r="AW706" s="219"/>
      <c r="AX706" s="219"/>
      <c r="AY706" s="219"/>
      <c r="AZ706" s="219"/>
      <c r="BA706" s="219"/>
      <c r="BB706" s="219"/>
      <c r="BC706" s="219"/>
      <c r="BD706" s="219"/>
      <c r="BE706" s="219"/>
      <c r="BF706" s="219"/>
      <c r="BG706" s="219"/>
      <c r="BH706" s="219"/>
      <c r="BI706" s="219"/>
      <c r="BJ706" s="219"/>
      <c r="BK706" s="219"/>
      <c r="BL706" s="219"/>
      <c r="BM706" s="220">
        <v>4</v>
      </c>
    </row>
    <row r="707" spans="1:65">
      <c r="A707" s="30"/>
      <c r="B707" s="19">
        <v>1</v>
      </c>
      <c r="C707" s="9">
        <v>3</v>
      </c>
      <c r="D707" s="226" t="s">
        <v>95</v>
      </c>
      <c r="E707" s="226" t="s">
        <v>95</v>
      </c>
      <c r="F707" s="226" t="s">
        <v>95</v>
      </c>
      <c r="G707" s="221" t="s">
        <v>95</v>
      </c>
      <c r="H707" s="221">
        <v>32</v>
      </c>
      <c r="I707" s="218"/>
      <c r="J707" s="219"/>
      <c r="K707" s="219"/>
      <c r="L707" s="219"/>
      <c r="M707" s="219"/>
      <c r="N707" s="219"/>
      <c r="O707" s="219"/>
      <c r="P707" s="219"/>
      <c r="Q707" s="219"/>
      <c r="R707" s="219"/>
      <c r="S707" s="219"/>
      <c r="T707" s="219"/>
      <c r="U707" s="219"/>
      <c r="V707" s="219"/>
      <c r="W707" s="219"/>
      <c r="X707" s="219"/>
      <c r="Y707" s="219"/>
      <c r="Z707" s="219"/>
      <c r="AA707" s="219"/>
      <c r="AB707" s="219"/>
      <c r="AC707" s="219"/>
      <c r="AD707" s="219"/>
      <c r="AE707" s="219"/>
      <c r="AF707" s="219"/>
      <c r="AG707" s="219"/>
      <c r="AH707" s="219"/>
      <c r="AI707" s="219"/>
      <c r="AJ707" s="219"/>
      <c r="AK707" s="219"/>
      <c r="AL707" s="219"/>
      <c r="AM707" s="219"/>
      <c r="AN707" s="219"/>
      <c r="AO707" s="219"/>
      <c r="AP707" s="219"/>
      <c r="AQ707" s="219"/>
      <c r="AR707" s="219"/>
      <c r="AS707" s="219"/>
      <c r="AT707" s="219"/>
      <c r="AU707" s="219"/>
      <c r="AV707" s="219"/>
      <c r="AW707" s="219"/>
      <c r="AX707" s="219"/>
      <c r="AY707" s="219"/>
      <c r="AZ707" s="219"/>
      <c r="BA707" s="219"/>
      <c r="BB707" s="219"/>
      <c r="BC707" s="219"/>
      <c r="BD707" s="219"/>
      <c r="BE707" s="219"/>
      <c r="BF707" s="219"/>
      <c r="BG707" s="219"/>
      <c r="BH707" s="219"/>
      <c r="BI707" s="219"/>
      <c r="BJ707" s="219"/>
      <c r="BK707" s="219"/>
      <c r="BL707" s="219"/>
      <c r="BM707" s="220">
        <v>16</v>
      </c>
    </row>
    <row r="708" spans="1:65">
      <c r="A708" s="30"/>
      <c r="B708" s="19">
        <v>1</v>
      </c>
      <c r="C708" s="9">
        <v>4</v>
      </c>
      <c r="D708" s="226" t="s">
        <v>95</v>
      </c>
      <c r="E708" s="226" t="s">
        <v>95</v>
      </c>
      <c r="F708" s="226" t="s">
        <v>95</v>
      </c>
      <c r="G708" s="221" t="s">
        <v>95</v>
      </c>
      <c r="H708" s="221">
        <v>28</v>
      </c>
      <c r="I708" s="218"/>
      <c r="J708" s="219"/>
      <c r="K708" s="219"/>
      <c r="L708" s="219"/>
      <c r="M708" s="219"/>
      <c r="N708" s="219"/>
      <c r="O708" s="219"/>
      <c r="P708" s="219"/>
      <c r="Q708" s="219"/>
      <c r="R708" s="219"/>
      <c r="S708" s="219"/>
      <c r="T708" s="219"/>
      <c r="U708" s="219"/>
      <c r="V708" s="219"/>
      <c r="W708" s="219"/>
      <c r="X708" s="219"/>
      <c r="Y708" s="219"/>
      <c r="Z708" s="219"/>
      <c r="AA708" s="219"/>
      <c r="AB708" s="219"/>
      <c r="AC708" s="219"/>
      <c r="AD708" s="219"/>
      <c r="AE708" s="219"/>
      <c r="AF708" s="219"/>
      <c r="AG708" s="219"/>
      <c r="AH708" s="219"/>
      <c r="AI708" s="219"/>
      <c r="AJ708" s="219"/>
      <c r="AK708" s="219"/>
      <c r="AL708" s="219"/>
      <c r="AM708" s="219"/>
      <c r="AN708" s="219"/>
      <c r="AO708" s="219"/>
      <c r="AP708" s="219"/>
      <c r="AQ708" s="219"/>
      <c r="AR708" s="219"/>
      <c r="AS708" s="219"/>
      <c r="AT708" s="219"/>
      <c r="AU708" s="219"/>
      <c r="AV708" s="219"/>
      <c r="AW708" s="219"/>
      <c r="AX708" s="219"/>
      <c r="AY708" s="219"/>
      <c r="AZ708" s="219"/>
      <c r="BA708" s="219"/>
      <c r="BB708" s="219"/>
      <c r="BC708" s="219"/>
      <c r="BD708" s="219"/>
      <c r="BE708" s="219"/>
      <c r="BF708" s="219"/>
      <c r="BG708" s="219"/>
      <c r="BH708" s="219"/>
      <c r="BI708" s="219"/>
      <c r="BJ708" s="219"/>
      <c r="BK708" s="219"/>
      <c r="BL708" s="219"/>
      <c r="BM708" s="220" t="s">
        <v>95</v>
      </c>
    </row>
    <row r="709" spans="1:65">
      <c r="A709" s="30"/>
      <c r="B709" s="19">
        <v>1</v>
      </c>
      <c r="C709" s="9">
        <v>5</v>
      </c>
      <c r="D709" s="226" t="s">
        <v>95</v>
      </c>
      <c r="E709" s="226" t="s">
        <v>95</v>
      </c>
      <c r="F709" s="226" t="s">
        <v>95</v>
      </c>
      <c r="G709" s="221">
        <v>10</v>
      </c>
      <c r="H709" s="221">
        <v>33.000000000000007</v>
      </c>
      <c r="I709" s="218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19"/>
      <c r="W709" s="219"/>
      <c r="X709" s="219"/>
      <c r="Y709" s="219"/>
      <c r="Z709" s="219"/>
      <c r="AA709" s="219"/>
      <c r="AB709" s="219"/>
      <c r="AC709" s="219"/>
      <c r="AD709" s="219"/>
      <c r="AE709" s="219"/>
      <c r="AF709" s="219"/>
      <c r="AG709" s="219"/>
      <c r="AH709" s="219"/>
      <c r="AI709" s="219"/>
      <c r="AJ709" s="219"/>
      <c r="AK709" s="219"/>
      <c r="AL709" s="219"/>
      <c r="AM709" s="219"/>
      <c r="AN709" s="219"/>
      <c r="AO709" s="219"/>
      <c r="AP709" s="219"/>
      <c r="AQ709" s="219"/>
      <c r="AR709" s="219"/>
      <c r="AS709" s="219"/>
      <c r="AT709" s="219"/>
      <c r="AU709" s="219"/>
      <c r="AV709" s="219"/>
      <c r="AW709" s="219"/>
      <c r="AX709" s="219"/>
      <c r="AY709" s="219"/>
      <c r="AZ709" s="219"/>
      <c r="BA709" s="219"/>
      <c r="BB709" s="219"/>
      <c r="BC709" s="219"/>
      <c r="BD709" s="219"/>
      <c r="BE709" s="219"/>
      <c r="BF709" s="219"/>
      <c r="BG709" s="219"/>
      <c r="BH709" s="219"/>
      <c r="BI709" s="219"/>
      <c r="BJ709" s="219"/>
      <c r="BK709" s="219"/>
      <c r="BL709" s="219"/>
      <c r="BM709" s="220">
        <v>10</v>
      </c>
    </row>
    <row r="710" spans="1:65">
      <c r="A710" s="30"/>
      <c r="B710" s="19">
        <v>1</v>
      </c>
      <c r="C710" s="9">
        <v>6</v>
      </c>
      <c r="D710" s="226" t="s">
        <v>95</v>
      </c>
      <c r="E710" s="226" t="s">
        <v>95</v>
      </c>
      <c r="F710" s="226" t="s">
        <v>95</v>
      </c>
      <c r="G710" s="221" t="s">
        <v>95</v>
      </c>
      <c r="H710" s="221">
        <v>29.999999999999996</v>
      </c>
      <c r="I710" s="218"/>
      <c r="J710" s="219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19"/>
      <c r="W710" s="219"/>
      <c r="X710" s="219"/>
      <c r="Y710" s="219"/>
      <c r="Z710" s="219"/>
      <c r="AA710" s="219"/>
      <c r="AB710" s="219"/>
      <c r="AC710" s="219"/>
      <c r="AD710" s="219"/>
      <c r="AE710" s="219"/>
      <c r="AF710" s="219"/>
      <c r="AG710" s="219"/>
      <c r="AH710" s="219"/>
      <c r="AI710" s="219"/>
      <c r="AJ710" s="219"/>
      <c r="AK710" s="219"/>
      <c r="AL710" s="219"/>
      <c r="AM710" s="219"/>
      <c r="AN710" s="219"/>
      <c r="AO710" s="219"/>
      <c r="AP710" s="219"/>
      <c r="AQ710" s="219"/>
      <c r="AR710" s="219"/>
      <c r="AS710" s="219"/>
      <c r="AT710" s="219"/>
      <c r="AU710" s="219"/>
      <c r="AV710" s="219"/>
      <c r="AW710" s="219"/>
      <c r="AX710" s="219"/>
      <c r="AY710" s="219"/>
      <c r="AZ710" s="219"/>
      <c r="BA710" s="219"/>
      <c r="BB710" s="219"/>
      <c r="BC710" s="219"/>
      <c r="BD710" s="219"/>
      <c r="BE710" s="219"/>
      <c r="BF710" s="219"/>
      <c r="BG710" s="219"/>
      <c r="BH710" s="219"/>
      <c r="BI710" s="219"/>
      <c r="BJ710" s="219"/>
      <c r="BK710" s="219"/>
      <c r="BL710" s="219"/>
      <c r="BM710" s="222"/>
    </row>
    <row r="711" spans="1:65">
      <c r="A711" s="30"/>
      <c r="B711" s="20" t="s">
        <v>266</v>
      </c>
      <c r="C711" s="12"/>
      <c r="D711" s="223" t="s">
        <v>634</v>
      </c>
      <c r="E711" s="223" t="s">
        <v>634</v>
      </c>
      <c r="F711" s="223" t="s">
        <v>634</v>
      </c>
      <c r="G711" s="223">
        <v>10</v>
      </c>
      <c r="H711" s="223">
        <v>31.833333333333332</v>
      </c>
      <c r="I711" s="218"/>
      <c r="J711" s="219"/>
      <c r="K711" s="219"/>
      <c r="L711" s="219"/>
      <c r="M711" s="219"/>
      <c r="N711" s="219"/>
      <c r="O711" s="219"/>
      <c r="P711" s="219"/>
      <c r="Q711" s="219"/>
      <c r="R711" s="219"/>
      <c r="S711" s="219"/>
      <c r="T711" s="219"/>
      <c r="U711" s="219"/>
      <c r="V711" s="219"/>
      <c r="W711" s="219"/>
      <c r="X711" s="219"/>
      <c r="Y711" s="219"/>
      <c r="Z711" s="219"/>
      <c r="AA711" s="219"/>
      <c r="AB711" s="219"/>
      <c r="AC711" s="219"/>
      <c r="AD711" s="219"/>
      <c r="AE711" s="219"/>
      <c r="AF711" s="219"/>
      <c r="AG711" s="219"/>
      <c r="AH711" s="219"/>
      <c r="AI711" s="219"/>
      <c r="AJ711" s="219"/>
      <c r="AK711" s="219"/>
      <c r="AL711" s="219"/>
      <c r="AM711" s="219"/>
      <c r="AN711" s="219"/>
      <c r="AO711" s="219"/>
      <c r="AP711" s="219"/>
      <c r="AQ711" s="219"/>
      <c r="AR711" s="219"/>
      <c r="AS711" s="219"/>
      <c r="AT711" s="219"/>
      <c r="AU711" s="219"/>
      <c r="AV711" s="219"/>
      <c r="AW711" s="219"/>
      <c r="AX711" s="219"/>
      <c r="AY711" s="219"/>
      <c r="AZ711" s="219"/>
      <c r="BA711" s="219"/>
      <c r="BB711" s="219"/>
      <c r="BC711" s="219"/>
      <c r="BD711" s="219"/>
      <c r="BE711" s="219"/>
      <c r="BF711" s="219"/>
      <c r="BG711" s="219"/>
      <c r="BH711" s="219"/>
      <c r="BI711" s="219"/>
      <c r="BJ711" s="219"/>
      <c r="BK711" s="219"/>
      <c r="BL711" s="219"/>
      <c r="BM711" s="222"/>
    </row>
    <row r="712" spans="1:65">
      <c r="A712" s="30"/>
      <c r="B712" s="3" t="s">
        <v>267</v>
      </c>
      <c r="C712" s="29"/>
      <c r="D712" s="221" t="s">
        <v>634</v>
      </c>
      <c r="E712" s="221" t="s">
        <v>634</v>
      </c>
      <c r="F712" s="221" t="s">
        <v>634</v>
      </c>
      <c r="G712" s="221">
        <v>10</v>
      </c>
      <c r="H712" s="221">
        <v>31</v>
      </c>
      <c r="I712" s="218"/>
      <c r="J712" s="219"/>
      <c r="K712" s="219"/>
      <c r="L712" s="219"/>
      <c r="M712" s="219"/>
      <c r="N712" s="219"/>
      <c r="O712" s="219"/>
      <c r="P712" s="219"/>
      <c r="Q712" s="219"/>
      <c r="R712" s="219"/>
      <c r="S712" s="219"/>
      <c r="T712" s="219"/>
      <c r="U712" s="219"/>
      <c r="V712" s="219"/>
      <c r="W712" s="219"/>
      <c r="X712" s="219"/>
      <c r="Y712" s="219"/>
      <c r="Z712" s="219"/>
      <c r="AA712" s="219"/>
      <c r="AB712" s="219"/>
      <c r="AC712" s="219"/>
      <c r="AD712" s="219"/>
      <c r="AE712" s="219"/>
      <c r="AF712" s="219"/>
      <c r="AG712" s="219"/>
      <c r="AH712" s="219"/>
      <c r="AI712" s="219"/>
      <c r="AJ712" s="219"/>
      <c r="AK712" s="219"/>
      <c r="AL712" s="219"/>
      <c r="AM712" s="219"/>
      <c r="AN712" s="219"/>
      <c r="AO712" s="219"/>
      <c r="AP712" s="219"/>
      <c r="AQ712" s="219"/>
      <c r="AR712" s="219"/>
      <c r="AS712" s="219"/>
      <c r="AT712" s="219"/>
      <c r="AU712" s="219"/>
      <c r="AV712" s="219"/>
      <c r="AW712" s="219"/>
      <c r="AX712" s="219"/>
      <c r="AY712" s="219"/>
      <c r="AZ712" s="219"/>
      <c r="BA712" s="219"/>
      <c r="BB712" s="219"/>
      <c r="BC712" s="219"/>
      <c r="BD712" s="219"/>
      <c r="BE712" s="219"/>
      <c r="BF712" s="219"/>
      <c r="BG712" s="219"/>
      <c r="BH712" s="219"/>
      <c r="BI712" s="219"/>
      <c r="BJ712" s="219"/>
      <c r="BK712" s="219"/>
      <c r="BL712" s="219"/>
      <c r="BM712" s="222"/>
    </row>
    <row r="713" spans="1:65">
      <c r="A713" s="30"/>
      <c r="B713" s="3" t="s">
        <v>268</v>
      </c>
      <c r="C713" s="29"/>
      <c r="D713" s="221" t="s">
        <v>634</v>
      </c>
      <c r="E713" s="221" t="s">
        <v>634</v>
      </c>
      <c r="F713" s="221" t="s">
        <v>634</v>
      </c>
      <c r="G713" s="221">
        <v>0</v>
      </c>
      <c r="H713" s="221">
        <v>3.9707262140150892</v>
      </c>
      <c r="I713" s="218"/>
      <c r="J713" s="219"/>
      <c r="K713" s="219"/>
      <c r="L713" s="219"/>
      <c r="M713" s="219"/>
      <c r="N713" s="219"/>
      <c r="O713" s="219"/>
      <c r="P713" s="219"/>
      <c r="Q713" s="219"/>
      <c r="R713" s="219"/>
      <c r="S713" s="219"/>
      <c r="T713" s="219"/>
      <c r="U713" s="219"/>
      <c r="V713" s="219"/>
      <c r="W713" s="219"/>
      <c r="X713" s="219"/>
      <c r="Y713" s="219"/>
      <c r="Z713" s="219"/>
      <c r="AA713" s="219"/>
      <c r="AB713" s="219"/>
      <c r="AC713" s="219"/>
      <c r="AD713" s="219"/>
      <c r="AE713" s="219"/>
      <c r="AF713" s="219"/>
      <c r="AG713" s="219"/>
      <c r="AH713" s="219"/>
      <c r="AI713" s="219"/>
      <c r="AJ713" s="219"/>
      <c r="AK713" s="219"/>
      <c r="AL713" s="219"/>
      <c r="AM713" s="219"/>
      <c r="AN713" s="219"/>
      <c r="AO713" s="219"/>
      <c r="AP713" s="219"/>
      <c r="AQ713" s="219"/>
      <c r="AR713" s="219"/>
      <c r="AS713" s="219"/>
      <c r="AT713" s="219"/>
      <c r="AU713" s="219"/>
      <c r="AV713" s="219"/>
      <c r="AW713" s="219"/>
      <c r="AX713" s="219"/>
      <c r="AY713" s="219"/>
      <c r="AZ713" s="219"/>
      <c r="BA713" s="219"/>
      <c r="BB713" s="219"/>
      <c r="BC713" s="219"/>
      <c r="BD713" s="219"/>
      <c r="BE713" s="219"/>
      <c r="BF713" s="219"/>
      <c r="BG713" s="219"/>
      <c r="BH713" s="219"/>
      <c r="BI713" s="219"/>
      <c r="BJ713" s="219"/>
      <c r="BK713" s="219"/>
      <c r="BL713" s="219"/>
      <c r="BM713" s="222"/>
    </row>
    <row r="714" spans="1:65">
      <c r="A714" s="30"/>
      <c r="B714" s="3" t="s">
        <v>86</v>
      </c>
      <c r="C714" s="29"/>
      <c r="D714" s="13" t="s">
        <v>634</v>
      </c>
      <c r="E714" s="13" t="s">
        <v>634</v>
      </c>
      <c r="F714" s="13" t="s">
        <v>634</v>
      </c>
      <c r="G714" s="13">
        <v>0</v>
      </c>
      <c r="H714" s="13">
        <v>0.12473485489052637</v>
      </c>
      <c r="I714" s="150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5"/>
    </row>
    <row r="715" spans="1:65">
      <c r="A715" s="30"/>
      <c r="B715" s="3" t="s">
        <v>269</v>
      </c>
      <c r="C715" s="29"/>
      <c r="D715" s="13" t="s">
        <v>634</v>
      </c>
      <c r="E715" s="13" t="s">
        <v>634</v>
      </c>
      <c r="F715" s="13" t="s">
        <v>634</v>
      </c>
      <c r="G715" s="13" t="s">
        <v>634</v>
      </c>
      <c r="H715" s="13" t="s">
        <v>634</v>
      </c>
      <c r="I715" s="150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5"/>
    </row>
    <row r="716" spans="1:65">
      <c r="A716" s="30"/>
      <c r="B716" s="46" t="s">
        <v>270</v>
      </c>
      <c r="C716" s="47"/>
      <c r="D716" s="45" t="s">
        <v>271</v>
      </c>
      <c r="E716" s="45" t="s">
        <v>271</v>
      </c>
      <c r="F716" s="45" t="s">
        <v>271</v>
      </c>
      <c r="G716" s="45" t="s">
        <v>271</v>
      </c>
      <c r="H716" s="45" t="s">
        <v>271</v>
      </c>
      <c r="I716" s="150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5"/>
    </row>
    <row r="717" spans="1:65">
      <c r="B717" s="31"/>
      <c r="C717" s="20"/>
      <c r="D717" s="20"/>
      <c r="E717" s="20"/>
      <c r="F717" s="20"/>
      <c r="G717" s="20"/>
      <c r="H717" s="20"/>
      <c r="BM717" s="55"/>
    </row>
    <row r="718" spans="1:65" ht="15">
      <c r="B718" s="8" t="s">
        <v>544</v>
      </c>
      <c r="BM718" s="28" t="s">
        <v>66</v>
      </c>
    </row>
    <row r="719" spans="1:65" ht="15">
      <c r="A719" s="25" t="s">
        <v>40</v>
      </c>
      <c r="B719" s="18" t="s">
        <v>109</v>
      </c>
      <c r="C719" s="15" t="s">
        <v>110</v>
      </c>
      <c r="D719" s="16" t="s">
        <v>227</v>
      </c>
      <c r="E719" s="17" t="s">
        <v>227</v>
      </c>
      <c r="F719" s="17" t="s">
        <v>227</v>
      </c>
      <c r="G719" s="17" t="s">
        <v>227</v>
      </c>
      <c r="H719" s="17" t="s">
        <v>227</v>
      </c>
      <c r="I719" s="17" t="s">
        <v>227</v>
      </c>
      <c r="J719" s="150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1</v>
      </c>
    </row>
    <row r="720" spans="1:65">
      <c r="A720" s="30"/>
      <c r="B720" s="19" t="s">
        <v>228</v>
      </c>
      <c r="C720" s="9" t="s">
        <v>228</v>
      </c>
      <c r="D720" s="148" t="s">
        <v>236</v>
      </c>
      <c r="E720" s="149" t="s">
        <v>237</v>
      </c>
      <c r="F720" s="149" t="s">
        <v>248</v>
      </c>
      <c r="G720" s="149" t="s">
        <v>250</v>
      </c>
      <c r="H720" s="149" t="s">
        <v>255</v>
      </c>
      <c r="I720" s="149" t="s">
        <v>257</v>
      </c>
      <c r="J720" s="150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 t="s">
        <v>3</v>
      </c>
    </row>
    <row r="721" spans="1:65">
      <c r="A721" s="30"/>
      <c r="B721" s="19"/>
      <c r="C721" s="9"/>
      <c r="D721" s="10" t="s">
        <v>273</v>
      </c>
      <c r="E721" s="11" t="s">
        <v>273</v>
      </c>
      <c r="F721" s="11" t="s">
        <v>273</v>
      </c>
      <c r="G721" s="11" t="s">
        <v>273</v>
      </c>
      <c r="H721" s="11" t="s">
        <v>275</v>
      </c>
      <c r="I721" s="11" t="s">
        <v>273</v>
      </c>
      <c r="J721" s="150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>
        <v>2</v>
      </c>
    </row>
    <row r="722" spans="1:65">
      <c r="A722" s="30"/>
      <c r="B722" s="19"/>
      <c r="C722" s="9"/>
      <c r="D722" s="26" t="s">
        <v>304</v>
      </c>
      <c r="E722" s="26" t="s">
        <v>302</v>
      </c>
      <c r="F722" s="26" t="s">
        <v>301</v>
      </c>
      <c r="G722" s="26" t="s">
        <v>302</v>
      </c>
      <c r="H722" s="26" t="s">
        <v>302</v>
      </c>
      <c r="I722" s="26" t="s">
        <v>264</v>
      </c>
      <c r="J722" s="150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8">
        <v>3</v>
      </c>
    </row>
    <row r="723" spans="1:65">
      <c r="A723" s="30"/>
      <c r="B723" s="18">
        <v>1</v>
      </c>
      <c r="C723" s="14">
        <v>1</v>
      </c>
      <c r="D723" s="22">
        <v>3.3501673568313444</v>
      </c>
      <c r="E723" s="22">
        <v>3.67</v>
      </c>
      <c r="F723" s="22">
        <v>3.5379999999999998</v>
      </c>
      <c r="G723" s="22">
        <v>3.4286352255133599</v>
      </c>
      <c r="H723" s="22">
        <v>3.2</v>
      </c>
      <c r="I723" s="22">
        <v>4.2699999999999996</v>
      </c>
      <c r="J723" s="150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8">
        <v>1</v>
      </c>
    </row>
    <row r="724" spans="1:65">
      <c r="A724" s="30"/>
      <c r="B724" s="19">
        <v>1</v>
      </c>
      <c r="C724" s="9">
        <v>2</v>
      </c>
      <c r="D724" s="11">
        <v>3.1962453277227558</v>
      </c>
      <c r="E724" s="11">
        <v>3.67</v>
      </c>
      <c r="F724" s="11">
        <v>3.5470000000000002</v>
      </c>
      <c r="G724" s="11">
        <v>3.5231749311885534</v>
      </c>
      <c r="H724" s="11">
        <v>3.2</v>
      </c>
      <c r="I724" s="11">
        <v>4.12</v>
      </c>
      <c r="J724" s="150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8">
        <v>24</v>
      </c>
    </row>
    <row r="725" spans="1:65">
      <c r="A725" s="30"/>
      <c r="B725" s="19">
        <v>1</v>
      </c>
      <c r="C725" s="9">
        <v>3</v>
      </c>
      <c r="D725" s="11">
        <v>3.2055225303766397</v>
      </c>
      <c r="E725" s="11">
        <v>3.62</v>
      </c>
      <c r="F725" s="11">
        <v>3.4670000000000001</v>
      </c>
      <c r="G725" s="11">
        <v>3.4150720194787501</v>
      </c>
      <c r="H725" s="11">
        <v>3.2</v>
      </c>
      <c r="I725" s="11">
        <v>4.26</v>
      </c>
      <c r="J725" s="150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8">
        <v>16</v>
      </c>
    </row>
    <row r="726" spans="1:65">
      <c r="A726" s="30"/>
      <c r="B726" s="19">
        <v>1</v>
      </c>
      <c r="C726" s="9">
        <v>4</v>
      </c>
      <c r="D726" s="11">
        <v>3.293535701165641</v>
      </c>
      <c r="E726" s="11">
        <v>3.66</v>
      </c>
      <c r="F726" s="11">
        <v>3.5129999999999999</v>
      </c>
      <c r="G726" s="11">
        <v>3.5897806143494435</v>
      </c>
      <c r="H726" s="11">
        <v>3.3</v>
      </c>
      <c r="I726" s="11">
        <v>4.13</v>
      </c>
      <c r="J726" s="150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8">
        <v>3.5532214382684231</v>
      </c>
    </row>
    <row r="727" spans="1:65">
      <c r="A727" s="30"/>
      <c r="B727" s="19">
        <v>1</v>
      </c>
      <c r="C727" s="9">
        <v>5</v>
      </c>
      <c r="D727" s="11">
        <v>3.2467537442647361</v>
      </c>
      <c r="E727" s="11">
        <v>3.66</v>
      </c>
      <c r="F727" s="11">
        <v>3.5350000000000001</v>
      </c>
      <c r="G727" s="11">
        <v>3.4289195137304955</v>
      </c>
      <c r="H727" s="11">
        <v>3.3</v>
      </c>
      <c r="I727" s="11">
        <v>4.1899999999999995</v>
      </c>
      <c r="J727" s="150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8">
        <v>108</v>
      </c>
    </row>
    <row r="728" spans="1:65">
      <c r="A728" s="30"/>
      <c r="B728" s="19">
        <v>1</v>
      </c>
      <c r="C728" s="9">
        <v>6</v>
      </c>
      <c r="D728" s="11">
        <v>3.2303451528792455</v>
      </c>
      <c r="E728" s="11">
        <v>3.69</v>
      </c>
      <c r="F728" s="11">
        <v>3.484</v>
      </c>
      <c r="G728" s="11">
        <v>3.4838196601622502</v>
      </c>
      <c r="H728" s="11">
        <v>3.2</v>
      </c>
      <c r="I728" s="11">
        <v>4.0999999999999996</v>
      </c>
      <c r="J728" s="150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30"/>
      <c r="B729" s="20" t="s">
        <v>266</v>
      </c>
      <c r="C729" s="12"/>
      <c r="D729" s="23">
        <v>3.2537616355400605</v>
      </c>
      <c r="E729" s="23">
        <v>3.6616666666666671</v>
      </c>
      <c r="F729" s="23">
        <v>3.5140000000000007</v>
      </c>
      <c r="G729" s="23">
        <v>3.4782336607371422</v>
      </c>
      <c r="H729" s="23">
        <v>3.2333333333333338</v>
      </c>
      <c r="I729" s="23">
        <v>4.1783333333333337</v>
      </c>
      <c r="J729" s="150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3" t="s">
        <v>267</v>
      </c>
      <c r="C730" s="29"/>
      <c r="D730" s="11">
        <v>3.238549448571991</v>
      </c>
      <c r="E730" s="11">
        <v>3.665</v>
      </c>
      <c r="F730" s="11">
        <v>3.524</v>
      </c>
      <c r="G730" s="11">
        <v>3.4563695869463729</v>
      </c>
      <c r="H730" s="11">
        <v>3.2</v>
      </c>
      <c r="I730" s="11">
        <v>4.16</v>
      </c>
      <c r="J730" s="150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3" t="s">
        <v>268</v>
      </c>
      <c r="C731" s="29"/>
      <c r="D731" s="24">
        <v>5.8495501581427981E-2</v>
      </c>
      <c r="E731" s="24">
        <v>2.3166067138525339E-2</v>
      </c>
      <c r="F731" s="24">
        <v>3.2298606781098159E-2</v>
      </c>
      <c r="G731" s="24">
        <v>6.8373864652575861E-2</v>
      </c>
      <c r="H731" s="24">
        <v>5.1639777949432038E-2</v>
      </c>
      <c r="I731" s="24">
        <v>7.3598007219398617E-2</v>
      </c>
      <c r="J731" s="206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  <c r="AA731" s="207"/>
      <c r="AB731" s="207"/>
      <c r="AC731" s="207"/>
      <c r="AD731" s="207"/>
      <c r="AE731" s="207"/>
      <c r="AF731" s="207"/>
      <c r="AG731" s="207"/>
      <c r="AH731" s="207"/>
      <c r="AI731" s="207"/>
      <c r="AJ731" s="207"/>
      <c r="AK731" s="207"/>
      <c r="AL731" s="207"/>
      <c r="AM731" s="207"/>
      <c r="AN731" s="207"/>
      <c r="AO731" s="207"/>
      <c r="AP731" s="207"/>
      <c r="AQ731" s="207"/>
      <c r="AR731" s="207"/>
      <c r="AS731" s="207"/>
      <c r="AT731" s="207"/>
      <c r="AU731" s="207"/>
      <c r="AV731" s="207"/>
      <c r="AW731" s="207"/>
      <c r="AX731" s="207"/>
      <c r="AY731" s="207"/>
      <c r="AZ731" s="207"/>
      <c r="BA731" s="207"/>
      <c r="BB731" s="207"/>
      <c r="BC731" s="207"/>
      <c r="BD731" s="207"/>
      <c r="BE731" s="207"/>
      <c r="BF731" s="207"/>
      <c r="BG731" s="207"/>
      <c r="BH731" s="207"/>
      <c r="BI731" s="207"/>
      <c r="BJ731" s="207"/>
      <c r="BK731" s="207"/>
      <c r="BL731" s="207"/>
      <c r="BM731" s="56"/>
    </row>
    <row r="732" spans="1:65">
      <c r="A732" s="30"/>
      <c r="B732" s="3" t="s">
        <v>86</v>
      </c>
      <c r="C732" s="29"/>
      <c r="D732" s="13">
        <v>1.7977807883188368E-2</v>
      </c>
      <c r="E732" s="13">
        <v>6.3266455544447892E-3</v>
      </c>
      <c r="F732" s="13">
        <v>9.1914077350876925E-3</v>
      </c>
      <c r="G732" s="13">
        <v>1.9657639860251763E-2</v>
      </c>
      <c r="H732" s="13">
        <v>1.5971065345185165E-2</v>
      </c>
      <c r="I732" s="13">
        <v>1.7614201967147653E-2</v>
      </c>
      <c r="J732" s="150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A733" s="30"/>
      <c r="B733" s="3" t="s">
        <v>269</v>
      </c>
      <c r="C733" s="29"/>
      <c r="D733" s="13">
        <v>-8.4278395796884897E-2</v>
      </c>
      <c r="E733" s="13">
        <v>3.0520256134414225E-2</v>
      </c>
      <c r="F733" s="13">
        <v>-1.103827581529393E-2</v>
      </c>
      <c r="G733" s="13">
        <v>-2.1104166693259763E-2</v>
      </c>
      <c r="H733" s="13">
        <v>-9.0027629995100722E-2</v>
      </c>
      <c r="I733" s="13">
        <v>0.17592821216612498</v>
      </c>
      <c r="J733" s="150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5"/>
    </row>
    <row r="734" spans="1:65">
      <c r="A734" s="30"/>
      <c r="B734" s="46" t="s">
        <v>270</v>
      </c>
      <c r="C734" s="47"/>
      <c r="D734" s="45">
        <v>0.8</v>
      </c>
      <c r="E734" s="45">
        <v>0.55000000000000004</v>
      </c>
      <c r="F734" s="45">
        <v>0.06</v>
      </c>
      <c r="G734" s="45">
        <v>0.06</v>
      </c>
      <c r="H734" s="45">
        <v>0.87</v>
      </c>
      <c r="I734" s="45">
        <v>2.2599999999999998</v>
      </c>
      <c r="J734" s="150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5"/>
    </row>
    <row r="735" spans="1:65">
      <c r="B735" s="31"/>
      <c r="C735" s="20"/>
      <c r="D735" s="20"/>
      <c r="E735" s="20"/>
      <c r="F735" s="20"/>
      <c r="G735" s="20"/>
      <c r="H735" s="20"/>
      <c r="I735" s="20"/>
      <c r="BM735" s="55"/>
    </row>
    <row r="736" spans="1:65" ht="15">
      <c r="B736" s="8" t="s">
        <v>545</v>
      </c>
      <c r="BM736" s="28" t="s">
        <v>299</v>
      </c>
    </row>
    <row r="737" spans="1:65" ht="15">
      <c r="A737" s="25" t="s">
        <v>123</v>
      </c>
      <c r="B737" s="18" t="s">
        <v>109</v>
      </c>
      <c r="C737" s="15" t="s">
        <v>110</v>
      </c>
      <c r="D737" s="16" t="s">
        <v>227</v>
      </c>
      <c r="E737" s="17" t="s">
        <v>227</v>
      </c>
      <c r="F737" s="17" t="s">
        <v>227</v>
      </c>
      <c r="G737" s="17" t="s">
        <v>227</v>
      </c>
      <c r="H737" s="17" t="s">
        <v>227</v>
      </c>
      <c r="I737" s="150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1</v>
      </c>
    </row>
    <row r="738" spans="1:65">
      <c r="A738" s="30"/>
      <c r="B738" s="19" t="s">
        <v>228</v>
      </c>
      <c r="C738" s="9" t="s">
        <v>228</v>
      </c>
      <c r="D738" s="148" t="s">
        <v>230</v>
      </c>
      <c r="E738" s="149" t="s">
        <v>234</v>
      </c>
      <c r="F738" s="149" t="s">
        <v>248</v>
      </c>
      <c r="G738" s="149" t="s">
        <v>257</v>
      </c>
      <c r="H738" s="149" t="s">
        <v>258</v>
      </c>
      <c r="I738" s="150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 t="s">
        <v>82</v>
      </c>
    </row>
    <row r="739" spans="1:65">
      <c r="A739" s="30"/>
      <c r="B739" s="19"/>
      <c r="C739" s="9"/>
      <c r="D739" s="10" t="s">
        <v>275</v>
      </c>
      <c r="E739" s="11" t="s">
        <v>273</v>
      </c>
      <c r="F739" s="11" t="s">
        <v>273</v>
      </c>
      <c r="G739" s="11" t="s">
        <v>273</v>
      </c>
      <c r="H739" s="11" t="s">
        <v>273</v>
      </c>
      <c r="I739" s="150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2</v>
      </c>
    </row>
    <row r="740" spans="1:65">
      <c r="A740" s="30"/>
      <c r="B740" s="19"/>
      <c r="C740" s="9"/>
      <c r="D740" s="26" t="s">
        <v>301</v>
      </c>
      <c r="E740" s="26" t="s">
        <v>301</v>
      </c>
      <c r="F740" s="26" t="s">
        <v>301</v>
      </c>
      <c r="G740" s="26" t="s">
        <v>264</v>
      </c>
      <c r="H740" s="26" t="s">
        <v>302</v>
      </c>
      <c r="I740" s="150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>
        <v>2</v>
      </c>
    </row>
    <row r="741" spans="1:65">
      <c r="A741" s="30"/>
      <c r="B741" s="18">
        <v>1</v>
      </c>
      <c r="C741" s="14">
        <v>1</v>
      </c>
      <c r="D741" s="144" t="s">
        <v>103</v>
      </c>
      <c r="E741" s="144" t="s">
        <v>103</v>
      </c>
      <c r="F741" s="144" t="s">
        <v>103</v>
      </c>
      <c r="G741" s="144" t="s">
        <v>95</v>
      </c>
      <c r="H741" s="144" t="s">
        <v>95</v>
      </c>
      <c r="I741" s="150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>
        <v>1</v>
      </c>
    </row>
    <row r="742" spans="1:65">
      <c r="A742" s="30"/>
      <c r="B742" s="19">
        <v>1</v>
      </c>
      <c r="C742" s="9">
        <v>2</v>
      </c>
      <c r="D742" s="145" t="s">
        <v>103</v>
      </c>
      <c r="E742" s="145" t="s">
        <v>103</v>
      </c>
      <c r="F742" s="145" t="s">
        <v>103</v>
      </c>
      <c r="G742" s="145" t="s">
        <v>95</v>
      </c>
      <c r="H742" s="145" t="s">
        <v>95</v>
      </c>
      <c r="I742" s="150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8">
        <v>4</v>
      </c>
    </row>
    <row r="743" spans="1:65">
      <c r="A743" s="30"/>
      <c r="B743" s="19">
        <v>1</v>
      </c>
      <c r="C743" s="9">
        <v>3</v>
      </c>
      <c r="D743" s="145" t="s">
        <v>103</v>
      </c>
      <c r="E743" s="145" t="s">
        <v>103</v>
      </c>
      <c r="F743" s="145" t="s">
        <v>103</v>
      </c>
      <c r="G743" s="145" t="s">
        <v>95</v>
      </c>
      <c r="H743" s="145" t="s">
        <v>95</v>
      </c>
      <c r="I743" s="150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8">
        <v>16</v>
      </c>
    </row>
    <row r="744" spans="1:65">
      <c r="A744" s="30"/>
      <c r="B744" s="19">
        <v>1</v>
      </c>
      <c r="C744" s="9">
        <v>4</v>
      </c>
      <c r="D744" s="145" t="s">
        <v>103</v>
      </c>
      <c r="E744" s="145" t="s">
        <v>103</v>
      </c>
      <c r="F744" s="145" t="s">
        <v>103</v>
      </c>
      <c r="G744" s="145" t="s">
        <v>95</v>
      </c>
      <c r="H744" s="145" t="s">
        <v>95</v>
      </c>
      <c r="I744" s="150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8" t="s">
        <v>103</v>
      </c>
    </row>
    <row r="745" spans="1:65">
      <c r="A745" s="30"/>
      <c r="B745" s="19">
        <v>1</v>
      </c>
      <c r="C745" s="9">
        <v>5</v>
      </c>
      <c r="D745" s="145" t="s">
        <v>103</v>
      </c>
      <c r="E745" s="145" t="s">
        <v>103</v>
      </c>
      <c r="F745" s="145" t="s">
        <v>103</v>
      </c>
      <c r="G745" s="145" t="s">
        <v>95</v>
      </c>
      <c r="H745" s="145" t="s">
        <v>95</v>
      </c>
      <c r="I745" s="150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8">
        <v>10</v>
      </c>
    </row>
    <row r="746" spans="1:65">
      <c r="A746" s="30"/>
      <c r="B746" s="19">
        <v>1</v>
      </c>
      <c r="C746" s="9">
        <v>6</v>
      </c>
      <c r="D746" s="145" t="s">
        <v>103</v>
      </c>
      <c r="E746" s="145" t="s">
        <v>103</v>
      </c>
      <c r="F746" s="145" t="s">
        <v>103</v>
      </c>
      <c r="G746" s="145" t="s">
        <v>95</v>
      </c>
      <c r="H746" s="145" t="s">
        <v>95</v>
      </c>
      <c r="I746" s="150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A747" s="30"/>
      <c r="B747" s="20" t="s">
        <v>266</v>
      </c>
      <c r="C747" s="12"/>
      <c r="D747" s="23" t="s">
        <v>634</v>
      </c>
      <c r="E747" s="23" t="s">
        <v>634</v>
      </c>
      <c r="F747" s="23" t="s">
        <v>634</v>
      </c>
      <c r="G747" s="23" t="s">
        <v>634</v>
      </c>
      <c r="H747" s="23" t="s">
        <v>634</v>
      </c>
      <c r="I747" s="150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3" t="s">
        <v>267</v>
      </c>
      <c r="C748" s="29"/>
      <c r="D748" s="11" t="s">
        <v>634</v>
      </c>
      <c r="E748" s="11" t="s">
        <v>634</v>
      </c>
      <c r="F748" s="11" t="s">
        <v>634</v>
      </c>
      <c r="G748" s="11" t="s">
        <v>634</v>
      </c>
      <c r="H748" s="11" t="s">
        <v>634</v>
      </c>
      <c r="I748" s="150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3" t="s">
        <v>268</v>
      </c>
      <c r="C749" s="29"/>
      <c r="D749" s="24" t="s">
        <v>634</v>
      </c>
      <c r="E749" s="24" t="s">
        <v>634</v>
      </c>
      <c r="F749" s="24" t="s">
        <v>634</v>
      </c>
      <c r="G749" s="24" t="s">
        <v>634</v>
      </c>
      <c r="H749" s="24" t="s">
        <v>634</v>
      </c>
      <c r="I749" s="150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30"/>
      <c r="B750" s="3" t="s">
        <v>86</v>
      </c>
      <c r="C750" s="29"/>
      <c r="D750" s="13" t="s">
        <v>634</v>
      </c>
      <c r="E750" s="13" t="s">
        <v>634</v>
      </c>
      <c r="F750" s="13" t="s">
        <v>634</v>
      </c>
      <c r="G750" s="13" t="s">
        <v>634</v>
      </c>
      <c r="H750" s="13" t="s">
        <v>634</v>
      </c>
      <c r="I750" s="150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A751" s="30"/>
      <c r="B751" s="3" t="s">
        <v>269</v>
      </c>
      <c r="C751" s="29"/>
      <c r="D751" s="13" t="s">
        <v>634</v>
      </c>
      <c r="E751" s="13" t="s">
        <v>634</v>
      </c>
      <c r="F751" s="13" t="s">
        <v>634</v>
      </c>
      <c r="G751" s="13" t="s">
        <v>634</v>
      </c>
      <c r="H751" s="13" t="s">
        <v>634</v>
      </c>
      <c r="I751" s="150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5"/>
    </row>
    <row r="752" spans="1:65">
      <c r="A752" s="30"/>
      <c r="B752" s="46" t="s">
        <v>270</v>
      </c>
      <c r="C752" s="47"/>
      <c r="D752" s="45" t="s">
        <v>271</v>
      </c>
      <c r="E752" s="45" t="s">
        <v>271</v>
      </c>
      <c r="F752" s="45" t="s">
        <v>271</v>
      </c>
      <c r="G752" s="45" t="s">
        <v>271</v>
      </c>
      <c r="H752" s="45" t="s">
        <v>271</v>
      </c>
      <c r="I752" s="150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5"/>
    </row>
    <row r="753" spans="1:65">
      <c r="B753" s="31"/>
      <c r="C753" s="20"/>
      <c r="D753" s="20"/>
      <c r="E753" s="20"/>
      <c r="F753" s="20"/>
      <c r="G753" s="20"/>
      <c r="H753" s="20"/>
      <c r="BM753" s="55"/>
    </row>
    <row r="754" spans="1:65" ht="15">
      <c r="B754" s="8" t="s">
        <v>546</v>
      </c>
      <c r="BM754" s="28" t="s">
        <v>66</v>
      </c>
    </row>
    <row r="755" spans="1:65" ht="15">
      <c r="A755" s="25" t="s">
        <v>43</v>
      </c>
      <c r="B755" s="18" t="s">
        <v>109</v>
      </c>
      <c r="C755" s="15" t="s">
        <v>110</v>
      </c>
      <c r="D755" s="16" t="s">
        <v>227</v>
      </c>
      <c r="E755" s="17" t="s">
        <v>227</v>
      </c>
      <c r="F755" s="17" t="s">
        <v>227</v>
      </c>
      <c r="G755" s="17" t="s">
        <v>227</v>
      </c>
      <c r="H755" s="17" t="s">
        <v>227</v>
      </c>
      <c r="I755" s="17" t="s">
        <v>227</v>
      </c>
      <c r="J755" s="17" t="s">
        <v>227</v>
      </c>
      <c r="K755" s="17" t="s">
        <v>227</v>
      </c>
      <c r="L755" s="17" t="s">
        <v>227</v>
      </c>
      <c r="M755" s="17" t="s">
        <v>227</v>
      </c>
      <c r="N755" s="17" t="s">
        <v>227</v>
      </c>
      <c r="O755" s="17" t="s">
        <v>227</v>
      </c>
      <c r="P755" s="17" t="s">
        <v>227</v>
      </c>
      <c r="Q755" s="17" t="s">
        <v>227</v>
      </c>
      <c r="R755" s="17" t="s">
        <v>227</v>
      </c>
      <c r="S755" s="17" t="s">
        <v>227</v>
      </c>
      <c r="T755" s="17" t="s">
        <v>227</v>
      </c>
      <c r="U755" s="17" t="s">
        <v>227</v>
      </c>
      <c r="V755" s="17" t="s">
        <v>227</v>
      </c>
      <c r="W755" s="17" t="s">
        <v>227</v>
      </c>
      <c r="X755" s="150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1</v>
      </c>
    </row>
    <row r="756" spans="1:65">
      <c r="A756" s="30"/>
      <c r="B756" s="19" t="s">
        <v>228</v>
      </c>
      <c r="C756" s="9" t="s">
        <v>228</v>
      </c>
      <c r="D756" s="148" t="s">
        <v>230</v>
      </c>
      <c r="E756" s="149" t="s">
        <v>232</v>
      </c>
      <c r="F756" s="149" t="s">
        <v>233</v>
      </c>
      <c r="G756" s="149" t="s">
        <v>234</v>
      </c>
      <c r="H756" s="149" t="s">
        <v>236</v>
      </c>
      <c r="I756" s="149" t="s">
        <v>237</v>
      </c>
      <c r="J756" s="149" t="s">
        <v>239</v>
      </c>
      <c r="K756" s="149" t="s">
        <v>240</v>
      </c>
      <c r="L756" s="149" t="s">
        <v>241</v>
      </c>
      <c r="M756" s="149" t="s">
        <v>244</v>
      </c>
      <c r="N756" s="149" t="s">
        <v>245</v>
      </c>
      <c r="O756" s="149" t="s">
        <v>248</v>
      </c>
      <c r="P756" s="149" t="s">
        <v>250</v>
      </c>
      <c r="Q756" s="149" t="s">
        <v>251</v>
      </c>
      <c r="R756" s="149" t="s">
        <v>252</v>
      </c>
      <c r="S756" s="149" t="s">
        <v>254</v>
      </c>
      <c r="T756" s="149" t="s">
        <v>255</v>
      </c>
      <c r="U756" s="149" t="s">
        <v>256</v>
      </c>
      <c r="V756" s="149" t="s">
        <v>257</v>
      </c>
      <c r="W756" s="149" t="s">
        <v>258</v>
      </c>
      <c r="X756" s="150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 t="s">
        <v>3</v>
      </c>
    </row>
    <row r="757" spans="1:65">
      <c r="A757" s="30"/>
      <c r="B757" s="19"/>
      <c r="C757" s="9"/>
      <c r="D757" s="10" t="s">
        <v>275</v>
      </c>
      <c r="E757" s="11" t="s">
        <v>273</v>
      </c>
      <c r="F757" s="11" t="s">
        <v>275</v>
      </c>
      <c r="G757" s="11" t="s">
        <v>273</v>
      </c>
      <c r="H757" s="11" t="s">
        <v>273</v>
      </c>
      <c r="I757" s="11" t="s">
        <v>273</v>
      </c>
      <c r="J757" s="11" t="s">
        <v>273</v>
      </c>
      <c r="K757" s="11" t="s">
        <v>275</v>
      </c>
      <c r="L757" s="11" t="s">
        <v>275</v>
      </c>
      <c r="M757" s="11" t="s">
        <v>275</v>
      </c>
      <c r="N757" s="11" t="s">
        <v>273</v>
      </c>
      <c r="O757" s="11" t="s">
        <v>273</v>
      </c>
      <c r="P757" s="11" t="s">
        <v>273</v>
      </c>
      <c r="Q757" s="11" t="s">
        <v>273</v>
      </c>
      <c r="R757" s="11" t="s">
        <v>275</v>
      </c>
      <c r="S757" s="11" t="s">
        <v>273</v>
      </c>
      <c r="T757" s="11" t="s">
        <v>275</v>
      </c>
      <c r="U757" s="11" t="s">
        <v>273</v>
      </c>
      <c r="V757" s="11" t="s">
        <v>273</v>
      </c>
      <c r="W757" s="11" t="s">
        <v>273</v>
      </c>
      <c r="X757" s="150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1</v>
      </c>
    </row>
    <row r="758" spans="1:65">
      <c r="A758" s="30"/>
      <c r="B758" s="19"/>
      <c r="C758" s="9"/>
      <c r="D758" s="26" t="s">
        <v>301</v>
      </c>
      <c r="E758" s="26" t="s">
        <v>302</v>
      </c>
      <c r="F758" s="26" t="s">
        <v>303</v>
      </c>
      <c r="G758" s="26" t="s">
        <v>301</v>
      </c>
      <c r="H758" s="26" t="s">
        <v>304</v>
      </c>
      <c r="I758" s="26" t="s">
        <v>302</v>
      </c>
      <c r="J758" s="26" t="s">
        <v>304</v>
      </c>
      <c r="K758" s="26" t="s">
        <v>301</v>
      </c>
      <c r="L758" s="26" t="s">
        <v>302</v>
      </c>
      <c r="M758" s="26" t="s">
        <v>303</v>
      </c>
      <c r="N758" s="26" t="s">
        <v>302</v>
      </c>
      <c r="O758" s="26" t="s">
        <v>301</v>
      </c>
      <c r="P758" s="26" t="s">
        <v>302</v>
      </c>
      <c r="Q758" s="26" t="s">
        <v>302</v>
      </c>
      <c r="R758" s="26" t="s">
        <v>302</v>
      </c>
      <c r="S758" s="26" t="s">
        <v>302</v>
      </c>
      <c r="T758" s="26" t="s">
        <v>302</v>
      </c>
      <c r="U758" s="26" t="s">
        <v>302</v>
      </c>
      <c r="V758" s="26" t="s">
        <v>264</v>
      </c>
      <c r="W758" s="26" t="s">
        <v>302</v>
      </c>
      <c r="X758" s="150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>
        <v>1</v>
      </c>
    </row>
    <row r="759" spans="1:65">
      <c r="A759" s="30"/>
      <c r="B759" s="18">
        <v>1</v>
      </c>
      <c r="C759" s="14">
        <v>1</v>
      </c>
      <c r="D759" s="217">
        <v>10.64</v>
      </c>
      <c r="E759" s="217">
        <v>12.8</v>
      </c>
      <c r="F759" s="217">
        <v>10.6</v>
      </c>
      <c r="G759" s="225">
        <v>14.29</v>
      </c>
      <c r="H759" s="217">
        <v>10.864443934209461</v>
      </c>
      <c r="I759" s="217">
        <v>9.39</v>
      </c>
      <c r="J759" s="217">
        <v>12</v>
      </c>
      <c r="K759" s="225">
        <v>15.1</v>
      </c>
      <c r="L759" s="217">
        <v>10.9</v>
      </c>
      <c r="M759" s="217">
        <v>10.7</v>
      </c>
      <c r="N759" s="217">
        <v>10.1</v>
      </c>
      <c r="O759" s="217">
        <v>11.46</v>
      </c>
      <c r="P759" s="217">
        <v>12.499585165030799</v>
      </c>
      <c r="Q759" s="217">
        <v>10.6</v>
      </c>
      <c r="R759" s="217">
        <v>12.5</v>
      </c>
      <c r="S759" s="217">
        <v>11</v>
      </c>
      <c r="T759" s="217">
        <v>9.1</v>
      </c>
      <c r="U759" s="217">
        <v>11</v>
      </c>
      <c r="V759" s="217">
        <v>8.5</v>
      </c>
      <c r="W759" s="217">
        <v>9.3000000000000007</v>
      </c>
      <c r="X759" s="218"/>
      <c r="Y759" s="219"/>
      <c r="Z759" s="219"/>
      <c r="AA759" s="219"/>
      <c r="AB759" s="219"/>
      <c r="AC759" s="219"/>
      <c r="AD759" s="219"/>
      <c r="AE759" s="219"/>
      <c r="AF759" s="219"/>
      <c r="AG759" s="219"/>
      <c r="AH759" s="219"/>
      <c r="AI759" s="219"/>
      <c r="AJ759" s="219"/>
      <c r="AK759" s="219"/>
      <c r="AL759" s="219"/>
      <c r="AM759" s="219"/>
      <c r="AN759" s="219"/>
      <c r="AO759" s="219"/>
      <c r="AP759" s="219"/>
      <c r="AQ759" s="219"/>
      <c r="AR759" s="219"/>
      <c r="AS759" s="219"/>
      <c r="AT759" s="219"/>
      <c r="AU759" s="219"/>
      <c r="AV759" s="219"/>
      <c r="AW759" s="219"/>
      <c r="AX759" s="219"/>
      <c r="AY759" s="219"/>
      <c r="AZ759" s="219"/>
      <c r="BA759" s="219"/>
      <c r="BB759" s="219"/>
      <c r="BC759" s="219"/>
      <c r="BD759" s="219"/>
      <c r="BE759" s="219"/>
      <c r="BF759" s="219"/>
      <c r="BG759" s="219"/>
      <c r="BH759" s="219"/>
      <c r="BI759" s="219"/>
      <c r="BJ759" s="219"/>
      <c r="BK759" s="219"/>
      <c r="BL759" s="219"/>
      <c r="BM759" s="220">
        <v>1</v>
      </c>
    </row>
    <row r="760" spans="1:65">
      <c r="A760" s="30"/>
      <c r="B760" s="19">
        <v>1</v>
      </c>
      <c r="C760" s="9">
        <v>2</v>
      </c>
      <c r="D760" s="221">
        <v>10.91</v>
      </c>
      <c r="E760" s="221">
        <v>13</v>
      </c>
      <c r="F760" s="221">
        <v>10.5</v>
      </c>
      <c r="G760" s="226">
        <v>14.7</v>
      </c>
      <c r="H760" s="221">
        <v>10.46411957033428</v>
      </c>
      <c r="I760" s="221">
        <v>9.26</v>
      </c>
      <c r="J760" s="221">
        <v>11.4</v>
      </c>
      <c r="K760" s="226">
        <v>15.6</v>
      </c>
      <c r="L760" s="221">
        <v>11.3</v>
      </c>
      <c r="M760" s="221">
        <v>10.8</v>
      </c>
      <c r="N760" s="221">
        <v>10.199999999999999</v>
      </c>
      <c r="O760" s="221">
        <v>11.16</v>
      </c>
      <c r="P760" s="221">
        <v>12.4006369158593</v>
      </c>
      <c r="Q760" s="221">
        <v>9.9</v>
      </c>
      <c r="R760" s="221">
        <v>12.5</v>
      </c>
      <c r="S760" s="221">
        <v>10.6</v>
      </c>
      <c r="T760" s="221">
        <v>9.1999999999999993</v>
      </c>
      <c r="U760" s="221">
        <v>10.9</v>
      </c>
      <c r="V760" s="221">
        <v>8.3000000000000007</v>
      </c>
      <c r="W760" s="221">
        <v>9.4</v>
      </c>
      <c r="X760" s="218"/>
      <c r="Y760" s="219"/>
      <c r="Z760" s="219"/>
      <c r="AA760" s="219"/>
      <c r="AB760" s="219"/>
      <c r="AC760" s="219"/>
      <c r="AD760" s="219"/>
      <c r="AE760" s="219"/>
      <c r="AF760" s="219"/>
      <c r="AG760" s="219"/>
      <c r="AH760" s="219"/>
      <c r="AI760" s="219"/>
      <c r="AJ760" s="219"/>
      <c r="AK760" s="219"/>
      <c r="AL760" s="219"/>
      <c r="AM760" s="219"/>
      <c r="AN760" s="219"/>
      <c r="AO760" s="219"/>
      <c r="AP760" s="219"/>
      <c r="AQ760" s="219"/>
      <c r="AR760" s="219"/>
      <c r="AS760" s="219"/>
      <c r="AT760" s="219"/>
      <c r="AU760" s="219"/>
      <c r="AV760" s="219"/>
      <c r="AW760" s="219"/>
      <c r="AX760" s="219"/>
      <c r="AY760" s="219"/>
      <c r="AZ760" s="219"/>
      <c r="BA760" s="219"/>
      <c r="BB760" s="219"/>
      <c r="BC760" s="219"/>
      <c r="BD760" s="219"/>
      <c r="BE760" s="219"/>
      <c r="BF760" s="219"/>
      <c r="BG760" s="219"/>
      <c r="BH760" s="219"/>
      <c r="BI760" s="219"/>
      <c r="BJ760" s="219"/>
      <c r="BK760" s="219"/>
      <c r="BL760" s="219"/>
      <c r="BM760" s="220">
        <v>25</v>
      </c>
    </row>
    <row r="761" spans="1:65">
      <c r="A761" s="30"/>
      <c r="B761" s="19">
        <v>1</v>
      </c>
      <c r="C761" s="9">
        <v>3</v>
      </c>
      <c r="D761" s="221">
        <v>11.34</v>
      </c>
      <c r="E761" s="221">
        <v>12.2</v>
      </c>
      <c r="F761" s="221">
        <v>10.4</v>
      </c>
      <c r="G761" s="226">
        <v>15.25</v>
      </c>
      <c r="H761" s="221">
        <v>10.767950806826038</v>
      </c>
      <c r="I761" s="221">
        <v>9.34</v>
      </c>
      <c r="J761" s="221">
        <v>11.7</v>
      </c>
      <c r="K761" s="226">
        <v>14.4</v>
      </c>
      <c r="L761" s="221">
        <v>11.6</v>
      </c>
      <c r="M761" s="221">
        <v>10.6</v>
      </c>
      <c r="N761" s="221">
        <v>10.4</v>
      </c>
      <c r="O761" s="221">
        <v>11.59</v>
      </c>
      <c r="P761" s="221">
        <v>12.568956840058901</v>
      </c>
      <c r="Q761" s="221">
        <v>10.8</v>
      </c>
      <c r="R761" s="221">
        <v>12.9</v>
      </c>
      <c r="S761" s="221">
        <v>10.9</v>
      </c>
      <c r="T761" s="221">
        <v>9.1</v>
      </c>
      <c r="U761" s="221">
        <v>10.7</v>
      </c>
      <c r="V761" s="221">
        <v>8.5</v>
      </c>
      <c r="W761" s="221">
        <v>9.1999999999999993</v>
      </c>
      <c r="X761" s="218"/>
      <c r="Y761" s="219"/>
      <c r="Z761" s="219"/>
      <c r="AA761" s="219"/>
      <c r="AB761" s="219"/>
      <c r="AC761" s="219"/>
      <c r="AD761" s="219"/>
      <c r="AE761" s="219"/>
      <c r="AF761" s="219"/>
      <c r="AG761" s="219"/>
      <c r="AH761" s="219"/>
      <c r="AI761" s="219"/>
      <c r="AJ761" s="219"/>
      <c r="AK761" s="219"/>
      <c r="AL761" s="219"/>
      <c r="AM761" s="219"/>
      <c r="AN761" s="219"/>
      <c r="AO761" s="219"/>
      <c r="AP761" s="219"/>
      <c r="AQ761" s="219"/>
      <c r="AR761" s="219"/>
      <c r="AS761" s="219"/>
      <c r="AT761" s="219"/>
      <c r="AU761" s="219"/>
      <c r="AV761" s="219"/>
      <c r="AW761" s="219"/>
      <c r="AX761" s="219"/>
      <c r="AY761" s="219"/>
      <c r="AZ761" s="219"/>
      <c r="BA761" s="219"/>
      <c r="BB761" s="219"/>
      <c r="BC761" s="219"/>
      <c r="BD761" s="219"/>
      <c r="BE761" s="219"/>
      <c r="BF761" s="219"/>
      <c r="BG761" s="219"/>
      <c r="BH761" s="219"/>
      <c r="BI761" s="219"/>
      <c r="BJ761" s="219"/>
      <c r="BK761" s="219"/>
      <c r="BL761" s="219"/>
      <c r="BM761" s="220">
        <v>16</v>
      </c>
    </row>
    <row r="762" spans="1:65">
      <c r="A762" s="30"/>
      <c r="B762" s="19">
        <v>1</v>
      </c>
      <c r="C762" s="9">
        <v>4</v>
      </c>
      <c r="D762" s="221">
        <v>11.6</v>
      </c>
      <c r="E762" s="221">
        <v>13.2</v>
      </c>
      <c r="F762" s="221">
        <v>10.8</v>
      </c>
      <c r="G762" s="226">
        <v>14.82</v>
      </c>
      <c r="H762" s="221">
        <v>11.195111233043885</v>
      </c>
      <c r="I762" s="221">
        <v>9.33</v>
      </c>
      <c r="J762" s="221">
        <v>12.2</v>
      </c>
      <c r="K762" s="226">
        <v>15.1</v>
      </c>
      <c r="L762" s="221">
        <v>10.5</v>
      </c>
      <c r="M762" s="221">
        <v>10.8</v>
      </c>
      <c r="N762" s="221">
        <v>10.1</v>
      </c>
      <c r="O762" s="221">
        <v>11.53</v>
      </c>
      <c r="P762" s="221">
        <v>12.6179625503522</v>
      </c>
      <c r="Q762" s="221">
        <v>10.199999999999999</v>
      </c>
      <c r="R762" s="221">
        <v>12.1</v>
      </c>
      <c r="S762" s="221">
        <v>11.1</v>
      </c>
      <c r="T762" s="221">
        <v>9</v>
      </c>
      <c r="U762" s="221">
        <v>11</v>
      </c>
      <c r="V762" s="221">
        <v>8.1999999999999993</v>
      </c>
      <c r="W762" s="221">
        <v>9.4</v>
      </c>
      <c r="X762" s="218"/>
      <c r="Y762" s="219"/>
      <c r="Z762" s="219"/>
      <c r="AA762" s="219"/>
      <c r="AB762" s="219"/>
      <c r="AC762" s="219"/>
      <c r="AD762" s="219"/>
      <c r="AE762" s="219"/>
      <c r="AF762" s="219"/>
      <c r="AG762" s="219"/>
      <c r="AH762" s="219"/>
      <c r="AI762" s="219"/>
      <c r="AJ762" s="219"/>
      <c r="AK762" s="219"/>
      <c r="AL762" s="219"/>
      <c r="AM762" s="219"/>
      <c r="AN762" s="219"/>
      <c r="AO762" s="219"/>
      <c r="AP762" s="219"/>
      <c r="AQ762" s="219"/>
      <c r="AR762" s="219"/>
      <c r="AS762" s="219"/>
      <c r="AT762" s="219"/>
      <c r="AU762" s="219"/>
      <c r="AV762" s="219"/>
      <c r="AW762" s="219"/>
      <c r="AX762" s="219"/>
      <c r="AY762" s="219"/>
      <c r="AZ762" s="219"/>
      <c r="BA762" s="219"/>
      <c r="BB762" s="219"/>
      <c r="BC762" s="219"/>
      <c r="BD762" s="219"/>
      <c r="BE762" s="219"/>
      <c r="BF762" s="219"/>
      <c r="BG762" s="219"/>
      <c r="BH762" s="219"/>
      <c r="BI762" s="219"/>
      <c r="BJ762" s="219"/>
      <c r="BK762" s="219"/>
      <c r="BL762" s="219"/>
      <c r="BM762" s="220">
        <v>10.778454292890084</v>
      </c>
    </row>
    <row r="763" spans="1:65">
      <c r="A763" s="30"/>
      <c r="B763" s="19">
        <v>1</v>
      </c>
      <c r="C763" s="9">
        <v>5</v>
      </c>
      <c r="D763" s="221">
        <v>11.01</v>
      </c>
      <c r="E763" s="221">
        <v>12</v>
      </c>
      <c r="F763" s="221">
        <v>10.5</v>
      </c>
      <c r="G763" s="226">
        <v>15.45</v>
      </c>
      <c r="H763" s="221">
        <v>10.831911739378898</v>
      </c>
      <c r="I763" s="221">
        <v>9.2100000000000009</v>
      </c>
      <c r="J763" s="221">
        <v>12.3</v>
      </c>
      <c r="K763" s="226">
        <v>15.1</v>
      </c>
      <c r="L763" s="221">
        <v>11.5</v>
      </c>
      <c r="M763" s="221">
        <v>10.9</v>
      </c>
      <c r="N763" s="221">
        <v>10.199999999999999</v>
      </c>
      <c r="O763" s="221">
        <v>11.77</v>
      </c>
      <c r="P763" s="221">
        <v>12.518112823959999</v>
      </c>
      <c r="Q763" s="221">
        <v>10.199999999999999</v>
      </c>
      <c r="R763" s="221">
        <v>12.8</v>
      </c>
      <c r="S763" s="221">
        <v>11</v>
      </c>
      <c r="T763" s="221">
        <v>9</v>
      </c>
      <c r="U763" s="221">
        <v>10.8</v>
      </c>
      <c r="V763" s="221">
        <v>8</v>
      </c>
      <c r="W763" s="221">
        <v>9.6</v>
      </c>
      <c r="X763" s="218"/>
      <c r="Y763" s="219"/>
      <c r="Z763" s="219"/>
      <c r="AA763" s="219"/>
      <c r="AB763" s="219"/>
      <c r="AC763" s="219"/>
      <c r="AD763" s="219"/>
      <c r="AE763" s="219"/>
      <c r="AF763" s="219"/>
      <c r="AG763" s="219"/>
      <c r="AH763" s="219"/>
      <c r="AI763" s="219"/>
      <c r="AJ763" s="219"/>
      <c r="AK763" s="219"/>
      <c r="AL763" s="219"/>
      <c r="AM763" s="219"/>
      <c r="AN763" s="219"/>
      <c r="AO763" s="219"/>
      <c r="AP763" s="219"/>
      <c r="AQ763" s="219"/>
      <c r="AR763" s="219"/>
      <c r="AS763" s="219"/>
      <c r="AT763" s="219"/>
      <c r="AU763" s="219"/>
      <c r="AV763" s="219"/>
      <c r="AW763" s="219"/>
      <c r="AX763" s="219"/>
      <c r="AY763" s="219"/>
      <c r="AZ763" s="219"/>
      <c r="BA763" s="219"/>
      <c r="BB763" s="219"/>
      <c r="BC763" s="219"/>
      <c r="BD763" s="219"/>
      <c r="BE763" s="219"/>
      <c r="BF763" s="219"/>
      <c r="BG763" s="219"/>
      <c r="BH763" s="219"/>
      <c r="BI763" s="219"/>
      <c r="BJ763" s="219"/>
      <c r="BK763" s="219"/>
      <c r="BL763" s="219"/>
      <c r="BM763" s="220">
        <v>109</v>
      </c>
    </row>
    <row r="764" spans="1:65">
      <c r="A764" s="30"/>
      <c r="B764" s="19">
        <v>1</v>
      </c>
      <c r="C764" s="9">
        <v>6</v>
      </c>
      <c r="D764" s="221">
        <v>11.22</v>
      </c>
      <c r="E764" s="221">
        <v>11.6</v>
      </c>
      <c r="F764" s="221">
        <v>10.9</v>
      </c>
      <c r="G764" s="226">
        <v>14.98</v>
      </c>
      <c r="H764" s="221">
        <v>10.896117851872633</v>
      </c>
      <c r="I764" s="221">
        <v>9.41</v>
      </c>
      <c r="J764" s="221">
        <v>12.1</v>
      </c>
      <c r="K764" s="226">
        <v>14.8</v>
      </c>
      <c r="L764" s="221">
        <v>11.1</v>
      </c>
      <c r="M764" s="221">
        <v>11</v>
      </c>
      <c r="N764" s="221">
        <v>10.199999999999999</v>
      </c>
      <c r="O764" s="221">
        <v>11.65</v>
      </c>
      <c r="P764" s="221">
        <v>12.728154201202599</v>
      </c>
      <c r="Q764" s="221">
        <v>10.4</v>
      </c>
      <c r="R764" s="221">
        <v>12.4</v>
      </c>
      <c r="S764" s="221">
        <v>11.2</v>
      </c>
      <c r="T764" s="221">
        <v>9.1999999999999993</v>
      </c>
      <c r="U764" s="221">
        <v>10.8</v>
      </c>
      <c r="V764" s="221">
        <v>8.3000000000000007</v>
      </c>
      <c r="W764" s="221">
        <v>9.1999999999999993</v>
      </c>
      <c r="X764" s="218"/>
      <c r="Y764" s="219"/>
      <c r="Z764" s="219"/>
      <c r="AA764" s="219"/>
      <c r="AB764" s="219"/>
      <c r="AC764" s="219"/>
      <c r="AD764" s="219"/>
      <c r="AE764" s="219"/>
      <c r="AF764" s="219"/>
      <c r="AG764" s="219"/>
      <c r="AH764" s="219"/>
      <c r="AI764" s="219"/>
      <c r="AJ764" s="219"/>
      <c r="AK764" s="219"/>
      <c r="AL764" s="219"/>
      <c r="AM764" s="219"/>
      <c r="AN764" s="219"/>
      <c r="AO764" s="219"/>
      <c r="AP764" s="219"/>
      <c r="AQ764" s="219"/>
      <c r="AR764" s="219"/>
      <c r="AS764" s="219"/>
      <c r="AT764" s="219"/>
      <c r="AU764" s="219"/>
      <c r="AV764" s="219"/>
      <c r="AW764" s="219"/>
      <c r="AX764" s="219"/>
      <c r="AY764" s="219"/>
      <c r="AZ764" s="219"/>
      <c r="BA764" s="219"/>
      <c r="BB764" s="219"/>
      <c r="BC764" s="219"/>
      <c r="BD764" s="219"/>
      <c r="BE764" s="219"/>
      <c r="BF764" s="219"/>
      <c r="BG764" s="219"/>
      <c r="BH764" s="219"/>
      <c r="BI764" s="219"/>
      <c r="BJ764" s="219"/>
      <c r="BK764" s="219"/>
      <c r="BL764" s="219"/>
      <c r="BM764" s="222"/>
    </row>
    <row r="765" spans="1:65">
      <c r="A765" s="30"/>
      <c r="B765" s="20" t="s">
        <v>266</v>
      </c>
      <c r="C765" s="12"/>
      <c r="D765" s="223">
        <v>11.12</v>
      </c>
      <c r="E765" s="223">
        <v>12.466666666666667</v>
      </c>
      <c r="F765" s="223">
        <v>10.616666666666665</v>
      </c>
      <c r="G765" s="223">
        <v>14.914999999999999</v>
      </c>
      <c r="H765" s="223">
        <v>10.836609189277532</v>
      </c>
      <c r="I765" s="223">
        <v>9.3233333333333324</v>
      </c>
      <c r="J765" s="223">
        <v>11.949999999999998</v>
      </c>
      <c r="K765" s="223">
        <v>15.016666666666666</v>
      </c>
      <c r="L765" s="223">
        <v>11.15</v>
      </c>
      <c r="M765" s="223">
        <v>10.800000000000002</v>
      </c>
      <c r="N765" s="223">
        <v>10.200000000000001</v>
      </c>
      <c r="O765" s="223">
        <v>11.526666666666669</v>
      </c>
      <c r="P765" s="223">
        <v>12.555568082743966</v>
      </c>
      <c r="Q765" s="223">
        <v>10.35</v>
      </c>
      <c r="R765" s="223">
        <v>12.533333333333333</v>
      </c>
      <c r="S765" s="223">
        <v>10.966666666666667</v>
      </c>
      <c r="T765" s="223">
        <v>9.1</v>
      </c>
      <c r="U765" s="223">
        <v>10.866666666666665</v>
      </c>
      <c r="V765" s="223">
        <v>8.2999999999999989</v>
      </c>
      <c r="W765" s="223">
        <v>9.3500000000000014</v>
      </c>
      <c r="X765" s="218"/>
      <c r="Y765" s="219"/>
      <c r="Z765" s="219"/>
      <c r="AA765" s="219"/>
      <c r="AB765" s="219"/>
      <c r="AC765" s="219"/>
      <c r="AD765" s="219"/>
      <c r="AE765" s="219"/>
      <c r="AF765" s="219"/>
      <c r="AG765" s="219"/>
      <c r="AH765" s="219"/>
      <c r="AI765" s="219"/>
      <c r="AJ765" s="219"/>
      <c r="AK765" s="219"/>
      <c r="AL765" s="219"/>
      <c r="AM765" s="219"/>
      <c r="AN765" s="219"/>
      <c r="AO765" s="219"/>
      <c r="AP765" s="219"/>
      <c r="AQ765" s="219"/>
      <c r="AR765" s="219"/>
      <c r="AS765" s="219"/>
      <c r="AT765" s="219"/>
      <c r="AU765" s="219"/>
      <c r="AV765" s="219"/>
      <c r="AW765" s="219"/>
      <c r="AX765" s="219"/>
      <c r="AY765" s="219"/>
      <c r="AZ765" s="219"/>
      <c r="BA765" s="219"/>
      <c r="BB765" s="219"/>
      <c r="BC765" s="219"/>
      <c r="BD765" s="219"/>
      <c r="BE765" s="219"/>
      <c r="BF765" s="219"/>
      <c r="BG765" s="219"/>
      <c r="BH765" s="219"/>
      <c r="BI765" s="219"/>
      <c r="BJ765" s="219"/>
      <c r="BK765" s="219"/>
      <c r="BL765" s="219"/>
      <c r="BM765" s="222"/>
    </row>
    <row r="766" spans="1:65">
      <c r="A766" s="30"/>
      <c r="B766" s="3" t="s">
        <v>267</v>
      </c>
      <c r="C766" s="29"/>
      <c r="D766" s="221">
        <v>11.115</v>
      </c>
      <c r="E766" s="221">
        <v>12.5</v>
      </c>
      <c r="F766" s="221">
        <v>10.55</v>
      </c>
      <c r="G766" s="221">
        <v>14.9</v>
      </c>
      <c r="H766" s="221">
        <v>10.848177836794179</v>
      </c>
      <c r="I766" s="221">
        <v>9.3350000000000009</v>
      </c>
      <c r="J766" s="221">
        <v>12.05</v>
      </c>
      <c r="K766" s="221">
        <v>15.1</v>
      </c>
      <c r="L766" s="221">
        <v>11.2</v>
      </c>
      <c r="M766" s="221">
        <v>10.8</v>
      </c>
      <c r="N766" s="221">
        <v>10.199999999999999</v>
      </c>
      <c r="O766" s="221">
        <v>11.559999999999999</v>
      </c>
      <c r="P766" s="221">
        <v>12.543534832009449</v>
      </c>
      <c r="Q766" s="221">
        <v>10.3</v>
      </c>
      <c r="R766" s="221">
        <v>12.5</v>
      </c>
      <c r="S766" s="221">
        <v>11</v>
      </c>
      <c r="T766" s="221">
        <v>9.1</v>
      </c>
      <c r="U766" s="221">
        <v>10.850000000000001</v>
      </c>
      <c r="V766" s="221">
        <v>8.3000000000000007</v>
      </c>
      <c r="W766" s="221">
        <v>9.3500000000000014</v>
      </c>
      <c r="X766" s="218"/>
      <c r="Y766" s="219"/>
      <c r="Z766" s="219"/>
      <c r="AA766" s="219"/>
      <c r="AB766" s="219"/>
      <c r="AC766" s="219"/>
      <c r="AD766" s="219"/>
      <c r="AE766" s="219"/>
      <c r="AF766" s="219"/>
      <c r="AG766" s="219"/>
      <c r="AH766" s="219"/>
      <c r="AI766" s="219"/>
      <c r="AJ766" s="219"/>
      <c r="AK766" s="219"/>
      <c r="AL766" s="219"/>
      <c r="AM766" s="219"/>
      <c r="AN766" s="219"/>
      <c r="AO766" s="219"/>
      <c r="AP766" s="219"/>
      <c r="AQ766" s="219"/>
      <c r="AR766" s="219"/>
      <c r="AS766" s="219"/>
      <c r="AT766" s="219"/>
      <c r="AU766" s="219"/>
      <c r="AV766" s="219"/>
      <c r="AW766" s="219"/>
      <c r="AX766" s="219"/>
      <c r="AY766" s="219"/>
      <c r="AZ766" s="219"/>
      <c r="BA766" s="219"/>
      <c r="BB766" s="219"/>
      <c r="BC766" s="219"/>
      <c r="BD766" s="219"/>
      <c r="BE766" s="219"/>
      <c r="BF766" s="219"/>
      <c r="BG766" s="219"/>
      <c r="BH766" s="219"/>
      <c r="BI766" s="219"/>
      <c r="BJ766" s="219"/>
      <c r="BK766" s="219"/>
      <c r="BL766" s="219"/>
      <c r="BM766" s="222"/>
    </row>
    <row r="767" spans="1:65">
      <c r="A767" s="30"/>
      <c r="B767" s="3" t="s">
        <v>268</v>
      </c>
      <c r="C767" s="29"/>
      <c r="D767" s="221">
        <v>0.33923443221465566</v>
      </c>
      <c r="E767" s="221">
        <v>0.62822501276745324</v>
      </c>
      <c r="F767" s="221">
        <v>0.19407902170679533</v>
      </c>
      <c r="G767" s="221">
        <v>0.41195873579765258</v>
      </c>
      <c r="H767" s="221">
        <v>0.23508480387759254</v>
      </c>
      <c r="I767" s="221">
        <v>7.6332605527825739E-2</v>
      </c>
      <c r="J767" s="221">
        <v>0.33911649915626341</v>
      </c>
      <c r="K767" s="221">
        <v>0.39707262140150934</v>
      </c>
      <c r="L767" s="221">
        <v>0.40865633483405095</v>
      </c>
      <c r="M767" s="221">
        <v>0.14142135623730975</v>
      </c>
      <c r="N767" s="221">
        <v>0.10954451150103349</v>
      </c>
      <c r="O767" s="221">
        <v>0.20848661028149168</v>
      </c>
      <c r="P767" s="221">
        <v>0.11171297744995247</v>
      </c>
      <c r="Q767" s="221">
        <v>0.32093613071762445</v>
      </c>
      <c r="R767" s="221">
        <v>0.28751811537130462</v>
      </c>
      <c r="S767" s="221">
        <v>0.20655911179772879</v>
      </c>
      <c r="T767" s="221">
        <v>8.9442719099991269E-2</v>
      </c>
      <c r="U767" s="221">
        <v>0.12110601416389974</v>
      </c>
      <c r="V767" s="221">
        <v>0.18973665961010283</v>
      </c>
      <c r="W767" s="221">
        <v>0.15165750888103119</v>
      </c>
      <c r="X767" s="218"/>
      <c r="Y767" s="219"/>
      <c r="Z767" s="219"/>
      <c r="AA767" s="219"/>
      <c r="AB767" s="219"/>
      <c r="AC767" s="219"/>
      <c r="AD767" s="219"/>
      <c r="AE767" s="219"/>
      <c r="AF767" s="219"/>
      <c r="AG767" s="219"/>
      <c r="AH767" s="219"/>
      <c r="AI767" s="219"/>
      <c r="AJ767" s="219"/>
      <c r="AK767" s="219"/>
      <c r="AL767" s="219"/>
      <c r="AM767" s="219"/>
      <c r="AN767" s="219"/>
      <c r="AO767" s="219"/>
      <c r="AP767" s="219"/>
      <c r="AQ767" s="219"/>
      <c r="AR767" s="219"/>
      <c r="AS767" s="219"/>
      <c r="AT767" s="219"/>
      <c r="AU767" s="219"/>
      <c r="AV767" s="219"/>
      <c r="AW767" s="219"/>
      <c r="AX767" s="219"/>
      <c r="AY767" s="219"/>
      <c r="AZ767" s="219"/>
      <c r="BA767" s="219"/>
      <c r="BB767" s="219"/>
      <c r="BC767" s="219"/>
      <c r="BD767" s="219"/>
      <c r="BE767" s="219"/>
      <c r="BF767" s="219"/>
      <c r="BG767" s="219"/>
      <c r="BH767" s="219"/>
      <c r="BI767" s="219"/>
      <c r="BJ767" s="219"/>
      <c r="BK767" s="219"/>
      <c r="BL767" s="219"/>
      <c r="BM767" s="222"/>
    </row>
    <row r="768" spans="1:65">
      <c r="A768" s="30"/>
      <c r="B768" s="3" t="s">
        <v>86</v>
      </c>
      <c r="C768" s="29"/>
      <c r="D768" s="13">
        <v>3.0506693544483425E-2</v>
      </c>
      <c r="E768" s="13">
        <v>5.039238070327165E-2</v>
      </c>
      <c r="F768" s="13">
        <v>1.828059859090694E-2</v>
      </c>
      <c r="G768" s="13">
        <v>2.7620431498334066E-2</v>
      </c>
      <c r="H768" s="13">
        <v>2.1693575893666186E-2</v>
      </c>
      <c r="I768" s="13">
        <v>8.187265519609483E-3</v>
      </c>
      <c r="J768" s="13">
        <v>2.8377949720189411E-2</v>
      </c>
      <c r="K768" s="13">
        <v>2.6442127951265885E-2</v>
      </c>
      <c r="L768" s="13">
        <v>3.6650792361798287E-2</v>
      </c>
      <c r="M768" s="13">
        <v>1.3094570021973123E-2</v>
      </c>
      <c r="N768" s="13">
        <v>1.0739657990297399E-2</v>
      </c>
      <c r="O768" s="13">
        <v>1.8087328827197078E-2</v>
      </c>
      <c r="P768" s="13">
        <v>8.8974849018172084E-3</v>
      </c>
      <c r="Q768" s="13">
        <v>3.1008321808466133E-2</v>
      </c>
      <c r="R768" s="13">
        <v>2.2940275162604093E-2</v>
      </c>
      <c r="S768" s="13">
        <v>1.8835177367574053E-2</v>
      </c>
      <c r="T768" s="13">
        <v>9.8288702307682725E-3</v>
      </c>
      <c r="U768" s="13">
        <v>1.1144725229806725E-2</v>
      </c>
      <c r="V768" s="13">
        <v>2.2859838507241308E-2</v>
      </c>
      <c r="W768" s="13">
        <v>1.6220054425778733E-2</v>
      </c>
      <c r="X768" s="150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5"/>
    </row>
    <row r="769" spans="1:65">
      <c r="A769" s="30"/>
      <c r="B769" s="3" t="s">
        <v>269</v>
      </c>
      <c r="C769" s="29"/>
      <c r="D769" s="13">
        <v>3.168781884942562E-2</v>
      </c>
      <c r="E769" s="13">
        <v>0.15662843000505156</v>
      </c>
      <c r="F769" s="13">
        <v>-1.5010280864682035E-2</v>
      </c>
      <c r="G769" s="13">
        <v>0.3837791203362575</v>
      </c>
      <c r="H769" s="13">
        <v>5.3954764576780168E-3</v>
      </c>
      <c r="I769" s="13">
        <v>-0.13500274900424358</v>
      </c>
      <c r="J769" s="13">
        <v>0.10869329453692766</v>
      </c>
      <c r="K769" s="13">
        <v>0.39321151796063036</v>
      </c>
      <c r="L769" s="13">
        <v>3.4471149295961956E-2</v>
      </c>
      <c r="M769" s="13">
        <v>1.9989607530397357E-3</v>
      </c>
      <c r="N769" s="13">
        <v>-5.3667648177684879E-2</v>
      </c>
      <c r="O769" s="13">
        <v>6.941740934691687E-2</v>
      </c>
      <c r="P769" s="13">
        <v>0.16487649727532272</v>
      </c>
      <c r="Q769" s="13">
        <v>-3.9750995945003975E-2</v>
      </c>
      <c r="R769" s="13">
        <v>0.16281360877513218</v>
      </c>
      <c r="S769" s="13">
        <v>1.746190767824074E-2</v>
      </c>
      <c r="T769" s="13">
        <v>-0.15572309788401317</v>
      </c>
      <c r="U769" s="13">
        <v>8.1841395231196934E-3</v>
      </c>
      <c r="V769" s="13">
        <v>-0.2299452431249791</v>
      </c>
      <c r="W769" s="13">
        <v>-0.13252867749621111</v>
      </c>
      <c r="X769" s="150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5"/>
    </row>
    <row r="770" spans="1:65">
      <c r="A770" s="30"/>
      <c r="B770" s="46" t="s">
        <v>270</v>
      </c>
      <c r="C770" s="47"/>
      <c r="D770" s="45">
        <v>0.16</v>
      </c>
      <c r="E770" s="45">
        <v>1.19</v>
      </c>
      <c r="F770" s="45">
        <v>0.23</v>
      </c>
      <c r="G770" s="45">
        <v>3.08</v>
      </c>
      <c r="H770" s="45">
        <v>0.06</v>
      </c>
      <c r="I770" s="45">
        <v>1.23</v>
      </c>
      <c r="J770" s="45">
        <v>0.8</v>
      </c>
      <c r="K770" s="45">
        <v>3.16</v>
      </c>
      <c r="L770" s="45">
        <v>0.18</v>
      </c>
      <c r="M770" s="45">
        <v>0.09</v>
      </c>
      <c r="N770" s="45">
        <v>0.55000000000000004</v>
      </c>
      <c r="O770" s="45">
        <v>0.47</v>
      </c>
      <c r="P770" s="45">
        <v>1.26</v>
      </c>
      <c r="Q770" s="45">
        <v>0.44</v>
      </c>
      <c r="R770" s="45">
        <v>1.25</v>
      </c>
      <c r="S770" s="45">
        <v>0.04</v>
      </c>
      <c r="T770" s="45">
        <v>1.4</v>
      </c>
      <c r="U770" s="45">
        <v>0.04</v>
      </c>
      <c r="V770" s="45">
        <v>2.02</v>
      </c>
      <c r="W770" s="45">
        <v>1.21</v>
      </c>
      <c r="X770" s="150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5"/>
    </row>
    <row r="771" spans="1:65">
      <c r="B771" s="31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BM771" s="55"/>
    </row>
    <row r="772" spans="1:65" ht="15">
      <c r="B772" s="8" t="s">
        <v>547</v>
      </c>
      <c r="BM772" s="28" t="s">
        <v>66</v>
      </c>
    </row>
    <row r="773" spans="1:65" ht="15">
      <c r="A773" s="25" t="s">
        <v>59</v>
      </c>
      <c r="B773" s="18" t="s">
        <v>109</v>
      </c>
      <c r="C773" s="15" t="s">
        <v>110</v>
      </c>
      <c r="D773" s="16" t="s">
        <v>227</v>
      </c>
      <c r="E773" s="17" t="s">
        <v>227</v>
      </c>
      <c r="F773" s="17" t="s">
        <v>227</v>
      </c>
      <c r="G773" s="17" t="s">
        <v>227</v>
      </c>
      <c r="H773" s="17" t="s">
        <v>227</v>
      </c>
      <c r="I773" s="17" t="s">
        <v>227</v>
      </c>
      <c r="J773" s="17" t="s">
        <v>227</v>
      </c>
      <c r="K773" s="17" t="s">
        <v>227</v>
      </c>
      <c r="L773" s="17" t="s">
        <v>227</v>
      </c>
      <c r="M773" s="17" t="s">
        <v>227</v>
      </c>
      <c r="N773" s="17" t="s">
        <v>227</v>
      </c>
      <c r="O773" s="17" t="s">
        <v>227</v>
      </c>
      <c r="P773" s="17" t="s">
        <v>227</v>
      </c>
      <c r="Q773" s="17" t="s">
        <v>227</v>
      </c>
      <c r="R773" s="17" t="s">
        <v>227</v>
      </c>
      <c r="S773" s="17" t="s">
        <v>227</v>
      </c>
      <c r="T773" s="150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1</v>
      </c>
    </row>
    <row r="774" spans="1:65">
      <c r="A774" s="30"/>
      <c r="B774" s="19" t="s">
        <v>228</v>
      </c>
      <c r="C774" s="9" t="s">
        <v>228</v>
      </c>
      <c r="D774" s="148" t="s">
        <v>230</v>
      </c>
      <c r="E774" s="149" t="s">
        <v>232</v>
      </c>
      <c r="F774" s="149" t="s">
        <v>233</v>
      </c>
      <c r="G774" s="149" t="s">
        <v>234</v>
      </c>
      <c r="H774" s="149" t="s">
        <v>239</v>
      </c>
      <c r="I774" s="149" t="s">
        <v>240</v>
      </c>
      <c r="J774" s="149" t="s">
        <v>241</v>
      </c>
      <c r="K774" s="149" t="s">
        <v>244</v>
      </c>
      <c r="L774" s="149" t="s">
        <v>245</v>
      </c>
      <c r="M774" s="149" t="s">
        <v>248</v>
      </c>
      <c r="N774" s="149" t="s">
        <v>251</v>
      </c>
      <c r="O774" s="149" t="s">
        <v>252</v>
      </c>
      <c r="P774" s="149" t="s">
        <v>254</v>
      </c>
      <c r="Q774" s="149" t="s">
        <v>255</v>
      </c>
      <c r="R774" s="149" t="s">
        <v>256</v>
      </c>
      <c r="S774" s="149" t="s">
        <v>258</v>
      </c>
      <c r="T774" s="150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 t="s">
        <v>3</v>
      </c>
    </row>
    <row r="775" spans="1:65">
      <c r="A775" s="30"/>
      <c r="B775" s="19"/>
      <c r="C775" s="9"/>
      <c r="D775" s="10" t="s">
        <v>275</v>
      </c>
      <c r="E775" s="11" t="s">
        <v>273</v>
      </c>
      <c r="F775" s="11" t="s">
        <v>275</v>
      </c>
      <c r="G775" s="11" t="s">
        <v>273</v>
      </c>
      <c r="H775" s="11" t="s">
        <v>273</v>
      </c>
      <c r="I775" s="11" t="s">
        <v>275</v>
      </c>
      <c r="J775" s="11" t="s">
        <v>275</v>
      </c>
      <c r="K775" s="11" t="s">
        <v>275</v>
      </c>
      <c r="L775" s="11" t="s">
        <v>273</v>
      </c>
      <c r="M775" s="11" t="s">
        <v>273</v>
      </c>
      <c r="N775" s="11" t="s">
        <v>273</v>
      </c>
      <c r="O775" s="11" t="s">
        <v>275</v>
      </c>
      <c r="P775" s="11" t="s">
        <v>273</v>
      </c>
      <c r="Q775" s="11" t="s">
        <v>275</v>
      </c>
      <c r="R775" s="11" t="s">
        <v>273</v>
      </c>
      <c r="S775" s="11" t="s">
        <v>273</v>
      </c>
      <c r="T775" s="150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3</v>
      </c>
    </row>
    <row r="776" spans="1:65">
      <c r="A776" s="30"/>
      <c r="B776" s="19"/>
      <c r="C776" s="9"/>
      <c r="D776" s="26" t="s">
        <v>301</v>
      </c>
      <c r="E776" s="26" t="s">
        <v>302</v>
      </c>
      <c r="F776" s="26" t="s">
        <v>303</v>
      </c>
      <c r="G776" s="26" t="s">
        <v>301</v>
      </c>
      <c r="H776" s="26" t="s">
        <v>304</v>
      </c>
      <c r="I776" s="26" t="s">
        <v>301</v>
      </c>
      <c r="J776" s="26" t="s">
        <v>302</v>
      </c>
      <c r="K776" s="26" t="s">
        <v>303</v>
      </c>
      <c r="L776" s="26" t="s">
        <v>302</v>
      </c>
      <c r="M776" s="26" t="s">
        <v>301</v>
      </c>
      <c r="N776" s="26" t="s">
        <v>302</v>
      </c>
      <c r="O776" s="26" t="s">
        <v>302</v>
      </c>
      <c r="P776" s="26" t="s">
        <v>302</v>
      </c>
      <c r="Q776" s="26" t="s">
        <v>302</v>
      </c>
      <c r="R776" s="26" t="s">
        <v>302</v>
      </c>
      <c r="S776" s="26" t="s">
        <v>302</v>
      </c>
      <c r="T776" s="150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3</v>
      </c>
    </row>
    <row r="777" spans="1:65">
      <c r="A777" s="30"/>
      <c r="B777" s="18">
        <v>1</v>
      </c>
      <c r="C777" s="14">
        <v>1</v>
      </c>
      <c r="D777" s="232" t="s">
        <v>207</v>
      </c>
      <c r="E777" s="230">
        <v>1E-3</v>
      </c>
      <c r="F777" s="232" t="s">
        <v>313</v>
      </c>
      <c r="G777" s="232" t="s">
        <v>314</v>
      </c>
      <c r="H777" s="232" t="s">
        <v>210</v>
      </c>
      <c r="I777" s="232" t="s">
        <v>207</v>
      </c>
      <c r="J777" s="232">
        <v>1.4E-2</v>
      </c>
      <c r="K777" s="232">
        <v>2E-3</v>
      </c>
      <c r="L777" s="230">
        <v>1E-3</v>
      </c>
      <c r="M777" s="230">
        <v>1E-3</v>
      </c>
      <c r="N777" s="230">
        <v>1E-3</v>
      </c>
      <c r="O777" s="230">
        <v>1E-3</v>
      </c>
      <c r="P777" s="230">
        <v>1E-3</v>
      </c>
      <c r="Q777" s="230">
        <v>1E-3</v>
      </c>
      <c r="R777" s="230">
        <v>1E-3</v>
      </c>
      <c r="S777" s="230">
        <v>2E-3</v>
      </c>
      <c r="T777" s="206"/>
      <c r="U777" s="207"/>
      <c r="V777" s="207"/>
      <c r="W777" s="207"/>
      <c r="X777" s="207"/>
      <c r="Y777" s="207"/>
      <c r="Z777" s="207"/>
      <c r="AA777" s="207"/>
      <c r="AB777" s="207"/>
      <c r="AC777" s="207"/>
      <c r="AD777" s="207"/>
      <c r="AE777" s="207"/>
      <c r="AF777" s="207"/>
      <c r="AG777" s="207"/>
      <c r="AH777" s="207"/>
      <c r="AI777" s="207"/>
      <c r="AJ777" s="207"/>
      <c r="AK777" s="207"/>
      <c r="AL777" s="207"/>
      <c r="AM777" s="207"/>
      <c r="AN777" s="207"/>
      <c r="AO777" s="207"/>
      <c r="AP777" s="207"/>
      <c r="AQ777" s="207"/>
      <c r="AR777" s="207"/>
      <c r="AS777" s="207"/>
      <c r="AT777" s="207"/>
      <c r="AU777" s="207"/>
      <c r="AV777" s="207"/>
      <c r="AW777" s="207"/>
      <c r="AX777" s="207"/>
      <c r="AY777" s="207"/>
      <c r="AZ777" s="207"/>
      <c r="BA777" s="207"/>
      <c r="BB777" s="207"/>
      <c r="BC777" s="207"/>
      <c r="BD777" s="207"/>
      <c r="BE777" s="207"/>
      <c r="BF777" s="207"/>
      <c r="BG777" s="207"/>
      <c r="BH777" s="207"/>
      <c r="BI777" s="207"/>
      <c r="BJ777" s="207"/>
      <c r="BK777" s="207"/>
      <c r="BL777" s="207"/>
      <c r="BM777" s="233">
        <v>1</v>
      </c>
    </row>
    <row r="778" spans="1:65">
      <c r="A778" s="30"/>
      <c r="B778" s="19">
        <v>1</v>
      </c>
      <c r="C778" s="9">
        <v>2</v>
      </c>
      <c r="D778" s="234" t="s">
        <v>207</v>
      </c>
      <c r="E778" s="24">
        <v>1E-3</v>
      </c>
      <c r="F778" s="234" t="s">
        <v>313</v>
      </c>
      <c r="G778" s="234" t="s">
        <v>314</v>
      </c>
      <c r="H778" s="234" t="s">
        <v>210</v>
      </c>
      <c r="I778" s="234" t="s">
        <v>207</v>
      </c>
      <c r="J778" s="236">
        <v>2.5000000000000001E-2</v>
      </c>
      <c r="K778" s="234">
        <v>2E-3</v>
      </c>
      <c r="L778" s="24">
        <v>1E-3</v>
      </c>
      <c r="M778" s="24">
        <v>1E-3</v>
      </c>
      <c r="N778" s="24">
        <v>1E-3</v>
      </c>
      <c r="O778" s="24">
        <v>2E-3</v>
      </c>
      <c r="P778" s="24">
        <v>1E-3</v>
      </c>
      <c r="Q778" s="24">
        <v>2E-3</v>
      </c>
      <c r="R778" s="24">
        <v>1E-3</v>
      </c>
      <c r="S778" s="24">
        <v>1E-3</v>
      </c>
      <c r="T778" s="206"/>
      <c r="U778" s="207"/>
      <c r="V778" s="207"/>
      <c r="W778" s="207"/>
      <c r="X778" s="207"/>
      <c r="Y778" s="207"/>
      <c r="Z778" s="207"/>
      <c r="AA778" s="207"/>
      <c r="AB778" s="207"/>
      <c r="AC778" s="207"/>
      <c r="AD778" s="207"/>
      <c r="AE778" s="207"/>
      <c r="AF778" s="207"/>
      <c r="AG778" s="207"/>
      <c r="AH778" s="207"/>
      <c r="AI778" s="207"/>
      <c r="AJ778" s="207"/>
      <c r="AK778" s="207"/>
      <c r="AL778" s="207"/>
      <c r="AM778" s="207"/>
      <c r="AN778" s="207"/>
      <c r="AO778" s="207"/>
      <c r="AP778" s="207"/>
      <c r="AQ778" s="207"/>
      <c r="AR778" s="207"/>
      <c r="AS778" s="207"/>
      <c r="AT778" s="207"/>
      <c r="AU778" s="207"/>
      <c r="AV778" s="207"/>
      <c r="AW778" s="207"/>
      <c r="AX778" s="207"/>
      <c r="AY778" s="207"/>
      <c r="AZ778" s="207"/>
      <c r="BA778" s="207"/>
      <c r="BB778" s="207"/>
      <c r="BC778" s="207"/>
      <c r="BD778" s="207"/>
      <c r="BE778" s="207"/>
      <c r="BF778" s="207"/>
      <c r="BG778" s="207"/>
      <c r="BH778" s="207"/>
      <c r="BI778" s="207"/>
      <c r="BJ778" s="207"/>
      <c r="BK778" s="207"/>
      <c r="BL778" s="207"/>
      <c r="BM778" s="233">
        <v>26</v>
      </c>
    </row>
    <row r="779" spans="1:65">
      <c r="A779" s="30"/>
      <c r="B779" s="19">
        <v>1</v>
      </c>
      <c r="C779" s="9">
        <v>3</v>
      </c>
      <c r="D779" s="234" t="s">
        <v>207</v>
      </c>
      <c r="E779" s="24">
        <v>1E-3</v>
      </c>
      <c r="F779" s="234" t="s">
        <v>313</v>
      </c>
      <c r="G779" s="24">
        <v>1E-3</v>
      </c>
      <c r="H779" s="234" t="s">
        <v>210</v>
      </c>
      <c r="I779" s="234" t="s">
        <v>207</v>
      </c>
      <c r="J779" s="234">
        <v>0.01</v>
      </c>
      <c r="K779" s="234">
        <v>2E-3</v>
      </c>
      <c r="L779" s="24">
        <v>1E-3</v>
      </c>
      <c r="M779" s="234" t="s">
        <v>314</v>
      </c>
      <c r="N779" s="24">
        <v>1E-3</v>
      </c>
      <c r="O779" s="24">
        <v>2E-3</v>
      </c>
      <c r="P779" s="24">
        <v>1E-3</v>
      </c>
      <c r="Q779" s="24">
        <v>1E-3</v>
      </c>
      <c r="R779" s="24">
        <v>1E-3</v>
      </c>
      <c r="S779" s="234" t="s">
        <v>314</v>
      </c>
      <c r="T779" s="206"/>
      <c r="U779" s="207"/>
      <c r="V779" s="207"/>
      <c r="W779" s="207"/>
      <c r="X779" s="207"/>
      <c r="Y779" s="207"/>
      <c r="Z779" s="207"/>
      <c r="AA779" s="207"/>
      <c r="AB779" s="207"/>
      <c r="AC779" s="207"/>
      <c r="AD779" s="207"/>
      <c r="AE779" s="207"/>
      <c r="AF779" s="207"/>
      <c r="AG779" s="207"/>
      <c r="AH779" s="207"/>
      <c r="AI779" s="207"/>
      <c r="AJ779" s="207"/>
      <c r="AK779" s="207"/>
      <c r="AL779" s="207"/>
      <c r="AM779" s="207"/>
      <c r="AN779" s="207"/>
      <c r="AO779" s="207"/>
      <c r="AP779" s="207"/>
      <c r="AQ779" s="207"/>
      <c r="AR779" s="207"/>
      <c r="AS779" s="207"/>
      <c r="AT779" s="207"/>
      <c r="AU779" s="207"/>
      <c r="AV779" s="207"/>
      <c r="AW779" s="207"/>
      <c r="AX779" s="207"/>
      <c r="AY779" s="207"/>
      <c r="AZ779" s="207"/>
      <c r="BA779" s="207"/>
      <c r="BB779" s="207"/>
      <c r="BC779" s="207"/>
      <c r="BD779" s="207"/>
      <c r="BE779" s="207"/>
      <c r="BF779" s="207"/>
      <c r="BG779" s="207"/>
      <c r="BH779" s="207"/>
      <c r="BI779" s="207"/>
      <c r="BJ779" s="207"/>
      <c r="BK779" s="207"/>
      <c r="BL779" s="207"/>
      <c r="BM779" s="233">
        <v>16</v>
      </c>
    </row>
    <row r="780" spans="1:65">
      <c r="A780" s="30"/>
      <c r="B780" s="19">
        <v>1</v>
      </c>
      <c r="C780" s="9">
        <v>4</v>
      </c>
      <c r="D780" s="234" t="s">
        <v>207</v>
      </c>
      <c r="E780" s="24">
        <v>1E-3</v>
      </c>
      <c r="F780" s="234" t="s">
        <v>313</v>
      </c>
      <c r="G780" s="24">
        <v>1E-3</v>
      </c>
      <c r="H780" s="234" t="s">
        <v>210</v>
      </c>
      <c r="I780" s="234" t="s">
        <v>207</v>
      </c>
      <c r="J780" s="234">
        <v>8.0000000000000002E-3</v>
      </c>
      <c r="K780" s="234">
        <v>2E-3</v>
      </c>
      <c r="L780" s="24">
        <v>1E-3</v>
      </c>
      <c r="M780" s="24">
        <v>2E-3</v>
      </c>
      <c r="N780" s="24">
        <v>1E-3</v>
      </c>
      <c r="O780" s="24">
        <v>1E-3</v>
      </c>
      <c r="P780" s="24">
        <v>1E-3</v>
      </c>
      <c r="Q780" s="24">
        <v>2E-3</v>
      </c>
      <c r="R780" s="24">
        <v>1E-3</v>
      </c>
      <c r="S780" s="24">
        <v>1E-3</v>
      </c>
      <c r="T780" s="206"/>
      <c r="U780" s="207"/>
      <c r="V780" s="207"/>
      <c r="W780" s="207"/>
      <c r="X780" s="207"/>
      <c r="Y780" s="207"/>
      <c r="Z780" s="207"/>
      <c r="AA780" s="207"/>
      <c r="AB780" s="207"/>
      <c r="AC780" s="207"/>
      <c r="AD780" s="207"/>
      <c r="AE780" s="207"/>
      <c r="AF780" s="207"/>
      <c r="AG780" s="207"/>
      <c r="AH780" s="207"/>
      <c r="AI780" s="207"/>
      <c r="AJ780" s="207"/>
      <c r="AK780" s="207"/>
      <c r="AL780" s="207"/>
      <c r="AM780" s="207"/>
      <c r="AN780" s="207"/>
      <c r="AO780" s="207"/>
      <c r="AP780" s="207"/>
      <c r="AQ780" s="207"/>
      <c r="AR780" s="207"/>
      <c r="AS780" s="207"/>
      <c r="AT780" s="207"/>
      <c r="AU780" s="207"/>
      <c r="AV780" s="207"/>
      <c r="AW780" s="207"/>
      <c r="AX780" s="207"/>
      <c r="AY780" s="207"/>
      <c r="AZ780" s="207"/>
      <c r="BA780" s="207"/>
      <c r="BB780" s="207"/>
      <c r="BC780" s="207"/>
      <c r="BD780" s="207"/>
      <c r="BE780" s="207"/>
      <c r="BF780" s="207"/>
      <c r="BG780" s="207"/>
      <c r="BH780" s="207"/>
      <c r="BI780" s="207"/>
      <c r="BJ780" s="207"/>
      <c r="BK780" s="207"/>
      <c r="BL780" s="207"/>
      <c r="BM780" s="233">
        <v>1.2166666666666667E-3</v>
      </c>
    </row>
    <row r="781" spans="1:65">
      <c r="A781" s="30"/>
      <c r="B781" s="19">
        <v>1</v>
      </c>
      <c r="C781" s="9">
        <v>5</v>
      </c>
      <c r="D781" s="234" t="s">
        <v>207</v>
      </c>
      <c r="E781" s="24">
        <v>1E-3</v>
      </c>
      <c r="F781" s="234" t="s">
        <v>313</v>
      </c>
      <c r="G781" s="234" t="s">
        <v>314</v>
      </c>
      <c r="H781" s="234" t="s">
        <v>210</v>
      </c>
      <c r="I781" s="234" t="s">
        <v>207</v>
      </c>
      <c r="J781" s="234">
        <v>1.0999999999999999E-2</v>
      </c>
      <c r="K781" s="234">
        <v>2E-3</v>
      </c>
      <c r="L781" s="24">
        <v>2E-3</v>
      </c>
      <c r="M781" s="234" t="s">
        <v>314</v>
      </c>
      <c r="N781" s="24">
        <v>1E-3</v>
      </c>
      <c r="O781" s="24">
        <v>1E-3</v>
      </c>
      <c r="P781" s="24">
        <v>2E-3</v>
      </c>
      <c r="Q781" s="24">
        <v>2E-3</v>
      </c>
      <c r="R781" s="24">
        <v>1E-3</v>
      </c>
      <c r="S781" s="234" t="s">
        <v>314</v>
      </c>
      <c r="T781" s="206"/>
      <c r="U781" s="207"/>
      <c r="V781" s="207"/>
      <c r="W781" s="207"/>
      <c r="X781" s="207"/>
      <c r="Y781" s="207"/>
      <c r="Z781" s="207"/>
      <c r="AA781" s="207"/>
      <c r="AB781" s="207"/>
      <c r="AC781" s="207"/>
      <c r="AD781" s="207"/>
      <c r="AE781" s="207"/>
      <c r="AF781" s="207"/>
      <c r="AG781" s="207"/>
      <c r="AH781" s="207"/>
      <c r="AI781" s="207"/>
      <c r="AJ781" s="207"/>
      <c r="AK781" s="207"/>
      <c r="AL781" s="207"/>
      <c r="AM781" s="207"/>
      <c r="AN781" s="207"/>
      <c r="AO781" s="207"/>
      <c r="AP781" s="207"/>
      <c r="AQ781" s="207"/>
      <c r="AR781" s="207"/>
      <c r="AS781" s="207"/>
      <c r="AT781" s="207"/>
      <c r="AU781" s="207"/>
      <c r="AV781" s="207"/>
      <c r="AW781" s="207"/>
      <c r="AX781" s="207"/>
      <c r="AY781" s="207"/>
      <c r="AZ781" s="207"/>
      <c r="BA781" s="207"/>
      <c r="BB781" s="207"/>
      <c r="BC781" s="207"/>
      <c r="BD781" s="207"/>
      <c r="BE781" s="207"/>
      <c r="BF781" s="207"/>
      <c r="BG781" s="207"/>
      <c r="BH781" s="207"/>
      <c r="BI781" s="207"/>
      <c r="BJ781" s="207"/>
      <c r="BK781" s="207"/>
      <c r="BL781" s="207"/>
      <c r="BM781" s="233">
        <v>110</v>
      </c>
    </row>
    <row r="782" spans="1:65">
      <c r="A782" s="30"/>
      <c r="B782" s="19">
        <v>1</v>
      </c>
      <c r="C782" s="9">
        <v>6</v>
      </c>
      <c r="D782" s="234" t="s">
        <v>207</v>
      </c>
      <c r="E782" s="24">
        <v>1E-3</v>
      </c>
      <c r="F782" s="234" t="s">
        <v>313</v>
      </c>
      <c r="G782" s="24">
        <v>1E-3</v>
      </c>
      <c r="H782" s="234" t="s">
        <v>210</v>
      </c>
      <c r="I782" s="234" t="s">
        <v>207</v>
      </c>
      <c r="J782" s="234">
        <v>1.2E-2</v>
      </c>
      <c r="K782" s="234">
        <v>2E-3</v>
      </c>
      <c r="L782" s="24">
        <v>1E-3</v>
      </c>
      <c r="M782" s="24">
        <v>2E-3</v>
      </c>
      <c r="N782" s="24">
        <v>1E-3</v>
      </c>
      <c r="O782" s="24">
        <v>2E-3</v>
      </c>
      <c r="P782" s="24">
        <v>1E-3</v>
      </c>
      <c r="Q782" s="24">
        <v>1E-3</v>
      </c>
      <c r="R782" s="24">
        <v>1E-3</v>
      </c>
      <c r="S782" s="234" t="s">
        <v>314</v>
      </c>
      <c r="T782" s="206"/>
      <c r="U782" s="207"/>
      <c r="V782" s="207"/>
      <c r="W782" s="207"/>
      <c r="X782" s="207"/>
      <c r="Y782" s="207"/>
      <c r="Z782" s="207"/>
      <c r="AA782" s="207"/>
      <c r="AB782" s="207"/>
      <c r="AC782" s="207"/>
      <c r="AD782" s="207"/>
      <c r="AE782" s="207"/>
      <c r="AF782" s="207"/>
      <c r="AG782" s="207"/>
      <c r="AH782" s="207"/>
      <c r="AI782" s="207"/>
      <c r="AJ782" s="207"/>
      <c r="AK782" s="207"/>
      <c r="AL782" s="207"/>
      <c r="AM782" s="207"/>
      <c r="AN782" s="207"/>
      <c r="AO782" s="207"/>
      <c r="AP782" s="207"/>
      <c r="AQ782" s="207"/>
      <c r="AR782" s="207"/>
      <c r="AS782" s="207"/>
      <c r="AT782" s="207"/>
      <c r="AU782" s="207"/>
      <c r="AV782" s="207"/>
      <c r="AW782" s="207"/>
      <c r="AX782" s="207"/>
      <c r="AY782" s="207"/>
      <c r="AZ782" s="207"/>
      <c r="BA782" s="207"/>
      <c r="BB782" s="207"/>
      <c r="BC782" s="207"/>
      <c r="BD782" s="207"/>
      <c r="BE782" s="207"/>
      <c r="BF782" s="207"/>
      <c r="BG782" s="207"/>
      <c r="BH782" s="207"/>
      <c r="BI782" s="207"/>
      <c r="BJ782" s="207"/>
      <c r="BK782" s="207"/>
      <c r="BL782" s="207"/>
      <c r="BM782" s="56"/>
    </row>
    <row r="783" spans="1:65">
      <c r="A783" s="30"/>
      <c r="B783" s="20" t="s">
        <v>266</v>
      </c>
      <c r="C783" s="12"/>
      <c r="D783" s="235" t="s">
        <v>634</v>
      </c>
      <c r="E783" s="235">
        <v>1E-3</v>
      </c>
      <c r="F783" s="235" t="s">
        <v>634</v>
      </c>
      <c r="G783" s="235">
        <v>1E-3</v>
      </c>
      <c r="H783" s="235" t="s">
        <v>634</v>
      </c>
      <c r="I783" s="235" t="s">
        <v>634</v>
      </c>
      <c r="J783" s="235">
        <v>1.3333333333333334E-2</v>
      </c>
      <c r="K783" s="235">
        <v>2E-3</v>
      </c>
      <c r="L783" s="235">
        <v>1.1666666666666668E-3</v>
      </c>
      <c r="M783" s="235">
        <v>1.5E-3</v>
      </c>
      <c r="N783" s="235">
        <v>1E-3</v>
      </c>
      <c r="O783" s="235">
        <v>1.5000000000000002E-3</v>
      </c>
      <c r="P783" s="235">
        <v>1.1666666666666668E-3</v>
      </c>
      <c r="Q783" s="235">
        <v>1.5000000000000002E-3</v>
      </c>
      <c r="R783" s="235">
        <v>1E-3</v>
      </c>
      <c r="S783" s="235">
        <v>1.3333333333333333E-3</v>
      </c>
      <c r="T783" s="206"/>
      <c r="U783" s="207"/>
      <c r="V783" s="207"/>
      <c r="W783" s="207"/>
      <c r="X783" s="207"/>
      <c r="Y783" s="207"/>
      <c r="Z783" s="207"/>
      <c r="AA783" s="207"/>
      <c r="AB783" s="207"/>
      <c r="AC783" s="207"/>
      <c r="AD783" s="207"/>
      <c r="AE783" s="207"/>
      <c r="AF783" s="207"/>
      <c r="AG783" s="207"/>
      <c r="AH783" s="207"/>
      <c r="AI783" s="207"/>
      <c r="AJ783" s="207"/>
      <c r="AK783" s="207"/>
      <c r="AL783" s="207"/>
      <c r="AM783" s="207"/>
      <c r="AN783" s="207"/>
      <c r="AO783" s="207"/>
      <c r="AP783" s="207"/>
      <c r="AQ783" s="207"/>
      <c r="AR783" s="207"/>
      <c r="AS783" s="207"/>
      <c r="AT783" s="207"/>
      <c r="AU783" s="207"/>
      <c r="AV783" s="207"/>
      <c r="AW783" s="207"/>
      <c r="AX783" s="207"/>
      <c r="AY783" s="207"/>
      <c r="AZ783" s="207"/>
      <c r="BA783" s="207"/>
      <c r="BB783" s="207"/>
      <c r="BC783" s="207"/>
      <c r="BD783" s="207"/>
      <c r="BE783" s="207"/>
      <c r="BF783" s="207"/>
      <c r="BG783" s="207"/>
      <c r="BH783" s="207"/>
      <c r="BI783" s="207"/>
      <c r="BJ783" s="207"/>
      <c r="BK783" s="207"/>
      <c r="BL783" s="207"/>
      <c r="BM783" s="56"/>
    </row>
    <row r="784" spans="1:65">
      <c r="A784" s="30"/>
      <c r="B784" s="3" t="s">
        <v>267</v>
      </c>
      <c r="C784" s="29"/>
      <c r="D784" s="24" t="s">
        <v>634</v>
      </c>
      <c r="E784" s="24">
        <v>1E-3</v>
      </c>
      <c r="F784" s="24" t="s">
        <v>634</v>
      </c>
      <c r="G784" s="24">
        <v>1E-3</v>
      </c>
      <c r="H784" s="24" t="s">
        <v>634</v>
      </c>
      <c r="I784" s="24" t="s">
        <v>634</v>
      </c>
      <c r="J784" s="24">
        <v>1.15E-2</v>
      </c>
      <c r="K784" s="24">
        <v>2E-3</v>
      </c>
      <c r="L784" s="24">
        <v>1E-3</v>
      </c>
      <c r="M784" s="24">
        <v>1.5E-3</v>
      </c>
      <c r="N784" s="24">
        <v>1E-3</v>
      </c>
      <c r="O784" s="24">
        <v>1.5E-3</v>
      </c>
      <c r="P784" s="24">
        <v>1E-3</v>
      </c>
      <c r="Q784" s="24">
        <v>1.5E-3</v>
      </c>
      <c r="R784" s="24">
        <v>1E-3</v>
      </c>
      <c r="S784" s="24">
        <v>1E-3</v>
      </c>
      <c r="T784" s="206"/>
      <c r="U784" s="207"/>
      <c r="V784" s="207"/>
      <c r="W784" s="207"/>
      <c r="X784" s="207"/>
      <c r="Y784" s="207"/>
      <c r="Z784" s="207"/>
      <c r="AA784" s="207"/>
      <c r="AB784" s="207"/>
      <c r="AC784" s="207"/>
      <c r="AD784" s="207"/>
      <c r="AE784" s="207"/>
      <c r="AF784" s="207"/>
      <c r="AG784" s="207"/>
      <c r="AH784" s="207"/>
      <c r="AI784" s="207"/>
      <c r="AJ784" s="207"/>
      <c r="AK784" s="207"/>
      <c r="AL784" s="207"/>
      <c r="AM784" s="207"/>
      <c r="AN784" s="207"/>
      <c r="AO784" s="207"/>
      <c r="AP784" s="207"/>
      <c r="AQ784" s="207"/>
      <c r="AR784" s="207"/>
      <c r="AS784" s="207"/>
      <c r="AT784" s="207"/>
      <c r="AU784" s="207"/>
      <c r="AV784" s="207"/>
      <c r="AW784" s="207"/>
      <c r="AX784" s="207"/>
      <c r="AY784" s="207"/>
      <c r="AZ784" s="207"/>
      <c r="BA784" s="207"/>
      <c r="BB784" s="207"/>
      <c r="BC784" s="207"/>
      <c r="BD784" s="207"/>
      <c r="BE784" s="207"/>
      <c r="BF784" s="207"/>
      <c r="BG784" s="207"/>
      <c r="BH784" s="207"/>
      <c r="BI784" s="207"/>
      <c r="BJ784" s="207"/>
      <c r="BK784" s="207"/>
      <c r="BL784" s="207"/>
      <c r="BM784" s="56"/>
    </row>
    <row r="785" spans="1:65">
      <c r="A785" s="30"/>
      <c r="B785" s="3" t="s">
        <v>268</v>
      </c>
      <c r="C785" s="29"/>
      <c r="D785" s="24" t="s">
        <v>634</v>
      </c>
      <c r="E785" s="24">
        <v>0</v>
      </c>
      <c r="F785" s="24" t="s">
        <v>634</v>
      </c>
      <c r="G785" s="24">
        <v>0</v>
      </c>
      <c r="H785" s="24" t="s">
        <v>634</v>
      </c>
      <c r="I785" s="24" t="s">
        <v>634</v>
      </c>
      <c r="J785" s="24">
        <v>6.0553007081949866E-3</v>
      </c>
      <c r="K785" s="24">
        <v>0</v>
      </c>
      <c r="L785" s="24">
        <v>4.0824829046386303E-4</v>
      </c>
      <c r="M785" s="24">
        <v>5.7735026918962569E-4</v>
      </c>
      <c r="N785" s="24">
        <v>0</v>
      </c>
      <c r="O785" s="24">
        <v>5.4772255750516611E-4</v>
      </c>
      <c r="P785" s="24">
        <v>4.0824829046386303E-4</v>
      </c>
      <c r="Q785" s="24">
        <v>5.4772255750516611E-4</v>
      </c>
      <c r="R785" s="24">
        <v>0</v>
      </c>
      <c r="S785" s="24">
        <v>5.773502691896258E-4</v>
      </c>
      <c r="T785" s="206"/>
      <c r="U785" s="207"/>
      <c r="V785" s="207"/>
      <c r="W785" s="207"/>
      <c r="X785" s="207"/>
      <c r="Y785" s="207"/>
      <c r="Z785" s="207"/>
      <c r="AA785" s="207"/>
      <c r="AB785" s="207"/>
      <c r="AC785" s="207"/>
      <c r="AD785" s="207"/>
      <c r="AE785" s="207"/>
      <c r="AF785" s="207"/>
      <c r="AG785" s="207"/>
      <c r="AH785" s="207"/>
      <c r="AI785" s="207"/>
      <c r="AJ785" s="207"/>
      <c r="AK785" s="207"/>
      <c r="AL785" s="207"/>
      <c r="AM785" s="207"/>
      <c r="AN785" s="207"/>
      <c r="AO785" s="207"/>
      <c r="AP785" s="207"/>
      <c r="AQ785" s="207"/>
      <c r="AR785" s="207"/>
      <c r="AS785" s="207"/>
      <c r="AT785" s="207"/>
      <c r="AU785" s="207"/>
      <c r="AV785" s="207"/>
      <c r="AW785" s="207"/>
      <c r="AX785" s="207"/>
      <c r="AY785" s="207"/>
      <c r="AZ785" s="207"/>
      <c r="BA785" s="207"/>
      <c r="BB785" s="207"/>
      <c r="BC785" s="207"/>
      <c r="BD785" s="207"/>
      <c r="BE785" s="207"/>
      <c r="BF785" s="207"/>
      <c r="BG785" s="207"/>
      <c r="BH785" s="207"/>
      <c r="BI785" s="207"/>
      <c r="BJ785" s="207"/>
      <c r="BK785" s="207"/>
      <c r="BL785" s="207"/>
      <c r="BM785" s="56"/>
    </row>
    <row r="786" spans="1:65">
      <c r="A786" s="30"/>
      <c r="B786" s="3" t="s">
        <v>86</v>
      </c>
      <c r="C786" s="29"/>
      <c r="D786" s="13" t="s">
        <v>634</v>
      </c>
      <c r="E786" s="13">
        <v>0</v>
      </c>
      <c r="F786" s="13" t="s">
        <v>634</v>
      </c>
      <c r="G786" s="13">
        <v>0</v>
      </c>
      <c r="H786" s="13" t="s">
        <v>634</v>
      </c>
      <c r="I786" s="13" t="s">
        <v>634</v>
      </c>
      <c r="J786" s="13">
        <v>0.45414755311462396</v>
      </c>
      <c r="K786" s="13">
        <v>0</v>
      </c>
      <c r="L786" s="13">
        <v>0.34992710611188255</v>
      </c>
      <c r="M786" s="13">
        <v>0.38490017945975047</v>
      </c>
      <c r="N786" s="13">
        <v>0</v>
      </c>
      <c r="O786" s="13">
        <v>0.36514837167011066</v>
      </c>
      <c r="P786" s="13">
        <v>0.34992710611188255</v>
      </c>
      <c r="Q786" s="13">
        <v>0.36514837167011066</v>
      </c>
      <c r="R786" s="13">
        <v>0</v>
      </c>
      <c r="S786" s="13">
        <v>0.43301270189221935</v>
      </c>
      <c r="T786" s="150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A787" s="30"/>
      <c r="B787" s="3" t="s">
        <v>269</v>
      </c>
      <c r="C787" s="29"/>
      <c r="D787" s="13" t="s">
        <v>634</v>
      </c>
      <c r="E787" s="13">
        <v>-0.17808219178082196</v>
      </c>
      <c r="F787" s="13" t="s">
        <v>634</v>
      </c>
      <c r="G787" s="13">
        <v>-0.17808219178082196</v>
      </c>
      <c r="H787" s="13" t="s">
        <v>634</v>
      </c>
      <c r="I787" s="13" t="s">
        <v>634</v>
      </c>
      <c r="J787" s="13">
        <v>9.9589041095890423</v>
      </c>
      <c r="K787" s="13">
        <v>0.64383561643835607</v>
      </c>
      <c r="L787" s="13">
        <v>-4.1095890410958846E-2</v>
      </c>
      <c r="M787" s="13">
        <v>0.23287671232876717</v>
      </c>
      <c r="N787" s="13">
        <v>-0.17808219178082196</v>
      </c>
      <c r="O787" s="13">
        <v>0.23287671232876739</v>
      </c>
      <c r="P787" s="13">
        <v>-4.1095890410958846E-2</v>
      </c>
      <c r="Q787" s="13">
        <v>0.23287671232876739</v>
      </c>
      <c r="R787" s="13">
        <v>-0.17808219178082196</v>
      </c>
      <c r="S787" s="13">
        <v>9.5890410958904049E-2</v>
      </c>
      <c r="T787" s="150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5"/>
    </row>
    <row r="788" spans="1:65">
      <c r="A788" s="30"/>
      <c r="B788" s="46" t="s">
        <v>270</v>
      </c>
      <c r="C788" s="47"/>
      <c r="D788" s="45">
        <v>55.1</v>
      </c>
      <c r="E788" s="45">
        <v>0.39</v>
      </c>
      <c r="F788" s="45">
        <v>20.420000000000002</v>
      </c>
      <c r="G788" s="45">
        <v>0.96</v>
      </c>
      <c r="H788" s="45">
        <v>0.39</v>
      </c>
      <c r="I788" s="45">
        <v>55.1</v>
      </c>
      <c r="J788" s="45">
        <v>28.13</v>
      </c>
      <c r="K788" s="45">
        <v>1.93</v>
      </c>
      <c r="L788" s="45">
        <v>0</v>
      </c>
      <c r="M788" s="45">
        <v>0</v>
      </c>
      <c r="N788" s="45">
        <v>0.39</v>
      </c>
      <c r="O788" s="45">
        <v>0.77</v>
      </c>
      <c r="P788" s="45">
        <v>0</v>
      </c>
      <c r="Q788" s="45">
        <v>0.77</v>
      </c>
      <c r="R788" s="45">
        <v>0.39</v>
      </c>
      <c r="S788" s="45">
        <v>0.57999999999999996</v>
      </c>
      <c r="T788" s="150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B789" s="31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BM789" s="55"/>
    </row>
    <row r="790" spans="1:65" ht="15">
      <c r="B790" s="8" t="s">
        <v>548</v>
      </c>
      <c r="BM790" s="28" t="s">
        <v>66</v>
      </c>
    </row>
    <row r="791" spans="1:65" ht="15">
      <c r="A791" s="25" t="s">
        <v>60</v>
      </c>
      <c r="B791" s="18" t="s">
        <v>109</v>
      </c>
      <c r="C791" s="15" t="s">
        <v>110</v>
      </c>
      <c r="D791" s="16" t="s">
        <v>227</v>
      </c>
      <c r="E791" s="17" t="s">
        <v>227</v>
      </c>
      <c r="F791" s="17" t="s">
        <v>227</v>
      </c>
      <c r="G791" s="17" t="s">
        <v>227</v>
      </c>
      <c r="H791" s="17" t="s">
        <v>227</v>
      </c>
      <c r="I791" s="17" t="s">
        <v>227</v>
      </c>
      <c r="J791" s="17" t="s">
        <v>227</v>
      </c>
      <c r="K791" s="17" t="s">
        <v>227</v>
      </c>
      <c r="L791" s="17" t="s">
        <v>227</v>
      </c>
      <c r="M791" s="17" t="s">
        <v>227</v>
      </c>
      <c r="N791" s="17" t="s">
        <v>227</v>
      </c>
      <c r="O791" s="17" t="s">
        <v>227</v>
      </c>
      <c r="P791" s="17" t="s">
        <v>227</v>
      </c>
      <c r="Q791" s="17" t="s">
        <v>227</v>
      </c>
      <c r="R791" s="17" t="s">
        <v>227</v>
      </c>
      <c r="S791" s="17" t="s">
        <v>227</v>
      </c>
      <c r="T791" s="17" t="s">
        <v>227</v>
      </c>
      <c r="U791" s="17" t="s">
        <v>227</v>
      </c>
      <c r="V791" s="17" t="s">
        <v>227</v>
      </c>
      <c r="W791" s="17" t="s">
        <v>227</v>
      </c>
      <c r="X791" s="17" t="s">
        <v>227</v>
      </c>
      <c r="Y791" s="17" t="s">
        <v>227</v>
      </c>
      <c r="Z791" s="17" t="s">
        <v>227</v>
      </c>
      <c r="AA791" s="17" t="s">
        <v>227</v>
      </c>
      <c r="AB791" s="150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1</v>
      </c>
    </row>
    <row r="792" spans="1:65">
      <c r="A792" s="30"/>
      <c r="B792" s="19" t="s">
        <v>228</v>
      </c>
      <c r="C792" s="9" t="s">
        <v>228</v>
      </c>
      <c r="D792" s="148" t="s">
        <v>230</v>
      </c>
      <c r="E792" s="149" t="s">
        <v>232</v>
      </c>
      <c r="F792" s="149" t="s">
        <v>233</v>
      </c>
      <c r="G792" s="149" t="s">
        <v>234</v>
      </c>
      <c r="H792" s="149" t="s">
        <v>235</v>
      </c>
      <c r="I792" s="149" t="s">
        <v>237</v>
      </c>
      <c r="J792" s="149" t="s">
        <v>238</v>
      </c>
      <c r="K792" s="149" t="s">
        <v>239</v>
      </c>
      <c r="L792" s="149" t="s">
        <v>240</v>
      </c>
      <c r="M792" s="149" t="s">
        <v>241</v>
      </c>
      <c r="N792" s="149" t="s">
        <v>244</v>
      </c>
      <c r="O792" s="149" t="s">
        <v>245</v>
      </c>
      <c r="P792" s="149" t="s">
        <v>246</v>
      </c>
      <c r="Q792" s="149" t="s">
        <v>247</v>
      </c>
      <c r="R792" s="149" t="s">
        <v>248</v>
      </c>
      <c r="S792" s="149" t="s">
        <v>249</v>
      </c>
      <c r="T792" s="149" t="s">
        <v>251</v>
      </c>
      <c r="U792" s="149" t="s">
        <v>252</v>
      </c>
      <c r="V792" s="149" t="s">
        <v>253</v>
      </c>
      <c r="W792" s="149" t="s">
        <v>254</v>
      </c>
      <c r="X792" s="149" t="s">
        <v>255</v>
      </c>
      <c r="Y792" s="149" t="s">
        <v>256</v>
      </c>
      <c r="Z792" s="149" t="s">
        <v>257</v>
      </c>
      <c r="AA792" s="149" t="s">
        <v>258</v>
      </c>
      <c r="AB792" s="150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 t="s">
        <v>1</v>
      </c>
    </row>
    <row r="793" spans="1:65">
      <c r="A793" s="30"/>
      <c r="B793" s="19"/>
      <c r="C793" s="9"/>
      <c r="D793" s="10" t="s">
        <v>275</v>
      </c>
      <c r="E793" s="11" t="s">
        <v>273</v>
      </c>
      <c r="F793" s="11" t="s">
        <v>275</v>
      </c>
      <c r="G793" s="11" t="s">
        <v>273</v>
      </c>
      <c r="H793" s="11" t="s">
        <v>273</v>
      </c>
      <c r="I793" s="11" t="s">
        <v>300</v>
      </c>
      <c r="J793" s="11" t="s">
        <v>300</v>
      </c>
      <c r="K793" s="11" t="s">
        <v>275</v>
      </c>
      <c r="L793" s="11" t="s">
        <v>275</v>
      </c>
      <c r="M793" s="11" t="s">
        <v>275</v>
      </c>
      <c r="N793" s="11" t="s">
        <v>275</v>
      </c>
      <c r="O793" s="11" t="s">
        <v>273</v>
      </c>
      <c r="P793" s="11" t="s">
        <v>300</v>
      </c>
      <c r="Q793" s="11" t="s">
        <v>273</v>
      </c>
      <c r="R793" s="11" t="s">
        <v>300</v>
      </c>
      <c r="S793" s="11" t="s">
        <v>300</v>
      </c>
      <c r="T793" s="11" t="s">
        <v>273</v>
      </c>
      <c r="U793" s="11" t="s">
        <v>275</v>
      </c>
      <c r="V793" s="11" t="s">
        <v>275</v>
      </c>
      <c r="W793" s="11" t="s">
        <v>273</v>
      </c>
      <c r="X793" s="11" t="s">
        <v>275</v>
      </c>
      <c r="Y793" s="11" t="s">
        <v>273</v>
      </c>
      <c r="Z793" s="11" t="s">
        <v>300</v>
      </c>
      <c r="AA793" s="11" t="s">
        <v>273</v>
      </c>
      <c r="AB793" s="150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3</v>
      </c>
    </row>
    <row r="794" spans="1:65">
      <c r="A794" s="30"/>
      <c r="B794" s="19"/>
      <c r="C794" s="9"/>
      <c r="D794" s="26" t="s">
        <v>301</v>
      </c>
      <c r="E794" s="26" t="s">
        <v>302</v>
      </c>
      <c r="F794" s="26" t="s">
        <v>303</v>
      </c>
      <c r="G794" s="26" t="s">
        <v>301</v>
      </c>
      <c r="H794" s="26" t="s">
        <v>262</v>
      </c>
      <c r="I794" s="26" t="s">
        <v>302</v>
      </c>
      <c r="J794" s="26" t="s">
        <v>304</v>
      </c>
      <c r="K794" s="26" t="s">
        <v>304</v>
      </c>
      <c r="L794" s="26" t="s">
        <v>301</v>
      </c>
      <c r="M794" s="26" t="s">
        <v>302</v>
      </c>
      <c r="N794" s="26" t="s">
        <v>303</v>
      </c>
      <c r="O794" s="26" t="s">
        <v>302</v>
      </c>
      <c r="P794" s="26" t="s">
        <v>304</v>
      </c>
      <c r="Q794" s="26" t="s">
        <v>302</v>
      </c>
      <c r="R794" s="26" t="s">
        <v>301</v>
      </c>
      <c r="S794" s="26" t="s">
        <v>302</v>
      </c>
      <c r="T794" s="26" t="s">
        <v>302</v>
      </c>
      <c r="U794" s="26" t="s">
        <v>302</v>
      </c>
      <c r="V794" s="26" t="s">
        <v>302</v>
      </c>
      <c r="W794" s="26" t="s">
        <v>302</v>
      </c>
      <c r="X794" s="26" t="s">
        <v>302</v>
      </c>
      <c r="Y794" s="26" t="s">
        <v>302</v>
      </c>
      <c r="Z794" s="26" t="s">
        <v>264</v>
      </c>
      <c r="AA794" s="26" t="s">
        <v>302</v>
      </c>
      <c r="AB794" s="150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>
        <v>3</v>
      </c>
    </row>
    <row r="795" spans="1:65">
      <c r="A795" s="30"/>
      <c r="B795" s="18">
        <v>1</v>
      </c>
      <c r="C795" s="14">
        <v>1</v>
      </c>
      <c r="D795" s="230">
        <v>0.56000000000000005</v>
      </c>
      <c r="E795" s="230">
        <v>0.56000000000000005</v>
      </c>
      <c r="F795" s="230">
        <v>0.57999999999999996</v>
      </c>
      <c r="G795" s="230">
        <v>0.52</v>
      </c>
      <c r="H795" s="230">
        <v>0.54</v>
      </c>
      <c r="I795" s="230">
        <v>0.59199999999999997</v>
      </c>
      <c r="J795" s="230"/>
      <c r="K795" s="230">
        <v>0.61</v>
      </c>
      <c r="L795" s="230">
        <v>0.57000000000000006</v>
      </c>
      <c r="M795" s="230">
        <v>0.61</v>
      </c>
      <c r="N795" s="230">
        <v>0.63</v>
      </c>
      <c r="O795" s="230">
        <v>0.56999999999999995</v>
      </c>
      <c r="P795" s="232">
        <v>0.50125300000000006</v>
      </c>
      <c r="Q795" s="230">
        <v>0.54</v>
      </c>
      <c r="R795" s="230">
        <v>0.56210000000000004</v>
      </c>
      <c r="S795" s="230">
        <v>0.61</v>
      </c>
      <c r="T795" s="230">
        <v>0.57999999999999996</v>
      </c>
      <c r="U795" s="230">
        <v>0.57999999999999996</v>
      </c>
      <c r="V795" s="230">
        <v>0.63563999999999998</v>
      </c>
      <c r="W795" s="230">
        <v>0.57999999999999996</v>
      </c>
      <c r="X795" s="230">
        <v>0.54200000000000004</v>
      </c>
      <c r="Y795" s="230">
        <v>0.56000000000000005</v>
      </c>
      <c r="Z795" s="230">
        <v>0.57999999999999996</v>
      </c>
      <c r="AA795" s="232">
        <v>0.69</v>
      </c>
      <c r="AB795" s="206"/>
      <c r="AC795" s="207"/>
      <c r="AD795" s="207"/>
      <c r="AE795" s="207"/>
      <c r="AF795" s="207"/>
      <c r="AG795" s="207"/>
      <c r="AH795" s="207"/>
      <c r="AI795" s="207"/>
      <c r="AJ795" s="207"/>
      <c r="AK795" s="207"/>
      <c r="AL795" s="207"/>
      <c r="AM795" s="207"/>
      <c r="AN795" s="207"/>
      <c r="AO795" s="207"/>
      <c r="AP795" s="207"/>
      <c r="AQ795" s="207"/>
      <c r="AR795" s="207"/>
      <c r="AS795" s="207"/>
      <c r="AT795" s="207"/>
      <c r="AU795" s="207"/>
      <c r="AV795" s="207"/>
      <c r="AW795" s="207"/>
      <c r="AX795" s="207"/>
      <c r="AY795" s="207"/>
      <c r="AZ795" s="207"/>
      <c r="BA795" s="207"/>
      <c r="BB795" s="207"/>
      <c r="BC795" s="207"/>
      <c r="BD795" s="207"/>
      <c r="BE795" s="207"/>
      <c r="BF795" s="207"/>
      <c r="BG795" s="207"/>
      <c r="BH795" s="207"/>
      <c r="BI795" s="207"/>
      <c r="BJ795" s="207"/>
      <c r="BK795" s="207"/>
      <c r="BL795" s="207"/>
      <c r="BM795" s="233">
        <v>1</v>
      </c>
    </row>
    <row r="796" spans="1:65">
      <c r="A796" s="30"/>
      <c r="B796" s="19">
        <v>1</v>
      </c>
      <c r="C796" s="9">
        <v>2</v>
      </c>
      <c r="D796" s="24">
        <v>0.56999999999999995</v>
      </c>
      <c r="E796" s="24">
        <v>0.56000000000000005</v>
      </c>
      <c r="F796" s="24">
        <v>0.57999999999999996</v>
      </c>
      <c r="G796" s="24">
        <v>0.54</v>
      </c>
      <c r="H796" s="24">
        <v>0.54</v>
      </c>
      <c r="I796" s="24">
        <v>0.59399999999999997</v>
      </c>
      <c r="J796" s="24"/>
      <c r="K796" s="24">
        <v>0.6</v>
      </c>
      <c r="L796" s="24">
        <v>0.57999999999999996</v>
      </c>
      <c r="M796" s="24">
        <v>0.62</v>
      </c>
      <c r="N796" s="24">
        <v>0.63</v>
      </c>
      <c r="O796" s="24">
        <v>0.56999999999999995</v>
      </c>
      <c r="P796" s="234">
        <v>0.49532064999999997</v>
      </c>
      <c r="Q796" s="24">
        <v>0.54</v>
      </c>
      <c r="R796" s="24">
        <v>0.55979999999999996</v>
      </c>
      <c r="S796" s="24">
        <v>0.61</v>
      </c>
      <c r="T796" s="24">
        <v>0.57999999999999996</v>
      </c>
      <c r="U796" s="24">
        <v>0.6</v>
      </c>
      <c r="V796" s="24">
        <v>0.64115999999999995</v>
      </c>
      <c r="W796" s="24">
        <v>0.57999999999999996</v>
      </c>
      <c r="X796" s="24">
        <v>0.53500000000000003</v>
      </c>
      <c r="Y796" s="24">
        <v>0.56000000000000005</v>
      </c>
      <c r="Z796" s="24">
        <v>0.59</v>
      </c>
      <c r="AA796" s="234">
        <v>0.69</v>
      </c>
      <c r="AB796" s="206"/>
      <c r="AC796" s="207"/>
      <c r="AD796" s="207"/>
      <c r="AE796" s="207"/>
      <c r="AF796" s="207"/>
      <c r="AG796" s="207"/>
      <c r="AH796" s="207"/>
      <c r="AI796" s="207"/>
      <c r="AJ796" s="207"/>
      <c r="AK796" s="207"/>
      <c r="AL796" s="207"/>
      <c r="AM796" s="207"/>
      <c r="AN796" s="207"/>
      <c r="AO796" s="207"/>
      <c r="AP796" s="207"/>
      <c r="AQ796" s="207"/>
      <c r="AR796" s="207"/>
      <c r="AS796" s="207"/>
      <c r="AT796" s="207"/>
      <c r="AU796" s="207"/>
      <c r="AV796" s="207"/>
      <c r="AW796" s="207"/>
      <c r="AX796" s="207"/>
      <c r="AY796" s="207"/>
      <c r="AZ796" s="207"/>
      <c r="BA796" s="207"/>
      <c r="BB796" s="207"/>
      <c r="BC796" s="207"/>
      <c r="BD796" s="207"/>
      <c r="BE796" s="207"/>
      <c r="BF796" s="207"/>
      <c r="BG796" s="207"/>
      <c r="BH796" s="207"/>
      <c r="BI796" s="207"/>
      <c r="BJ796" s="207"/>
      <c r="BK796" s="207"/>
      <c r="BL796" s="207"/>
      <c r="BM796" s="233">
        <v>31</v>
      </c>
    </row>
    <row r="797" spans="1:65">
      <c r="A797" s="30"/>
      <c r="B797" s="19">
        <v>1</v>
      </c>
      <c r="C797" s="9">
        <v>3</v>
      </c>
      <c r="D797" s="24">
        <v>0.56999999999999995</v>
      </c>
      <c r="E797" s="24">
        <v>0.56000000000000005</v>
      </c>
      <c r="F797" s="24">
        <v>0.57999999999999996</v>
      </c>
      <c r="G797" s="24">
        <v>0.56000000000000005</v>
      </c>
      <c r="H797" s="24">
        <v>0.54</v>
      </c>
      <c r="I797" s="24">
        <v>0.58799999999999997</v>
      </c>
      <c r="J797" s="24"/>
      <c r="K797" s="24">
        <v>0.63</v>
      </c>
      <c r="L797" s="24">
        <v>0.57000000000000006</v>
      </c>
      <c r="M797" s="24">
        <v>0.61</v>
      </c>
      <c r="N797" s="24">
        <v>0.63</v>
      </c>
      <c r="O797" s="24">
        <v>0.57999999999999996</v>
      </c>
      <c r="P797" s="234">
        <v>0.49452290000000004</v>
      </c>
      <c r="Q797" s="24">
        <v>0.55000000000000004</v>
      </c>
      <c r="R797" s="24">
        <v>0.54949999999999999</v>
      </c>
      <c r="S797" s="24">
        <v>0.59</v>
      </c>
      <c r="T797" s="24">
        <v>0.56000000000000005</v>
      </c>
      <c r="U797" s="24">
        <v>0.6</v>
      </c>
      <c r="V797" s="24">
        <v>0.63591999999999993</v>
      </c>
      <c r="W797" s="24">
        <v>0.57999999999999996</v>
      </c>
      <c r="X797" s="236">
        <v>0.47699999999999998</v>
      </c>
      <c r="Y797" s="24">
        <v>0.55000000000000004</v>
      </c>
      <c r="Z797" s="24">
        <v>0.55999999999999994</v>
      </c>
      <c r="AA797" s="234">
        <v>0.69</v>
      </c>
      <c r="AB797" s="206"/>
      <c r="AC797" s="207"/>
      <c r="AD797" s="207"/>
      <c r="AE797" s="207"/>
      <c r="AF797" s="207"/>
      <c r="AG797" s="207"/>
      <c r="AH797" s="207"/>
      <c r="AI797" s="207"/>
      <c r="AJ797" s="207"/>
      <c r="AK797" s="207"/>
      <c r="AL797" s="207"/>
      <c r="AM797" s="207"/>
      <c r="AN797" s="207"/>
      <c r="AO797" s="207"/>
      <c r="AP797" s="207"/>
      <c r="AQ797" s="207"/>
      <c r="AR797" s="207"/>
      <c r="AS797" s="207"/>
      <c r="AT797" s="207"/>
      <c r="AU797" s="207"/>
      <c r="AV797" s="207"/>
      <c r="AW797" s="207"/>
      <c r="AX797" s="207"/>
      <c r="AY797" s="207"/>
      <c r="AZ797" s="207"/>
      <c r="BA797" s="207"/>
      <c r="BB797" s="207"/>
      <c r="BC797" s="207"/>
      <c r="BD797" s="207"/>
      <c r="BE797" s="207"/>
      <c r="BF797" s="207"/>
      <c r="BG797" s="207"/>
      <c r="BH797" s="207"/>
      <c r="BI797" s="207"/>
      <c r="BJ797" s="207"/>
      <c r="BK797" s="207"/>
      <c r="BL797" s="207"/>
      <c r="BM797" s="233">
        <v>16</v>
      </c>
    </row>
    <row r="798" spans="1:65">
      <c r="A798" s="30"/>
      <c r="B798" s="19">
        <v>1</v>
      </c>
      <c r="C798" s="9">
        <v>4</v>
      </c>
      <c r="D798" s="24">
        <v>0.56999999999999995</v>
      </c>
      <c r="E798" s="24">
        <v>0.56999999999999995</v>
      </c>
      <c r="F798" s="24">
        <v>0.59</v>
      </c>
      <c r="G798" s="24">
        <v>0.56999999999999995</v>
      </c>
      <c r="H798" s="24">
        <v>0.55000000000000004</v>
      </c>
      <c r="I798" s="24">
        <v>0.59300000000000008</v>
      </c>
      <c r="J798" s="24"/>
      <c r="K798" s="24">
        <v>0.63</v>
      </c>
      <c r="L798" s="24">
        <v>0.57000000000000006</v>
      </c>
      <c r="M798" s="24">
        <v>0.61</v>
      </c>
      <c r="N798" s="24">
        <v>0.63</v>
      </c>
      <c r="O798" s="24">
        <v>0.57999999999999996</v>
      </c>
      <c r="P798" s="234">
        <v>0.49914759999999997</v>
      </c>
      <c r="Q798" s="24">
        <v>0.55000000000000004</v>
      </c>
      <c r="R798" s="24">
        <v>0.54999999999999993</v>
      </c>
      <c r="S798" s="24">
        <v>0.59</v>
      </c>
      <c r="T798" s="24">
        <v>0.57999999999999996</v>
      </c>
      <c r="U798" s="24">
        <v>0.59</v>
      </c>
      <c r="V798" s="24">
        <v>0.64056000000000002</v>
      </c>
      <c r="W798" s="24">
        <v>0.57999999999999996</v>
      </c>
      <c r="X798" s="24">
        <v>0.50900000000000001</v>
      </c>
      <c r="Y798" s="24">
        <v>0.55000000000000004</v>
      </c>
      <c r="Z798" s="24">
        <v>0.54999999999999993</v>
      </c>
      <c r="AA798" s="234">
        <v>0.69</v>
      </c>
      <c r="AB798" s="206"/>
      <c r="AC798" s="207"/>
      <c r="AD798" s="207"/>
      <c r="AE798" s="207"/>
      <c r="AF798" s="207"/>
      <c r="AG798" s="207"/>
      <c r="AH798" s="207"/>
      <c r="AI798" s="207"/>
      <c r="AJ798" s="207"/>
      <c r="AK798" s="207"/>
      <c r="AL798" s="207"/>
      <c r="AM798" s="207"/>
      <c r="AN798" s="207"/>
      <c r="AO798" s="207"/>
      <c r="AP798" s="207"/>
      <c r="AQ798" s="207"/>
      <c r="AR798" s="207"/>
      <c r="AS798" s="207"/>
      <c r="AT798" s="207"/>
      <c r="AU798" s="207"/>
      <c r="AV798" s="207"/>
      <c r="AW798" s="207"/>
      <c r="AX798" s="207"/>
      <c r="AY798" s="207"/>
      <c r="AZ798" s="207"/>
      <c r="BA798" s="207"/>
      <c r="BB798" s="207"/>
      <c r="BC798" s="207"/>
      <c r="BD798" s="207"/>
      <c r="BE798" s="207"/>
      <c r="BF798" s="207"/>
      <c r="BG798" s="207"/>
      <c r="BH798" s="207"/>
      <c r="BI798" s="207"/>
      <c r="BJ798" s="207"/>
      <c r="BK798" s="207"/>
      <c r="BL798" s="207"/>
      <c r="BM798" s="233">
        <v>0.57828142857142861</v>
      </c>
    </row>
    <row r="799" spans="1:65">
      <c r="A799" s="30"/>
      <c r="B799" s="19">
        <v>1</v>
      </c>
      <c r="C799" s="9">
        <v>5</v>
      </c>
      <c r="D799" s="24">
        <v>0.56999999999999995</v>
      </c>
      <c r="E799" s="24">
        <v>0.56000000000000005</v>
      </c>
      <c r="F799" s="24">
        <v>0.57999999999999996</v>
      </c>
      <c r="G799" s="24">
        <v>0.55000000000000004</v>
      </c>
      <c r="H799" s="24">
        <v>0.54</v>
      </c>
      <c r="I799" s="24">
        <v>0.59799999999999998</v>
      </c>
      <c r="J799" s="24"/>
      <c r="K799" s="24">
        <v>0.63</v>
      </c>
      <c r="L799" s="24">
        <v>0.57000000000000006</v>
      </c>
      <c r="M799" s="24">
        <v>0.61</v>
      </c>
      <c r="N799" s="236">
        <v>0.6</v>
      </c>
      <c r="O799" s="24">
        <v>0.57999999999999996</v>
      </c>
      <c r="P799" s="234">
        <v>0.4984456000000001</v>
      </c>
      <c r="Q799" s="24">
        <v>0.53</v>
      </c>
      <c r="R799" s="24">
        <v>0.54889999999999994</v>
      </c>
      <c r="S799" s="24">
        <v>0.59</v>
      </c>
      <c r="T799" s="24">
        <v>0.56999999999999995</v>
      </c>
      <c r="U799" s="24">
        <v>0.59</v>
      </c>
      <c r="V799" s="24">
        <v>0.64146999999999998</v>
      </c>
      <c r="W799" s="24">
        <v>0.59</v>
      </c>
      <c r="X799" s="24">
        <v>0.56200000000000006</v>
      </c>
      <c r="Y799" s="24">
        <v>0.56000000000000005</v>
      </c>
      <c r="Z799" s="24">
        <v>0.56499999999999995</v>
      </c>
      <c r="AA799" s="234">
        <v>0.7</v>
      </c>
      <c r="AB799" s="206"/>
      <c r="AC799" s="207"/>
      <c r="AD799" s="207"/>
      <c r="AE799" s="207"/>
      <c r="AF799" s="207"/>
      <c r="AG799" s="207"/>
      <c r="AH799" s="207"/>
      <c r="AI799" s="207"/>
      <c r="AJ799" s="207"/>
      <c r="AK799" s="207"/>
      <c r="AL799" s="207"/>
      <c r="AM799" s="207"/>
      <c r="AN799" s="207"/>
      <c r="AO799" s="207"/>
      <c r="AP799" s="207"/>
      <c r="AQ799" s="207"/>
      <c r="AR799" s="207"/>
      <c r="AS799" s="207"/>
      <c r="AT799" s="207"/>
      <c r="AU799" s="207"/>
      <c r="AV799" s="207"/>
      <c r="AW799" s="207"/>
      <c r="AX799" s="207"/>
      <c r="AY799" s="207"/>
      <c r="AZ799" s="207"/>
      <c r="BA799" s="207"/>
      <c r="BB799" s="207"/>
      <c r="BC799" s="207"/>
      <c r="BD799" s="207"/>
      <c r="BE799" s="207"/>
      <c r="BF799" s="207"/>
      <c r="BG799" s="207"/>
      <c r="BH799" s="207"/>
      <c r="BI799" s="207"/>
      <c r="BJ799" s="207"/>
      <c r="BK799" s="207"/>
      <c r="BL799" s="207"/>
      <c r="BM799" s="233">
        <v>111</v>
      </c>
    </row>
    <row r="800" spans="1:65">
      <c r="A800" s="30"/>
      <c r="B800" s="19">
        <v>1</v>
      </c>
      <c r="C800" s="9">
        <v>6</v>
      </c>
      <c r="D800" s="24">
        <v>0.56000000000000005</v>
      </c>
      <c r="E800" s="24">
        <v>0.55000000000000004</v>
      </c>
      <c r="F800" s="24">
        <v>0.57999999999999996</v>
      </c>
      <c r="G800" s="24">
        <v>0.56999999999999995</v>
      </c>
      <c r="H800" s="24">
        <v>0.54</v>
      </c>
      <c r="I800" s="24">
        <v>0.59799999999999998</v>
      </c>
      <c r="J800" s="24"/>
      <c r="K800" s="24">
        <v>0.59</v>
      </c>
      <c r="L800" s="24">
        <v>0.57000000000000006</v>
      </c>
      <c r="M800" s="24">
        <v>0.62</v>
      </c>
      <c r="N800" s="24">
        <v>0.62</v>
      </c>
      <c r="O800" s="24">
        <v>0.56999999999999995</v>
      </c>
      <c r="P800" s="234">
        <v>0.49373715000000001</v>
      </c>
      <c r="Q800" s="24">
        <v>0.56000000000000005</v>
      </c>
      <c r="R800" s="24">
        <v>0.55459999999999998</v>
      </c>
      <c r="S800" s="24">
        <v>0.6</v>
      </c>
      <c r="T800" s="24">
        <v>0.56999999999999995</v>
      </c>
      <c r="U800" s="24">
        <v>0.57999999999999996</v>
      </c>
      <c r="V800" s="24">
        <v>0.6408100000000001</v>
      </c>
      <c r="W800" s="24">
        <v>0.57999999999999996</v>
      </c>
      <c r="X800" s="236">
        <v>0.47899999999999998</v>
      </c>
      <c r="Y800" s="24">
        <v>0.56999999999999995</v>
      </c>
      <c r="Z800" s="24">
        <v>0.56499999999999995</v>
      </c>
      <c r="AA800" s="236">
        <v>0.59</v>
      </c>
      <c r="AB800" s="206"/>
      <c r="AC800" s="207"/>
      <c r="AD800" s="207"/>
      <c r="AE800" s="207"/>
      <c r="AF800" s="207"/>
      <c r="AG800" s="207"/>
      <c r="AH800" s="207"/>
      <c r="AI800" s="207"/>
      <c r="AJ800" s="207"/>
      <c r="AK800" s="207"/>
      <c r="AL800" s="207"/>
      <c r="AM800" s="207"/>
      <c r="AN800" s="207"/>
      <c r="AO800" s="207"/>
      <c r="AP800" s="207"/>
      <c r="AQ800" s="207"/>
      <c r="AR800" s="207"/>
      <c r="AS800" s="207"/>
      <c r="AT800" s="207"/>
      <c r="AU800" s="207"/>
      <c r="AV800" s="207"/>
      <c r="AW800" s="207"/>
      <c r="AX800" s="207"/>
      <c r="AY800" s="207"/>
      <c r="AZ800" s="207"/>
      <c r="BA800" s="207"/>
      <c r="BB800" s="207"/>
      <c r="BC800" s="207"/>
      <c r="BD800" s="207"/>
      <c r="BE800" s="207"/>
      <c r="BF800" s="207"/>
      <c r="BG800" s="207"/>
      <c r="BH800" s="207"/>
      <c r="BI800" s="207"/>
      <c r="BJ800" s="207"/>
      <c r="BK800" s="207"/>
      <c r="BL800" s="207"/>
      <c r="BM800" s="56"/>
    </row>
    <row r="801" spans="1:65">
      <c r="A801" s="30"/>
      <c r="B801" s="20" t="s">
        <v>266</v>
      </c>
      <c r="C801" s="12"/>
      <c r="D801" s="235">
        <v>0.56666666666666654</v>
      </c>
      <c r="E801" s="235">
        <v>0.56000000000000005</v>
      </c>
      <c r="F801" s="235">
        <v>0.58166666666666667</v>
      </c>
      <c r="G801" s="235">
        <v>0.55166666666666664</v>
      </c>
      <c r="H801" s="235">
        <v>0.54166666666666663</v>
      </c>
      <c r="I801" s="235">
        <v>0.59383333333333332</v>
      </c>
      <c r="J801" s="235" t="s">
        <v>634</v>
      </c>
      <c r="K801" s="235">
        <v>0.61499999999999988</v>
      </c>
      <c r="L801" s="235">
        <v>0.57166666666666677</v>
      </c>
      <c r="M801" s="235">
        <v>0.61333333333333329</v>
      </c>
      <c r="N801" s="235">
        <v>0.62333333333333341</v>
      </c>
      <c r="O801" s="235">
        <v>0.57499999999999996</v>
      </c>
      <c r="P801" s="235">
        <v>0.49707114999999996</v>
      </c>
      <c r="Q801" s="235">
        <v>0.54500000000000004</v>
      </c>
      <c r="R801" s="235">
        <v>0.55414999999999992</v>
      </c>
      <c r="S801" s="235">
        <v>0.59833333333333327</v>
      </c>
      <c r="T801" s="235">
        <v>0.57333333333333325</v>
      </c>
      <c r="U801" s="235">
        <v>0.59</v>
      </c>
      <c r="V801" s="235">
        <v>0.63926000000000005</v>
      </c>
      <c r="W801" s="235">
        <v>0.58166666666666667</v>
      </c>
      <c r="X801" s="235">
        <v>0.51733333333333331</v>
      </c>
      <c r="Y801" s="235">
        <v>0.55833333333333335</v>
      </c>
      <c r="Z801" s="235">
        <v>0.56833333333333325</v>
      </c>
      <c r="AA801" s="235">
        <v>0.67499999999999993</v>
      </c>
      <c r="AB801" s="206"/>
      <c r="AC801" s="207"/>
      <c r="AD801" s="207"/>
      <c r="AE801" s="207"/>
      <c r="AF801" s="207"/>
      <c r="AG801" s="207"/>
      <c r="AH801" s="207"/>
      <c r="AI801" s="207"/>
      <c r="AJ801" s="207"/>
      <c r="AK801" s="207"/>
      <c r="AL801" s="207"/>
      <c r="AM801" s="207"/>
      <c r="AN801" s="207"/>
      <c r="AO801" s="207"/>
      <c r="AP801" s="207"/>
      <c r="AQ801" s="207"/>
      <c r="AR801" s="207"/>
      <c r="AS801" s="207"/>
      <c r="AT801" s="207"/>
      <c r="AU801" s="207"/>
      <c r="AV801" s="207"/>
      <c r="AW801" s="207"/>
      <c r="AX801" s="207"/>
      <c r="AY801" s="207"/>
      <c r="AZ801" s="207"/>
      <c r="BA801" s="207"/>
      <c r="BB801" s="207"/>
      <c r="BC801" s="207"/>
      <c r="BD801" s="207"/>
      <c r="BE801" s="207"/>
      <c r="BF801" s="207"/>
      <c r="BG801" s="207"/>
      <c r="BH801" s="207"/>
      <c r="BI801" s="207"/>
      <c r="BJ801" s="207"/>
      <c r="BK801" s="207"/>
      <c r="BL801" s="207"/>
      <c r="BM801" s="56"/>
    </row>
    <row r="802" spans="1:65">
      <c r="A802" s="30"/>
      <c r="B802" s="3" t="s">
        <v>267</v>
      </c>
      <c r="C802" s="29"/>
      <c r="D802" s="24">
        <v>0.56999999999999995</v>
      </c>
      <c r="E802" s="24">
        <v>0.56000000000000005</v>
      </c>
      <c r="F802" s="24">
        <v>0.57999999999999996</v>
      </c>
      <c r="G802" s="24">
        <v>0.55500000000000005</v>
      </c>
      <c r="H802" s="24">
        <v>0.54</v>
      </c>
      <c r="I802" s="24">
        <v>0.59350000000000003</v>
      </c>
      <c r="J802" s="24" t="s">
        <v>634</v>
      </c>
      <c r="K802" s="24">
        <v>0.62</v>
      </c>
      <c r="L802" s="24">
        <v>0.57000000000000006</v>
      </c>
      <c r="M802" s="24">
        <v>0.61</v>
      </c>
      <c r="N802" s="24">
        <v>0.63</v>
      </c>
      <c r="O802" s="24">
        <v>0.57499999999999996</v>
      </c>
      <c r="P802" s="24">
        <v>0.49688312500000004</v>
      </c>
      <c r="Q802" s="24">
        <v>0.54500000000000004</v>
      </c>
      <c r="R802" s="24">
        <v>0.55230000000000001</v>
      </c>
      <c r="S802" s="24">
        <v>0.59499999999999997</v>
      </c>
      <c r="T802" s="24">
        <v>0.57499999999999996</v>
      </c>
      <c r="U802" s="24">
        <v>0.59</v>
      </c>
      <c r="V802" s="24">
        <v>0.64068500000000006</v>
      </c>
      <c r="W802" s="24">
        <v>0.57999999999999996</v>
      </c>
      <c r="X802" s="24">
        <v>0.52200000000000002</v>
      </c>
      <c r="Y802" s="24">
        <v>0.56000000000000005</v>
      </c>
      <c r="Z802" s="24">
        <v>0.56499999999999995</v>
      </c>
      <c r="AA802" s="24">
        <v>0.69</v>
      </c>
      <c r="AB802" s="206"/>
      <c r="AC802" s="207"/>
      <c r="AD802" s="207"/>
      <c r="AE802" s="207"/>
      <c r="AF802" s="207"/>
      <c r="AG802" s="207"/>
      <c r="AH802" s="207"/>
      <c r="AI802" s="207"/>
      <c r="AJ802" s="207"/>
      <c r="AK802" s="207"/>
      <c r="AL802" s="207"/>
      <c r="AM802" s="207"/>
      <c r="AN802" s="207"/>
      <c r="AO802" s="207"/>
      <c r="AP802" s="207"/>
      <c r="AQ802" s="207"/>
      <c r="AR802" s="207"/>
      <c r="AS802" s="207"/>
      <c r="AT802" s="207"/>
      <c r="AU802" s="207"/>
      <c r="AV802" s="207"/>
      <c r="AW802" s="207"/>
      <c r="AX802" s="207"/>
      <c r="AY802" s="207"/>
      <c r="AZ802" s="207"/>
      <c r="BA802" s="207"/>
      <c r="BB802" s="207"/>
      <c r="BC802" s="207"/>
      <c r="BD802" s="207"/>
      <c r="BE802" s="207"/>
      <c r="BF802" s="207"/>
      <c r="BG802" s="207"/>
      <c r="BH802" s="207"/>
      <c r="BI802" s="207"/>
      <c r="BJ802" s="207"/>
      <c r="BK802" s="207"/>
      <c r="BL802" s="207"/>
      <c r="BM802" s="56"/>
    </row>
    <row r="803" spans="1:65">
      <c r="A803" s="30"/>
      <c r="B803" s="3" t="s">
        <v>268</v>
      </c>
      <c r="C803" s="29"/>
      <c r="D803" s="24">
        <v>5.1639777949431696E-3</v>
      </c>
      <c r="E803" s="24">
        <v>6.3245553203367293E-3</v>
      </c>
      <c r="F803" s="24">
        <v>4.0824829046386341E-3</v>
      </c>
      <c r="G803" s="24">
        <v>1.9407902170679493E-2</v>
      </c>
      <c r="H803" s="24">
        <v>4.0824829046386332E-3</v>
      </c>
      <c r="I803" s="24">
        <v>3.8166302763912902E-3</v>
      </c>
      <c r="J803" s="24" t="s">
        <v>634</v>
      </c>
      <c r="K803" s="24">
        <v>1.7606816861659026E-2</v>
      </c>
      <c r="L803" s="24">
        <v>4.082482904638589E-3</v>
      </c>
      <c r="M803" s="24">
        <v>5.1639777949432268E-3</v>
      </c>
      <c r="N803" s="24">
        <v>1.2110601416389978E-2</v>
      </c>
      <c r="O803" s="24">
        <v>5.4772255750516656E-3</v>
      </c>
      <c r="P803" s="24">
        <v>2.9786577896764319E-3</v>
      </c>
      <c r="Q803" s="24">
        <v>1.0488088481701525E-2</v>
      </c>
      <c r="R803" s="24">
        <v>5.6874423073997237E-3</v>
      </c>
      <c r="S803" s="24">
        <v>9.8319208025017604E-3</v>
      </c>
      <c r="T803" s="24">
        <v>8.1649658092772318E-3</v>
      </c>
      <c r="U803" s="24">
        <v>8.9442719099991665E-3</v>
      </c>
      <c r="V803" s="24">
        <v>2.7146491486010017E-3</v>
      </c>
      <c r="W803" s="24">
        <v>4.0824829046386341E-3</v>
      </c>
      <c r="X803" s="24">
        <v>3.4875014934285964E-2</v>
      </c>
      <c r="Y803" s="24">
        <v>7.5277265270907827E-3</v>
      </c>
      <c r="Z803" s="24">
        <v>1.4375905768565227E-2</v>
      </c>
      <c r="AA803" s="24">
        <v>4.183300132670377E-2</v>
      </c>
      <c r="AB803" s="206"/>
      <c r="AC803" s="207"/>
      <c r="AD803" s="207"/>
      <c r="AE803" s="207"/>
      <c r="AF803" s="207"/>
      <c r="AG803" s="207"/>
      <c r="AH803" s="207"/>
      <c r="AI803" s="207"/>
      <c r="AJ803" s="207"/>
      <c r="AK803" s="207"/>
      <c r="AL803" s="207"/>
      <c r="AM803" s="207"/>
      <c r="AN803" s="207"/>
      <c r="AO803" s="207"/>
      <c r="AP803" s="207"/>
      <c r="AQ803" s="207"/>
      <c r="AR803" s="207"/>
      <c r="AS803" s="207"/>
      <c r="AT803" s="207"/>
      <c r="AU803" s="207"/>
      <c r="AV803" s="207"/>
      <c r="AW803" s="207"/>
      <c r="AX803" s="207"/>
      <c r="AY803" s="207"/>
      <c r="AZ803" s="207"/>
      <c r="BA803" s="207"/>
      <c r="BB803" s="207"/>
      <c r="BC803" s="207"/>
      <c r="BD803" s="207"/>
      <c r="BE803" s="207"/>
      <c r="BF803" s="207"/>
      <c r="BG803" s="207"/>
      <c r="BH803" s="207"/>
      <c r="BI803" s="207"/>
      <c r="BJ803" s="207"/>
      <c r="BK803" s="207"/>
      <c r="BL803" s="207"/>
      <c r="BM803" s="56"/>
    </row>
    <row r="804" spans="1:65">
      <c r="A804" s="30"/>
      <c r="B804" s="3" t="s">
        <v>86</v>
      </c>
      <c r="C804" s="29"/>
      <c r="D804" s="13">
        <v>9.1129019910761843E-3</v>
      </c>
      <c r="E804" s="13">
        <v>1.1293848786315588E-2</v>
      </c>
      <c r="F804" s="13">
        <v>7.0185952515277377E-3</v>
      </c>
      <c r="G804" s="13">
        <v>3.5180487318452254E-2</v>
      </c>
      <c r="H804" s="13">
        <v>7.5368915162559386E-3</v>
      </c>
      <c r="I804" s="13">
        <v>6.42710683647144E-3</v>
      </c>
      <c r="J804" s="13" t="s">
        <v>634</v>
      </c>
      <c r="K804" s="13">
        <v>2.8628970506762649E-2</v>
      </c>
      <c r="L804" s="13">
        <v>7.1413695124873267E-3</v>
      </c>
      <c r="M804" s="13">
        <v>8.4195290134943916E-3</v>
      </c>
      <c r="N804" s="13">
        <v>1.9428772325759323E-2</v>
      </c>
      <c r="O804" s="13">
        <v>9.5256096957420273E-3</v>
      </c>
      <c r="P804" s="13">
        <v>5.9924173625373993E-3</v>
      </c>
      <c r="Q804" s="13">
        <v>1.9244199048993622E-2</v>
      </c>
      <c r="R804" s="13">
        <v>1.0263362460344176E-2</v>
      </c>
      <c r="S804" s="13">
        <v>1.6432179614209071E-2</v>
      </c>
      <c r="T804" s="13">
        <v>1.4241219434785872E-2</v>
      </c>
      <c r="U804" s="13">
        <v>1.5159782898303673E-2</v>
      </c>
      <c r="V804" s="13">
        <v>4.2465493673951157E-3</v>
      </c>
      <c r="W804" s="13">
        <v>7.0185952515277377E-3</v>
      </c>
      <c r="X804" s="13">
        <v>6.7413044331738337E-2</v>
      </c>
      <c r="Y804" s="13">
        <v>1.3482495272401401E-2</v>
      </c>
      <c r="Z804" s="13">
        <v>2.5294848859645565E-2</v>
      </c>
      <c r="AA804" s="13">
        <v>6.1974816780301888E-2</v>
      </c>
      <c r="AB804" s="150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A805" s="30"/>
      <c r="B805" s="3" t="s">
        <v>269</v>
      </c>
      <c r="C805" s="29"/>
      <c r="D805" s="13">
        <v>-2.0084964397793059E-2</v>
      </c>
      <c r="E805" s="13">
        <v>-3.1613376581348107E-2</v>
      </c>
      <c r="F805" s="13">
        <v>5.8539630152067978E-3</v>
      </c>
      <c r="G805" s="13">
        <v>-4.6023891810792472E-2</v>
      </c>
      <c r="H805" s="13">
        <v>-6.3316510086125599E-2</v>
      </c>
      <c r="I805" s="13">
        <v>2.6893315250195338E-2</v>
      </c>
      <c r="J805" s="13" t="s">
        <v>634</v>
      </c>
      <c r="K805" s="13">
        <v>6.349602393298337E-2</v>
      </c>
      <c r="L805" s="13">
        <v>-1.1438655260126218E-2</v>
      </c>
      <c r="M805" s="13">
        <v>6.0613920887094608E-2</v>
      </c>
      <c r="N805" s="13">
        <v>7.7906539162428068E-2</v>
      </c>
      <c r="O805" s="13">
        <v>-5.6744491683486942E-3</v>
      </c>
      <c r="P805" s="13">
        <v>-0.14043383473691762</v>
      </c>
      <c r="Q805" s="13">
        <v>-5.7552303994347742E-2</v>
      </c>
      <c r="R805" s="13">
        <v>-4.1729558272418199E-2</v>
      </c>
      <c r="S805" s="13">
        <v>3.4674993474095084E-2</v>
      </c>
      <c r="T805" s="13">
        <v>-8.5565522142376782E-3</v>
      </c>
      <c r="U805" s="13">
        <v>2.026447824465083E-2</v>
      </c>
      <c r="V805" s="13">
        <v>0.10544791586894164</v>
      </c>
      <c r="W805" s="13">
        <v>5.8539630152067978E-3</v>
      </c>
      <c r="X805" s="13">
        <v>-0.10539521455610268</v>
      </c>
      <c r="Y805" s="13">
        <v>-3.4495479627237091E-2</v>
      </c>
      <c r="Z805" s="13">
        <v>-1.7202861351904186E-2</v>
      </c>
      <c r="AA805" s="13">
        <v>0.16725173358498191</v>
      </c>
      <c r="AB805" s="150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A806" s="30"/>
      <c r="B806" s="46" t="s">
        <v>270</v>
      </c>
      <c r="C806" s="47"/>
      <c r="D806" s="45">
        <v>0.22</v>
      </c>
      <c r="E806" s="45">
        <v>0.44</v>
      </c>
      <c r="F806" s="45">
        <v>0.27</v>
      </c>
      <c r="G806" s="45">
        <v>0.71</v>
      </c>
      <c r="H806" s="45">
        <v>1.04</v>
      </c>
      <c r="I806" s="45">
        <v>0.67</v>
      </c>
      <c r="J806" s="45" t="s">
        <v>271</v>
      </c>
      <c r="K806" s="45">
        <v>1.37</v>
      </c>
      <c r="L806" s="45">
        <v>0.05</v>
      </c>
      <c r="M806" s="45">
        <v>1.32</v>
      </c>
      <c r="N806" s="45">
        <v>1.64</v>
      </c>
      <c r="O806" s="45">
        <v>0.05</v>
      </c>
      <c r="P806" s="45">
        <v>2.5099999999999998</v>
      </c>
      <c r="Q806" s="45">
        <v>0.93</v>
      </c>
      <c r="R806" s="45">
        <v>0.63</v>
      </c>
      <c r="S806" s="45">
        <v>0.82</v>
      </c>
      <c r="T806" s="45">
        <v>0</v>
      </c>
      <c r="U806" s="45">
        <v>0.55000000000000004</v>
      </c>
      <c r="V806" s="45">
        <v>2.17</v>
      </c>
      <c r="W806" s="45">
        <v>0.27</v>
      </c>
      <c r="X806" s="45">
        <v>1.84</v>
      </c>
      <c r="Y806" s="45">
        <v>0.49</v>
      </c>
      <c r="Z806" s="45">
        <v>0.16</v>
      </c>
      <c r="AA806" s="45">
        <v>3.34</v>
      </c>
      <c r="AB806" s="150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B807" s="3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BM807" s="55"/>
    </row>
    <row r="808" spans="1:65" ht="15">
      <c r="B808" s="8" t="s">
        <v>549</v>
      </c>
      <c r="BM808" s="28" t="s">
        <v>66</v>
      </c>
    </row>
    <row r="809" spans="1:65" ht="15">
      <c r="A809" s="25" t="s">
        <v>6</v>
      </c>
      <c r="B809" s="18" t="s">
        <v>109</v>
      </c>
      <c r="C809" s="15" t="s">
        <v>110</v>
      </c>
      <c r="D809" s="16" t="s">
        <v>227</v>
      </c>
      <c r="E809" s="17" t="s">
        <v>227</v>
      </c>
      <c r="F809" s="17" t="s">
        <v>227</v>
      </c>
      <c r="G809" s="17" t="s">
        <v>227</v>
      </c>
      <c r="H809" s="17" t="s">
        <v>227</v>
      </c>
      <c r="I809" s="17" t="s">
        <v>227</v>
      </c>
      <c r="J809" s="17" t="s">
        <v>227</v>
      </c>
      <c r="K809" s="17" t="s">
        <v>227</v>
      </c>
      <c r="L809" s="17" t="s">
        <v>227</v>
      </c>
      <c r="M809" s="17" t="s">
        <v>227</v>
      </c>
      <c r="N809" s="17" t="s">
        <v>227</v>
      </c>
      <c r="O809" s="17" t="s">
        <v>227</v>
      </c>
      <c r="P809" s="17" t="s">
        <v>227</v>
      </c>
      <c r="Q809" s="17" t="s">
        <v>227</v>
      </c>
      <c r="R809" s="17" t="s">
        <v>227</v>
      </c>
      <c r="S809" s="17" t="s">
        <v>227</v>
      </c>
      <c r="T809" s="17" t="s">
        <v>227</v>
      </c>
      <c r="U809" s="17" t="s">
        <v>227</v>
      </c>
      <c r="V809" s="17" t="s">
        <v>227</v>
      </c>
      <c r="W809" s="17" t="s">
        <v>227</v>
      </c>
      <c r="X809" s="17" t="s">
        <v>227</v>
      </c>
      <c r="Y809" s="17" t="s">
        <v>227</v>
      </c>
      <c r="Z809" s="17" t="s">
        <v>227</v>
      </c>
      <c r="AA809" s="17" t="s">
        <v>227</v>
      </c>
      <c r="AB809" s="17" t="s">
        <v>227</v>
      </c>
      <c r="AC809" s="150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1</v>
      </c>
    </row>
    <row r="810" spans="1:65">
      <c r="A810" s="30"/>
      <c r="B810" s="19" t="s">
        <v>228</v>
      </c>
      <c r="C810" s="9" t="s">
        <v>228</v>
      </c>
      <c r="D810" s="148" t="s">
        <v>230</v>
      </c>
      <c r="E810" s="149" t="s">
        <v>232</v>
      </c>
      <c r="F810" s="149" t="s">
        <v>233</v>
      </c>
      <c r="G810" s="149" t="s">
        <v>234</v>
      </c>
      <c r="H810" s="149" t="s">
        <v>235</v>
      </c>
      <c r="I810" s="149" t="s">
        <v>236</v>
      </c>
      <c r="J810" s="149" t="s">
        <v>237</v>
      </c>
      <c r="K810" s="149" t="s">
        <v>238</v>
      </c>
      <c r="L810" s="149" t="s">
        <v>239</v>
      </c>
      <c r="M810" s="149" t="s">
        <v>240</v>
      </c>
      <c r="N810" s="149" t="s">
        <v>241</v>
      </c>
      <c r="O810" s="149" t="s">
        <v>244</v>
      </c>
      <c r="P810" s="149" t="s">
        <v>245</v>
      </c>
      <c r="Q810" s="149" t="s">
        <v>246</v>
      </c>
      <c r="R810" s="149" t="s">
        <v>247</v>
      </c>
      <c r="S810" s="149" t="s">
        <v>248</v>
      </c>
      <c r="T810" s="149" t="s">
        <v>249</v>
      </c>
      <c r="U810" s="149" t="s">
        <v>251</v>
      </c>
      <c r="V810" s="149" t="s">
        <v>252</v>
      </c>
      <c r="W810" s="149" t="s">
        <v>253</v>
      </c>
      <c r="X810" s="149" t="s">
        <v>254</v>
      </c>
      <c r="Y810" s="149" t="s">
        <v>255</v>
      </c>
      <c r="Z810" s="149" t="s">
        <v>256</v>
      </c>
      <c r="AA810" s="149" t="s">
        <v>257</v>
      </c>
      <c r="AB810" s="149" t="s">
        <v>258</v>
      </c>
      <c r="AC810" s="150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 t="s">
        <v>3</v>
      </c>
    </row>
    <row r="811" spans="1:65">
      <c r="A811" s="30"/>
      <c r="B811" s="19"/>
      <c r="C811" s="9"/>
      <c r="D811" s="10" t="s">
        <v>275</v>
      </c>
      <c r="E811" s="11" t="s">
        <v>273</v>
      </c>
      <c r="F811" s="11" t="s">
        <v>275</v>
      </c>
      <c r="G811" s="11" t="s">
        <v>273</v>
      </c>
      <c r="H811" s="11" t="s">
        <v>273</v>
      </c>
      <c r="I811" s="11" t="s">
        <v>273</v>
      </c>
      <c r="J811" s="11" t="s">
        <v>273</v>
      </c>
      <c r="K811" s="11" t="s">
        <v>300</v>
      </c>
      <c r="L811" s="11" t="s">
        <v>275</v>
      </c>
      <c r="M811" s="11" t="s">
        <v>275</v>
      </c>
      <c r="N811" s="11" t="s">
        <v>275</v>
      </c>
      <c r="O811" s="11" t="s">
        <v>275</v>
      </c>
      <c r="P811" s="11" t="s">
        <v>273</v>
      </c>
      <c r="Q811" s="11" t="s">
        <v>300</v>
      </c>
      <c r="R811" s="11" t="s">
        <v>273</v>
      </c>
      <c r="S811" s="11" t="s">
        <v>273</v>
      </c>
      <c r="T811" s="11" t="s">
        <v>300</v>
      </c>
      <c r="U811" s="11" t="s">
        <v>273</v>
      </c>
      <c r="V811" s="11" t="s">
        <v>275</v>
      </c>
      <c r="W811" s="11" t="s">
        <v>275</v>
      </c>
      <c r="X811" s="11" t="s">
        <v>273</v>
      </c>
      <c r="Y811" s="11" t="s">
        <v>275</v>
      </c>
      <c r="Z811" s="11" t="s">
        <v>273</v>
      </c>
      <c r="AA811" s="11" t="s">
        <v>273</v>
      </c>
      <c r="AB811" s="11" t="s">
        <v>273</v>
      </c>
      <c r="AC811" s="150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0</v>
      </c>
    </row>
    <row r="812" spans="1:65">
      <c r="A812" s="30"/>
      <c r="B812" s="19"/>
      <c r="C812" s="9"/>
      <c r="D812" s="26" t="s">
        <v>301</v>
      </c>
      <c r="E812" s="26" t="s">
        <v>302</v>
      </c>
      <c r="F812" s="26" t="s">
        <v>303</v>
      </c>
      <c r="G812" s="26" t="s">
        <v>301</v>
      </c>
      <c r="H812" s="26" t="s">
        <v>262</v>
      </c>
      <c r="I812" s="26" t="s">
        <v>304</v>
      </c>
      <c r="J812" s="26" t="s">
        <v>302</v>
      </c>
      <c r="K812" s="26" t="s">
        <v>304</v>
      </c>
      <c r="L812" s="26" t="s">
        <v>304</v>
      </c>
      <c r="M812" s="26" t="s">
        <v>301</v>
      </c>
      <c r="N812" s="26" t="s">
        <v>302</v>
      </c>
      <c r="O812" s="26" t="s">
        <v>303</v>
      </c>
      <c r="P812" s="26" t="s">
        <v>302</v>
      </c>
      <c r="Q812" s="26" t="s">
        <v>304</v>
      </c>
      <c r="R812" s="26" t="s">
        <v>302</v>
      </c>
      <c r="S812" s="26" t="s">
        <v>301</v>
      </c>
      <c r="T812" s="26" t="s">
        <v>302</v>
      </c>
      <c r="U812" s="26" t="s">
        <v>302</v>
      </c>
      <c r="V812" s="26" t="s">
        <v>302</v>
      </c>
      <c r="W812" s="26" t="s">
        <v>302</v>
      </c>
      <c r="X812" s="26" t="s">
        <v>302</v>
      </c>
      <c r="Y812" s="26" t="s">
        <v>302</v>
      </c>
      <c r="Z812" s="26" t="s">
        <v>302</v>
      </c>
      <c r="AA812" s="26" t="s">
        <v>264</v>
      </c>
      <c r="AB812" s="26" t="s">
        <v>302</v>
      </c>
      <c r="AC812" s="150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0</v>
      </c>
    </row>
    <row r="813" spans="1:65">
      <c r="A813" s="30"/>
      <c r="B813" s="18">
        <v>1</v>
      </c>
      <c r="C813" s="14">
        <v>1</v>
      </c>
      <c r="D813" s="208">
        <v>193.54</v>
      </c>
      <c r="E813" s="208">
        <v>196.5</v>
      </c>
      <c r="F813" s="208">
        <v>202</v>
      </c>
      <c r="G813" s="208">
        <v>155</v>
      </c>
      <c r="H813" s="208">
        <v>182.66</v>
      </c>
      <c r="I813" s="208">
        <v>204.81140504621635</v>
      </c>
      <c r="J813" s="208">
        <v>142</v>
      </c>
      <c r="K813" s="208">
        <v>222.79</v>
      </c>
      <c r="L813" s="208">
        <v>170</v>
      </c>
      <c r="M813" s="208">
        <v>201</v>
      </c>
      <c r="N813" s="208">
        <v>193</v>
      </c>
      <c r="O813" s="208">
        <v>146.5</v>
      </c>
      <c r="P813" s="208">
        <v>198.5</v>
      </c>
      <c r="Q813" s="209">
        <v>13.262499999999999</v>
      </c>
      <c r="R813" s="208">
        <v>215.31</v>
      </c>
      <c r="S813" s="208">
        <v>241.42</v>
      </c>
      <c r="T813" s="208">
        <v>203</v>
      </c>
      <c r="U813" s="208">
        <v>180</v>
      </c>
      <c r="V813" s="208">
        <v>168.54</v>
      </c>
      <c r="W813" s="209">
        <v>124.02499999999999</v>
      </c>
      <c r="X813" s="208">
        <v>187.5</v>
      </c>
      <c r="Y813" s="208">
        <v>154</v>
      </c>
      <c r="Z813" s="208">
        <v>179</v>
      </c>
      <c r="AA813" s="208">
        <v>196</v>
      </c>
      <c r="AB813" s="208">
        <v>212</v>
      </c>
      <c r="AC813" s="210"/>
      <c r="AD813" s="211"/>
      <c r="AE813" s="211"/>
      <c r="AF813" s="211"/>
      <c r="AG813" s="211"/>
      <c r="AH813" s="211"/>
      <c r="AI813" s="211"/>
      <c r="AJ813" s="211"/>
      <c r="AK813" s="211"/>
      <c r="AL813" s="211"/>
      <c r="AM813" s="211"/>
      <c r="AN813" s="211"/>
      <c r="AO813" s="211"/>
      <c r="AP813" s="211"/>
      <c r="AQ813" s="211"/>
      <c r="AR813" s="211"/>
      <c r="AS813" s="211"/>
      <c r="AT813" s="211"/>
      <c r="AU813" s="211"/>
      <c r="AV813" s="211"/>
      <c r="AW813" s="211"/>
      <c r="AX813" s="211"/>
      <c r="AY813" s="211"/>
      <c r="AZ813" s="211"/>
      <c r="BA813" s="211"/>
      <c r="BB813" s="211"/>
      <c r="BC813" s="211"/>
      <c r="BD813" s="211"/>
      <c r="BE813" s="211"/>
      <c r="BF813" s="211"/>
      <c r="BG813" s="211"/>
      <c r="BH813" s="211"/>
      <c r="BI813" s="211"/>
      <c r="BJ813" s="211"/>
      <c r="BK813" s="211"/>
      <c r="BL813" s="211"/>
      <c r="BM813" s="212">
        <v>1</v>
      </c>
    </row>
    <row r="814" spans="1:65">
      <c r="A814" s="30"/>
      <c r="B814" s="19">
        <v>1</v>
      </c>
      <c r="C814" s="9">
        <v>2</v>
      </c>
      <c r="D814" s="213">
        <v>196.01</v>
      </c>
      <c r="E814" s="213">
        <v>195</v>
      </c>
      <c r="F814" s="213">
        <v>206</v>
      </c>
      <c r="G814" s="213">
        <v>163.27000000000001</v>
      </c>
      <c r="H814" s="213">
        <v>193.16</v>
      </c>
      <c r="I814" s="213">
        <v>203.87281034623163</v>
      </c>
      <c r="J814" s="213">
        <v>144</v>
      </c>
      <c r="K814" s="213">
        <v>222.96</v>
      </c>
      <c r="L814" s="213">
        <v>161</v>
      </c>
      <c r="M814" s="213">
        <v>197</v>
      </c>
      <c r="N814" s="213">
        <v>188</v>
      </c>
      <c r="O814" s="213">
        <v>147.6</v>
      </c>
      <c r="P814" s="213">
        <v>202</v>
      </c>
      <c r="Q814" s="214">
        <v>12.628</v>
      </c>
      <c r="R814" s="213">
        <v>213.71</v>
      </c>
      <c r="S814" s="213">
        <v>248.18000000000004</v>
      </c>
      <c r="T814" s="213">
        <v>201</v>
      </c>
      <c r="U814" s="213">
        <v>176</v>
      </c>
      <c r="V814" s="213">
        <v>188.2</v>
      </c>
      <c r="W814" s="214">
        <v>124.20099999999999</v>
      </c>
      <c r="X814" s="213">
        <v>183.5</v>
      </c>
      <c r="Y814" s="213">
        <v>154</v>
      </c>
      <c r="Z814" s="213">
        <v>180.5</v>
      </c>
      <c r="AA814" s="213">
        <v>194</v>
      </c>
      <c r="AB814" s="213">
        <v>217</v>
      </c>
      <c r="AC814" s="210"/>
      <c r="AD814" s="211"/>
      <c r="AE814" s="211"/>
      <c r="AF814" s="211"/>
      <c r="AG814" s="211"/>
      <c r="AH814" s="211"/>
      <c r="AI814" s="211"/>
      <c r="AJ814" s="211"/>
      <c r="AK814" s="211"/>
      <c r="AL814" s="211"/>
      <c r="AM814" s="211"/>
      <c r="AN814" s="211"/>
      <c r="AO814" s="211"/>
      <c r="AP814" s="211"/>
      <c r="AQ814" s="211"/>
      <c r="AR814" s="211"/>
      <c r="AS814" s="211"/>
      <c r="AT814" s="211"/>
      <c r="AU814" s="211"/>
      <c r="AV814" s="211"/>
      <c r="AW814" s="211"/>
      <c r="AX814" s="211"/>
      <c r="AY814" s="211"/>
      <c r="AZ814" s="211"/>
      <c r="BA814" s="211"/>
      <c r="BB814" s="211"/>
      <c r="BC814" s="211"/>
      <c r="BD814" s="211"/>
      <c r="BE814" s="211"/>
      <c r="BF814" s="211"/>
      <c r="BG814" s="211"/>
      <c r="BH814" s="211"/>
      <c r="BI814" s="211"/>
      <c r="BJ814" s="211"/>
      <c r="BK814" s="211"/>
      <c r="BL814" s="211"/>
      <c r="BM814" s="212">
        <v>27</v>
      </c>
    </row>
    <row r="815" spans="1:65">
      <c r="A815" s="30"/>
      <c r="B815" s="19">
        <v>1</v>
      </c>
      <c r="C815" s="9">
        <v>3</v>
      </c>
      <c r="D815" s="213">
        <v>193.93</v>
      </c>
      <c r="E815" s="213">
        <v>204</v>
      </c>
      <c r="F815" s="213">
        <v>194</v>
      </c>
      <c r="G815" s="213">
        <v>161.09</v>
      </c>
      <c r="H815" s="213">
        <v>187.9</v>
      </c>
      <c r="I815" s="213">
        <v>201.46125233332137</v>
      </c>
      <c r="J815" s="213">
        <v>144</v>
      </c>
      <c r="K815" s="213">
        <v>235.58</v>
      </c>
      <c r="L815" s="213">
        <v>160</v>
      </c>
      <c r="M815" s="213">
        <v>205</v>
      </c>
      <c r="N815" s="213">
        <v>202</v>
      </c>
      <c r="O815" s="213">
        <v>145.4</v>
      </c>
      <c r="P815" s="213">
        <v>204</v>
      </c>
      <c r="Q815" s="214">
        <v>12.4785</v>
      </c>
      <c r="R815" s="213">
        <v>214.61</v>
      </c>
      <c r="S815" s="213">
        <v>241.21</v>
      </c>
      <c r="T815" s="213">
        <v>199</v>
      </c>
      <c r="U815" s="213">
        <v>214</v>
      </c>
      <c r="V815" s="213">
        <v>191.24</v>
      </c>
      <c r="W815" s="214">
        <v>119.009</v>
      </c>
      <c r="X815" s="213">
        <v>185.5</v>
      </c>
      <c r="Y815" s="213">
        <v>159</v>
      </c>
      <c r="Z815" s="213">
        <v>178</v>
      </c>
      <c r="AA815" s="213">
        <v>194</v>
      </c>
      <c r="AB815" s="213">
        <v>224</v>
      </c>
      <c r="AC815" s="210"/>
      <c r="AD815" s="211"/>
      <c r="AE815" s="211"/>
      <c r="AF815" s="211"/>
      <c r="AG815" s="211"/>
      <c r="AH815" s="211"/>
      <c r="AI815" s="211"/>
      <c r="AJ815" s="211"/>
      <c r="AK815" s="211"/>
      <c r="AL815" s="211"/>
      <c r="AM815" s="211"/>
      <c r="AN815" s="211"/>
      <c r="AO815" s="211"/>
      <c r="AP815" s="211"/>
      <c r="AQ815" s="211"/>
      <c r="AR815" s="211"/>
      <c r="AS815" s="211"/>
      <c r="AT815" s="211"/>
      <c r="AU815" s="211"/>
      <c r="AV815" s="211"/>
      <c r="AW815" s="211"/>
      <c r="AX815" s="211"/>
      <c r="AY815" s="211"/>
      <c r="AZ815" s="211"/>
      <c r="BA815" s="211"/>
      <c r="BB815" s="211"/>
      <c r="BC815" s="211"/>
      <c r="BD815" s="211"/>
      <c r="BE815" s="211"/>
      <c r="BF815" s="211"/>
      <c r="BG815" s="211"/>
      <c r="BH815" s="211"/>
      <c r="BI815" s="211"/>
      <c r="BJ815" s="211"/>
      <c r="BK815" s="211"/>
      <c r="BL815" s="211"/>
      <c r="BM815" s="212">
        <v>16</v>
      </c>
    </row>
    <row r="816" spans="1:65">
      <c r="A816" s="30"/>
      <c r="B816" s="19">
        <v>1</v>
      </c>
      <c r="C816" s="9">
        <v>4</v>
      </c>
      <c r="D816" s="213">
        <v>191.95</v>
      </c>
      <c r="E816" s="213">
        <v>205</v>
      </c>
      <c r="F816" s="213">
        <v>198</v>
      </c>
      <c r="G816" s="213">
        <v>149.53</v>
      </c>
      <c r="H816" s="213">
        <v>188.23</v>
      </c>
      <c r="I816" s="213">
        <v>204.27227686540982</v>
      </c>
      <c r="J816" s="213">
        <v>144</v>
      </c>
      <c r="K816" s="213">
        <v>209.72</v>
      </c>
      <c r="L816" s="213">
        <v>173</v>
      </c>
      <c r="M816" s="213">
        <v>200</v>
      </c>
      <c r="N816" s="213">
        <v>198</v>
      </c>
      <c r="O816" s="213">
        <v>147.6</v>
      </c>
      <c r="P816" s="213">
        <v>196.5</v>
      </c>
      <c r="Q816" s="214">
        <v>12.612</v>
      </c>
      <c r="R816" s="213">
        <v>214.89</v>
      </c>
      <c r="S816" s="213">
        <v>247.9</v>
      </c>
      <c r="T816" s="213">
        <v>197</v>
      </c>
      <c r="U816" s="213">
        <v>230</v>
      </c>
      <c r="V816" s="213">
        <v>158.28</v>
      </c>
      <c r="W816" s="214">
        <v>122.61499999999999</v>
      </c>
      <c r="X816" s="213">
        <v>187.5</v>
      </c>
      <c r="Y816" s="213">
        <v>156</v>
      </c>
      <c r="Z816" s="213">
        <v>181</v>
      </c>
      <c r="AA816" s="213">
        <v>194</v>
      </c>
      <c r="AB816" s="213">
        <v>231</v>
      </c>
      <c r="AC816" s="210"/>
      <c r="AD816" s="211"/>
      <c r="AE816" s="211"/>
      <c r="AF816" s="211"/>
      <c r="AG816" s="211"/>
      <c r="AH816" s="211"/>
      <c r="AI816" s="211"/>
      <c r="AJ816" s="211"/>
      <c r="AK816" s="211"/>
      <c r="AL816" s="211"/>
      <c r="AM816" s="211"/>
      <c r="AN816" s="211"/>
      <c r="AO816" s="211"/>
      <c r="AP816" s="211"/>
      <c r="AQ816" s="211"/>
      <c r="AR816" s="211"/>
      <c r="AS816" s="211"/>
      <c r="AT816" s="211"/>
      <c r="AU816" s="211"/>
      <c r="AV816" s="211"/>
      <c r="AW816" s="211"/>
      <c r="AX816" s="211"/>
      <c r="AY816" s="211"/>
      <c r="AZ816" s="211"/>
      <c r="BA816" s="211"/>
      <c r="BB816" s="211"/>
      <c r="BC816" s="211"/>
      <c r="BD816" s="211"/>
      <c r="BE816" s="211"/>
      <c r="BF816" s="211"/>
      <c r="BG816" s="211"/>
      <c r="BH816" s="211"/>
      <c r="BI816" s="211"/>
      <c r="BJ816" s="211"/>
      <c r="BK816" s="211"/>
      <c r="BL816" s="211"/>
      <c r="BM816" s="212">
        <v>191.32219634707005</v>
      </c>
    </row>
    <row r="817" spans="1:65">
      <c r="A817" s="30"/>
      <c r="B817" s="19">
        <v>1</v>
      </c>
      <c r="C817" s="9">
        <v>5</v>
      </c>
      <c r="D817" s="213">
        <v>193.95</v>
      </c>
      <c r="E817" s="213">
        <v>205</v>
      </c>
      <c r="F817" s="213">
        <v>203</v>
      </c>
      <c r="G817" s="213">
        <v>151.26</v>
      </c>
      <c r="H817" s="213">
        <v>187.9</v>
      </c>
      <c r="I817" s="213">
        <v>205.20932764356141</v>
      </c>
      <c r="J817" s="213">
        <v>144</v>
      </c>
      <c r="K817" s="213">
        <v>229.85</v>
      </c>
      <c r="L817" s="213">
        <v>167</v>
      </c>
      <c r="M817" s="213">
        <v>192</v>
      </c>
      <c r="N817" s="213">
        <v>206</v>
      </c>
      <c r="O817" s="213">
        <v>148.9</v>
      </c>
      <c r="P817" s="213">
        <v>198</v>
      </c>
      <c r="Q817" s="214">
        <v>11.952500000000001</v>
      </c>
      <c r="R817" s="213">
        <v>209.84</v>
      </c>
      <c r="S817" s="213">
        <v>246.00000000000003</v>
      </c>
      <c r="T817" s="213">
        <v>198</v>
      </c>
      <c r="U817" s="213">
        <v>216</v>
      </c>
      <c r="V817" s="213">
        <v>185.73</v>
      </c>
      <c r="W817" s="214">
        <v>122.41900000000003</v>
      </c>
      <c r="X817" s="213">
        <v>187</v>
      </c>
      <c r="Y817" s="213">
        <v>145</v>
      </c>
      <c r="Z817" s="213">
        <v>179</v>
      </c>
      <c r="AA817" s="213">
        <v>193</v>
      </c>
      <c r="AB817" s="213">
        <v>208</v>
      </c>
      <c r="AC817" s="210"/>
      <c r="AD817" s="211"/>
      <c r="AE817" s="211"/>
      <c r="AF817" s="211"/>
      <c r="AG817" s="211"/>
      <c r="AH817" s="211"/>
      <c r="AI817" s="211"/>
      <c r="AJ817" s="211"/>
      <c r="AK817" s="211"/>
      <c r="AL817" s="211"/>
      <c r="AM817" s="211"/>
      <c r="AN817" s="211"/>
      <c r="AO817" s="211"/>
      <c r="AP817" s="211"/>
      <c r="AQ817" s="211"/>
      <c r="AR817" s="211"/>
      <c r="AS817" s="211"/>
      <c r="AT817" s="211"/>
      <c r="AU817" s="211"/>
      <c r="AV817" s="211"/>
      <c r="AW817" s="211"/>
      <c r="AX817" s="211"/>
      <c r="AY817" s="211"/>
      <c r="AZ817" s="211"/>
      <c r="BA817" s="211"/>
      <c r="BB817" s="211"/>
      <c r="BC817" s="211"/>
      <c r="BD817" s="211"/>
      <c r="BE817" s="211"/>
      <c r="BF817" s="211"/>
      <c r="BG817" s="211"/>
      <c r="BH817" s="211"/>
      <c r="BI817" s="211"/>
      <c r="BJ817" s="211"/>
      <c r="BK817" s="211"/>
      <c r="BL817" s="211"/>
      <c r="BM817" s="212">
        <v>112</v>
      </c>
    </row>
    <row r="818" spans="1:65">
      <c r="A818" s="30"/>
      <c r="B818" s="19">
        <v>1</v>
      </c>
      <c r="C818" s="9">
        <v>6</v>
      </c>
      <c r="D818" s="213">
        <v>196.53</v>
      </c>
      <c r="E818" s="213">
        <v>207</v>
      </c>
      <c r="F818" s="213">
        <v>209</v>
      </c>
      <c r="G818" s="213">
        <v>156.72</v>
      </c>
      <c r="H818" s="213">
        <v>189</v>
      </c>
      <c r="I818" s="213">
        <v>202.26602366092425</v>
      </c>
      <c r="J818" s="213">
        <v>144</v>
      </c>
      <c r="K818" s="213">
        <v>236.25</v>
      </c>
      <c r="L818" s="213">
        <v>166</v>
      </c>
      <c r="M818" s="213">
        <v>195</v>
      </c>
      <c r="N818" s="213">
        <v>207</v>
      </c>
      <c r="O818" s="224">
        <v>154.4</v>
      </c>
      <c r="P818" s="213">
        <v>196</v>
      </c>
      <c r="Q818" s="214">
        <v>12.09</v>
      </c>
      <c r="R818" s="213">
        <v>220.28</v>
      </c>
      <c r="S818" s="213">
        <v>241.21</v>
      </c>
      <c r="T818" s="213">
        <v>201</v>
      </c>
      <c r="U818" s="213">
        <v>219</v>
      </c>
      <c r="V818" s="213">
        <v>175.04</v>
      </c>
      <c r="W818" s="214">
        <v>124.905</v>
      </c>
      <c r="X818" s="213">
        <v>185</v>
      </c>
      <c r="Y818" s="213">
        <v>148</v>
      </c>
      <c r="Z818" s="213">
        <v>181</v>
      </c>
      <c r="AA818" s="213">
        <v>197</v>
      </c>
      <c r="AB818" s="213">
        <v>220</v>
      </c>
      <c r="AC818" s="210"/>
      <c r="AD818" s="211"/>
      <c r="AE818" s="211"/>
      <c r="AF818" s="211"/>
      <c r="AG818" s="211"/>
      <c r="AH818" s="211"/>
      <c r="AI818" s="211"/>
      <c r="AJ818" s="211"/>
      <c r="AK818" s="211"/>
      <c r="AL818" s="211"/>
      <c r="AM818" s="211"/>
      <c r="AN818" s="211"/>
      <c r="AO818" s="211"/>
      <c r="AP818" s="211"/>
      <c r="AQ818" s="211"/>
      <c r="AR818" s="211"/>
      <c r="AS818" s="211"/>
      <c r="AT818" s="211"/>
      <c r="AU818" s="211"/>
      <c r="AV818" s="211"/>
      <c r="AW818" s="211"/>
      <c r="AX818" s="211"/>
      <c r="AY818" s="211"/>
      <c r="AZ818" s="211"/>
      <c r="BA818" s="211"/>
      <c r="BB818" s="211"/>
      <c r="BC818" s="211"/>
      <c r="BD818" s="211"/>
      <c r="BE818" s="211"/>
      <c r="BF818" s="211"/>
      <c r="BG818" s="211"/>
      <c r="BH818" s="211"/>
      <c r="BI818" s="211"/>
      <c r="BJ818" s="211"/>
      <c r="BK818" s="211"/>
      <c r="BL818" s="211"/>
      <c r="BM818" s="215"/>
    </row>
    <row r="819" spans="1:65">
      <c r="A819" s="30"/>
      <c r="B819" s="20" t="s">
        <v>266</v>
      </c>
      <c r="C819" s="12"/>
      <c r="D819" s="216">
        <v>194.31833333333336</v>
      </c>
      <c r="E819" s="216">
        <v>202.08333333333334</v>
      </c>
      <c r="F819" s="216">
        <v>202</v>
      </c>
      <c r="G819" s="216">
        <v>156.14500000000001</v>
      </c>
      <c r="H819" s="216">
        <v>188.14166666666665</v>
      </c>
      <c r="I819" s="216">
        <v>203.64884931594415</v>
      </c>
      <c r="J819" s="216">
        <v>143.66666666666666</v>
      </c>
      <c r="K819" s="216">
        <v>226.19166666666669</v>
      </c>
      <c r="L819" s="216">
        <v>166.16666666666666</v>
      </c>
      <c r="M819" s="216">
        <v>198.33333333333334</v>
      </c>
      <c r="N819" s="216">
        <v>199</v>
      </c>
      <c r="O819" s="216">
        <v>148.4</v>
      </c>
      <c r="P819" s="216">
        <v>199.16666666666666</v>
      </c>
      <c r="Q819" s="216">
        <v>12.503916666666667</v>
      </c>
      <c r="R819" s="216">
        <v>214.77333333333331</v>
      </c>
      <c r="S819" s="216">
        <v>244.32000000000002</v>
      </c>
      <c r="T819" s="216">
        <v>199.83333333333334</v>
      </c>
      <c r="U819" s="216">
        <v>205.83333333333334</v>
      </c>
      <c r="V819" s="216">
        <v>177.83833333333334</v>
      </c>
      <c r="W819" s="216">
        <v>122.86233333333332</v>
      </c>
      <c r="X819" s="216">
        <v>186</v>
      </c>
      <c r="Y819" s="216">
        <v>152.66666666666666</v>
      </c>
      <c r="Z819" s="216">
        <v>179.75</v>
      </c>
      <c r="AA819" s="216">
        <v>194.66666666666666</v>
      </c>
      <c r="AB819" s="216">
        <v>218.66666666666666</v>
      </c>
      <c r="AC819" s="210"/>
      <c r="AD819" s="211"/>
      <c r="AE819" s="211"/>
      <c r="AF819" s="211"/>
      <c r="AG819" s="211"/>
      <c r="AH819" s="211"/>
      <c r="AI819" s="211"/>
      <c r="AJ819" s="211"/>
      <c r="AK819" s="211"/>
      <c r="AL819" s="211"/>
      <c r="AM819" s="211"/>
      <c r="AN819" s="211"/>
      <c r="AO819" s="211"/>
      <c r="AP819" s="211"/>
      <c r="AQ819" s="211"/>
      <c r="AR819" s="211"/>
      <c r="AS819" s="211"/>
      <c r="AT819" s="211"/>
      <c r="AU819" s="211"/>
      <c r="AV819" s="211"/>
      <c r="AW819" s="211"/>
      <c r="AX819" s="211"/>
      <c r="AY819" s="211"/>
      <c r="AZ819" s="211"/>
      <c r="BA819" s="211"/>
      <c r="BB819" s="211"/>
      <c r="BC819" s="211"/>
      <c r="BD819" s="211"/>
      <c r="BE819" s="211"/>
      <c r="BF819" s="211"/>
      <c r="BG819" s="211"/>
      <c r="BH819" s="211"/>
      <c r="BI819" s="211"/>
      <c r="BJ819" s="211"/>
      <c r="BK819" s="211"/>
      <c r="BL819" s="211"/>
      <c r="BM819" s="215"/>
    </row>
    <row r="820" spans="1:65">
      <c r="A820" s="30"/>
      <c r="B820" s="3" t="s">
        <v>267</v>
      </c>
      <c r="C820" s="29"/>
      <c r="D820" s="213">
        <v>193.94</v>
      </c>
      <c r="E820" s="213">
        <v>204.5</v>
      </c>
      <c r="F820" s="213">
        <v>202.5</v>
      </c>
      <c r="G820" s="213">
        <v>155.86000000000001</v>
      </c>
      <c r="H820" s="213">
        <v>188.065</v>
      </c>
      <c r="I820" s="213">
        <v>204.07254360582073</v>
      </c>
      <c r="J820" s="213">
        <v>144</v>
      </c>
      <c r="K820" s="213">
        <v>226.405</v>
      </c>
      <c r="L820" s="213">
        <v>166.5</v>
      </c>
      <c r="M820" s="213">
        <v>198.5</v>
      </c>
      <c r="N820" s="213">
        <v>200</v>
      </c>
      <c r="O820" s="213">
        <v>147.6</v>
      </c>
      <c r="P820" s="213">
        <v>198.25</v>
      </c>
      <c r="Q820" s="213">
        <v>12.545249999999999</v>
      </c>
      <c r="R820" s="213">
        <v>214.75</v>
      </c>
      <c r="S820" s="213">
        <v>243.71</v>
      </c>
      <c r="T820" s="213">
        <v>200</v>
      </c>
      <c r="U820" s="213">
        <v>215</v>
      </c>
      <c r="V820" s="213">
        <v>180.38499999999999</v>
      </c>
      <c r="W820" s="213">
        <v>123.32</v>
      </c>
      <c r="X820" s="213">
        <v>186.25</v>
      </c>
      <c r="Y820" s="213">
        <v>154</v>
      </c>
      <c r="Z820" s="213">
        <v>179.75</v>
      </c>
      <c r="AA820" s="213">
        <v>194</v>
      </c>
      <c r="AB820" s="213">
        <v>218.5</v>
      </c>
      <c r="AC820" s="210"/>
      <c r="AD820" s="211"/>
      <c r="AE820" s="211"/>
      <c r="AF820" s="211"/>
      <c r="AG820" s="211"/>
      <c r="AH820" s="211"/>
      <c r="AI820" s="211"/>
      <c r="AJ820" s="211"/>
      <c r="AK820" s="211"/>
      <c r="AL820" s="211"/>
      <c r="AM820" s="211"/>
      <c r="AN820" s="211"/>
      <c r="AO820" s="211"/>
      <c r="AP820" s="211"/>
      <c r="AQ820" s="211"/>
      <c r="AR820" s="211"/>
      <c r="AS820" s="211"/>
      <c r="AT820" s="211"/>
      <c r="AU820" s="211"/>
      <c r="AV820" s="211"/>
      <c r="AW820" s="211"/>
      <c r="AX820" s="211"/>
      <c r="AY820" s="211"/>
      <c r="AZ820" s="211"/>
      <c r="BA820" s="211"/>
      <c r="BB820" s="211"/>
      <c r="BC820" s="211"/>
      <c r="BD820" s="211"/>
      <c r="BE820" s="211"/>
      <c r="BF820" s="211"/>
      <c r="BG820" s="211"/>
      <c r="BH820" s="211"/>
      <c r="BI820" s="211"/>
      <c r="BJ820" s="211"/>
      <c r="BK820" s="211"/>
      <c r="BL820" s="211"/>
      <c r="BM820" s="215"/>
    </row>
    <row r="821" spans="1:65">
      <c r="A821" s="30"/>
      <c r="B821" s="3" t="s">
        <v>268</v>
      </c>
      <c r="C821" s="29"/>
      <c r="D821" s="213">
        <v>1.6884598504751824</v>
      </c>
      <c r="E821" s="213">
        <v>5.0241085444749958</v>
      </c>
      <c r="F821" s="213">
        <v>5.4037024344425184</v>
      </c>
      <c r="G821" s="213">
        <v>5.3755325317590676</v>
      </c>
      <c r="H821" s="213">
        <v>3.3494382613606515</v>
      </c>
      <c r="I821" s="213">
        <v>1.478055224951599</v>
      </c>
      <c r="J821" s="213">
        <v>0.81649658092772603</v>
      </c>
      <c r="K821" s="213">
        <v>9.9601715179341515</v>
      </c>
      <c r="L821" s="213">
        <v>5.036533199202271</v>
      </c>
      <c r="M821" s="213">
        <v>4.6332134277050807</v>
      </c>
      <c r="N821" s="213">
        <v>7.4833147735478827</v>
      </c>
      <c r="O821" s="213">
        <v>3.166701754191577</v>
      </c>
      <c r="P821" s="213">
        <v>3.1728010758108782</v>
      </c>
      <c r="Q821" s="213">
        <v>0.46444821203947634</v>
      </c>
      <c r="R821" s="213">
        <v>3.3502278529477154</v>
      </c>
      <c r="S821" s="213">
        <v>3.4144574971728785</v>
      </c>
      <c r="T821" s="213">
        <v>2.228601953392904</v>
      </c>
      <c r="U821" s="213">
        <v>22.292749194898924</v>
      </c>
      <c r="V821" s="213">
        <v>12.853523122734352</v>
      </c>
      <c r="W821" s="213">
        <v>2.1176498923728291</v>
      </c>
      <c r="X821" s="213">
        <v>1.61245154965971</v>
      </c>
      <c r="Y821" s="213">
        <v>5.2025634707004462</v>
      </c>
      <c r="Z821" s="213">
        <v>1.2549900398011133</v>
      </c>
      <c r="AA821" s="213">
        <v>1.505545305418162</v>
      </c>
      <c r="AB821" s="213">
        <v>8.2865352631040352</v>
      </c>
      <c r="AC821" s="210"/>
      <c r="AD821" s="211"/>
      <c r="AE821" s="211"/>
      <c r="AF821" s="211"/>
      <c r="AG821" s="211"/>
      <c r="AH821" s="211"/>
      <c r="AI821" s="211"/>
      <c r="AJ821" s="211"/>
      <c r="AK821" s="211"/>
      <c r="AL821" s="211"/>
      <c r="AM821" s="211"/>
      <c r="AN821" s="211"/>
      <c r="AO821" s="211"/>
      <c r="AP821" s="211"/>
      <c r="AQ821" s="211"/>
      <c r="AR821" s="211"/>
      <c r="AS821" s="211"/>
      <c r="AT821" s="211"/>
      <c r="AU821" s="211"/>
      <c r="AV821" s="211"/>
      <c r="AW821" s="211"/>
      <c r="AX821" s="211"/>
      <c r="AY821" s="211"/>
      <c r="AZ821" s="211"/>
      <c r="BA821" s="211"/>
      <c r="BB821" s="211"/>
      <c r="BC821" s="211"/>
      <c r="BD821" s="211"/>
      <c r="BE821" s="211"/>
      <c r="BF821" s="211"/>
      <c r="BG821" s="211"/>
      <c r="BH821" s="211"/>
      <c r="BI821" s="211"/>
      <c r="BJ821" s="211"/>
      <c r="BK821" s="211"/>
      <c r="BL821" s="211"/>
      <c r="BM821" s="215"/>
    </row>
    <row r="822" spans="1:65">
      <c r="A822" s="30"/>
      <c r="B822" s="3" t="s">
        <v>86</v>
      </c>
      <c r="C822" s="29"/>
      <c r="D822" s="13">
        <v>8.6891433325480463E-3</v>
      </c>
      <c r="E822" s="13">
        <v>2.4861568055133999E-2</v>
      </c>
      <c r="F822" s="13">
        <v>2.6751002150705538E-2</v>
      </c>
      <c r="G822" s="13">
        <v>3.4426542840046544E-2</v>
      </c>
      <c r="H822" s="13">
        <v>1.7802745775048864E-2</v>
      </c>
      <c r="I822" s="13">
        <v>7.2578619025660193E-3</v>
      </c>
      <c r="J822" s="13">
        <v>5.6832708649261678E-3</v>
      </c>
      <c r="K822" s="13">
        <v>4.4034210741336552E-2</v>
      </c>
      <c r="L822" s="13">
        <v>3.0310129583965523E-2</v>
      </c>
      <c r="M822" s="13">
        <v>2.3360739971622253E-2</v>
      </c>
      <c r="N822" s="13">
        <v>3.7604596851999413E-2</v>
      </c>
      <c r="O822" s="13">
        <v>2.1338960607759951E-2</v>
      </c>
      <c r="P822" s="13">
        <v>1.5930381970598553E-2</v>
      </c>
      <c r="Q822" s="13">
        <v>3.7144218441379807E-2</v>
      </c>
      <c r="R822" s="13">
        <v>1.5598900482435975E-2</v>
      </c>
      <c r="S822" s="13">
        <v>1.3975349939312697E-2</v>
      </c>
      <c r="T822" s="13">
        <v>1.1152303353092096E-2</v>
      </c>
      <c r="U822" s="13">
        <v>0.1083048543881729</v>
      </c>
      <c r="V822" s="13">
        <v>7.2276448400144425E-2</v>
      </c>
      <c r="W822" s="13">
        <v>1.7235956984696932E-2</v>
      </c>
      <c r="X822" s="13">
        <v>8.6690943530091935E-3</v>
      </c>
      <c r="Y822" s="13">
        <v>3.4077926663976722E-2</v>
      </c>
      <c r="Z822" s="13">
        <v>6.9818639210075849E-3</v>
      </c>
      <c r="AA822" s="13">
        <v>7.7339656100248056E-3</v>
      </c>
      <c r="AB822" s="13">
        <v>3.7895740532487968E-2</v>
      </c>
      <c r="AC822" s="150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3" t="s">
        <v>269</v>
      </c>
      <c r="C823" s="29"/>
      <c r="D823" s="13">
        <v>1.5660164076457317E-2</v>
      </c>
      <c r="E823" s="13">
        <v>5.6246150168284492E-2</v>
      </c>
      <c r="F823" s="13">
        <v>5.5810584745534575E-2</v>
      </c>
      <c r="G823" s="13">
        <v>-0.18386364477677475</v>
      </c>
      <c r="H823" s="13">
        <v>-1.6623945057758549E-2</v>
      </c>
      <c r="I823" s="13">
        <v>6.4428765737733817E-2</v>
      </c>
      <c r="J823" s="13">
        <v>-0.24908521117933113</v>
      </c>
      <c r="K823" s="13">
        <v>0.1822552269698039</v>
      </c>
      <c r="L823" s="13">
        <v>-0.13148254703688289</v>
      </c>
      <c r="M823" s="13">
        <v>3.66457061445431E-2</v>
      </c>
      <c r="N823" s="13">
        <v>4.013022952654155E-2</v>
      </c>
      <c r="O823" s="13">
        <v>-0.22434509516714196</v>
      </c>
      <c r="P823" s="13">
        <v>4.100136037204094E-2</v>
      </c>
      <c r="Q823" s="13">
        <v>-0.93464471501265955</v>
      </c>
      <c r="R823" s="13">
        <v>0.12257405274462507</v>
      </c>
      <c r="S823" s="13">
        <v>0.27700812903479721</v>
      </c>
      <c r="T823" s="13">
        <v>4.4485883754039612E-2</v>
      </c>
      <c r="U823" s="13">
        <v>7.5846594192025663E-2</v>
      </c>
      <c r="V823" s="13">
        <v>-7.0477253926544803E-2</v>
      </c>
      <c r="W823" s="13">
        <v>-0.35782499009966617</v>
      </c>
      <c r="X823" s="13">
        <v>-2.7817976422428559E-2</v>
      </c>
      <c r="Y823" s="13">
        <v>-0.20204414552235184</v>
      </c>
      <c r="Z823" s="13">
        <v>-6.0485383128664139E-2</v>
      </c>
      <c r="AA823" s="13">
        <v>1.7480827543551403E-2</v>
      </c>
      <c r="AB823" s="13">
        <v>0.14292366929549605</v>
      </c>
      <c r="AC823" s="150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A824" s="30"/>
      <c r="B824" s="46" t="s">
        <v>270</v>
      </c>
      <c r="C824" s="47"/>
      <c r="D824" s="45">
        <v>0.02</v>
      </c>
      <c r="E824" s="45">
        <v>0.34</v>
      </c>
      <c r="F824" s="45">
        <v>0.33</v>
      </c>
      <c r="G824" s="45">
        <v>1.74</v>
      </c>
      <c r="H824" s="45">
        <v>0.28999999999999998</v>
      </c>
      <c r="I824" s="45">
        <v>0.41</v>
      </c>
      <c r="J824" s="45">
        <v>2.31</v>
      </c>
      <c r="K824" s="45">
        <v>1.43</v>
      </c>
      <c r="L824" s="45">
        <v>1.29</v>
      </c>
      <c r="M824" s="45">
        <v>0.17</v>
      </c>
      <c r="N824" s="45">
        <v>0.2</v>
      </c>
      <c r="O824" s="45">
        <v>2.09</v>
      </c>
      <c r="P824" s="45">
        <v>0.2</v>
      </c>
      <c r="Q824" s="45">
        <v>8.23</v>
      </c>
      <c r="R824" s="45">
        <v>0.91</v>
      </c>
      <c r="S824" s="45">
        <v>2.2400000000000002</v>
      </c>
      <c r="T824" s="45">
        <v>0.23</v>
      </c>
      <c r="U824" s="45">
        <v>0.5</v>
      </c>
      <c r="V824" s="45">
        <v>0.76</v>
      </c>
      <c r="W824" s="45">
        <v>3.25</v>
      </c>
      <c r="X824" s="45">
        <v>0.39</v>
      </c>
      <c r="Y824" s="45">
        <v>1.9</v>
      </c>
      <c r="Z824" s="45">
        <v>0.67</v>
      </c>
      <c r="AA824" s="45">
        <v>0</v>
      </c>
      <c r="AB824" s="45">
        <v>1.08</v>
      </c>
      <c r="AC824" s="150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B825" s="3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BM825" s="55"/>
    </row>
    <row r="826" spans="1:65" ht="15">
      <c r="B826" s="8" t="s">
        <v>550</v>
      </c>
      <c r="BM826" s="28" t="s">
        <v>66</v>
      </c>
    </row>
    <row r="827" spans="1:65" ht="15">
      <c r="A827" s="25" t="s">
        <v>9</v>
      </c>
      <c r="B827" s="18" t="s">
        <v>109</v>
      </c>
      <c r="C827" s="15" t="s">
        <v>110</v>
      </c>
      <c r="D827" s="16" t="s">
        <v>227</v>
      </c>
      <c r="E827" s="17" t="s">
        <v>227</v>
      </c>
      <c r="F827" s="17" t="s">
        <v>227</v>
      </c>
      <c r="G827" s="17" t="s">
        <v>227</v>
      </c>
      <c r="H827" s="17" t="s">
        <v>227</v>
      </c>
      <c r="I827" s="17" t="s">
        <v>227</v>
      </c>
      <c r="J827" s="17" t="s">
        <v>227</v>
      </c>
      <c r="K827" s="17" t="s">
        <v>227</v>
      </c>
      <c r="L827" s="17" t="s">
        <v>227</v>
      </c>
      <c r="M827" s="17" t="s">
        <v>227</v>
      </c>
      <c r="N827" s="17" t="s">
        <v>227</v>
      </c>
      <c r="O827" s="17" t="s">
        <v>227</v>
      </c>
      <c r="P827" s="17" t="s">
        <v>227</v>
      </c>
      <c r="Q827" s="17" t="s">
        <v>227</v>
      </c>
      <c r="R827" s="17" t="s">
        <v>227</v>
      </c>
      <c r="S827" s="17" t="s">
        <v>227</v>
      </c>
      <c r="T827" s="17" t="s">
        <v>227</v>
      </c>
      <c r="U827" s="17" t="s">
        <v>227</v>
      </c>
      <c r="V827" s="17" t="s">
        <v>227</v>
      </c>
      <c r="W827" s="17" t="s">
        <v>227</v>
      </c>
      <c r="X827" s="17" t="s">
        <v>227</v>
      </c>
      <c r="Y827" s="17" t="s">
        <v>227</v>
      </c>
      <c r="Z827" s="17" t="s">
        <v>227</v>
      </c>
      <c r="AA827" s="17" t="s">
        <v>227</v>
      </c>
      <c r="AB827" s="150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</v>
      </c>
    </row>
    <row r="828" spans="1:65">
      <c r="A828" s="30"/>
      <c r="B828" s="19" t="s">
        <v>228</v>
      </c>
      <c r="C828" s="9" t="s">
        <v>228</v>
      </c>
      <c r="D828" s="148" t="s">
        <v>230</v>
      </c>
      <c r="E828" s="149" t="s">
        <v>232</v>
      </c>
      <c r="F828" s="149" t="s">
        <v>233</v>
      </c>
      <c r="G828" s="149" t="s">
        <v>234</v>
      </c>
      <c r="H828" s="149" t="s">
        <v>235</v>
      </c>
      <c r="I828" s="149" t="s">
        <v>236</v>
      </c>
      <c r="J828" s="149" t="s">
        <v>237</v>
      </c>
      <c r="K828" s="149" t="s">
        <v>239</v>
      </c>
      <c r="L828" s="149" t="s">
        <v>240</v>
      </c>
      <c r="M828" s="149" t="s">
        <v>241</v>
      </c>
      <c r="N828" s="149" t="s">
        <v>244</v>
      </c>
      <c r="O828" s="149" t="s">
        <v>245</v>
      </c>
      <c r="P828" s="149" t="s">
        <v>246</v>
      </c>
      <c r="Q828" s="149" t="s">
        <v>247</v>
      </c>
      <c r="R828" s="149" t="s">
        <v>248</v>
      </c>
      <c r="S828" s="149" t="s">
        <v>249</v>
      </c>
      <c r="T828" s="149" t="s">
        <v>250</v>
      </c>
      <c r="U828" s="149" t="s">
        <v>251</v>
      </c>
      <c r="V828" s="149" t="s">
        <v>252</v>
      </c>
      <c r="W828" s="149" t="s">
        <v>254</v>
      </c>
      <c r="X828" s="149" t="s">
        <v>255</v>
      </c>
      <c r="Y828" s="149" t="s">
        <v>256</v>
      </c>
      <c r="Z828" s="149" t="s">
        <v>257</v>
      </c>
      <c r="AA828" s="149" t="s">
        <v>258</v>
      </c>
      <c r="AB828" s="150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 t="s">
        <v>3</v>
      </c>
    </row>
    <row r="829" spans="1:65">
      <c r="A829" s="30"/>
      <c r="B829" s="19"/>
      <c r="C829" s="9"/>
      <c r="D829" s="10" t="s">
        <v>275</v>
      </c>
      <c r="E829" s="11" t="s">
        <v>273</v>
      </c>
      <c r="F829" s="11" t="s">
        <v>275</v>
      </c>
      <c r="G829" s="11" t="s">
        <v>273</v>
      </c>
      <c r="H829" s="11" t="s">
        <v>273</v>
      </c>
      <c r="I829" s="11" t="s">
        <v>273</v>
      </c>
      <c r="J829" s="11" t="s">
        <v>273</v>
      </c>
      <c r="K829" s="11" t="s">
        <v>273</v>
      </c>
      <c r="L829" s="11" t="s">
        <v>275</v>
      </c>
      <c r="M829" s="11" t="s">
        <v>275</v>
      </c>
      <c r="N829" s="11" t="s">
        <v>275</v>
      </c>
      <c r="O829" s="11" t="s">
        <v>273</v>
      </c>
      <c r="P829" s="11" t="s">
        <v>300</v>
      </c>
      <c r="Q829" s="11" t="s">
        <v>273</v>
      </c>
      <c r="R829" s="11" t="s">
        <v>300</v>
      </c>
      <c r="S829" s="11" t="s">
        <v>300</v>
      </c>
      <c r="T829" s="11" t="s">
        <v>300</v>
      </c>
      <c r="U829" s="11" t="s">
        <v>273</v>
      </c>
      <c r="V829" s="11" t="s">
        <v>275</v>
      </c>
      <c r="W829" s="11" t="s">
        <v>273</v>
      </c>
      <c r="X829" s="11" t="s">
        <v>275</v>
      </c>
      <c r="Y829" s="11" t="s">
        <v>273</v>
      </c>
      <c r="Z829" s="11" t="s">
        <v>300</v>
      </c>
      <c r="AA829" s="11" t="s">
        <v>273</v>
      </c>
      <c r="AB829" s="150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</v>
      </c>
    </row>
    <row r="830" spans="1:65">
      <c r="A830" s="30"/>
      <c r="B830" s="19"/>
      <c r="C830" s="9"/>
      <c r="D830" s="26" t="s">
        <v>301</v>
      </c>
      <c r="E830" s="26" t="s">
        <v>302</v>
      </c>
      <c r="F830" s="26" t="s">
        <v>303</v>
      </c>
      <c r="G830" s="26" t="s">
        <v>301</v>
      </c>
      <c r="H830" s="26" t="s">
        <v>262</v>
      </c>
      <c r="I830" s="26" t="s">
        <v>304</v>
      </c>
      <c r="J830" s="26" t="s">
        <v>302</v>
      </c>
      <c r="K830" s="26" t="s">
        <v>304</v>
      </c>
      <c r="L830" s="26" t="s">
        <v>301</v>
      </c>
      <c r="M830" s="26" t="s">
        <v>302</v>
      </c>
      <c r="N830" s="26" t="s">
        <v>303</v>
      </c>
      <c r="O830" s="26" t="s">
        <v>302</v>
      </c>
      <c r="P830" s="26" t="s">
        <v>304</v>
      </c>
      <c r="Q830" s="26" t="s">
        <v>302</v>
      </c>
      <c r="R830" s="26" t="s">
        <v>301</v>
      </c>
      <c r="S830" s="26" t="s">
        <v>302</v>
      </c>
      <c r="T830" s="26" t="s">
        <v>302</v>
      </c>
      <c r="U830" s="26" t="s">
        <v>302</v>
      </c>
      <c r="V830" s="26" t="s">
        <v>302</v>
      </c>
      <c r="W830" s="26" t="s">
        <v>302</v>
      </c>
      <c r="X830" s="26" t="s">
        <v>302</v>
      </c>
      <c r="Y830" s="26" t="s">
        <v>302</v>
      </c>
      <c r="Z830" s="26" t="s">
        <v>264</v>
      </c>
      <c r="AA830" s="26" t="s">
        <v>302</v>
      </c>
      <c r="AB830" s="150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2</v>
      </c>
    </row>
    <row r="831" spans="1:65">
      <c r="A831" s="30"/>
      <c r="B831" s="18">
        <v>1</v>
      </c>
      <c r="C831" s="14">
        <v>1</v>
      </c>
      <c r="D831" s="225">
        <v>10</v>
      </c>
      <c r="E831" s="217">
        <v>12.4</v>
      </c>
      <c r="F831" s="217">
        <v>11.6</v>
      </c>
      <c r="G831" s="217">
        <v>9.1</v>
      </c>
      <c r="H831" s="217">
        <v>9.3000000000000007</v>
      </c>
      <c r="I831" s="217">
        <v>10.231373605037346</v>
      </c>
      <c r="J831" s="225">
        <v>6.2</v>
      </c>
      <c r="K831" s="217">
        <v>10.5</v>
      </c>
      <c r="L831" s="225">
        <v>10</v>
      </c>
      <c r="M831" s="217">
        <v>10.3</v>
      </c>
      <c r="N831" s="217">
        <v>10.9</v>
      </c>
      <c r="O831" s="217">
        <v>10.4</v>
      </c>
      <c r="P831" s="217">
        <v>8.3224999999999998</v>
      </c>
      <c r="Q831" s="217">
        <v>8.1999999999999993</v>
      </c>
      <c r="R831" s="217">
        <v>9.6999999999999993</v>
      </c>
      <c r="S831" s="225">
        <v>10</v>
      </c>
      <c r="T831" s="217">
        <v>10.33</v>
      </c>
      <c r="U831" s="217">
        <v>10.199999999999999</v>
      </c>
      <c r="V831" s="217">
        <v>11</v>
      </c>
      <c r="W831" s="217">
        <v>10.5</v>
      </c>
      <c r="X831" s="217">
        <v>9.6</v>
      </c>
      <c r="Y831" s="217">
        <v>10.5</v>
      </c>
      <c r="Z831" s="225">
        <v>8</v>
      </c>
      <c r="AA831" s="217">
        <v>8.9</v>
      </c>
      <c r="AB831" s="218"/>
      <c r="AC831" s="219"/>
      <c r="AD831" s="219"/>
      <c r="AE831" s="219"/>
      <c r="AF831" s="219"/>
      <c r="AG831" s="219"/>
      <c r="AH831" s="219"/>
      <c r="AI831" s="219"/>
      <c r="AJ831" s="219"/>
      <c r="AK831" s="219"/>
      <c r="AL831" s="219"/>
      <c r="AM831" s="219"/>
      <c r="AN831" s="219"/>
      <c r="AO831" s="219"/>
      <c r="AP831" s="219"/>
      <c r="AQ831" s="219"/>
      <c r="AR831" s="219"/>
      <c r="AS831" s="219"/>
      <c r="AT831" s="219"/>
      <c r="AU831" s="219"/>
      <c r="AV831" s="219"/>
      <c r="AW831" s="219"/>
      <c r="AX831" s="219"/>
      <c r="AY831" s="219"/>
      <c r="AZ831" s="219"/>
      <c r="BA831" s="219"/>
      <c r="BB831" s="219"/>
      <c r="BC831" s="219"/>
      <c r="BD831" s="219"/>
      <c r="BE831" s="219"/>
      <c r="BF831" s="219"/>
      <c r="BG831" s="219"/>
      <c r="BH831" s="219"/>
      <c r="BI831" s="219"/>
      <c r="BJ831" s="219"/>
      <c r="BK831" s="219"/>
      <c r="BL831" s="219"/>
      <c r="BM831" s="220">
        <v>1</v>
      </c>
    </row>
    <row r="832" spans="1:65">
      <c r="A832" s="30"/>
      <c r="B832" s="19">
        <v>1</v>
      </c>
      <c r="C832" s="9">
        <v>2</v>
      </c>
      <c r="D832" s="226">
        <v>10</v>
      </c>
      <c r="E832" s="221">
        <v>12.8</v>
      </c>
      <c r="F832" s="221">
        <v>10.9</v>
      </c>
      <c r="G832" s="221">
        <v>9.1999999999999993</v>
      </c>
      <c r="H832" s="221">
        <v>9.3000000000000007</v>
      </c>
      <c r="I832" s="221">
        <v>10.10312546168597</v>
      </c>
      <c r="J832" s="226">
        <v>6.3</v>
      </c>
      <c r="K832" s="221">
        <v>10.6</v>
      </c>
      <c r="L832" s="226">
        <v>10</v>
      </c>
      <c r="M832" s="221">
        <v>10.9</v>
      </c>
      <c r="N832" s="221">
        <v>10.9</v>
      </c>
      <c r="O832" s="221">
        <v>10.4</v>
      </c>
      <c r="P832" s="221">
        <v>8.3275000000000006</v>
      </c>
      <c r="Q832" s="221">
        <v>8.5</v>
      </c>
      <c r="R832" s="221">
        <v>9.6</v>
      </c>
      <c r="S832" s="226">
        <v>10</v>
      </c>
      <c r="T832" s="221">
        <v>10.199999999999999</v>
      </c>
      <c r="U832" s="221">
        <v>9.8000000000000007</v>
      </c>
      <c r="V832" s="221">
        <v>11.5</v>
      </c>
      <c r="W832" s="221">
        <v>10.4</v>
      </c>
      <c r="X832" s="221">
        <v>10.1</v>
      </c>
      <c r="Y832" s="221">
        <v>10.4</v>
      </c>
      <c r="Z832" s="226">
        <v>9</v>
      </c>
      <c r="AA832" s="221">
        <v>9.1999999999999993</v>
      </c>
      <c r="AB832" s="218"/>
      <c r="AC832" s="219"/>
      <c r="AD832" s="219"/>
      <c r="AE832" s="219"/>
      <c r="AF832" s="219"/>
      <c r="AG832" s="219"/>
      <c r="AH832" s="219"/>
      <c r="AI832" s="219"/>
      <c r="AJ832" s="219"/>
      <c r="AK832" s="219"/>
      <c r="AL832" s="219"/>
      <c r="AM832" s="219"/>
      <c r="AN832" s="219"/>
      <c r="AO832" s="219"/>
      <c r="AP832" s="219"/>
      <c r="AQ832" s="219"/>
      <c r="AR832" s="219"/>
      <c r="AS832" s="219"/>
      <c r="AT832" s="219"/>
      <c r="AU832" s="219"/>
      <c r="AV832" s="219"/>
      <c r="AW832" s="219"/>
      <c r="AX832" s="219"/>
      <c r="AY832" s="219"/>
      <c r="AZ832" s="219"/>
      <c r="BA832" s="219"/>
      <c r="BB832" s="219"/>
      <c r="BC832" s="219"/>
      <c r="BD832" s="219"/>
      <c r="BE832" s="219"/>
      <c r="BF832" s="219"/>
      <c r="BG832" s="219"/>
      <c r="BH832" s="219"/>
      <c r="BI832" s="219"/>
      <c r="BJ832" s="219"/>
      <c r="BK832" s="219"/>
      <c r="BL832" s="219"/>
      <c r="BM832" s="220">
        <v>28</v>
      </c>
    </row>
    <row r="833" spans="1:65">
      <c r="A833" s="30"/>
      <c r="B833" s="19">
        <v>1</v>
      </c>
      <c r="C833" s="9">
        <v>3</v>
      </c>
      <c r="D833" s="226">
        <v>10</v>
      </c>
      <c r="E833" s="221">
        <v>12.2</v>
      </c>
      <c r="F833" s="221">
        <v>10.9</v>
      </c>
      <c r="G833" s="221">
        <v>9.3000000000000007</v>
      </c>
      <c r="H833" s="221">
        <v>9.4</v>
      </c>
      <c r="I833" s="221">
        <v>10.233517018697697</v>
      </c>
      <c r="J833" s="226">
        <v>6.4</v>
      </c>
      <c r="K833" s="221">
        <v>10.7</v>
      </c>
      <c r="L833" s="226">
        <v>10</v>
      </c>
      <c r="M833" s="221">
        <v>10.8</v>
      </c>
      <c r="N833" s="221">
        <v>10.9</v>
      </c>
      <c r="O833" s="221">
        <v>10.4</v>
      </c>
      <c r="P833" s="221">
        <v>8.0655000000000001</v>
      </c>
      <c r="Q833" s="221">
        <v>8.6</v>
      </c>
      <c r="R833" s="221">
        <v>9.6</v>
      </c>
      <c r="S833" s="226">
        <v>10</v>
      </c>
      <c r="T833" s="221">
        <v>10.220000000000001</v>
      </c>
      <c r="U833" s="221">
        <v>11.6</v>
      </c>
      <c r="V833" s="221">
        <v>11.6</v>
      </c>
      <c r="W833" s="221">
        <v>10.4</v>
      </c>
      <c r="X833" s="221">
        <v>9.8000000000000007</v>
      </c>
      <c r="Y833" s="221">
        <v>10.199999999999999</v>
      </c>
      <c r="Z833" s="226">
        <v>9</v>
      </c>
      <c r="AA833" s="221">
        <v>9</v>
      </c>
      <c r="AB833" s="218"/>
      <c r="AC833" s="219"/>
      <c r="AD833" s="219"/>
      <c r="AE833" s="219"/>
      <c r="AF833" s="219"/>
      <c r="AG833" s="219"/>
      <c r="AH833" s="219"/>
      <c r="AI833" s="219"/>
      <c r="AJ833" s="219"/>
      <c r="AK833" s="219"/>
      <c r="AL833" s="219"/>
      <c r="AM833" s="219"/>
      <c r="AN833" s="219"/>
      <c r="AO833" s="219"/>
      <c r="AP833" s="219"/>
      <c r="AQ833" s="219"/>
      <c r="AR833" s="219"/>
      <c r="AS833" s="219"/>
      <c r="AT833" s="219"/>
      <c r="AU833" s="219"/>
      <c r="AV833" s="219"/>
      <c r="AW833" s="219"/>
      <c r="AX833" s="219"/>
      <c r="AY833" s="219"/>
      <c r="AZ833" s="219"/>
      <c r="BA833" s="219"/>
      <c r="BB833" s="219"/>
      <c r="BC833" s="219"/>
      <c r="BD833" s="219"/>
      <c r="BE833" s="219"/>
      <c r="BF833" s="219"/>
      <c r="BG833" s="219"/>
      <c r="BH833" s="219"/>
      <c r="BI833" s="219"/>
      <c r="BJ833" s="219"/>
      <c r="BK833" s="219"/>
      <c r="BL833" s="219"/>
      <c r="BM833" s="220">
        <v>16</v>
      </c>
    </row>
    <row r="834" spans="1:65">
      <c r="A834" s="30"/>
      <c r="B834" s="19">
        <v>1</v>
      </c>
      <c r="C834" s="9">
        <v>4</v>
      </c>
      <c r="D834" s="226">
        <v>10</v>
      </c>
      <c r="E834" s="221">
        <v>12.8</v>
      </c>
      <c r="F834" s="221">
        <v>11.8</v>
      </c>
      <c r="G834" s="221">
        <v>9.3000000000000007</v>
      </c>
      <c r="H834" s="221">
        <v>9.6</v>
      </c>
      <c r="I834" s="221">
        <v>10.394988382101531</v>
      </c>
      <c r="J834" s="226">
        <v>6.3</v>
      </c>
      <c r="K834" s="221">
        <v>10.6</v>
      </c>
      <c r="L834" s="226">
        <v>10</v>
      </c>
      <c r="M834" s="221">
        <v>10.7</v>
      </c>
      <c r="N834" s="221">
        <v>11</v>
      </c>
      <c r="O834" s="221">
        <v>10.4</v>
      </c>
      <c r="P834" s="221">
        <v>8.099499999999999</v>
      </c>
      <c r="Q834" s="221">
        <v>8.6</v>
      </c>
      <c r="R834" s="221">
        <v>9.6</v>
      </c>
      <c r="S834" s="226">
        <v>10</v>
      </c>
      <c r="T834" s="221">
        <v>10.46</v>
      </c>
      <c r="U834" s="221">
        <v>10.4</v>
      </c>
      <c r="V834" s="221">
        <v>11.2</v>
      </c>
      <c r="W834" s="221">
        <v>10.5</v>
      </c>
      <c r="X834" s="221">
        <v>9.5</v>
      </c>
      <c r="Y834" s="221">
        <v>10.5</v>
      </c>
      <c r="Z834" s="226">
        <v>9</v>
      </c>
      <c r="AA834" s="221">
        <v>8.9</v>
      </c>
      <c r="AB834" s="218"/>
      <c r="AC834" s="219"/>
      <c r="AD834" s="219"/>
      <c r="AE834" s="219"/>
      <c r="AF834" s="219"/>
      <c r="AG834" s="219"/>
      <c r="AH834" s="219"/>
      <c r="AI834" s="219"/>
      <c r="AJ834" s="219"/>
      <c r="AK834" s="219"/>
      <c r="AL834" s="219"/>
      <c r="AM834" s="219"/>
      <c r="AN834" s="219"/>
      <c r="AO834" s="219"/>
      <c r="AP834" s="219"/>
      <c r="AQ834" s="219"/>
      <c r="AR834" s="219"/>
      <c r="AS834" s="219"/>
      <c r="AT834" s="219"/>
      <c r="AU834" s="219"/>
      <c r="AV834" s="219"/>
      <c r="AW834" s="219"/>
      <c r="AX834" s="219"/>
      <c r="AY834" s="219"/>
      <c r="AZ834" s="219"/>
      <c r="BA834" s="219"/>
      <c r="BB834" s="219"/>
      <c r="BC834" s="219"/>
      <c r="BD834" s="219"/>
      <c r="BE834" s="219"/>
      <c r="BF834" s="219"/>
      <c r="BG834" s="219"/>
      <c r="BH834" s="219"/>
      <c r="BI834" s="219"/>
      <c r="BJ834" s="219"/>
      <c r="BK834" s="219"/>
      <c r="BL834" s="219"/>
      <c r="BM834" s="220">
        <v>10.146990169683988</v>
      </c>
    </row>
    <row r="835" spans="1:65">
      <c r="A835" s="30"/>
      <c r="B835" s="19">
        <v>1</v>
      </c>
      <c r="C835" s="9">
        <v>5</v>
      </c>
      <c r="D835" s="226">
        <v>10</v>
      </c>
      <c r="E835" s="221">
        <v>11.5</v>
      </c>
      <c r="F835" s="221">
        <v>11.2</v>
      </c>
      <c r="G835" s="221">
        <v>9.3000000000000007</v>
      </c>
      <c r="H835" s="221">
        <v>9.4</v>
      </c>
      <c r="I835" s="221">
        <v>10.238744637092465</v>
      </c>
      <c r="J835" s="226">
        <v>6.3</v>
      </c>
      <c r="K835" s="221">
        <v>10.7</v>
      </c>
      <c r="L835" s="226">
        <v>10</v>
      </c>
      <c r="M835" s="221">
        <v>10.8</v>
      </c>
      <c r="N835" s="221">
        <v>10.5</v>
      </c>
      <c r="O835" s="221">
        <v>10.4</v>
      </c>
      <c r="P835" s="221">
        <v>8.3644999999999996</v>
      </c>
      <c r="Q835" s="221">
        <v>8.1</v>
      </c>
      <c r="R835" s="221">
        <v>9.6</v>
      </c>
      <c r="S835" s="226">
        <v>10</v>
      </c>
      <c r="T835" s="221">
        <v>10.66</v>
      </c>
      <c r="U835" s="221">
        <v>10.199999999999999</v>
      </c>
      <c r="V835" s="221">
        <v>11.6</v>
      </c>
      <c r="W835" s="221">
        <v>10.5</v>
      </c>
      <c r="X835" s="221">
        <v>9.6999999999999993</v>
      </c>
      <c r="Y835" s="221">
        <v>10.4</v>
      </c>
      <c r="Z835" s="226">
        <v>9</v>
      </c>
      <c r="AA835" s="221">
        <v>8.9</v>
      </c>
      <c r="AB835" s="218"/>
      <c r="AC835" s="219"/>
      <c r="AD835" s="219"/>
      <c r="AE835" s="219"/>
      <c r="AF835" s="219"/>
      <c r="AG835" s="219"/>
      <c r="AH835" s="219"/>
      <c r="AI835" s="219"/>
      <c r="AJ835" s="219"/>
      <c r="AK835" s="219"/>
      <c r="AL835" s="219"/>
      <c r="AM835" s="219"/>
      <c r="AN835" s="219"/>
      <c r="AO835" s="219"/>
      <c r="AP835" s="219"/>
      <c r="AQ835" s="219"/>
      <c r="AR835" s="219"/>
      <c r="AS835" s="219"/>
      <c r="AT835" s="219"/>
      <c r="AU835" s="219"/>
      <c r="AV835" s="219"/>
      <c r="AW835" s="219"/>
      <c r="AX835" s="219"/>
      <c r="AY835" s="219"/>
      <c r="AZ835" s="219"/>
      <c r="BA835" s="219"/>
      <c r="BB835" s="219"/>
      <c r="BC835" s="219"/>
      <c r="BD835" s="219"/>
      <c r="BE835" s="219"/>
      <c r="BF835" s="219"/>
      <c r="BG835" s="219"/>
      <c r="BH835" s="219"/>
      <c r="BI835" s="219"/>
      <c r="BJ835" s="219"/>
      <c r="BK835" s="219"/>
      <c r="BL835" s="219"/>
      <c r="BM835" s="220">
        <v>113</v>
      </c>
    </row>
    <row r="836" spans="1:65">
      <c r="A836" s="30"/>
      <c r="B836" s="19">
        <v>1</v>
      </c>
      <c r="C836" s="9">
        <v>6</v>
      </c>
      <c r="D836" s="226">
        <v>11</v>
      </c>
      <c r="E836" s="221">
        <v>11.2</v>
      </c>
      <c r="F836" s="221">
        <v>11.1</v>
      </c>
      <c r="G836" s="221">
        <v>9.3000000000000007</v>
      </c>
      <c r="H836" s="221">
        <v>9.4</v>
      </c>
      <c r="I836" s="221">
        <v>10.222630239359702</v>
      </c>
      <c r="J836" s="226">
        <v>6.4</v>
      </c>
      <c r="K836" s="221">
        <v>10.4</v>
      </c>
      <c r="L836" s="226">
        <v>10</v>
      </c>
      <c r="M836" s="221">
        <v>10.199999999999999</v>
      </c>
      <c r="N836" s="221">
        <v>10.6</v>
      </c>
      <c r="O836" s="221">
        <v>10.4</v>
      </c>
      <c r="P836" s="221">
        <v>8.2629999999999999</v>
      </c>
      <c r="Q836" s="221">
        <v>8.6999999999999993</v>
      </c>
      <c r="R836" s="221">
        <v>9.6999999999999993</v>
      </c>
      <c r="S836" s="226">
        <v>10</v>
      </c>
      <c r="T836" s="221">
        <v>10.220000000000001</v>
      </c>
      <c r="U836" s="221">
        <v>10.9</v>
      </c>
      <c r="V836" s="221">
        <v>11.3</v>
      </c>
      <c r="W836" s="221">
        <v>10.6</v>
      </c>
      <c r="X836" s="221">
        <v>9.8000000000000007</v>
      </c>
      <c r="Y836" s="221">
        <v>10.5</v>
      </c>
      <c r="Z836" s="226">
        <v>9</v>
      </c>
      <c r="AA836" s="221">
        <v>8.5</v>
      </c>
      <c r="AB836" s="218"/>
      <c r="AC836" s="219"/>
      <c r="AD836" s="219"/>
      <c r="AE836" s="219"/>
      <c r="AF836" s="219"/>
      <c r="AG836" s="219"/>
      <c r="AH836" s="219"/>
      <c r="AI836" s="219"/>
      <c r="AJ836" s="219"/>
      <c r="AK836" s="219"/>
      <c r="AL836" s="219"/>
      <c r="AM836" s="219"/>
      <c r="AN836" s="219"/>
      <c r="AO836" s="219"/>
      <c r="AP836" s="219"/>
      <c r="AQ836" s="219"/>
      <c r="AR836" s="219"/>
      <c r="AS836" s="219"/>
      <c r="AT836" s="219"/>
      <c r="AU836" s="219"/>
      <c r="AV836" s="219"/>
      <c r="AW836" s="219"/>
      <c r="AX836" s="219"/>
      <c r="AY836" s="219"/>
      <c r="AZ836" s="219"/>
      <c r="BA836" s="219"/>
      <c r="BB836" s="219"/>
      <c r="BC836" s="219"/>
      <c r="BD836" s="219"/>
      <c r="BE836" s="219"/>
      <c r="BF836" s="219"/>
      <c r="BG836" s="219"/>
      <c r="BH836" s="219"/>
      <c r="BI836" s="219"/>
      <c r="BJ836" s="219"/>
      <c r="BK836" s="219"/>
      <c r="BL836" s="219"/>
      <c r="BM836" s="222"/>
    </row>
    <row r="837" spans="1:65">
      <c r="A837" s="30"/>
      <c r="B837" s="20" t="s">
        <v>266</v>
      </c>
      <c r="C837" s="12"/>
      <c r="D837" s="223">
        <v>10.166666666666666</v>
      </c>
      <c r="E837" s="223">
        <v>12.15</v>
      </c>
      <c r="F837" s="223">
        <v>11.25</v>
      </c>
      <c r="G837" s="223">
        <v>9.25</v>
      </c>
      <c r="H837" s="223">
        <v>9.4</v>
      </c>
      <c r="I837" s="223">
        <v>10.237396557329118</v>
      </c>
      <c r="J837" s="223">
        <v>6.3166666666666664</v>
      </c>
      <c r="K837" s="223">
        <v>10.583333333333332</v>
      </c>
      <c r="L837" s="223">
        <v>10</v>
      </c>
      <c r="M837" s="223">
        <v>10.616666666666667</v>
      </c>
      <c r="N837" s="223">
        <v>10.799999999999999</v>
      </c>
      <c r="O837" s="223">
        <v>10.4</v>
      </c>
      <c r="P837" s="223">
        <v>8.2404166666666665</v>
      </c>
      <c r="Q837" s="223">
        <v>8.4500000000000011</v>
      </c>
      <c r="R837" s="223">
        <v>9.6333333333333329</v>
      </c>
      <c r="S837" s="223">
        <v>10</v>
      </c>
      <c r="T837" s="223">
        <v>10.348333333333334</v>
      </c>
      <c r="U837" s="223">
        <v>10.516666666666667</v>
      </c>
      <c r="V837" s="223">
        <v>11.366666666666667</v>
      </c>
      <c r="W837" s="223">
        <v>10.483333333333333</v>
      </c>
      <c r="X837" s="223">
        <v>9.75</v>
      </c>
      <c r="Y837" s="223">
        <v>10.416666666666666</v>
      </c>
      <c r="Z837" s="223">
        <v>8.8333333333333339</v>
      </c>
      <c r="AA837" s="223">
        <v>8.9</v>
      </c>
      <c r="AB837" s="218"/>
      <c r="AC837" s="219"/>
      <c r="AD837" s="219"/>
      <c r="AE837" s="219"/>
      <c r="AF837" s="219"/>
      <c r="AG837" s="219"/>
      <c r="AH837" s="219"/>
      <c r="AI837" s="219"/>
      <c r="AJ837" s="219"/>
      <c r="AK837" s="219"/>
      <c r="AL837" s="219"/>
      <c r="AM837" s="219"/>
      <c r="AN837" s="219"/>
      <c r="AO837" s="219"/>
      <c r="AP837" s="219"/>
      <c r="AQ837" s="219"/>
      <c r="AR837" s="219"/>
      <c r="AS837" s="219"/>
      <c r="AT837" s="219"/>
      <c r="AU837" s="219"/>
      <c r="AV837" s="219"/>
      <c r="AW837" s="219"/>
      <c r="AX837" s="219"/>
      <c r="AY837" s="219"/>
      <c r="AZ837" s="219"/>
      <c r="BA837" s="219"/>
      <c r="BB837" s="219"/>
      <c r="BC837" s="219"/>
      <c r="BD837" s="219"/>
      <c r="BE837" s="219"/>
      <c r="BF837" s="219"/>
      <c r="BG837" s="219"/>
      <c r="BH837" s="219"/>
      <c r="BI837" s="219"/>
      <c r="BJ837" s="219"/>
      <c r="BK837" s="219"/>
      <c r="BL837" s="219"/>
      <c r="BM837" s="222"/>
    </row>
    <row r="838" spans="1:65">
      <c r="A838" s="30"/>
      <c r="B838" s="3" t="s">
        <v>267</v>
      </c>
      <c r="C838" s="29"/>
      <c r="D838" s="221">
        <v>10</v>
      </c>
      <c r="E838" s="221">
        <v>12.3</v>
      </c>
      <c r="F838" s="221">
        <v>11.149999999999999</v>
      </c>
      <c r="G838" s="221">
        <v>9.3000000000000007</v>
      </c>
      <c r="H838" s="221">
        <v>9.4</v>
      </c>
      <c r="I838" s="221">
        <v>10.232445311867522</v>
      </c>
      <c r="J838" s="221">
        <v>6.3</v>
      </c>
      <c r="K838" s="221">
        <v>10.6</v>
      </c>
      <c r="L838" s="221">
        <v>10</v>
      </c>
      <c r="M838" s="221">
        <v>10.75</v>
      </c>
      <c r="N838" s="221">
        <v>10.9</v>
      </c>
      <c r="O838" s="221">
        <v>10.4</v>
      </c>
      <c r="P838" s="221">
        <v>8.2927499999999998</v>
      </c>
      <c r="Q838" s="221">
        <v>8.5500000000000007</v>
      </c>
      <c r="R838" s="221">
        <v>9.6</v>
      </c>
      <c r="S838" s="221">
        <v>10</v>
      </c>
      <c r="T838" s="221">
        <v>10.275</v>
      </c>
      <c r="U838" s="221">
        <v>10.3</v>
      </c>
      <c r="V838" s="221">
        <v>11.4</v>
      </c>
      <c r="W838" s="221">
        <v>10.5</v>
      </c>
      <c r="X838" s="221">
        <v>9.75</v>
      </c>
      <c r="Y838" s="221">
        <v>10.45</v>
      </c>
      <c r="Z838" s="221">
        <v>9</v>
      </c>
      <c r="AA838" s="221">
        <v>8.9</v>
      </c>
      <c r="AB838" s="218"/>
      <c r="AC838" s="219"/>
      <c r="AD838" s="219"/>
      <c r="AE838" s="219"/>
      <c r="AF838" s="219"/>
      <c r="AG838" s="219"/>
      <c r="AH838" s="219"/>
      <c r="AI838" s="219"/>
      <c r="AJ838" s="219"/>
      <c r="AK838" s="219"/>
      <c r="AL838" s="219"/>
      <c r="AM838" s="219"/>
      <c r="AN838" s="219"/>
      <c r="AO838" s="219"/>
      <c r="AP838" s="219"/>
      <c r="AQ838" s="219"/>
      <c r="AR838" s="219"/>
      <c r="AS838" s="219"/>
      <c r="AT838" s="219"/>
      <c r="AU838" s="219"/>
      <c r="AV838" s="219"/>
      <c r="AW838" s="219"/>
      <c r="AX838" s="219"/>
      <c r="AY838" s="219"/>
      <c r="AZ838" s="219"/>
      <c r="BA838" s="219"/>
      <c r="BB838" s="219"/>
      <c r="BC838" s="219"/>
      <c r="BD838" s="219"/>
      <c r="BE838" s="219"/>
      <c r="BF838" s="219"/>
      <c r="BG838" s="219"/>
      <c r="BH838" s="219"/>
      <c r="BI838" s="219"/>
      <c r="BJ838" s="219"/>
      <c r="BK838" s="219"/>
      <c r="BL838" s="219"/>
      <c r="BM838" s="222"/>
    </row>
    <row r="839" spans="1:65">
      <c r="A839" s="30"/>
      <c r="B839" s="3" t="s">
        <v>268</v>
      </c>
      <c r="C839" s="29"/>
      <c r="D839" s="24">
        <v>0.40824829046386302</v>
      </c>
      <c r="E839" s="24">
        <v>0.66858058601787163</v>
      </c>
      <c r="F839" s="24">
        <v>0.372827037646145</v>
      </c>
      <c r="G839" s="24">
        <v>8.3666002653408109E-2</v>
      </c>
      <c r="H839" s="24">
        <v>0.10954451150103284</v>
      </c>
      <c r="I839" s="24">
        <v>9.2881751275516025E-2</v>
      </c>
      <c r="J839" s="24">
        <v>7.5277265270908222E-2</v>
      </c>
      <c r="K839" s="24">
        <v>0.1169045194450008</v>
      </c>
      <c r="L839" s="24">
        <v>0</v>
      </c>
      <c r="M839" s="24">
        <v>0.29268868558020283</v>
      </c>
      <c r="N839" s="24">
        <v>0.20000000000000018</v>
      </c>
      <c r="O839" s="24">
        <v>0</v>
      </c>
      <c r="P839" s="24">
        <v>0.12702850729921494</v>
      </c>
      <c r="Q839" s="24">
        <v>0.2428991560298224</v>
      </c>
      <c r="R839" s="24">
        <v>5.1639777949432045E-2</v>
      </c>
      <c r="S839" s="24">
        <v>0</v>
      </c>
      <c r="T839" s="24">
        <v>0.18159478700300485</v>
      </c>
      <c r="U839" s="24">
        <v>0.64005208121422941</v>
      </c>
      <c r="V839" s="24">
        <v>0.24221202832779926</v>
      </c>
      <c r="W839" s="24">
        <v>7.5277265270907834E-2</v>
      </c>
      <c r="X839" s="24">
        <v>0.20736441353327723</v>
      </c>
      <c r="Y839" s="24">
        <v>0.11690451944500146</v>
      </c>
      <c r="Z839" s="24">
        <v>0.40824829046386302</v>
      </c>
      <c r="AA839" s="24">
        <v>0.22803508501982742</v>
      </c>
      <c r="AB839" s="150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30"/>
      <c r="B840" s="3" t="s">
        <v>86</v>
      </c>
      <c r="C840" s="29"/>
      <c r="D840" s="13">
        <v>4.0155569553822594E-2</v>
      </c>
      <c r="E840" s="13">
        <v>5.5027208725750752E-2</v>
      </c>
      <c r="F840" s="13">
        <v>3.3140181124101775E-2</v>
      </c>
      <c r="G840" s="13">
        <v>9.0449732598279035E-3</v>
      </c>
      <c r="H840" s="13">
        <v>1.1653671436280089E-2</v>
      </c>
      <c r="I840" s="13">
        <v>9.0727902113961253E-3</v>
      </c>
      <c r="J840" s="13">
        <v>1.1917245161621355E-2</v>
      </c>
      <c r="K840" s="13">
        <v>1.1046096325511888E-2</v>
      </c>
      <c r="L840" s="13">
        <v>0</v>
      </c>
      <c r="M840" s="13">
        <v>2.756879299028598E-2</v>
      </c>
      <c r="N840" s="13">
        <v>1.8518518518518538E-2</v>
      </c>
      <c r="O840" s="13">
        <v>0</v>
      </c>
      <c r="P840" s="13">
        <v>1.5415301487491321E-2</v>
      </c>
      <c r="Q840" s="13">
        <v>2.8745462252049984E-2</v>
      </c>
      <c r="R840" s="13">
        <v>5.3605305829860254E-3</v>
      </c>
      <c r="S840" s="13">
        <v>0</v>
      </c>
      <c r="T840" s="13">
        <v>1.7548215848253005E-2</v>
      </c>
      <c r="U840" s="13">
        <v>6.0860736724015471E-2</v>
      </c>
      <c r="V840" s="13">
        <v>2.1308976099219876E-2</v>
      </c>
      <c r="W840" s="13">
        <v>7.1806612341088561E-3</v>
      </c>
      <c r="X840" s="13">
        <v>2.1268144977772022E-2</v>
      </c>
      <c r="Y840" s="13">
        <v>1.1222833866720142E-2</v>
      </c>
      <c r="Z840" s="13">
        <v>4.6216787599682604E-2</v>
      </c>
      <c r="AA840" s="13">
        <v>2.5621919665149148E-2</v>
      </c>
      <c r="AB840" s="150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3" t="s">
        <v>269</v>
      </c>
      <c r="C841" s="29"/>
      <c r="D841" s="13">
        <v>1.9391461560163137E-3</v>
      </c>
      <c r="E841" s="13">
        <v>0.19739940581596049</v>
      </c>
      <c r="F841" s="13">
        <v>0.10870315353329674</v>
      </c>
      <c r="G841" s="13">
        <v>-8.839962931706713E-2</v>
      </c>
      <c r="H841" s="13">
        <v>-7.3616920603289726E-2</v>
      </c>
      <c r="I841" s="13">
        <v>8.9096752961519421E-3</v>
      </c>
      <c r="J841" s="13">
        <v>-0.37748371083093413</v>
      </c>
      <c r="K841" s="13">
        <v>4.3002225916508596E-2</v>
      </c>
      <c r="L841" s="13">
        <v>-1.4486085748180666E-2</v>
      </c>
      <c r="M841" s="13">
        <v>4.6287272297348192E-2</v>
      </c>
      <c r="N841" s="13">
        <v>6.4355027391964859E-2</v>
      </c>
      <c r="O841" s="13">
        <v>2.4934470821892152E-2</v>
      </c>
      <c r="P841" s="13">
        <v>-0.18789547157674036</v>
      </c>
      <c r="Q841" s="13">
        <v>-0.16724074245721254</v>
      </c>
      <c r="R841" s="13">
        <v>-5.062159593741411E-2</v>
      </c>
      <c r="S841" s="13">
        <v>-1.4486085748180666E-2</v>
      </c>
      <c r="T841" s="13">
        <v>1.9842648931591267E-2</v>
      </c>
      <c r="U841" s="13">
        <v>3.6432133154830071E-2</v>
      </c>
      <c r="V841" s="13">
        <v>0.12020081586623466</v>
      </c>
      <c r="W841" s="13">
        <v>3.3147086773990475E-2</v>
      </c>
      <c r="X841" s="13">
        <v>-3.912393360447608E-2</v>
      </c>
      <c r="Y841" s="13">
        <v>2.6576994012311728E-2</v>
      </c>
      <c r="Z841" s="13">
        <v>-0.12946270907755952</v>
      </c>
      <c r="AA841" s="13">
        <v>-0.12289261631588078</v>
      </c>
      <c r="AB841" s="150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30"/>
      <c r="B842" s="46" t="s">
        <v>270</v>
      </c>
      <c r="C842" s="47"/>
      <c r="D842" s="45" t="s">
        <v>271</v>
      </c>
      <c r="E842" s="45">
        <v>1.75</v>
      </c>
      <c r="F842" s="45">
        <v>0.87</v>
      </c>
      <c r="G842" s="45">
        <v>1.1100000000000001</v>
      </c>
      <c r="H842" s="45">
        <v>0.96</v>
      </c>
      <c r="I842" s="45">
        <v>0.14000000000000001</v>
      </c>
      <c r="J842" s="45">
        <v>4.01</v>
      </c>
      <c r="K842" s="45">
        <v>0.21</v>
      </c>
      <c r="L842" s="45" t="s">
        <v>271</v>
      </c>
      <c r="M842" s="45">
        <v>0.24</v>
      </c>
      <c r="N842" s="45">
        <v>0.42</v>
      </c>
      <c r="O842" s="45">
        <v>0.03</v>
      </c>
      <c r="P842" s="45">
        <v>2.11</v>
      </c>
      <c r="Q842" s="45">
        <v>1.9</v>
      </c>
      <c r="R842" s="45">
        <v>0.73</v>
      </c>
      <c r="S842" s="45" t="s">
        <v>271</v>
      </c>
      <c r="T842" s="45">
        <v>0.03</v>
      </c>
      <c r="U842" s="45">
        <v>0.14000000000000001</v>
      </c>
      <c r="V842" s="45">
        <v>0.98</v>
      </c>
      <c r="W842" s="45">
        <v>0.11</v>
      </c>
      <c r="X842" s="45">
        <v>0.62</v>
      </c>
      <c r="Y842" s="45">
        <v>0.04</v>
      </c>
      <c r="Z842" s="45" t="s">
        <v>271</v>
      </c>
      <c r="AA842" s="45">
        <v>1.46</v>
      </c>
      <c r="AB842" s="150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B843" s="31" t="s">
        <v>315</v>
      </c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BM843" s="55"/>
    </row>
    <row r="844" spans="1:65">
      <c r="BM844" s="55"/>
    </row>
    <row r="845" spans="1:65" ht="15">
      <c r="B845" s="8" t="s">
        <v>551</v>
      </c>
      <c r="BM845" s="28" t="s">
        <v>66</v>
      </c>
    </row>
    <row r="846" spans="1:65" ht="15">
      <c r="A846" s="25" t="s">
        <v>61</v>
      </c>
      <c r="B846" s="18" t="s">
        <v>109</v>
      </c>
      <c r="C846" s="15" t="s">
        <v>110</v>
      </c>
      <c r="D846" s="16" t="s">
        <v>227</v>
      </c>
      <c r="E846" s="17" t="s">
        <v>227</v>
      </c>
      <c r="F846" s="17" t="s">
        <v>227</v>
      </c>
      <c r="G846" s="17" t="s">
        <v>227</v>
      </c>
      <c r="H846" s="17" t="s">
        <v>227</v>
      </c>
      <c r="I846" s="17" t="s">
        <v>227</v>
      </c>
      <c r="J846" s="17" t="s">
        <v>227</v>
      </c>
      <c r="K846" s="17" t="s">
        <v>227</v>
      </c>
      <c r="L846" s="17" t="s">
        <v>227</v>
      </c>
      <c r="M846" s="17" t="s">
        <v>227</v>
      </c>
      <c r="N846" s="17" t="s">
        <v>227</v>
      </c>
      <c r="O846" s="17" t="s">
        <v>227</v>
      </c>
      <c r="P846" s="17" t="s">
        <v>227</v>
      </c>
      <c r="Q846" s="17" t="s">
        <v>227</v>
      </c>
      <c r="R846" s="17" t="s">
        <v>227</v>
      </c>
      <c r="S846" s="17" t="s">
        <v>227</v>
      </c>
      <c r="T846" s="17" t="s">
        <v>227</v>
      </c>
      <c r="U846" s="17" t="s">
        <v>227</v>
      </c>
      <c r="V846" s="17" t="s">
        <v>227</v>
      </c>
      <c r="W846" s="17" t="s">
        <v>227</v>
      </c>
      <c r="X846" s="17" t="s">
        <v>227</v>
      </c>
      <c r="Y846" s="17" t="s">
        <v>227</v>
      </c>
      <c r="Z846" s="150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</v>
      </c>
    </row>
    <row r="847" spans="1:65">
      <c r="A847" s="30"/>
      <c r="B847" s="19" t="s">
        <v>228</v>
      </c>
      <c r="C847" s="9" t="s">
        <v>228</v>
      </c>
      <c r="D847" s="148" t="s">
        <v>230</v>
      </c>
      <c r="E847" s="149" t="s">
        <v>232</v>
      </c>
      <c r="F847" s="149" t="s">
        <v>233</v>
      </c>
      <c r="G847" s="149" t="s">
        <v>234</v>
      </c>
      <c r="H847" s="149" t="s">
        <v>235</v>
      </c>
      <c r="I847" s="149" t="s">
        <v>236</v>
      </c>
      <c r="J847" s="149" t="s">
        <v>237</v>
      </c>
      <c r="K847" s="149" t="s">
        <v>239</v>
      </c>
      <c r="L847" s="149" t="s">
        <v>240</v>
      </c>
      <c r="M847" s="149" t="s">
        <v>241</v>
      </c>
      <c r="N847" s="149" t="s">
        <v>244</v>
      </c>
      <c r="O847" s="149" t="s">
        <v>245</v>
      </c>
      <c r="P847" s="149" t="s">
        <v>247</v>
      </c>
      <c r="Q847" s="149" t="s">
        <v>248</v>
      </c>
      <c r="R847" s="149" t="s">
        <v>249</v>
      </c>
      <c r="S847" s="149" t="s">
        <v>251</v>
      </c>
      <c r="T847" s="149" t="s">
        <v>252</v>
      </c>
      <c r="U847" s="149" t="s">
        <v>254</v>
      </c>
      <c r="V847" s="149" t="s">
        <v>255</v>
      </c>
      <c r="W847" s="149" t="s">
        <v>256</v>
      </c>
      <c r="X847" s="149" t="s">
        <v>257</v>
      </c>
      <c r="Y847" s="149" t="s">
        <v>258</v>
      </c>
      <c r="Z847" s="150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 t="s">
        <v>3</v>
      </c>
    </row>
    <row r="848" spans="1:65">
      <c r="A848" s="30"/>
      <c r="B848" s="19"/>
      <c r="C848" s="9"/>
      <c r="D848" s="10" t="s">
        <v>275</v>
      </c>
      <c r="E848" s="11" t="s">
        <v>273</v>
      </c>
      <c r="F848" s="11" t="s">
        <v>275</v>
      </c>
      <c r="G848" s="11" t="s">
        <v>273</v>
      </c>
      <c r="H848" s="11" t="s">
        <v>273</v>
      </c>
      <c r="I848" s="11" t="s">
        <v>273</v>
      </c>
      <c r="J848" s="11" t="s">
        <v>273</v>
      </c>
      <c r="K848" s="11" t="s">
        <v>273</v>
      </c>
      <c r="L848" s="11" t="s">
        <v>275</v>
      </c>
      <c r="M848" s="11" t="s">
        <v>275</v>
      </c>
      <c r="N848" s="11" t="s">
        <v>275</v>
      </c>
      <c r="O848" s="11" t="s">
        <v>273</v>
      </c>
      <c r="P848" s="11" t="s">
        <v>273</v>
      </c>
      <c r="Q848" s="11" t="s">
        <v>273</v>
      </c>
      <c r="R848" s="11" t="s">
        <v>300</v>
      </c>
      <c r="S848" s="11" t="s">
        <v>273</v>
      </c>
      <c r="T848" s="11" t="s">
        <v>275</v>
      </c>
      <c r="U848" s="11" t="s">
        <v>273</v>
      </c>
      <c r="V848" s="11" t="s">
        <v>275</v>
      </c>
      <c r="W848" s="11" t="s">
        <v>273</v>
      </c>
      <c r="X848" s="11" t="s">
        <v>273</v>
      </c>
      <c r="Y848" s="11" t="s">
        <v>273</v>
      </c>
      <c r="Z848" s="150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2</v>
      </c>
    </row>
    <row r="849" spans="1:65">
      <c r="A849" s="30"/>
      <c r="B849" s="19"/>
      <c r="C849" s="9"/>
      <c r="D849" s="26" t="s">
        <v>301</v>
      </c>
      <c r="E849" s="26" t="s">
        <v>302</v>
      </c>
      <c r="F849" s="26" t="s">
        <v>303</v>
      </c>
      <c r="G849" s="26" t="s">
        <v>301</v>
      </c>
      <c r="H849" s="26" t="s">
        <v>262</v>
      </c>
      <c r="I849" s="26" t="s">
        <v>304</v>
      </c>
      <c r="J849" s="26" t="s">
        <v>302</v>
      </c>
      <c r="K849" s="26" t="s">
        <v>304</v>
      </c>
      <c r="L849" s="26" t="s">
        <v>301</v>
      </c>
      <c r="M849" s="26" t="s">
        <v>302</v>
      </c>
      <c r="N849" s="26" t="s">
        <v>303</v>
      </c>
      <c r="O849" s="26" t="s">
        <v>302</v>
      </c>
      <c r="P849" s="26" t="s">
        <v>302</v>
      </c>
      <c r="Q849" s="26" t="s">
        <v>301</v>
      </c>
      <c r="R849" s="26" t="s">
        <v>302</v>
      </c>
      <c r="S849" s="26" t="s">
        <v>302</v>
      </c>
      <c r="T849" s="26" t="s">
        <v>302</v>
      </c>
      <c r="U849" s="26" t="s">
        <v>302</v>
      </c>
      <c r="V849" s="26" t="s">
        <v>302</v>
      </c>
      <c r="W849" s="26" t="s">
        <v>302</v>
      </c>
      <c r="X849" s="26" t="s">
        <v>264</v>
      </c>
      <c r="Y849" s="26" t="s">
        <v>302</v>
      </c>
      <c r="Z849" s="150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2</v>
      </c>
    </row>
    <row r="850" spans="1:65">
      <c r="A850" s="30"/>
      <c r="B850" s="18">
        <v>1</v>
      </c>
      <c r="C850" s="14">
        <v>1</v>
      </c>
      <c r="D850" s="144" t="s">
        <v>101</v>
      </c>
      <c r="E850" s="22">
        <v>0.6</v>
      </c>
      <c r="F850" s="144" t="s">
        <v>101</v>
      </c>
      <c r="G850" s="144" t="s">
        <v>101</v>
      </c>
      <c r="H850" s="22">
        <v>0.5</v>
      </c>
      <c r="I850" s="144" t="s">
        <v>296</v>
      </c>
      <c r="J850" s="144">
        <v>1.7</v>
      </c>
      <c r="K850" s="22">
        <v>0.7</v>
      </c>
      <c r="L850" s="144" t="s">
        <v>101</v>
      </c>
      <c r="M850" s="144" t="s">
        <v>96</v>
      </c>
      <c r="N850" s="144">
        <v>1</v>
      </c>
      <c r="O850" s="22">
        <v>0.8</v>
      </c>
      <c r="P850" s="22">
        <v>0.5</v>
      </c>
      <c r="Q850" s="144" t="s">
        <v>101</v>
      </c>
      <c r="R850" s="144" t="s">
        <v>103</v>
      </c>
      <c r="S850" s="22">
        <v>0.6</v>
      </c>
      <c r="T850" s="22">
        <v>0.4</v>
      </c>
      <c r="U850" s="22">
        <v>0.5</v>
      </c>
      <c r="V850" s="151">
        <v>1</v>
      </c>
      <c r="W850" s="22">
        <v>0.6</v>
      </c>
      <c r="X850" s="144">
        <v>1</v>
      </c>
      <c r="Y850" s="22">
        <v>0.4</v>
      </c>
      <c r="Z850" s="150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</v>
      </c>
    </row>
    <row r="851" spans="1:65">
      <c r="A851" s="30"/>
      <c r="B851" s="19">
        <v>1</v>
      </c>
      <c r="C851" s="9">
        <v>2</v>
      </c>
      <c r="D851" s="145" t="s">
        <v>101</v>
      </c>
      <c r="E851" s="11">
        <v>0.7</v>
      </c>
      <c r="F851" s="145" t="s">
        <v>101</v>
      </c>
      <c r="G851" s="145" t="s">
        <v>101</v>
      </c>
      <c r="H851" s="11">
        <v>0.5</v>
      </c>
      <c r="I851" s="145" t="s">
        <v>296</v>
      </c>
      <c r="J851" s="145">
        <v>1.3</v>
      </c>
      <c r="K851" s="11">
        <v>0.8</v>
      </c>
      <c r="L851" s="145" t="s">
        <v>101</v>
      </c>
      <c r="M851" s="145" t="s">
        <v>96</v>
      </c>
      <c r="N851" s="145">
        <v>1</v>
      </c>
      <c r="O851" s="11">
        <v>0.7</v>
      </c>
      <c r="P851" s="11">
        <v>0.7</v>
      </c>
      <c r="Q851" s="145" t="s">
        <v>101</v>
      </c>
      <c r="R851" s="145" t="s">
        <v>103</v>
      </c>
      <c r="S851" s="11">
        <v>0.7</v>
      </c>
      <c r="T851" s="11">
        <v>0.4</v>
      </c>
      <c r="U851" s="11">
        <v>0.5</v>
      </c>
      <c r="V851" s="145">
        <v>1.3</v>
      </c>
      <c r="W851" s="11">
        <v>0.5</v>
      </c>
      <c r="X851" s="145">
        <v>1</v>
      </c>
      <c r="Y851" s="11">
        <v>0.4</v>
      </c>
      <c r="Z851" s="150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2</v>
      </c>
    </row>
    <row r="852" spans="1:65">
      <c r="A852" s="30"/>
      <c r="B852" s="19">
        <v>1</v>
      </c>
      <c r="C852" s="9">
        <v>3</v>
      </c>
      <c r="D852" s="145" t="s">
        <v>101</v>
      </c>
      <c r="E852" s="11">
        <v>0.6</v>
      </c>
      <c r="F852" s="145" t="s">
        <v>101</v>
      </c>
      <c r="G852" s="145" t="s">
        <v>101</v>
      </c>
      <c r="H852" s="11">
        <v>0.7</v>
      </c>
      <c r="I852" s="145" t="s">
        <v>296</v>
      </c>
      <c r="J852" s="145">
        <v>1.8</v>
      </c>
      <c r="K852" s="11">
        <v>0.7</v>
      </c>
      <c r="L852" s="145" t="s">
        <v>101</v>
      </c>
      <c r="M852" s="145" t="s">
        <v>96</v>
      </c>
      <c r="N852" s="145" t="s">
        <v>101</v>
      </c>
      <c r="O852" s="11">
        <v>0.6</v>
      </c>
      <c r="P852" s="11">
        <v>0.7</v>
      </c>
      <c r="Q852" s="145" t="s">
        <v>101</v>
      </c>
      <c r="R852" s="145" t="s">
        <v>103</v>
      </c>
      <c r="S852" s="11">
        <v>0.6</v>
      </c>
      <c r="T852" s="11">
        <v>0.4</v>
      </c>
      <c r="U852" s="11">
        <v>0.6</v>
      </c>
      <c r="V852" s="145">
        <v>1.3</v>
      </c>
      <c r="W852" s="11">
        <v>0.6</v>
      </c>
      <c r="X852" s="145">
        <v>1.5</v>
      </c>
      <c r="Y852" s="11">
        <v>0.5</v>
      </c>
      <c r="Z852" s="150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16</v>
      </c>
    </row>
    <row r="853" spans="1:65">
      <c r="A853" s="30"/>
      <c r="B853" s="19">
        <v>1</v>
      </c>
      <c r="C853" s="9">
        <v>4</v>
      </c>
      <c r="D853" s="145" t="s">
        <v>101</v>
      </c>
      <c r="E853" s="11">
        <v>0.6</v>
      </c>
      <c r="F853" s="145" t="s">
        <v>101</v>
      </c>
      <c r="G853" s="145" t="s">
        <v>101</v>
      </c>
      <c r="H853" s="11">
        <v>0.5</v>
      </c>
      <c r="I853" s="145" t="s">
        <v>296</v>
      </c>
      <c r="J853" s="145">
        <v>1.5</v>
      </c>
      <c r="K853" s="11">
        <v>0.7</v>
      </c>
      <c r="L853" s="145" t="s">
        <v>101</v>
      </c>
      <c r="M853" s="145" t="s">
        <v>96</v>
      </c>
      <c r="N853" s="145">
        <v>1</v>
      </c>
      <c r="O853" s="11">
        <v>0.8</v>
      </c>
      <c r="P853" s="11">
        <v>0.6</v>
      </c>
      <c r="Q853" s="145" t="s">
        <v>101</v>
      </c>
      <c r="R853" s="145" t="s">
        <v>103</v>
      </c>
      <c r="S853" s="11">
        <v>0.5</v>
      </c>
      <c r="T853" s="11">
        <v>0.4</v>
      </c>
      <c r="U853" s="11">
        <v>0.7</v>
      </c>
      <c r="V853" s="145">
        <v>1.3</v>
      </c>
      <c r="W853" s="11">
        <v>0.4</v>
      </c>
      <c r="X853" s="145">
        <v>1</v>
      </c>
      <c r="Y853" s="11">
        <v>0.5</v>
      </c>
      <c r="Z853" s="150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0.57499999999999996</v>
      </c>
    </row>
    <row r="854" spans="1:65">
      <c r="A854" s="30"/>
      <c r="B854" s="19">
        <v>1</v>
      </c>
      <c r="C854" s="9">
        <v>5</v>
      </c>
      <c r="D854" s="145" t="s">
        <v>101</v>
      </c>
      <c r="E854" s="11">
        <v>0.5</v>
      </c>
      <c r="F854" s="145" t="s">
        <v>101</v>
      </c>
      <c r="G854" s="145" t="s">
        <v>101</v>
      </c>
      <c r="H854" s="11">
        <v>0.6</v>
      </c>
      <c r="I854" s="145" t="s">
        <v>296</v>
      </c>
      <c r="J854" s="145">
        <v>1.9</v>
      </c>
      <c r="K854" s="11">
        <v>0.7</v>
      </c>
      <c r="L854" s="145" t="s">
        <v>101</v>
      </c>
      <c r="M854" s="145" t="s">
        <v>96</v>
      </c>
      <c r="N854" s="145">
        <v>1</v>
      </c>
      <c r="O854" s="11">
        <v>0.5</v>
      </c>
      <c r="P854" s="11">
        <v>0.3</v>
      </c>
      <c r="Q854" s="145" t="s">
        <v>101</v>
      </c>
      <c r="R854" s="145" t="s">
        <v>103</v>
      </c>
      <c r="S854" s="11">
        <v>0.7</v>
      </c>
      <c r="T854" s="11">
        <v>0.4</v>
      </c>
      <c r="U854" s="11">
        <v>0.5</v>
      </c>
      <c r="V854" s="145">
        <v>1.3</v>
      </c>
      <c r="W854" s="11">
        <v>0.5</v>
      </c>
      <c r="X854" s="145">
        <v>1.5</v>
      </c>
      <c r="Y854" s="11">
        <v>0.5</v>
      </c>
      <c r="Z854" s="150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8">
        <v>114</v>
      </c>
    </row>
    <row r="855" spans="1:65">
      <c r="A855" s="30"/>
      <c r="B855" s="19">
        <v>1</v>
      </c>
      <c r="C855" s="9">
        <v>6</v>
      </c>
      <c r="D855" s="145" t="s">
        <v>101</v>
      </c>
      <c r="E855" s="11">
        <v>0.6</v>
      </c>
      <c r="F855" s="145" t="s">
        <v>101</v>
      </c>
      <c r="G855" s="145" t="s">
        <v>101</v>
      </c>
      <c r="H855" s="11">
        <v>0.6</v>
      </c>
      <c r="I855" s="145" t="s">
        <v>296</v>
      </c>
      <c r="J855" s="145">
        <v>1.9</v>
      </c>
      <c r="K855" s="11">
        <v>0.6</v>
      </c>
      <c r="L855" s="145" t="s">
        <v>101</v>
      </c>
      <c r="M855" s="145" t="s">
        <v>96</v>
      </c>
      <c r="N855" s="145">
        <v>1</v>
      </c>
      <c r="O855" s="11">
        <v>0.5</v>
      </c>
      <c r="P855" s="11">
        <v>0.9</v>
      </c>
      <c r="Q855" s="145" t="s">
        <v>101</v>
      </c>
      <c r="R855" s="145" t="s">
        <v>103</v>
      </c>
      <c r="S855" s="11">
        <v>0.8</v>
      </c>
      <c r="T855" s="11">
        <v>0.4</v>
      </c>
      <c r="U855" s="11">
        <v>0.6</v>
      </c>
      <c r="V855" s="145">
        <v>1.1000000000000001</v>
      </c>
      <c r="W855" s="11">
        <v>0.6</v>
      </c>
      <c r="X855" s="145">
        <v>1.5</v>
      </c>
      <c r="Y855" s="11">
        <v>0.5</v>
      </c>
      <c r="Z855" s="150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20" t="s">
        <v>266</v>
      </c>
      <c r="C856" s="12"/>
      <c r="D856" s="23" t="s">
        <v>634</v>
      </c>
      <c r="E856" s="23">
        <v>0.6</v>
      </c>
      <c r="F856" s="23" t="s">
        <v>634</v>
      </c>
      <c r="G856" s="23" t="s">
        <v>634</v>
      </c>
      <c r="H856" s="23">
        <v>0.56666666666666676</v>
      </c>
      <c r="I856" s="23" t="s">
        <v>634</v>
      </c>
      <c r="J856" s="23">
        <v>1.6833333333333333</v>
      </c>
      <c r="K856" s="23">
        <v>0.70000000000000007</v>
      </c>
      <c r="L856" s="23" t="s">
        <v>634</v>
      </c>
      <c r="M856" s="23" t="s">
        <v>634</v>
      </c>
      <c r="N856" s="23">
        <v>1</v>
      </c>
      <c r="O856" s="23">
        <v>0.65</v>
      </c>
      <c r="P856" s="23">
        <v>0.61666666666666659</v>
      </c>
      <c r="Q856" s="23" t="s">
        <v>634</v>
      </c>
      <c r="R856" s="23" t="s">
        <v>634</v>
      </c>
      <c r="S856" s="23">
        <v>0.64999999999999991</v>
      </c>
      <c r="T856" s="23">
        <v>0.39999999999999997</v>
      </c>
      <c r="U856" s="23">
        <v>0.56666666666666665</v>
      </c>
      <c r="V856" s="23">
        <v>1.2166666666666666</v>
      </c>
      <c r="W856" s="23">
        <v>0.53333333333333333</v>
      </c>
      <c r="X856" s="23">
        <v>1.25</v>
      </c>
      <c r="Y856" s="23">
        <v>0.46666666666666662</v>
      </c>
      <c r="Z856" s="150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267</v>
      </c>
      <c r="C857" s="29"/>
      <c r="D857" s="11" t="s">
        <v>634</v>
      </c>
      <c r="E857" s="11">
        <v>0.6</v>
      </c>
      <c r="F857" s="11" t="s">
        <v>634</v>
      </c>
      <c r="G857" s="11" t="s">
        <v>634</v>
      </c>
      <c r="H857" s="11">
        <v>0.55000000000000004</v>
      </c>
      <c r="I857" s="11" t="s">
        <v>634</v>
      </c>
      <c r="J857" s="11">
        <v>1.75</v>
      </c>
      <c r="K857" s="11">
        <v>0.7</v>
      </c>
      <c r="L857" s="11" t="s">
        <v>634</v>
      </c>
      <c r="M857" s="11" t="s">
        <v>634</v>
      </c>
      <c r="N857" s="11">
        <v>1</v>
      </c>
      <c r="O857" s="11">
        <v>0.64999999999999991</v>
      </c>
      <c r="P857" s="11">
        <v>0.64999999999999991</v>
      </c>
      <c r="Q857" s="11" t="s">
        <v>634</v>
      </c>
      <c r="R857" s="11" t="s">
        <v>634</v>
      </c>
      <c r="S857" s="11">
        <v>0.64999999999999991</v>
      </c>
      <c r="T857" s="11">
        <v>0.4</v>
      </c>
      <c r="U857" s="11">
        <v>0.55000000000000004</v>
      </c>
      <c r="V857" s="11">
        <v>1.3</v>
      </c>
      <c r="W857" s="11">
        <v>0.55000000000000004</v>
      </c>
      <c r="X857" s="11">
        <v>1.25</v>
      </c>
      <c r="Y857" s="11">
        <v>0.5</v>
      </c>
      <c r="Z857" s="150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3" t="s">
        <v>268</v>
      </c>
      <c r="C858" s="29"/>
      <c r="D858" s="24" t="s">
        <v>634</v>
      </c>
      <c r="E858" s="24">
        <v>6.3245553203367569E-2</v>
      </c>
      <c r="F858" s="24" t="s">
        <v>634</v>
      </c>
      <c r="G858" s="24" t="s">
        <v>634</v>
      </c>
      <c r="H858" s="24">
        <v>8.1649658092772193E-2</v>
      </c>
      <c r="I858" s="24" t="s">
        <v>634</v>
      </c>
      <c r="J858" s="24">
        <v>0.24013884872437194</v>
      </c>
      <c r="K858" s="24">
        <v>6.3245553203367597E-2</v>
      </c>
      <c r="L858" s="24" t="s">
        <v>634</v>
      </c>
      <c r="M858" s="24" t="s">
        <v>634</v>
      </c>
      <c r="N858" s="24">
        <v>0</v>
      </c>
      <c r="O858" s="24">
        <v>0.13784048752090203</v>
      </c>
      <c r="P858" s="24">
        <v>0.20412414523193179</v>
      </c>
      <c r="Q858" s="24" t="s">
        <v>634</v>
      </c>
      <c r="R858" s="24" t="s">
        <v>634</v>
      </c>
      <c r="S858" s="24">
        <v>0.10488088481701573</v>
      </c>
      <c r="T858" s="24">
        <v>6.0809419444881171E-17</v>
      </c>
      <c r="U858" s="24">
        <v>8.1649658092772734E-2</v>
      </c>
      <c r="V858" s="24">
        <v>0.13291601358251259</v>
      </c>
      <c r="W858" s="24">
        <v>8.1649658092771915E-2</v>
      </c>
      <c r="X858" s="24">
        <v>0.27386127875258304</v>
      </c>
      <c r="Y858" s="24">
        <v>5.1639777949432822E-2</v>
      </c>
      <c r="Z858" s="150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3" t="s">
        <v>86</v>
      </c>
      <c r="C859" s="29"/>
      <c r="D859" s="13" t="s">
        <v>634</v>
      </c>
      <c r="E859" s="13">
        <v>0.10540925533894595</v>
      </c>
      <c r="F859" s="13" t="s">
        <v>634</v>
      </c>
      <c r="G859" s="13" t="s">
        <v>634</v>
      </c>
      <c r="H859" s="13">
        <v>0.1440876319284215</v>
      </c>
      <c r="I859" s="13" t="s">
        <v>634</v>
      </c>
      <c r="J859" s="13">
        <v>0.14265674181645857</v>
      </c>
      <c r="K859" s="13">
        <v>9.0350790290525132E-2</v>
      </c>
      <c r="L859" s="13" t="s">
        <v>634</v>
      </c>
      <c r="M859" s="13" t="s">
        <v>634</v>
      </c>
      <c r="N859" s="13">
        <v>0</v>
      </c>
      <c r="O859" s="13">
        <v>0.21206228849369543</v>
      </c>
      <c r="P859" s="13">
        <v>0.33101212740313268</v>
      </c>
      <c r="Q859" s="13" t="s">
        <v>634</v>
      </c>
      <c r="R859" s="13" t="s">
        <v>634</v>
      </c>
      <c r="S859" s="13">
        <v>0.16135520741079346</v>
      </c>
      <c r="T859" s="13">
        <v>1.5202354861220294E-16</v>
      </c>
      <c r="U859" s="13">
        <v>0.14408763192842247</v>
      </c>
      <c r="V859" s="13">
        <v>0.10924603856096926</v>
      </c>
      <c r="W859" s="13">
        <v>0.15309310892394734</v>
      </c>
      <c r="X859" s="13">
        <v>0.21908902300206642</v>
      </c>
      <c r="Y859" s="13">
        <v>0.11065666703449892</v>
      </c>
      <c r="Z859" s="150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3" t="s">
        <v>269</v>
      </c>
      <c r="C860" s="29"/>
      <c r="D860" s="13" t="s">
        <v>634</v>
      </c>
      <c r="E860" s="13">
        <v>4.3478260869565188E-2</v>
      </c>
      <c r="F860" s="13" t="s">
        <v>634</v>
      </c>
      <c r="G860" s="13" t="s">
        <v>634</v>
      </c>
      <c r="H860" s="13">
        <v>-1.4492753623188137E-2</v>
      </c>
      <c r="I860" s="13" t="s">
        <v>634</v>
      </c>
      <c r="J860" s="13">
        <v>1.9275362318840581</v>
      </c>
      <c r="K860" s="13">
        <v>0.21739130434782639</v>
      </c>
      <c r="L860" s="13" t="s">
        <v>634</v>
      </c>
      <c r="M860" s="13" t="s">
        <v>634</v>
      </c>
      <c r="N860" s="13">
        <v>0.73913043478260887</v>
      </c>
      <c r="O860" s="13">
        <v>0.13043478260869579</v>
      </c>
      <c r="P860" s="13">
        <v>7.2463768115941907E-2</v>
      </c>
      <c r="Q860" s="13" t="s">
        <v>634</v>
      </c>
      <c r="R860" s="13" t="s">
        <v>634</v>
      </c>
      <c r="S860" s="13">
        <v>0.13043478260869557</v>
      </c>
      <c r="T860" s="13">
        <v>-0.30434782608695654</v>
      </c>
      <c r="U860" s="13">
        <v>-1.4492753623188359E-2</v>
      </c>
      <c r="V860" s="13">
        <v>1.1159420289855073</v>
      </c>
      <c r="W860" s="13">
        <v>-7.2463768115942018E-2</v>
      </c>
      <c r="X860" s="13">
        <v>1.1739130434782612</v>
      </c>
      <c r="Y860" s="13">
        <v>-0.18840579710144933</v>
      </c>
      <c r="Z860" s="150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A861" s="30"/>
      <c r="B861" s="46" t="s">
        <v>270</v>
      </c>
      <c r="C861" s="47"/>
      <c r="D861" s="45">
        <v>0.67</v>
      </c>
      <c r="E861" s="45">
        <v>0.13</v>
      </c>
      <c r="F861" s="45">
        <v>0.67</v>
      </c>
      <c r="G861" s="45">
        <v>0.67</v>
      </c>
      <c r="H861" s="45">
        <v>0.13</v>
      </c>
      <c r="I861" s="45">
        <v>1.35</v>
      </c>
      <c r="J861" s="45">
        <v>8.9</v>
      </c>
      <c r="K861" s="45">
        <v>0.94</v>
      </c>
      <c r="L861" s="45">
        <v>0.67</v>
      </c>
      <c r="M861" s="45">
        <v>3.91</v>
      </c>
      <c r="N861" s="45">
        <v>2.7</v>
      </c>
      <c r="O861" s="45">
        <v>0.54</v>
      </c>
      <c r="P861" s="45">
        <v>0.27</v>
      </c>
      <c r="Q861" s="45">
        <v>0.67</v>
      </c>
      <c r="R861" s="45">
        <v>15.51</v>
      </c>
      <c r="S861" s="45">
        <v>0.54</v>
      </c>
      <c r="T861" s="45">
        <v>1.48</v>
      </c>
      <c r="U861" s="45">
        <v>0.13</v>
      </c>
      <c r="V861" s="45">
        <v>5.12</v>
      </c>
      <c r="W861" s="45">
        <v>0.4</v>
      </c>
      <c r="X861" s="45">
        <v>5.39</v>
      </c>
      <c r="Y861" s="45">
        <v>0.94</v>
      </c>
      <c r="Z861" s="150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B862" s="31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BM862" s="55"/>
    </row>
    <row r="863" spans="1:65" ht="15">
      <c r="B863" s="8" t="s">
        <v>552</v>
      </c>
      <c r="BM863" s="28" t="s">
        <v>66</v>
      </c>
    </row>
    <row r="864" spans="1:65" ht="15">
      <c r="A864" s="25" t="s">
        <v>12</v>
      </c>
      <c r="B864" s="18" t="s">
        <v>109</v>
      </c>
      <c r="C864" s="15" t="s">
        <v>110</v>
      </c>
      <c r="D864" s="16" t="s">
        <v>227</v>
      </c>
      <c r="E864" s="17" t="s">
        <v>227</v>
      </c>
      <c r="F864" s="17" t="s">
        <v>227</v>
      </c>
      <c r="G864" s="17" t="s">
        <v>227</v>
      </c>
      <c r="H864" s="17" t="s">
        <v>227</v>
      </c>
      <c r="I864" s="17" t="s">
        <v>227</v>
      </c>
      <c r="J864" s="150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1</v>
      </c>
    </row>
    <row r="865" spans="1:65">
      <c r="A865" s="30"/>
      <c r="B865" s="19" t="s">
        <v>228</v>
      </c>
      <c r="C865" s="9" t="s">
        <v>228</v>
      </c>
      <c r="D865" s="148" t="s">
        <v>236</v>
      </c>
      <c r="E865" s="149" t="s">
        <v>237</v>
      </c>
      <c r="F865" s="149" t="s">
        <v>248</v>
      </c>
      <c r="G865" s="149" t="s">
        <v>250</v>
      </c>
      <c r="H865" s="149" t="s">
        <v>255</v>
      </c>
      <c r="I865" s="149" t="s">
        <v>257</v>
      </c>
      <c r="J865" s="150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 t="s">
        <v>3</v>
      </c>
    </row>
    <row r="866" spans="1:65">
      <c r="A866" s="30"/>
      <c r="B866" s="19"/>
      <c r="C866" s="9"/>
      <c r="D866" s="10" t="s">
        <v>273</v>
      </c>
      <c r="E866" s="11" t="s">
        <v>273</v>
      </c>
      <c r="F866" s="11" t="s">
        <v>273</v>
      </c>
      <c r="G866" s="11" t="s">
        <v>273</v>
      </c>
      <c r="H866" s="11" t="s">
        <v>275</v>
      </c>
      <c r="I866" s="11" t="s">
        <v>273</v>
      </c>
      <c r="J866" s="150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2</v>
      </c>
    </row>
    <row r="867" spans="1:65">
      <c r="A867" s="30"/>
      <c r="B867" s="19"/>
      <c r="C867" s="9"/>
      <c r="D867" s="26" t="s">
        <v>304</v>
      </c>
      <c r="E867" s="26" t="s">
        <v>302</v>
      </c>
      <c r="F867" s="26" t="s">
        <v>301</v>
      </c>
      <c r="G867" s="26" t="s">
        <v>302</v>
      </c>
      <c r="H867" s="26" t="s">
        <v>302</v>
      </c>
      <c r="I867" s="26" t="s">
        <v>264</v>
      </c>
      <c r="J867" s="150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3</v>
      </c>
    </row>
    <row r="868" spans="1:65">
      <c r="A868" s="30"/>
      <c r="B868" s="18">
        <v>1</v>
      </c>
      <c r="C868" s="14">
        <v>1</v>
      </c>
      <c r="D868" s="22">
        <v>2.7470722944888086</v>
      </c>
      <c r="E868" s="22">
        <v>3.21</v>
      </c>
      <c r="F868" s="22">
        <v>2.88</v>
      </c>
      <c r="G868" s="22">
        <v>2.7403896304803572</v>
      </c>
      <c r="H868" s="22">
        <v>2.9</v>
      </c>
      <c r="I868" s="22">
        <v>3.27</v>
      </c>
      <c r="J868" s="150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1</v>
      </c>
    </row>
    <row r="869" spans="1:65">
      <c r="A869" s="30"/>
      <c r="B869" s="19">
        <v>1</v>
      </c>
      <c r="C869" s="9">
        <v>2</v>
      </c>
      <c r="D869" s="11">
        <v>2.6144684746934663</v>
      </c>
      <c r="E869" s="11">
        <v>3.22</v>
      </c>
      <c r="F869" s="11">
        <v>2.9529999999999998</v>
      </c>
      <c r="G869" s="11">
        <v>2.7693813977010642</v>
      </c>
      <c r="H869" s="11">
        <v>2.8</v>
      </c>
      <c r="I869" s="11">
        <v>3.37</v>
      </c>
      <c r="J869" s="150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13</v>
      </c>
    </row>
    <row r="870" spans="1:65">
      <c r="A870" s="30"/>
      <c r="B870" s="19">
        <v>1</v>
      </c>
      <c r="C870" s="9">
        <v>3</v>
      </c>
      <c r="D870" s="11">
        <v>2.6680237081594491</v>
      </c>
      <c r="E870" s="11">
        <v>3.19</v>
      </c>
      <c r="F870" s="11">
        <v>2.9140000000000001</v>
      </c>
      <c r="G870" s="11">
        <v>2.711436547856457</v>
      </c>
      <c r="H870" s="11">
        <v>2.7</v>
      </c>
      <c r="I870" s="11">
        <v>3.33</v>
      </c>
      <c r="J870" s="150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>
        <v>16</v>
      </c>
    </row>
    <row r="871" spans="1:65">
      <c r="A871" s="30"/>
      <c r="B871" s="19">
        <v>1</v>
      </c>
      <c r="C871" s="9">
        <v>4</v>
      </c>
      <c r="D871" s="11">
        <v>2.6723946986045193</v>
      </c>
      <c r="E871" s="11">
        <v>3.22</v>
      </c>
      <c r="F871" s="11">
        <v>2.9009999999999998</v>
      </c>
      <c r="G871" s="11">
        <v>2.8563014356534606</v>
      </c>
      <c r="H871" s="11">
        <v>2.9</v>
      </c>
      <c r="I871" s="11">
        <v>3.22</v>
      </c>
      <c r="J871" s="150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8">
        <v>2.9326034043443312</v>
      </c>
    </row>
    <row r="872" spans="1:65">
      <c r="A872" s="30"/>
      <c r="B872" s="19">
        <v>1</v>
      </c>
      <c r="C872" s="9">
        <v>5</v>
      </c>
      <c r="D872" s="11">
        <v>2.6281260079510265</v>
      </c>
      <c r="E872" s="11">
        <v>3.16</v>
      </c>
      <c r="F872" s="11">
        <v>2.9369999999999998</v>
      </c>
      <c r="G872" s="11">
        <v>2.81668203194956</v>
      </c>
      <c r="H872" s="11">
        <v>2.7</v>
      </c>
      <c r="I872" s="11">
        <v>3.4</v>
      </c>
      <c r="J872" s="150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8">
        <v>115</v>
      </c>
    </row>
    <row r="873" spans="1:65">
      <c r="A873" s="30"/>
      <c r="B873" s="19">
        <v>1</v>
      </c>
      <c r="C873" s="9">
        <v>6</v>
      </c>
      <c r="D873" s="11">
        <v>2.6504258034704229</v>
      </c>
      <c r="E873" s="11">
        <v>3.2</v>
      </c>
      <c r="F873" s="11">
        <v>2.9420000000000002</v>
      </c>
      <c r="G873" s="11">
        <v>2.6820205253873417</v>
      </c>
      <c r="H873" s="11">
        <v>2.2999999999999998</v>
      </c>
      <c r="I873" s="11">
        <v>3.4</v>
      </c>
      <c r="J873" s="150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30"/>
      <c r="B874" s="20" t="s">
        <v>266</v>
      </c>
      <c r="C874" s="12"/>
      <c r="D874" s="23">
        <v>2.6634184978946154</v>
      </c>
      <c r="E874" s="23">
        <v>3.1999999999999997</v>
      </c>
      <c r="F874" s="23">
        <v>2.9211666666666667</v>
      </c>
      <c r="G874" s="23">
        <v>2.7627019281713729</v>
      </c>
      <c r="H874" s="23">
        <v>2.7166666666666668</v>
      </c>
      <c r="I874" s="23">
        <v>3.3316666666666666</v>
      </c>
      <c r="J874" s="150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3" t="s">
        <v>267</v>
      </c>
      <c r="C875" s="29"/>
      <c r="D875" s="11">
        <v>2.659224755814936</v>
      </c>
      <c r="E875" s="11">
        <v>3.2050000000000001</v>
      </c>
      <c r="F875" s="11">
        <v>2.9255</v>
      </c>
      <c r="G875" s="11">
        <v>2.7548855140907107</v>
      </c>
      <c r="H875" s="11">
        <v>2.75</v>
      </c>
      <c r="I875" s="11">
        <v>3.35</v>
      </c>
      <c r="J875" s="150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3" t="s">
        <v>268</v>
      </c>
      <c r="C876" s="29"/>
      <c r="D876" s="24">
        <v>4.6712337881125728E-2</v>
      </c>
      <c r="E876" s="24">
        <v>2.2803508501982778E-2</v>
      </c>
      <c r="F876" s="24">
        <v>2.7751876813409716E-2</v>
      </c>
      <c r="G876" s="24">
        <v>6.5352584218645648E-2</v>
      </c>
      <c r="H876" s="24">
        <v>0.22286019533929038</v>
      </c>
      <c r="I876" s="24">
        <v>7.3598007219398645E-2</v>
      </c>
      <c r="J876" s="206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  <c r="AA876" s="207"/>
      <c r="AB876" s="207"/>
      <c r="AC876" s="207"/>
      <c r="AD876" s="207"/>
      <c r="AE876" s="207"/>
      <c r="AF876" s="207"/>
      <c r="AG876" s="207"/>
      <c r="AH876" s="207"/>
      <c r="AI876" s="207"/>
      <c r="AJ876" s="207"/>
      <c r="AK876" s="207"/>
      <c r="AL876" s="207"/>
      <c r="AM876" s="207"/>
      <c r="AN876" s="207"/>
      <c r="AO876" s="207"/>
      <c r="AP876" s="207"/>
      <c r="AQ876" s="207"/>
      <c r="AR876" s="207"/>
      <c r="AS876" s="207"/>
      <c r="AT876" s="207"/>
      <c r="AU876" s="207"/>
      <c r="AV876" s="207"/>
      <c r="AW876" s="207"/>
      <c r="AX876" s="207"/>
      <c r="AY876" s="207"/>
      <c r="AZ876" s="207"/>
      <c r="BA876" s="207"/>
      <c r="BB876" s="207"/>
      <c r="BC876" s="207"/>
      <c r="BD876" s="207"/>
      <c r="BE876" s="207"/>
      <c r="BF876" s="207"/>
      <c r="BG876" s="207"/>
      <c r="BH876" s="207"/>
      <c r="BI876" s="207"/>
      <c r="BJ876" s="207"/>
      <c r="BK876" s="207"/>
      <c r="BL876" s="207"/>
      <c r="BM876" s="56"/>
    </row>
    <row r="877" spans="1:65">
      <c r="A877" s="30"/>
      <c r="B877" s="3" t="s">
        <v>86</v>
      </c>
      <c r="C877" s="29"/>
      <c r="D877" s="13">
        <v>1.7538489695874303E-2</v>
      </c>
      <c r="E877" s="13">
        <v>7.1260964068696189E-3</v>
      </c>
      <c r="F877" s="13">
        <v>9.5002716312237289E-3</v>
      </c>
      <c r="G877" s="13">
        <v>2.3655314948110379E-2</v>
      </c>
      <c r="H877" s="13">
        <v>8.2034427732254125E-2</v>
      </c>
      <c r="I877" s="13">
        <v>2.209044738951435E-2</v>
      </c>
      <c r="J877" s="150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30"/>
      <c r="B878" s="3" t="s">
        <v>269</v>
      </c>
      <c r="C878" s="29"/>
      <c r="D878" s="13">
        <v>-9.1790422820538176E-2</v>
      </c>
      <c r="E878" s="13">
        <v>9.1180619670409468E-2</v>
      </c>
      <c r="F878" s="13">
        <v>-3.8998582831630824E-3</v>
      </c>
      <c r="G878" s="13">
        <v>-5.7935374391664296E-2</v>
      </c>
      <c r="H878" s="13">
        <v>-7.363311975897513E-2</v>
      </c>
      <c r="I878" s="13">
        <v>0.13607815558393166</v>
      </c>
      <c r="J878" s="150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A879" s="30"/>
      <c r="B879" s="46" t="s">
        <v>270</v>
      </c>
      <c r="C879" s="47"/>
      <c r="D879" s="45">
        <v>0.79</v>
      </c>
      <c r="E879" s="45">
        <v>1.59</v>
      </c>
      <c r="F879" s="45">
        <v>0.35</v>
      </c>
      <c r="G879" s="45">
        <v>0.35</v>
      </c>
      <c r="H879" s="45">
        <v>0.56000000000000005</v>
      </c>
      <c r="I879" s="45">
        <v>2.17</v>
      </c>
      <c r="J879" s="150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5"/>
    </row>
    <row r="880" spans="1:65">
      <c r="B880" s="31"/>
      <c r="C880" s="20"/>
      <c r="D880" s="20"/>
      <c r="E880" s="20"/>
      <c r="F880" s="20"/>
      <c r="G880" s="20"/>
      <c r="H880" s="20"/>
      <c r="I880" s="20"/>
      <c r="BM880" s="55"/>
    </row>
    <row r="881" spans="1:65" ht="15">
      <c r="B881" s="8" t="s">
        <v>553</v>
      </c>
      <c r="BM881" s="28" t="s">
        <v>66</v>
      </c>
    </row>
    <row r="882" spans="1:65" ht="15">
      <c r="A882" s="25" t="s">
        <v>15</v>
      </c>
      <c r="B882" s="18" t="s">
        <v>109</v>
      </c>
      <c r="C882" s="15" t="s">
        <v>110</v>
      </c>
      <c r="D882" s="16" t="s">
        <v>227</v>
      </c>
      <c r="E882" s="17" t="s">
        <v>227</v>
      </c>
      <c r="F882" s="17" t="s">
        <v>227</v>
      </c>
      <c r="G882" s="17" t="s">
        <v>227</v>
      </c>
      <c r="H882" s="17" t="s">
        <v>227</v>
      </c>
      <c r="I882" s="17" t="s">
        <v>227</v>
      </c>
      <c r="J882" s="17" t="s">
        <v>227</v>
      </c>
      <c r="K882" s="17" t="s">
        <v>227</v>
      </c>
      <c r="L882" s="17" t="s">
        <v>227</v>
      </c>
      <c r="M882" s="17" t="s">
        <v>227</v>
      </c>
      <c r="N882" s="17" t="s">
        <v>227</v>
      </c>
      <c r="O882" s="17" t="s">
        <v>227</v>
      </c>
      <c r="P882" s="17" t="s">
        <v>227</v>
      </c>
      <c r="Q882" s="17" t="s">
        <v>227</v>
      </c>
      <c r="R882" s="17" t="s">
        <v>227</v>
      </c>
      <c r="S882" s="17" t="s">
        <v>227</v>
      </c>
      <c r="T882" s="17" t="s">
        <v>227</v>
      </c>
      <c r="U882" s="17" t="s">
        <v>227</v>
      </c>
      <c r="V882" s="17" t="s">
        <v>227</v>
      </c>
      <c r="W882" s="17" t="s">
        <v>227</v>
      </c>
      <c r="X882" s="17" t="s">
        <v>227</v>
      </c>
      <c r="Y882" s="150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</v>
      </c>
    </row>
    <row r="883" spans="1:65">
      <c r="A883" s="30"/>
      <c r="B883" s="19" t="s">
        <v>228</v>
      </c>
      <c r="C883" s="9" t="s">
        <v>228</v>
      </c>
      <c r="D883" s="148" t="s">
        <v>230</v>
      </c>
      <c r="E883" s="149" t="s">
        <v>232</v>
      </c>
      <c r="F883" s="149" t="s">
        <v>233</v>
      </c>
      <c r="G883" s="149" t="s">
        <v>234</v>
      </c>
      <c r="H883" s="149" t="s">
        <v>236</v>
      </c>
      <c r="I883" s="149" t="s">
        <v>237</v>
      </c>
      <c r="J883" s="149" t="s">
        <v>239</v>
      </c>
      <c r="K883" s="149" t="s">
        <v>240</v>
      </c>
      <c r="L883" s="149" t="s">
        <v>241</v>
      </c>
      <c r="M883" s="149" t="s">
        <v>244</v>
      </c>
      <c r="N883" s="149" t="s">
        <v>245</v>
      </c>
      <c r="O883" s="149" t="s">
        <v>246</v>
      </c>
      <c r="P883" s="149" t="s">
        <v>248</v>
      </c>
      <c r="Q883" s="149" t="s">
        <v>249</v>
      </c>
      <c r="R883" s="149" t="s">
        <v>251</v>
      </c>
      <c r="S883" s="149" t="s">
        <v>252</v>
      </c>
      <c r="T883" s="149" t="s">
        <v>254</v>
      </c>
      <c r="U883" s="149" t="s">
        <v>255</v>
      </c>
      <c r="V883" s="149" t="s">
        <v>256</v>
      </c>
      <c r="W883" s="149" t="s">
        <v>257</v>
      </c>
      <c r="X883" s="149" t="s">
        <v>258</v>
      </c>
      <c r="Y883" s="150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 t="s">
        <v>3</v>
      </c>
    </row>
    <row r="884" spans="1:65">
      <c r="A884" s="30"/>
      <c r="B884" s="19"/>
      <c r="C884" s="9"/>
      <c r="D884" s="10" t="s">
        <v>275</v>
      </c>
      <c r="E884" s="11" t="s">
        <v>273</v>
      </c>
      <c r="F884" s="11" t="s">
        <v>275</v>
      </c>
      <c r="G884" s="11" t="s">
        <v>273</v>
      </c>
      <c r="H884" s="11" t="s">
        <v>273</v>
      </c>
      <c r="I884" s="11" t="s">
        <v>273</v>
      </c>
      <c r="J884" s="11" t="s">
        <v>273</v>
      </c>
      <c r="K884" s="11" t="s">
        <v>275</v>
      </c>
      <c r="L884" s="11" t="s">
        <v>275</v>
      </c>
      <c r="M884" s="11" t="s">
        <v>275</v>
      </c>
      <c r="N884" s="11" t="s">
        <v>273</v>
      </c>
      <c r="O884" s="11" t="s">
        <v>300</v>
      </c>
      <c r="P884" s="11" t="s">
        <v>273</v>
      </c>
      <c r="Q884" s="11" t="s">
        <v>300</v>
      </c>
      <c r="R884" s="11" t="s">
        <v>273</v>
      </c>
      <c r="S884" s="11" t="s">
        <v>275</v>
      </c>
      <c r="T884" s="11" t="s">
        <v>273</v>
      </c>
      <c r="U884" s="11" t="s">
        <v>275</v>
      </c>
      <c r="V884" s="11" t="s">
        <v>273</v>
      </c>
      <c r="W884" s="11" t="s">
        <v>273</v>
      </c>
      <c r="X884" s="11" t="s">
        <v>273</v>
      </c>
      <c r="Y884" s="150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2</v>
      </c>
    </row>
    <row r="885" spans="1:65">
      <c r="A885" s="30"/>
      <c r="B885" s="19"/>
      <c r="C885" s="9"/>
      <c r="D885" s="26" t="s">
        <v>301</v>
      </c>
      <c r="E885" s="26" t="s">
        <v>302</v>
      </c>
      <c r="F885" s="26" t="s">
        <v>303</v>
      </c>
      <c r="G885" s="26" t="s">
        <v>301</v>
      </c>
      <c r="H885" s="26" t="s">
        <v>304</v>
      </c>
      <c r="I885" s="26" t="s">
        <v>302</v>
      </c>
      <c r="J885" s="26" t="s">
        <v>304</v>
      </c>
      <c r="K885" s="26" t="s">
        <v>301</v>
      </c>
      <c r="L885" s="26" t="s">
        <v>302</v>
      </c>
      <c r="M885" s="26" t="s">
        <v>303</v>
      </c>
      <c r="N885" s="26" t="s">
        <v>302</v>
      </c>
      <c r="O885" s="26" t="s">
        <v>304</v>
      </c>
      <c r="P885" s="26" t="s">
        <v>301</v>
      </c>
      <c r="Q885" s="26" t="s">
        <v>302</v>
      </c>
      <c r="R885" s="26" t="s">
        <v>115</v>
      </c>
      <c r="S885" s="26" t="s">
        <v>302</v>
      </c>
      <c r="T885" s="26" t="s">
        <v>302</v>
      </c>
      <c r="U885" s="26" t="s">
        <v>302</v>
      </c>
      <c r="V885" s="26" t="s">
        <v>302</v>
      </c>
      <c r="W885" s="26" t="s">
        <v>264</v>
      </c>
      <c r="X885" s="26" t="s">
        <v>302</v>
      </c>
      <c r="Y885" s="150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3</v>
      </c>
    </row>
    <row r="886" spans="1:65">
      <c r="A886" s="30"/>
      <c r="B886" s="18">
        <v>1</v>
      </c>
      <c r="C886" s="14">
        <v>1</v>
      </c>
      <c r="D886" s="22">
        <v>0.7</v>
      </c>
      <c r="E886" s="22">
        <v>0.8</v>
      </c>
      <c r="F886" s="144">
        <v>0.6</v>
      </c>
      <c r="G886" s="22">
        <v>0.65</v>
      </c>
      <c r="H886" s="22">
        <v>0.70053241973667646</v>
      </c>
      <c r="I886" s="22">
        <v>0.66</v>
      </c>
      <c r="J886" s="22">
        <v>0.6</v>
      </c>
      <c r="K886" s="144" t="s">
        <v>283</v>
      </c>
      <c r="L886" s="144">
        <v>1</v>
      </c>
      <c r="M886" s="22">
        <v>0.7</v>
      </c>
      <c r="N886" s="22">
        <v>0.7</v>
      </c>
      <c r="O886" s="144">
        <v>1.1840000000000002</v>
      </c>
      <c r="P886" s="22">
        <v>0.73</v>
      </c>
      <c r="Q886" s="144" t="s">
        <v>95</v>
      </c>
      <c r="R886" s="22">
        <v>0.6</v>
      </c>
      <c r="S886" s="22">
        <v>0.8</v>
      </c>
      <c r="T886" s="22">
        <v>0.7</v>
      </c>
      <c r="U886" s="22">
        <v>0.65</v>
      </c>
      <c r="V886" s="22">
        <v>0.7</v>
      </c>
      <c r="W886" s="144" t="s">
        <v>101</v>
      </c>
      <c r="X886" s="22">
        <v>0.8</v>
      </c>
      <c r="Y886" s="150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</v>
      </c>
    </row>
    <row r="887" spans="1:65">
      <c r="A887" s="30"/>
      <c r="B887" s="19">
        <v>1</v>
      </c>
      <c r="C887" s="9">
        <v>2</v>
      </c>
      <c r="D887" s="11">
        <v>0.8</v>
      </c>
      <c r="E887" s="11">
        <v>0.8</v>
      </c>
      <c r="F887" s="145">
        <v>0.5</v>
      </c>
      <c r="G887" s="11">
        <v>0.71</v>
      </c>
      <c r="H887" s="11">
        <v>0.68052951074813683</v>
      </c>
      <c r="I887" s="11">
        <v>0.64</v>
      </c>
      <c r="J887" s="11">
        <v>0.7</v>
      </c>
      <c r="K887" s="145" t="s">
        <v>283</v>
      </c>
      <c r="L887" s="145">
        <v>1.1000000000000001</v>
      </c>
      <c r="M887" s="11">
        <v>0.7</v>
      </c>
      <c r="N887" s="11">
        <v>0.7</v>
      </c>
      <c r="O887" s="145">
        <v>1.2785000000000002</v>
      </c>
      <c r="P887" s="11">
        <v>0.71</v>
      </c>
      <c r="Q887" s="145" t="s">
        <v>95</v>
      </c>
      <c r="R887" s="11">
        <v>0.6</v>
      </c>
      <c r="S887" s="11">
        <v>0.8</v>
      </c>
      <c r="T887" s="11">
        <v>0.7</v>
      </c>
      <c r="U887" s="11">
        <v>0.68</v>
      </c>
      <c r="V887" s="11">
        <v>0.7</v>
      </c>
      <c r="W887" s="145" t="s">
        <v>101</v>
      </c>
      <c r="X887" s="11">
        <v>0.7</v>
      </c>
      <c r="Y887" s="150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14</v>
      </c>
    </row>
    <row r="888" spans="1:65">
      <c r="A888" s="30"/>
      <c r="B888" s="19">
        <v>1</v>
      </c>
      <c r="C888" s="9">
        <v>3</v>
      </c>
      <c r="D888" s="11">
        <v>0.7</v>
      </c>
      <c r="E888" s="11">
        <v>0.8</v>
      </c>
      <c r="F888" s="145">
        <v>0.5</v>
      </c>
      <c r="G888" s="11">
        <v>0.72</v>
      </c>
      <c r="H888" s="11">
        <v>0.71632803324690064</v>
      </c>
      <c r="I888" s="11">
        <v>0.62</v>
      </c>
      <c r="J888" s="11">
        <v>0.7</v>
      </c>
      <c r="K888" s="145" t="s">
        <v>283</v>
      </c>
      <c r="L888" s="145">
        <v>1.1000000000000001</v>
      </c>
      <c r="M888" s="11">
        <v>0.7</v>
      </c>
      <c r="N888" s="11">
        <v>0.7</v>
      </c>
      <c r="O888" s="145">
        <v>1.0580000000000001</v>
      </c>
      <c r="P888" s="11">
        <v>0.7</v>
      </c>
      <c r="Q888" s="145" t="s">
        <v>95</v>
      </c>
      <c r="R888" s="11">
        <v>0.7</v>
      </c>
      <c r="S888" s="11">
        <v>0.8</v>
      </c>
      <c r="T888" s="11">
        <v>0.7</v>
      </c>
      <c r="U888" s="11">
        <v>0.65</v>
      </c>
      <c r="V888" s="11">
        <v>0.7</v>
      </c>
      <c r="W888" s="145" t="s">
        <v>101</v>
      </c>
      <c r="X888" s="11">
        <v>0.7</v>
      </c>
      <c r="Y888" s="150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16</v>
      </c>
    </row>
    <row r="889" spans="1:65">
      <c r="A889" s="30"/>
      <c r="B889" s="19">
        <v>1</v>
      </c>
      <c r="C889" s="9">
        <v>4</v>
      </c>
      <c r="D889" s="11">
        <v>0.8</v>
      </c>
      <c r="E889" s="11">
        <v>0.8</v>
      </c>
      <c r="F889" s="145">
        <v>0.6</v>
      </c>
      <c r="G889" s="11">
        <v>0.67</v>
      </c>
      <c r="H889" s="11">
        <v>0.71055221072170704</v>
      </c>
      <c r="I889" s="11">
        <v>0.66</v>
      </c>
      <c r="J889" s="11">
        <v>0.7</v>
      </c>
      <c r="K889" s="145" t="s">
        <v>283</v>
      </c>
      <c r="L889" s="145">
        <v>1</v>
      </c>
      <c r="M889" s="11">
        <v>0.7</v>
      </c>
      <c r="N889" s="11">
        <v>0.7</v>
      </c>
      <c r="O889" s="145">
        <v>1.4059999999999999</v>
      </c>
      <c r="P889" s="11">
        <v>0.69</v>
      </c>
      <c r="Q889" s="145" t="s">
        <v>95</v>
      </c>
      <c r="R889" s="11">
        <v>0.7</v>
      </c>
      <c r="S889" s="11">
        <v>0.8</v>
      </c>
      <c r="T889" s="11">
        <v>0.7</v>
      </c>
      <c r="U889" s="11">
        <v>0.64</v>
      </c>
      <c r="V889" s="11">
        <v>0.7</v>
      </c>
      <c r="W889" s="145" t="s">
        <v>101</v>
      </c>
      <c r="X889" s="11">
        <v>0.8</v>
      </c>
      <c r="Y889" s="150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0.70331901359406501</v>
      </c>
    </row>
    <row r="890" spans="1:65">
      <c r="A890" s="30"/>
      <c r="B890" s="19">
        <v>1</v>
      </c>
      <c r="C890" s="9">
        <v>5</v>
      </c>
      <c r="D890" s="11">
        <v>0.7</v>
      </c>
      <c r="E890" s="11">
        <v>0.7</v>
      </c>
      <c r="F890" s="145">
        <v>0.6</v>
      </c>
      <c r="G890" s="11">
        <v>0.69</v>
      </c>
      <c r="H890" s="11">
        <v>0.71321678675205069</v>
      </c>
      <c r="I890" s="11">
        <v>0.65</v>
      </c>
      <c r="J890" s="11">
        <v>0.6</v>
      </c>
      <c r="K890" s="145" t="s">
        <v>283</v>
      </c>
      <c r="L890" s="145">
        <v>1</v>
      </c>
      <c r="M890" s="11">
        <v>0.7</v>
      </c>
      <c r="N890" s="11">
        <v>0.6</v>
      </c>
      <c r="O890" s="145">
        <v>1.0089999999999999</v>
      </c>
      <c r="P890" s="11">
        <v>0.71</v>
      </c>
      <c r="Q890" s="145" t="s">
        <v>95</v>
      </c>
      <c r="R890" s="11">
        <v>0.6</v>
      </c>
      <c r="S890" s="11">
        <v>0.8</v>
      </c>
      <c r="T890" s="11">
        <v>0.7</v>
      </c>
      <c r="U890" s="11">
        <v>0.67</v>
      </c>
      <c r="V890" s="11">
        <v>0.7</v>
      </c>
      <c r="W890" s="145" t="s">
        <v>101</v>
      </c>
      <c r="X890" s="11">
        <v>0.7</v>
      </c>
      <c r="Y890" s="150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116</v>
      </c>
    </row>
    <row r="891" spans="1:65">
      <c r="A891" s="30"/>
      <c r="B891" s="19">
        <v>1</v>
      </c>
      <c r="C891" s="9">
        <v>6</v>
      </c>
      <c r="D891" s="11">
        <v>0.8</v>
      </c>
      <c r="E891" s="11">
        <v>0.7</v>
      </c>
      <c r="F891" s="145">
        <v>0.6</v>
      </c>
      <c r="G891" s="11">
        <v>0.71</v>
      </c>
      <c r="H891" s="11">
        <v>0.6975522622603727</v>
      </c>
      <c r="I891" s="11">
        <v>0.62</v>
      </c>
      <c r="J891" s="11">
        <v>0.7</v>
      </c>
      <c r="K891" s="145" t="s">
        <v>283</v>
      </c>
      <c r="L891" s="145">
        <v>0.9</v>
      </c>
      <c r="M891" s="11">
        <v>0.7</v>
      </c>
      <c r="N891" s="11">
        <v>0.7</v>
      </c>
      <c r="O891" s="145">
        <v>1.3140000000000001</v>
      </c>
      <c r="P891" s="11">
        <v>0.67</v>
      </c>
      <c r="Q891" s="145" t="s">
        <v>95</v>
      </c>
      <c r="R891" s="11">
        <v>0.7</v>
      </c>
      <c r="S891" s="11">
        <v>0.8</v>
      </c>
      <c r="T891" s="11">
        <v>0.7</v>
      </c>
      <c r="U891" s="11">
        <v>0.68</v>
      </c>
      <c r="V891" s="11">
        <v>0.7</v>
      </c>
      <c r="W891" s="145" t="s">
        <v>101</v>
      </c>
      <c r="X891" s="11">
        <v>0.7</v>
      </c>
      <c r="Y891" s="150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20" t="s">
        <v>266</v>
      </c>
      <c r="C892" s="12"/>
      <c r="D892" s="23">
        <v>0.75</v>
      </c>
      <c r="E892" s="23">
        <v>0.76666666666666672</v>
      </c>
      <c r="F892" s="23">
        <v>0.56666666666666676</v>
      </c>
      <c r="G892" s="23">
        <v>0.69166666666666676</v>
      </c>
      <c r="H892" s="23">
        <v>0.70311853724430728</v>
      </c>
      <c r="I892" s="23">
        <v>0.64166666666666672</v>
      </c>
      <c r="J892" s="23">
        <v>0.66666666666666663</v>
      </c>
      <c r="K892" s="23" t="s">
        <v>634</v>
      </c>
      <c r="L892" s="23">
        <v>1.0166666666666668</v>
      </c>
      <c r="M892" s="23">
        <v>0.70000000000000007</v>
      </c>
      <c r="N892" s="23">
        <v>0.68333333333333324</v>
      </c>
      <c r="O892" s="23">
        <v>1.2082499999999998</v>
      </c>
      <c r="P892" s="23">
        <v>0.70166666666666666</v>
      </c>
      <c r="Q892" s="23" t="s">
        <v>634</v>
      </c>
      <c r="R892" s="23">
        <v>0.64999999999999991</v>
      </c>
      <c r="S892" s="23">
        <v>0.79999999999999993</v>
      </c>
      <c r="T892" s="23">
        <v>0.70000000000000007</v>
      </c>
      <c r="U892" s="23">
        <v>0.66166666666666674</v>
      </c>
      <c r="V892" s="23">
        <v>0.70000000000000007</v>
      </c>
      <c r="W892" s="23" t="s">
        <v>634</v>
      </c>
      <c r="X892" s="23">
        <v>0.73333333333333339</v>
      </c>
      <c r="Y892" s="150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3" t="s">
        <v>267</v>
      </c>
      <c r="C893" s="29"/>
      <c r="D893" s="11">
        <v>0.75</v>
      </c>
      <c r="E893" s="11">
        <v>0.8</v>
      </c>
      <c r="F893" s="11">
        <v>0.6</v>
      </c>
      <c r="G893" s="11">
        <v>0.7</v>
      </c>
      <c r="H893" s="11">
        <v>0.70554231522919175</v>
      </c>
      <c r="I893" s="11">
        <v>0.64500000000000002</v>
      </c>
      <c r="J893" s="11">
        <v>0.7</v>
      </c>
      <c r="K893" s="11" t="s">
        <v>634</v>
      </c>
      <c r="L893" s="11">
        <v>1</v>
      </c>
      <c r="M893" s="11">
        <v>0.7</v>
      </c>
      <c r="N893" s="11">
        <v>0.7</v>
      </c>
      <c r="O893" s="11">
        <v>1.2312500000000002</v>
      </c>
      <c r="P893" s="11">
        <v>0.70499999999999996</v>
      </c>
      <c r="Q893" s="11" t="s">
        <v>634</v>
      </c>
      <c r="R893" s="11">
        <v>0.64999999999999991</v>
      </c>
      <c r="S893" s="11">
        <v>0.8</v>
      </c>
      <c r="T893" s="11">
        <v>0.7</v>
      </c>
      <c r="U893" s="11">
        <v>0.66</v>
      </c>
      <c r="V893" s="11">
        <v>0.7</v>
      </c>
      <c r="W893" s="11" t="s">
        <v>634</v>
      </c>
      <c r="X893" s="11">
        <v>0.7</v>
      </c>
      <c r="Y893" s="150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3" t="s">
        <v>268</v>
      </c>
      <c r="C894" s="29"/>
      <c r="D894" s="24">
        <v>5.4772255750516662E-2</v>
      </c>
      <c r="E894" s="24">
        <v>5.1639777949432274E-2</v>
      </c>
      <c r="F894" s="24">
        <v>5.1639777949432211E-2</v>
      </c>
      <c r="G894" s="24">
        <v>2.714160398109635E-2</v>
      </c>
      <c r="H894" s="24">
        <v>1.3263939596790297E-2</v>
      </c>
      <c r="I894" s="24">
        <v>1.8348478592697198E-2</v>
      </c>
      <c r="J894" s="24">
        <v>5.1639777949432218E-2</v>
      </c>
      <c r="K894" s="24" t="s">
        <v>634</v>
      </c>
      <c r="L894" s="24">
        <v>7.5277265270908125E-2</v>
      </c>
      <c r="M894" s="24">
        <v>1.2161883888976234E-16</v>
      </c>
      <c r="N894" s="24">
        <v>4.0824829046386291E-2</v>
      </c>
      <c r="O894" s="24">
        <v>0.15367945536082761</v>
      </c>
      <c r="P894" s="24">
        <v>2.0412414523193135E-2</v>
      </c>
      <c r="Q894" s="24" t="s">
        <v>634</v>
      </c>
      <c r="R894" s="24">
        <v>5.4772255750516599E-2</v>
      </c>
      <c r="S894" s="24">
        <v>1.2161883888976234E-16</v>
      </c>
      <c r="T894" s="24">
        <v>1.2161883888976234E-16</v>
      </c>
      <c r="U894" s="24">
        <v>1.7224014243685099E-2</v>
      </c>
      <c r="V894" s="24">
        <v>1.2161883888976234E-16</v>
      </c>
      <c r="W894" s="24" t="s">
        <v>634</v>
      </c>
      <c r="X894" s="24">
        <v>5.1639777949432274E-2</v>
      </c>
      <c r="Y894" s="206"/>
      <c r="Z894" s="207"/>
      <c r="AA894" s="207"/>
      <c r="AB894" s="207"/>
      <c r="AC894" s="207"/>
      <c r="AD894" s="207"/>
      <c r="AE894" s="207"/>
      <c r="AF894" s="207"/>
      <c r="AG894" s="207"/>
      <c r="AH894" s="207"/>
      <c r="AI894" s="207"/>
      <c r="AJ894" s="207"/>
      <c r="AK894" s="207"/>
      <c r="AL894" s="207"/>
      <c r="AM894" s="207"/>
      <c r="AN894" s="207"/>
      <c r="AO894" s="207"/>
      <c r="AP894" s="207"/>
      <c r="AQ894" s="207"/>
      <c r="AR894" s="207"/>
      <c r="AS894" s="207"/>
      <c r="AT894" s="207"/>
      <c r="AU894" s="207"/>
      <c r="AV894" s="207"/>
      <c r="AW894" s="207"/>
      <c r="AX894" s="207"/>
      <c r="AY894" s="207"/>
      <c r="AZ894" s="207"/>
      <c r="BA894" s="207"/>
      <c r="BB894" s="207"/>
      <c r="BC894" s="207"/>
      <c r="BD894" s="207"/>
      <c r="BE894" s="207"/>
      <c r="BF894" s="207"/>
      <c r="BG894" s="207"/>
      <c r="BH894" s="207"/>
      <c r="BI894" s="207"/>
      <c r="BJ894" s="207"/>
      <c r="BK894" s="207"/>
      <c r="BL894" s="207"/>
      <c r="BM894" s="56"/>
    </row>
    <row r="895" spans="1:65">
      <c r="A895" s="30"/>
      <c r="B895" s="3" t="s">
        <v>86</v>
      </c>
      <c r="C895" s="29"/>
      <c r="D895" s="13">
        <v>7.3029674334022215E-2</v>
      </c>
      <c r="E895" s="13">
        <v>6.7356232107955133E-2</v>
      </c>
      <c r="F895" s="13">
        <v>9.1129019910762707E-2</v>
      </c>
      <c r="G895" s="13">
        <v>3.9240873225681462E-2</v>
      </c>
      <c r="H895" s="13">
        <v>1.886444304082055E-2</v>
      </c>
      <c r="I895" s="13">
        <v>2.8595031573034592E-2</v>
      </c>
      <c r="J895" s="13">
        <v>7.7459666924148338E-2</v>
      </c>
      <c r="K895" s="13" t="s">
        <v>634</v>
      </c>
      <c r="L895" s="13">
        <v>7.4043211741876835E-2</v>
      </c>
      <c r="M895" s="13">
        <v>1.7374119841394619E-16</v>
      </c>
      <c r="N895" s="13">
        <v>5.9743652263004335E-2</v>
      </c>
      <c r="O895" s="13">
        <v>0.12719176938615984</v>
      </c>
      <c r="P895" s="13">
        <v>2.9091327111439146E-2</v>
      </c>
      <c r="Q895" s="13" t="s">
        <v>634</v>
      </c>
      <c r="R895" s="13">
        <v>8.4265008846948625E-2</v>
      </c>
      <c r="S895" s="13">
        <v>1.5202354861220294E-16</v>
      </c>
      <c r="T895" s="13">
        <v>1.7374119841394619E-16</v>
      </c>
      <c r="U895" s="13">
        <v>2.6031255783906949E-2</v>
      </c>
      <c r="V895" s="13">
        <v>1.7374119841394619E-16</v>
      </c>
      <c r="W895" s="13" t="s">
        <v>634</v>
      </c>
      <c r="X895" s="13">
        <v>7.0417879021953095E-2</v>
      </c>
      <c r="Y895" s="150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3" t="s">
        <v>269</v>
      </c>
      <c r="C896" s="29"/>
      <c r="D896" s="13">
        <v>6.6372422049829405E-2</v>
      </c>
      <c r="E896" s="13">
        <v>9.0069586984270034E-2</v>
      </c>
      <c r="F896" s="13">
        <v>-0.19429639222901762</v>
      </c>
      <c r="G896" s="13">
        <v>-1.6567655220712796E-2</v>
      </c>
      <c r="H896" s="13">
        <v>-2.8504326753986398E-4</v>
      </c>
      <c r="I896" s="13">
        <v>-8.7659150024034793E-2</v>
      </c>
      <c r="J896" s="13">
        <v>-5.2113402622373961E-2</v>
      </c>
      <c r="K896" s="13" t="s">
        <v>634</v>
      </c>
      <c r="L896" s="13">
        <v>0.44552706100088013</v>
      </c>
      <c r="M896" s="13">
        <v>-4.7190727534924815E-3</v>
      </c>
      <c r="N896" s="13">
        <v>-2.8416237687933332E-2</v>
      </c>
      <c r="O896" s="13">
        <v>0.71792597192227503</v>
      </c>
      <c r="P896" s="13">
        <v>-2.3493562600485074E-3</v>
      </c>
      <c r="Q896" s="13" t="s">
        <v>634</v>
      </c>
      <c r="R896" s="13">
        <v>-7.581056755681459E-2</v>
      </c>
      <c r="S896" s="13">
        <v>0.13746391685315129</v>
      </c>
      <c r="T896" s="13">
        <v>-4.7190727534924815E-3</v>
      </c>
      <c r="U896" s="13">
        <v>-5.9222552102705994E-2</v>
      </c>
      <c r="V896" s="13">
        <v>-4.7190727534924815E-3</v>
      </c>
      <c r="W896" s="13" t="s">
        <v>634</v>
      </c>
      <c r="X896" s="13">
        <v>4.2675257115388776E-2</v>
      </c>
      <c r="Y896" s="150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30"/>
      <c r="B897" s="46" t="s">
        <v>270</v>
      </c>
      <c r="C897" s="47"/>
      <c r="D897" s="45">
        <v>0.67</v>
      </c>
      <c r="E897" s="45">
        <v>0.9</v>
      </c>
      <c r="F897" s="45">
        <v>1.8</v>
      </c>
      <c r="G897" s="45">
        <v>0.11</v>
      </c>
      <c r="H897" s="45">
        <v>0.04</v>
      </c>
      <c r="I897" s="45">
        <v>0.79</v>
      </c>
      <c r="J897" s="45">
        <v>0.45</v>
      </c>
      <c r="K897" s="45">
        <v>6.07</v>
      </c>
      <c r="L897" s="45">
        <v>4.2699999999999996</v>
      </c>
      <c r="M897" s="45">
        <v>0</v>
      </c>
      <c r="N897" s="45">
        <v>0.22</v>
      </c>
      <c r="O897" s="45">
        <v>6.85</v>
      </c>
      <c r="P897" s="45">
        <v>0.02</v>
      </c>
      <c r="Q897" s="45">
        <v>57.99</v>
      </c>
      <c r="R897" s="45">
        <v>0.67</v>
      </c>
      <c r="S897" s="45">
        <v>1.35</v>
      </c>
      <c r="T897" s="45">
        <v>0</v>
      </c>
      <c r="U897" s="45">
        <v>0.52</v>
      </c>
      <c r="V897" s="45">
        <v>0</v>
      </c>
      <c r="W897" s="45">
        <v>2.7</v>
      </c>
      <c r="X897" s="45">
        <v>0.45</v>
      </c>
      <c r="Y897" s="150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B898" s="31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BM898" s="55"/>
    </row>
    <row r="899" spans="1:65" ht="15">
      <c r="B899" s="8" t="s">
        <v>554</v>
      </c>
      <c r="BM899" s="28" t="s">
        <v>66</v>
      </c>
    </row>
    <row r="900" spans="1:65" ht="15">
      <c r="A900" s="25" t="s">
        <v>18</v>
      </c>
      <c r="B900" s="18" t="s">
        <v>109</v>
      </c>
      <c r="C900" s="15" t="s">
        <v>110</v>
      </c>
      <c r="D900" s="16" t="s">
        <v>227</v>
      </c>
      <c r="E900" s="17" t="s">
        <v>227</v>
      </c>
      <c r="F900" s="17" t="s">
        <v>227</v>
      </c>
      <c r="G900" s="17" t="s">
        <v>227</v>
      </c>
      <c r="H900" s="17" t="s">
        <v>227</v>
      </c>
      <c r="I900" s="17" t="s">
        <v>227</v>
      </c>
      <c r="J900" s="17" t="s">
        <v>227</v>
      </c>
      <c r="K900" s="17" t="s">
        <v>227</v>
      </c>
      <c r="L900" s="17" t="s">
        <v>227</v>
      </c>
      <c r="M900" s="17" t="s">
        <v>227</v>
      </c>
      <c r="N900" s="17" t="s">
        <v>227</v>
      </c>
      <c r="O900" s="17" t="s">
        <v>227</v>
      </c>
      <c r="P900" s="17" t="s">
        <v>227</v>
      </c>
      <c r="Q900" s="17" t="s">
        <v>227</v>
      </c>
      <c r="R900" s="17" t="s">
        <v>227</v>
      </c>
      <c r="S900" s="17" t="s">
        <v>227</v>
      </c>
      <c r="T900" s="17" t="s">
        <v>227</v>
      </c>
      <c r="U900" s="17" t="s">
        <v>227</v>
      </c>
      <c r="V900" s="17" t="s">
        <v>227</v>
      </c>
      <c r="W900" s="17" t="s">
        <v>227</v>
      </c>
      <c r="X900" s="17" t="s">
        <v>227</v>
      </c>
      <c r="Y900" s="17" t="s">
        <v>227</v>
      </c>
      <c r="Z900" s="17" t="s">
        <v>227</v>
      </c>
      <c r="AA900" s="17" t="s">
        <v>227</v>
      </c>
      <c r="AB900" s="17" t="s">
        <v>227</v>
      </c>
      <c r="AC900" s="150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1</v>
      </c>
    </row>
    <row r="901" spans="1:65">
      <c r="A901" s="30"/>
      <c r="B901" s="19" t="s">
        <v>228</v>
      </c>
      <c r="C901" s="9" t="s">
        <v>228</v>
      </c>
      <c r="D901" s="148" t="s">
        <v>230</v>
      </c>
      <c r="E901" s="149" t="s">
        <v>232</v>
      </c>
      <c r="F901" s="149" t="s">
        <v>233</v>
      </c>
      <c r="G901" s="149" t="s">
        <v>234</v>
      </c>
      <c r="H901" s="149" t="s">
        <v>235</v>
      </c>
      <c r="I901" s="149" t="s">
        <v>236</v>
      </c>
      <c r="J901" s="149" t="s">
        <v>237</v>
      </c>
      <c r="K901" s="149" t="s">
        <v>239</v>
      </c>
      <c r="L901" s="149" t="s">
        <v>240</v>
      </c>
      <c r="M901" s="149" t="s">
        <v>241</v>
      </c>
      <c r="N901" s="149" t="s">
        <v>244</v>
      </c>
      <c r="O901" s="149" t="s">
        <v>245</v>
      </c>
      <c r="P901" s="149" t="s">
        <v>246</v>
      </c>
      <c r="Q901" s="149" t="s">
        <v>247</v>
      </c>
      <c r="R901" s="149" t="s">
        <v>248</v>
      </c>
      <c r="S901" s="149" t="s">
        <v>249</v>
      </c>
      <c r="T901" s="149" t="s">
        <v>250</v>
      </c>
      <c r="U901" s="149" t="s">
        <v>251</v>
      </c>
      <c r="V901" s="149" t="s">
        <v>252</v>
      </c>
      <c r="W901" s="149" t="s">
        <v>253</v>
      </c>
      <c r="X901" s="149" t="s">
        <v>254</v>
      </c>
      <c r="Y901" s="149" t="s">
        <v>255</v>
      </c>
      <c r="Z901" s="149" t="s">
        <v>256</v>
      </c>
      <c r="AA901" s="149" t="s">
        <v>257</v>
      </c>
      <c r="AB901" s="149" t="s">
        <v>258</v>
      </c>
      <c r="AC901" s="150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 t="s">
        <v>3</v>
      </c>
    </row>
    <row r="902" spans="1:65">
      <c r="A902" s="30"/>
      <c r="B902" s="19"/>
      <c r="C902" s="9"/>
      <c r="D902" s="10" t="s">
        <v>275</v>
      </c>
      <c r="E902" s="11" t="s">
        <v>273</v>
      </c>
      <c r="F902" s="11" t="s">
        <v>275</v>
      </c>
      <c r="G902" s="11" t="s">
        <v>273</v>
      </c>
      <c r="H902" s="11" t="s">
        <v>273</v>
      </c>
      <c r="I902" s="11" t="s">
        <v>273</v>
      </c>
      <c r="J902" s="11" t="s">
        <v>300</v>
      </c>
      <c r="K902" s="11" t="s">
        <v>273</v>
      </c>
      <c r="L902" s="11" t="s">
        <v>275</v>
      </c>
      <c r="M902" s="11" t="s">
        <v>275</v>
      </c>
      <c r="N902" s="11" t="s">
        <v>275</v>
      </c>
      <c r="O902" s="11" t="s">
        <v>273</v>
      </c>
      <c r="P902" s="11" t="s">
        <v>300</v>
      </c>
      <c r="Q902" s="11" t="s">
        <v>273</v>
      </c>
      <c r="R902" s="11" t="s">
        <v>273</v>
      </c>
      <c r="S902" s="11" t="s">
        <v>300</v>
      </c>
      <c r="T902" s="11" t="s">
        <v>273</v>
      </c>
      <c r="U902" s="11" t="s">
        <v>273</v>
      </c>
      <c r="V902" s="11" t="s">
        <v>275</v>
      </c>
      <c r="W902" s="11" t="s">
        <v>275</v>
      </c>
      <c r="X902" s="11" t="s">
        <v>273</v>
      </c>
      <c r="Y902" s="11" t="s">
        <v>275</v>
      </c>
      <c r="Z902" s="11" t="s">
        <v>273</v>
      </c>
      <c r="AA902" s="11" t="s">
        <v>273</v>
      </c>
      <c r="AB902" s="11" t="s">
        <v>273</v>
      </c>
      <c r="AC902" s="150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0</v>
      </c>
    </row>
    <row r="903" spans="1:65">
      <c r="A903" s="30"/>
      <c r="B903" s="19"/>
      <c r="C903" s="9"/>
      <c r="D903" s="26" t="s">
        <v>301</v>
      </c>
      <c r="E903" s="26" t="s">
        <v>302</v>
      </c>
      <c r="F903" s="26" t="s">
        <v>303</v>
      </c>
      <c r="G903" s="26" t="s">
        <v>301</v>
      </c>
      <c r="H903" s="26" t="s">
        <v>262</v>
      </c>
      <c r="I903" s="26" t="s">
        <v>304</v>
      </c>
      <c r="J903" s="26" t="s">
        <v>302</v>
      </c>
      <c r="K903" s="26" t="s">
        <v>304</v>
      </c>
      <c r="L903" s="26" t="s">
        <v>301</v>
      </c>
      <c r="M903" s="26" t="s">
        <v>302</v>
      </c>
      <c r="N903" s="26" t="s">
        <v>303</v>
      </c>
      <c r="O903" s="26" t="s">
        <v>302</v>
      </c>
      <c r="P903" s="26" t="s">
        <v>304</v>
      </c>
      <c r="Q903" s="26" t="s">
        <v>302</v>
      </c>
      <c r="R903" s="26" t="s">
        <v>301</v>
      </c>
      <c r="S903" s="26" t="s">
        <v>302</v>
      </c>
      <c r="T903" s="26" t="s">
        <v>302</v>
      </c>
      <c r="U903" s="26" t="s">
        <v>302</v>
      </c>
      <c r="V903" s="26" t="s">
        <v>302</v>
      </c>
      <c r="W903" s="26" t="s">
        <v>302</v>
      </c>
      <c r="X903" s="26" t="s">
        <v>302</v>
      </c>
      <c r="Y903" s="26" t="s">
        <v>302</v>
      </c>
      <c r="Z903" s="26" t="s">
        <v>302</v>
      </c>
      <c r="AA903" s="26" t="s">
        <v>264</v>
      </c>
      <c r="AB903" s="26" t="s">
        <v>302</v>
      </c>
      <c r="AC903" s="150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0</v>
      </c>
    </row>
    <row r="904" spans="1:65">
      <c r="A904" s="30"/>
      <c r="B904" s="18">
        <v>1</v>
      </c>
      <c r="C904" s="14">
        <v>1</v>
      </c>
      <c r="D904" s="208">
        <v>134.9</v>
      </c>
      <c r="E904" s="208">
        <v>145.5</v>
      </c>
      <c r="F904" s="208">
        <v>141</v>
      </c>
      <c r="G904" s="208">
        <v>125.15</v>
      </c>
      <c r="H904" s="208">
        <v>126.4</v>
      </c>
      <c r="I904" s="208">
        <v>131.37180016135699</v>
      </c>
      <c r="J904" s="208">
        <v>111</v>
      </c>
      <c r="K904" s="208">
        <v>132.19999999999999</v>
      </c>
      <c r="L904" s="208">
        <v>111</v>
      </c>
      <c r="M904" s="208">
        <v>129</v>
      </c>
      <c r="N904" s="208">
        <v>135.9</v>
      </c>
      <c r="O904" s="208">
        <v>137</v>
      </c>
      <c r="P904" s="208">
        <v>124.742</v>
      </c>
      <c r="Q904" s="208">
        <v>127.79999999999998</v>
      </c>
      <c r="R904" s="208">
        <v>133.35</v>
      </c>
      <c r="S904" s="208">
        <v>117</v>
      </c>
      <c r="T904" s="208">
        <v>125.45715858012498</v>
      </c>
      <c r="U904" s="208">
        <v>132</v>
      </c>
      <c r="V904" s="208">
        <v>142.19999999999999</v>
      </c>
      <c r="W904" s="208">
        <v>145.01</v>
      </c>
      <c r="X904" s="208">
        <v>138.5</v>
      </c>
      <c r="Y904" s="208">
        <v>140</v>
      </c>
      <c r="Z904" s="208">
        <v>133.5</v>
      </c>
      <c r="AA904" s="208">
        <v>144</v>
      </c>
      <c r="AB904" s="208">
        <v>124</v>
      </c>
      <c r="AC904" s="210"/>
      <c r="AD904" s="211"/>
      <c r="AE904" s="211"/>
      <c r="AF904" s="211"/>
      <c r="AG904" s="211"/>
      <c r="AH904" s="211"/>
      <c r="AI904" s="211"/>
      <c r="AJ904" s="211"/>
      <c r="AK904" s="211"/>
      <c r="AL904" s="211"/>
      <c r="AM904" s="211"/>
      <c r="AN904" s="211"/>
      <c r="AO904" s="211"/>
      <c r="AP904" s="211"/>
      <c r="AQ904" s="211"/>
      <c r="AR904" s="211"/>
      <c r="AS904" s="211"/>
      <c r="AT904" s="211"/>
      <c r="AU904" s="211"/>
      <c r="AV904" s="211"/>
      <c r="AW904" s="211"/>
      <c r="AX904" s="211"/>
      <c r="AY904" s="211"/>
      <c r="AZ904" s="211"/>
      <c r="BA904" s="211"/>
      <c r="BB904" s="211"/>
      <c r="BC904" s="211"/>
      <c r="BD904" s="211"/>
      <c r="BE904" s="211"/>
      <c r="BF904" s="211"/>
      <c r="BG904" s="211"/>
      <c r="BH904" s="211"/>
      <c r="BI904" s="211"/>
      <c r="BJ904" s="211"/>
      <c r="BK904" s="211"/>
      <c r="BL904" s="211"/>
      <c r="BM904" s="212">
        <v>1</v>
      </c>
    </row>
    <row r="905" spans="1:65">
      <c r="A905" s="30"/>
      <c r="B905" s="19">
        <v>1</v>
      </c>
      <c r="C905" s="9">
        <v>2</v>
      </c>
      <c r="D905" s="213">
        <v>136.19999999999999</v>
      </c>
      <c r="E905" s="213">
        <v>146.5</v>
      </c>
      <c r="F905" s="213">
        <v>142</v>
      </c>
      <c r="G905" s="213">
        <v>128.83000000000001</v>
      </c>
      <c r="H905" s="213">
        <v>126.50000000000001</v>
      </c>
      <c r="I905" s="213">
        <v>131.70082327915071</v>
      </c>
      <c r="J905" s="213">
        <v>112</v>
      </c>
      <c r="K905" s="213">
        <v>134.4</v>
      </c>
      <c r="L905" s="213">
        <v>116</v>
      </c>
      <c r="M905" s="213">
        <v>130</v>
      </c>
      <c r="N905" s="213">
        <v>141.5</v>
      </c>
      <c r="O905" s="213">
        <v>138</v>
      </c>
      <c r="P905" s="213">
        <v>125.5575</v>
      </c>
      <c r="Q905" s="213">
        <v>128.80000000000001</v>
      </c>
      <c r="R905" s="213">
        <v>133.5</v>
      </c>
      <c r="S905" s="213">
        <v>116</v>
      </c>
      <c r="T905" s="213">
        <v>130.29118949784299</v>
      </c>
      <c r="U905" s="213">
        <v>131</v>
      </c>
      <c r="V905" s="213">
        <v>144.19999999999999</v>
      </c>
      <c r="W905" s="213">
        <v>146.87</v>
      </c>
      <c r="X905" s="213">
        <v>136.5</v>
      </c>
      <c r="Y905" s="213">
        <v>136</v>
      </c>
      <c r="Z905" s="213">
        <v>133.5</v>
      </c>
      <c r="AA905" s="213">
        <v>143</v>
      </c>
      <c r="AB905" s="213">
        <v>126</v>
      </c>
      <c r="AC905" s="210"/>
      <c r="AD905" s="211"/>
      <c r="AE905" s="211"/>
      <c r="AF905" s="211"/>
      <c r="AG905" s="211"/>
      <c r="AH905" s="211"/>
      <c r="AI905" s="211"/>
      <c r="AJ905" s="211"/>
      <c r="AK905" s="211"/>
      <c r="AL905" s="211"/>
      <c r="AM905" s="211"/>
      <c r="AN905" s="211"/>
      <c r="AO905" s="211"/>
      <c r="AP905" s="211"/>
      <c r="AQ905" s="211"/>
      <c r="AR905" s="211"/>
      <c r="AS905" s="211"/>
      <c r="AT905" s="211"/>
      <c r="AU905" s="211"/>
      <c r="AV905" s="211"/>
      <c r="AW905" s="211"/>
      <c r="AX905" s="211"/>
      <c r="AY905" s="211"/>
      <c r="AZ905" s="211"/>
      <c r="BA905" s="211"/>
      <c r="BB905" s="211"/>
      <c r="BC905" s="211"/>
      <c r="BD905" s="211"/>
      <c r="BE905" s="211"/>
      <c r="BF905" s="211"/>
      <c r="BG905" s="211"/>
      <c r="BH905" s="211"/>
      <c r="BI905" s="211"/>
      <c r="BJ905" s="211"/>
      <c r="BK905" s="211"/>
      <c r="BL905" s="211"/>
      <c r="BM905" s="212">
        <v>15</v>
      </c>
    </row>
    <row r="906" spans="1:65">
      <c r="A906" s="30"/>
      <c r="B906" s="19">
        <v>1</v>
      </c>
      <c r="C906" s="9">
        <v>3</v>
      </c>
      <c r="D906" s="213">
        <v>138.4</v>
      </c>
      <c r="E906" s="213">
        <v>142</v>
      </c>
      <c r="F906" s="213">
        <v>141</v>
      </c>
      <c r="G906" s="213">
        <v>131.63</v>
      </c>
      <c r="H906" s="213">
        <v>127</v>
      </c>
      <c r="I906" s="213">
        <v>130.0971949561125</v>
      </c>
      <c r="J906" s="213">
        <v>111</v>
      </c>
      <c r="K906" s="213">
        <v>133.9</v>
      </c>
      <c r="L906" s="213">
        <v>112</v>
      </c>
      <c r="M906" s="213">
        <v>133</v>
      </c>
      <c r="N906" s="213">
        <v>139.5</v>
      </c>
      <c r="O906" s="213">
        <v>139.5</v>
      </c>
      <c r="P906" s="213">
        <v>126.03749999999999</v>
      </c>
      <c r="Q906" s="213">
        <v>134.1</v>
      </c>
      <c r="R906" s="213">
        <v>131.63</v>
      </c>
      <c r="S906" s="213">
        <v>115</v>
      </c>
      <c r="T906" s="213">
        <v>129.240994954798</v>
      </c>
      <c r="U906" s="213">
        <v>136</v>
      </c>
      <c r="V906" s="213">
        <v>147.5</v>
      </c>
      <c r="W906" s="213">
        <v>143.58000000000001</v>
      </c>
      <c r="X906" s="213">
        <v>135.5</v>
      </c>
      <c r="Y906" s="213">
        <v>136</v>
      </c>
      <c r="Z906" s="213">
        <v>131.5</v>
      </c>
      <c r="AA906" s="213">
        <v>145</v>
      </c>
      <c r="AB906" s="213">
        <v>126</v>
      </c>
      <c r="AC906" s="210"/>
      <c r="AD906" s="211"/>
      <c r="AE906" s="211"/>
      <c r="AF906" s="211"/>
      <c r="AG906" s="211"/>
      <c r="AH906" s="211"/>
      <c r="AI906" s="211"/>
      <c r="AJ906" s="211"/>
      <c r="AK906" s="211"/>
      <c r="AL906" s="211"/>
      <c r="AM906" s="211"/>
      <c r="AN906" s="211"/>
      <c r="AO906" s="211"/>
      <c r="AP906" s="211"/>
      <c r="AQ906" s="211"/>
      <c r="AR906" s="211"/>
      <c r="AS906" s="211"/>
      <c r="AT906" s="211"/>
      <c r="AU906" s="211"/>
      <c r="AV906" s="211"/>
      <c r="AW906" s="211"/>
      <c r="AX906" s="211"/>
      <c r="AY906" s="211"/>
      <c r="AZ906" s="211"/>
      <c r="BA906" s="211"/>
      <c r="BB906" s="211"/>
      <c r="BC906" s="211"/>
      <c r="BD906" s="211"/>
      <c r="BE906" s="211"/>
      <c r="BF906" s="211"/>
      <c r="BG906" s="211"/>
      <c r="BH906" s="211"/>
      <c r="BI906" s="211"/>
      <c r="BJ906" s="211"/>
      <c r="BK906" s="211"/>
      <c r="BL906" s="211"/>
      <c r="BM906" s="212">
        <v>16</v>
      </c>
    </row>
    <row r="907" spans="1:65">
      <c r="A907" s="30"/>
      <c r="B907" s="19">
        <v>1</v>
      </c>
      <c r="C907" s="9">
        <v>4</v>
      </c>
      <c r="D907" s="213">
        <v>135.4</v>
      </c>
      <c r="E907" s="213">
        <v>146</v>
      </c>
      <c r="F907" s="213">
        <v>142</v>
      </c>
      <c r="G907" s="213">
        <v>126.69999999999999</v>
      </c>
      <c r="H907" s="213">
        <v>129.30000000000001</v>
      </c>
      <c r="I907" s="213">
        <v>133.12096033110274</v>
      </c>
      <c r="J907" s="213">
        <v>113</v>
      </c>
      <c r="K907" s="213">
        <v>133.9</v>
      </c>
      <c r="L907" s="213">
        <v>116</v>
      </c>
      <c r="M907" s="213">
        <v>129</v>
      </c>
      <c r="N907" s="213">
        <v>139.1</v>
      </c>
      <c r="O907" s="213">
        <v>138</v>
      </c>
      <c r="P907" s="213">
        <v>123.13800000000002</v>
      </c>
      <c r="Q907" s="213">
        <v>132.4</v>
      </c>
      <c r="R907" s="213">
        <v>133.72999999999999</v>
      </c>
      <c r="S907" s="213">
        <v>114</v>
      </c>
      <c r="T907" s="213">
        <v>132.81609048827499</v>
      </c>
      <c r="U907" s="213">
        <v>135.5</v>
      </c>
      <c r="V907" s="213">
        <v>139.9</v>
      </c>
      <c r="W907" s="213">
        <v>146.58000000000001</v>
      </c>
      <c r="X907" s="213">
        <v>137.5</v>
      </c>
      <c r="Y907" s="213">
        <v>141</v>
      </c>
      <c r="Z907" s="213">
        <v>132.5</v>
      </c>
      <c r="AA907" s="213">
        <v>142</v>
      </c>
      <c r="AB907" s="213">
        <v>127</v>
      </c>
      <c r="AC907" s="210"/>
      <c r="AD907" s="211"/>
      <c r="AE907" s="211"/>
      <c r="AF907" s="211"/>
      <c r="AG907" s="211"/>
      <c r="AH907" s="211"/>
      <c r="AI907" s="211"/>
      <c r="AJ907" s="211"/>
      <c r="AK907" s="211"/>
      <c r="AL907" s="211"/>
      <c r="AM907" s="211"/>
      <c r="AN907" s="211"/>
      <c r="AO907" s="211"/>
      <c r="AP907" s="211"/>
      <c r="AQ907" s="211"/>
      <c r="AR907" s="211"/>
      <c r="AS907" s="211"/>
      <c r="AT907" s="211"/>
      <c r="AU907" s="211"/>
      <c r="AV907" s="211"/>
      <c r="AW907" s="211"/>
      <c r="AX907" s="211"/>
      <c r="AY907" s="211"/>
      <c r="AZ907" s="211"/>
      <c r="BA907" s="211"/>
      <c r="BB907" s="211"/>
      <c r="BC907" s="211"/>
      <c r="BD907" s="211"/>
      <c r="BE907" s="211"/>
      <c r="BF907" s="211"/>
      <c r="BG907" s="211"/>
      <c r="BH907" s="211"/>
      <c r="BI907" s="211"/>
      <c r="BJ907" s="211"/>
      <c r="BK907" s="211"/>
      <c r="BL907" s="211"/>
      <c r="BM907" s="212">
        <v>132.40787339910071</v>
      </c>
    </row>
    <row r="908" spans="1:65">
      <c r="A908" s="30"/>
      <c r="B908" s="19">
        <v>1</v>
      </c>
      <c r="C908" s="9">
        <v>5</v>
      </c>
      <c r="D908" s="213">
        <v>138</v>
      </c>
      <c r="E908" s="213">
        <v>140.5</v>
      </c>
      <c r="F908" s="213">
        <v>141</v>
      </c>
      <c r="G908" s="213">
        <v>129.41</v>
      </c>
      <c r="H908" s="213">
        <v>128.6</v>
      </c>
      <c r="I908" s="213">
        <v>130.05706432990235</v>
      </c>
      <c r="J908" s="213">
        <v>113</v>
      </c>
      <c r="K908" s="213">
        <v>134.4</v>
      </c>
      <c r="L908" s="213">
        <v>113</v>
      </c>
      <c r="M908" s="213">
        <v>129</v>
      </c>
      <c r="N908" s="213">
        <v>140.80000000000001</v>
      </c>
      <c r="O908" s="213">
        <v>137</v>
      </c>
      <c r="P908" s="213">
        <v>125.67699999999998</v>
      </c>
      <c r="Q908" s="213">
        <v>125.69999999999999</v>
      </c>
      <c r="R908" s="213">
        <v>134.79</v>
      </c>
      <c r="S908" s="213">
        <v>113</v>
      </c>
      <c r="T908" s="213">
        <v>131.647378238785</v>
      </c>
      <c r="U908" s="213">
        <v>133</v>
      </c>
      <c r="V908" s="213">
        <v>145.69999999999999</v>
      </c>
      <c r="W908" s="213">
        <v>146.55000000000001</v>
      </c>
      <c r="X908" s="213">
        <v>139</v>
      </c>
      <c r="Y908" s="213">
        <v>142</v>
      </c>
      <c r="Z908" s="213">
        <v>133</v>
      </c>
      <c r="AA908" s="213">
        <v>142</v>
      </c>
      <c r="AB908" s="213">
        <v>126</v>
      </c>
      <c r="AC908" s="210"/>
      <c r="AD908" s="211"/>
      <c r="AE908" s="211"/>
      <c r="AF908" s="211"/>
      <c r="AG908" s="211"/>
      <c r="AH908" s="211"/>
      <c r="AI908" s="211"/>
      <c r="AJ908" s="211"/>
      <c r="AK908" s="211"/>
      <c r="AL908" s="211"/>
      <c r="AM908" s="211"/>
      <c r="AN908" s="211"/>
      <c r="AO908" s="211"/>
      <c r="AP908" s="211"/>
      <c r="AQ908" s="211"/>
      <c r="AR908" s="211"/>
      <c r="AS908" s="211"/>
      <c r="AT908" s="211"/>
      <c r="AU908" s="211"/>
      <c r="AV908" s="211"/>
      <c r="AW908" s="211"/>
      <c r="AX908" s="211"/>
      <c r="AY908" s="211"/>
      <c r="AZ908" s="211"/>
      <c r="BA908" s="211"/>
      <c r="BB908" s="211"/>
      <c r="BC908" s="211"/>
      <c r="BD908" s="211"/>
      <c r="BE908" s="211"/>
      <c r="BF908" s="211"/>
      <c r="BG908" s="211"/>
      <c r="BH908" s="211"/>
      <c r="BI908" s="211"/>
      <c r="BJ908" s="211"/>
      <c r="BK908" s="211"/>
      <c r="BL908" s="211"/>
      <c r="BM908" s="212">
        <v>117</v>
      </c>
    </row>
    <row r="909" spans="1:65">
      <c r="A909" s="30"/>
      <c r="B909" s="19">
        <v>1</v>
      </c>
      <c r="C909" s="9">
        <v>6</v>
      </c>
      <c r="D909" s="213">
        <v>139.5</v>
      </c>
      <c r="E909" s="213">
        <v>137.5</v>
      </c>
      <c r="F909" s="213">
        <v>141</v>
      </c>
      <c r="G909" s="213">
        <v>129.72</v>
      </c>
      <c r="H909" s="213">
        <v>127.50000000000001</v>
      </c>
      <c r="I909" s="213">
        <v>132.17985900875163</v>
      </c>
      <c r="J909" s="213">
        <v>113</v>
      </c>
      <c r="K909" s="213">
        <v>132.69999999999999</v>
      </c>
      <c r="L909" s="213">
        <v>111</v>
      </c>
      <c r="M909" s="213">
        <v>126</v>
      </c>
      <c r="N909" s="213">
        <v>143.69999999999999</v>
      </c>
      <c r="O909" s="213">
        <v>138</v>
      </c>
      <c r="P909" s="213">
        <v>125.389</v>
      </c>
      <c r="Q909" s="213">
        <v>135.4</v>
      </c>
      <c r="R909" s="213">
        <v>132.68</v>
      </c>
      <c r="S909" s="213">
        <v>115</v>
      </c>
      <c r="T909" s="213">
        <v>127.80949603890402</v>
      </c>
      <c r="U909" s="213">
        <v>134</v>
      </c>
      <c r="V909" s="213">
        <v>140.5</v>
      </c>
      <c r="W909" s="213">
        <v>145.24</v>
      </c>
      <c r="X909" s="213">
        <v>139.5</v>
      </c>
      <c r="Y909" s="213">
        <v>143</v>
      </c>
      <c r="Z909" s="213">
        <v>133.5</v>
      </c>
      <c r="AA909" s="213">
        <v>142</v>
      </c>
      <c r="AB909" s="213">
        <v>124</v>
      </c>
      <c r="AC909" s="210"/>
      <c r="AD909" s="211"/>
      <c r="AE909" s="211"/>
      <c r="AF909" s="211"/>
      <c r="AG909" s="211"/>
      <c r="AH909" s="211"/>
      <c r="AI909" s="211"/>
      <c r="AJ909" s="211"/>
      <c r="AK909" s="211"/>
      <c r="AL909" s="211"/>
      <c r="AM909" s="211"/>
      <c r="AN909" s="211"/>
      <c r="AO909" s="211"/>
      <c r="AP909" s="211"/>
      <c r="AQ909" s="211"/>
      <c r="AR909" s="211"/>
      <c r="AS909" s="211"/>
      <c r="AT909" s="211"/>
      <c r="AU909" s="211"/>
      <c r="AV909" s="211"/>
      <c r="AW909" s="211"/>
      <c r="AX909" s="211"/>
      <c r="AY909" s="211"/>
      <c r="AZ909" s="211"/>
      <c r="BA909" s="211"/>
      <c r="BB909" s="211"/>
      <c r="BC909" s="211"/>
      <c r="BD909" s="211"/>
      <c r="BE909" s="211"/>
      <c r="BF909" s="211"/>
      <c r="BG909" s="211"/>
      <c r="BH909" s="211"/>
      <c r="BI909" s="211"/>
      <c r="BJ909" s="211"/>
      <c r="BK909" s="211"/>
      <c r="BL909" s="211"/>
      <c r="BM909" s="215"/>
    </row>
    <row r="910" spans="1:65">
      <c r="A910" s="30"/>
      <c r="B910" s="20" t="s">
        <v>266</v>
      </c>
      <c r="C910" s="12"/>
      <c r="D910" s="216">
        <v>137.06666666666666</v>
      </c>
      <c r="E910" s="216">
        <v>143</v>
      </c>
      <c r="F910" s="216">
        <v>141.33333333333334</v>
      </c>
      <c r="G910" s="216">
        <v>128.57333333333332</v>
      </c>
      <c r="H910" s="216">
        <v>127.55000000000001</v>
      </c>
      <c r="I910" s="216">
        <v>131.42128367772946</v>
      </c>
      <c r="J910" s="216">
        <v>112.16666666666667</v>
      </c>
      <c r="K910" s="216">
        <v>133.58333333333334</v>
      </c>
      <c r="L910" s="216">
        <v>113.16666666666667</v>
      </c>
      <c r="M910" s="216">
        <v>129.33333333333334</v>
      </c>
      <c r="N910" s="216">
        <v>140.08333333333334</v>
      </c>
      <c r="O910" s="216">
        <v>137.91666666666666</v>
      </c>
      <c r="P910" s="216">
        <v>125.09016666666668</v>
      </c>
      <c r="Q910" s="216">
        <v>130.69999999999999</v>
      </c>
      <c r="R910" s="216">
        <v>133.28</v>
      </c>
      <c r="S910" s="216">
        <v>115</v>
      </c>
      <c r="T910" s="216">
        <v>129.54371796645501</v>
      </c>
      <c r="U910" s="216">
        <v>133.58333333333334</v>
      </c>
      <c r="V910" s="216">
        <v>143.33333333333334</v>
      </c>
      <c r="W910" s="216">
        <v>145.63833333333335</v>
      </c>
      <c r="X910" s="216">
        <v>137.75</v>
      </c>
      <c r="Y910" s="216">
        <v>139.66666666666666</v>
      </c>
      <c r="Z910" s="216">
        <v>132.91666666666666</v>
      </c>
      <c r="AA910" s="216">
        <v>143</v>
      </c>
      <c r="AB910" s="216">
        <v>125.5</v>
      </c>
      <c r="AC910" s="210"/>
      <c r="AD910" s="211"/>
      <c r="AE910" s="211"/>
      <c r="AF910" s="211"/>
      <c r="AG910" s="211"/>
      <c r="AH910" s="211"/>
      <c r="AI910" s="211"/>
      <c r="AJ910" s="211"/>
      <c r="AK910" s="211"/>
      <c r="AL910" s="211"/>
      <c r="AM910" s="211"/>
      <c r="AN910" s="211"/>
      <c r="AO910" s="211"/>
      <c r="AP910" s="211"/>
      <c r="AQ910" s="211"/>
      <c r="AR910" s="211"/>
      <c r="AS910" s="211"/>
      <c r="AT910" s="211"/>
      <c r="AU910" s="211"/>
      <c r="AV910" s="211"/>
      <c r="AW910" s="211"/>
      <c r="AX910" s="211"/>
      <c r="AY910" s="211"/>
      <c r="AZ910" s="211"/>
      <c r="BA910" s="211"/>
      <c r="BB910" s="211"/>
      <c r="BC910" s="211"/>
      <c r="BD910" s="211"/>
      <c r="BE910" s="211"/>
      <c r="BF910" s="211"/>
      <c r="BG910" s="211"/>
      <c r="BH910" s="211"/>
      <c r="BI910" s="211"/>
      <c r="BJ910" s="211"/>
      <c r="BK910" s="211"/>
      <c r="BL910" s="211"/>
      <c r="BM910" s="215"/>
    </row>
    <row r="911" spans="1:65">
      <c r="A911" s="30"/>
      <c r="B911" s="3" t="s">
        <v>267</v>
      </c>
      <c r="C911" s="29"/>
      <c r="D911" s="213">
        <v>137.1</v>
      </c>
      <c r="E911" s="213">
        <v>143.75</v>
      </c>
      <c r="F911" s="213">
        <v>141</v>
      </c>
      <c r="G911" s="213">
        <v>129.12</v>
      </c>
      <c r="H911" s="213">
        <v>127.25</v>
      </c>
      <c r="I911" s="213">
        <v>131.53631172025385</v>
      </c>
      <c r="J911" s="213">
        <v>112.5</v>
      </c>
      <c r="K911" s="213">
        <v>133.9</v>
      </c>
      <c r="L911" s="213">
        <v>112.5</v>
      </c>
      <c r="M911" s="213">
        <v>129</v>
      </c>
      <c r="N911" s="213">
        <v>140.15</v>
      </c>
      <c r="O911" s="213">
        <v>138</v>
      </c>
      <c r="P911" s="213">
        <v>125.47325000000001</v>
      </c>
      <c r="Q911" s="213">
        <v>130.60000000000002</v>
      </c>
      <c r="R911" s="213">
        <v>133.42500000000001</v>
      </c>
      <c r="S911" s="213">
        <v>115</v>
      </c>
      <c r="T911" s="213">
        <v>129.7660922263205</v>
      </c>
      <c r="U911" s="213">
        <v>133.5</v>
      </c>
      <c r="V911" s="213">
        <v>143.19999999999999</v>
      </c>
      <c r="W911" s="213">
        <v>145.89500000000001</v>
      </c>
      <c r="X911" s="213">
        <v>138</v>
      </c>
      <c r="Y911" s="213">
        <v>140.5</v>
      </c>
      <c r="Z911" s="213">
        <v>133.25</v>
      </c>
      <c r="AA911" s="213">
        <v>142.5</v>
      </c>
      <c r="AB911" s="213">
        <v>126</v>
      </c>
      <c r="AC911" s="210"/>
      <c r="AD911" s="211"/>
      <c r="AE911" s="211"/>
      <c r="AF911" s="211"/>
      <c r="AG911" s="211"/>
      <c r="AH911" s="211"/>
      <c r="AI911" s="211"/>
      <c r="AJ911" s="211"/>
      <c r="AK911" s="211"/>
      <c r="AL911" s="211"/>
      <c r="AM911" s="211"/>
      <c r="AN911" s="211"/>
      <c r="AO911" s="211"/>
      <c r="AP911" s="211"/>
      <c r="AQ911" s="211"/>
      <c r="AR911" s="211"/>
      <c r="AS911" s="211"/>
      <c r="AT911" s="211"/>
      <c r="AU911" s="211"/>
      <c r="AV911" s="211"/>
      <c r="AW911" s="211"/>
      <c r="AX911" s="211"/>
      <c r="AY911" s="211"/>
      <c r="AZ911" s="211"/>
      <c r="BA911" s="211"/>
      <c r="BB911" s="211"/>
      <c r="BC911" s="211"/>
      <c r="BD911" s="211"/>
      <c r="BE911" s="211"/>
      <c r="BF911" s="211"/>
      <c r="BG911" s="211"/>
      <c r="BH911" s="211"/>
      <c r="BI911" s="211"/>
      <c r="BJ911" s="211"/>
      <c r="BK911" s="211"/>
      <c r="BL911" s="211"/>
      <c r="BM911" s="215"/>
    </row>
    <row r="912" spans="1:65">
      <c r="A912" s="30"/>
      <c r="B912" s="3" t="s">
        <v>268</v>
      </c>
      <c r="C912" s="29"/>
      <c r="D912" s="213">
        <v>1.8326665454104478</v>
      </c>
      <c r="E912" s="213">
        <v>3.6055512754639891</v>
      </c>
      <c r="F912" s="213">
        <v>0.5163977794943222</v>
      </c>
      <c r="G912" s="213">
        <v>2.3087890043628199</v>
      </c>
      <c r="H912" s="213">
        <v>1.1743083070471727</v>
      </c>
      <c r="I912" s="213">
        <v>1.1965979807531002</v>
      </c>
      <c r="J912" s="213">
        <v>0.98319208025017513</v>
      </c>
      <c r="K912" s="213">
        <v>0.91960136291040917</v>
      </c>
      <c r="L912" s="213">
        <v>2.3166067138525404</v>
      </c>
      <c r="M912" s="213">
        <v>2.2509257354845511</v>
      </c>
      <c r="N912" s="213">
        <v>2.6232930958371097</v>
      </c>
      <c r="O912" s="213">
        <v>0.91742392963485908</v>
      </c>
      <c r="P912" s="213">
        <v>1.0470616346073636</v>
      </c>
      <c r="Q912" s="213">
        <v>3.8356225048875756</v>
      </c>
      <c r="R912" s="213">
        <v>1.0600377351773824</v>
      </c>
      <c r="S912" s="213">
        <v>1.4142135623730951</v>
      </c>
      <c r="T912" s="213">
        <v>2.664269381536517</v>
      </c>
      <c r="U912" s="213">
        <v>1.9600170067289384</v>
      </c>
      <c r="V912" s="213">
        <v>2.9937713116847533</v>
      </c>
      <c r="W912" s="213">
        <v>1.2668925237235671</v>
      </c>
      <c r="X912" s="213">
        <v>1.541103500742244</v>
      </c>
      <c r="Y912" s="213">
        <v>3.011090610836324</v>
      </c>
      <c r="Z912" s="213">
        <v>0.80104098937986101</v>
      </c>
      <c r="AA912" s="213">
        <v>1.2649110640673518</v>
      </c>
      <c r="AB912" s="213">
        <v>1.2247448713915889</v>
      </c>
      <c r="AC912" s="210"/>
      <c r="AD912" s="211"/>
      <c r="AE912" s="211"/>
      <c r="AF912" s="211"/>
      <c r="AG912" s="211"/>
      <c r="AH912" s="211"/>
      <c r="AI912" s="211"/>
      <c r="AJ912" s="211"/>
      <c r="AK912" s="211"/>
      <c r="AL912" s="211"/>
      <c r="AM912" s="211"/>
      <c r="AN912" s="211"/>
      <c r="AO912" s="211"/>
      <c r="AP912" s="211"/>
      <c r="AQ912" s="211"/>
      <c r="AR912" s="211"/>
      <c r="AS912" s="211"/>
      <c r="AT912" s="211"/>
      <c r="AU912" s="211"/>
      <c r="AV912" s="211"/>
      <c r="AW912" s="211"/>
      <c r="AX912" s="211"/>
      <c r="AY912" s="211"/>
      <c r="AZ912" s="211"/>
      <c r="BA912" s="211"/>
      <c r="BB912" s="211"/>
      <c r="BC912" s="211"/>
      <c r="BD912" s="211"/>
      <c r="BE912" s="211"/>
      <c r="BF912" s="211"/>
      <c r="BG912" s="211"/>
      <c r="BH912" s="211"/>
      <c r="BI912" s="211"/>
      <c r="BJ912" s="211"/>
      <c r="BK912" s="211"/>
      <c r="BL912" s="211"/>
      <c r="BM912" s="215"/>
    </row>
    <row r="913" spans="1:65">
      <c r="A913" s="30"/>
      <c r="B913" s="3" t="s">
        <v>86</v>
      </c>
      <c r="C913" s="29"/>
      <c r="D913" s="13">
        <v>1.3370621683441983E-2</v>
      </c>
      <c r="E913" s="13">
        <v>2.521364528296496E-2</v>
      </c>
      <c r="F913" s="13">
        <v>3.6537578737805814E-3</v>
      </c>
      <c r="G913" s="13">
        <v>1.7956981782351084E-2</v>
      </c>
      <c r="H913" s="13">
        <v>9.2066507804560768E-3</v>
      </c>
      <c r="I913" s="13">
        <v>9.1050547313735811E-3</v>
      </c>
      <c r="J913" s="13">
        <v>8.765456881873775E-3</v>
      </c>
      <c r="K913" s="13">
        <v>6.8841025295850958E-3</v>
      </c>
      <c r="L913" s="13">
        <v>2.0470751521524656E-2</v>
      </c>
      <c r="M913" s="13">
        <v>1.7404064965086733E-2</v>
      </c>
      <c r="N913" s="13">
        <v>1.8726661005380913E-2</v>
      </c>
      <c r="O913" s="13">
        <v>6.6520164082285857E-3</v>
      </c>
      <c r="P913" s="13">
        <v>8.3704551885162588E-3</v>
      </c>
      <c r="Q913" s="13">
        <v>2.9346767443669288E-2</v>
      </c>
      <c r="R913" s="13">
        <v>7.953464399590205E-3</v>
      </c>
      <c r="S913" s="13">
        <v>1.2297509238026914E-2</v>
      </c>
      <c r="T913" s="13">
        <v>2.0566565661072213E-2</v>
      </c>
      <c r="U913" s="13">
        <v>1.4672616394726924E-2</v>
      </c>
      <c r="V913" s="13">
        <v>2.0886776593149439E-2</v>
      </c>
      <c r="W913" s="13">
        <v>8.6988946847114442E-3</v>
      </c>
      <c r="X913" s="13">
        <v>1.1187684215914658E-2</v>
      </c>
      <c r="Y913" s="13">
        <v>2.1559121318637166E-2</v>
      </c>
      <c r="Z913" s="13">
        <v>6.0266406724503651E-3</v>
      </c>
      <c r="AA913" s="13">
        <v>8.8455319165549069E-3</v>
      </c>
      <c r="AB913" s="13">
        <v>9.7589232780206283E-3</v>
      </c>
      <c r="AC913" s="150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3" t="s">
        <v>269</v>
      </c>
      <c r="C914" s="29"/>
      <c r="D914" s="13">
        <v>3.5185167981087728E-2</v>
      </c>
      <c r="E914" s="13">
        <v>7.9996199085327513E-2</v>
      </c>
      <c r="F914" s="13">
        <v>6.7408830797619723E-2</v>
      </c>
      <c r="G914" s="13">
        <v>-2.896006081307112E-2</v>
      </c>
      <c r="H914" s="13">
        <v>-3.6688704941723604E-2</v>
      </c>
      <c r="I914" s="13">
        <v>-7.4511409030600939E-3</v>
      </c>
      <c r="J914" s="13">
        <v>-0.15287011423726649</v>
      </c>
      <c r="K914" s="13">
        <v>8.8775682597785899E-3</v>
      </c>
      <c r="L914" s="13">
        <v>-0.14531769326464172</v>
      </c>
      <c r="M914" s="13">
        <v>-2.3220220873876318E-2</v>
      </c>
      <c r="N914" s="13">
        <v>5.7968304581838881E-2</v>
      </c>
      <c r="O914" s="13">
        <v>4.160472580781871E-2</v>
      </c>
      <c r="P914" s="13">
        <v>-5.526640179755149E-2</v>
      </c>
      <c r="Q914" s="13">
        <v>-1.2898578877956091E-2</v>
      </c>
      <c r="R914" s="13">
        <v>6.5866672314156549E-3</v>
      </c>
      <c r="S914" s="13">
        <v>-0.13147158814816329</v>
      </c>
      <c r="T914" s="13">
        <v>-2.1631307558370283E-2</v>
      </c>
      <c r="U914" s="13">
        <v>8.8775682597785899E-3</v>
      </c>
      <c r="V914" s="13">
        <v>8.2513672742869026E-2</v>
      </c>
      <c r="W914" s="13">
        <v>9.9922003084768951E-2</v>
      </c>
      <c r="X914" s="13">
        <v>4.0345988979047842E-2</v>
      </c>
      <c r="Y914" s="13">
        <v>5.4821462509911711E-2</v>
      </c>
      <c r="Z914" s="13">
        <v>3.8426209446953408E-3</v>
      </c>
      <c r="AA914" s="13">
        <v>7.9996199085327513E-2</v>
      </c>
      <c r="AB914" s="13">
        <v>-5.2171167935604279E-2</v>
      </c>
      <c r="AC914" s="150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46" t="s">
        <v>270</v>
      </c>
      <c r="C915" s="47"/>
      <c r="D915" s="45">
        <v>0.45</v>
      </c>
      <c r="E915" s="45">
        <v>1.1399999999999999</v>
      </c>
      <c r="F915" s="45">
        <v>0.95</v>
      </c>
      <c r="G915" s="45">
        <v>0.55000000000000004</v>
      </c>
      <c r="H915" s="45">
        <v>0.67</v>
      </c>
      <c r="I915" s="45">
        <v>0.22</v>
      </c>
      <c r="J915" s="45">
        <v>2.48</v>
      </c>
      <c r="K915" s="45">
        <v>0.04</v>
      </c>
      <c r="L915" s="45">
        <v>2.37</v>
      </c>
      <c r="M915" s="45">
        <v>0.46</v>
      </c>
      <c r="N915" s="45">
        <v>0.8</v>
      </c>
      <c r="O915" s="45">
        <v>0.55000000000000004</v>
      </c>
      <c r="P915" s="45">
        <v>0.96</v>
      </c>
      <c r="Q915" s="45">
        <v>0.3</v>
      </c>
      <c r="R915" s="45">
        <v>0</v>
      </c>
      <c r="S915" s="45">
        <v>2.15</v>
      </c>
      <c r="T915" s="45">
        <v>0.44</v>
      </c>
      <c r="U915" s="45">
        <v>0.04</v>
      </c>
      <c r="V915" s="45">
        <v>1.18</v>
      </c>
      <c r="W915" s="45">
        <v>1.45</v>
      </c>
      <c r="X915" s="45">
        <v>0.53</v>
      </c>
      <c r="Y915" s="45">
        <v>0.75</v>
      </c>
      <c r="Z915" s="45">
        <v>0.04</v>
      </c>
      <c r="AA915" s="45">
        <v>1.1399999999999999</v>
      </c>
      <c r="AB915" s="45">
        <v>0.92</v>
      </c>
      <c r="AC915" s="150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B916" s="31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BM916" s="55"/>
    </row>
    <row r="917" spans="1:65" ht="15">
      <c r="B917" s="8" t="s">
        <v>555</v>
      </c>
      <c r="BM917" s="28" t="s">
        <v>66</v>
      </c>
    </row>
    <row r="918" spans="1:65" ht="15">
      <c r="A918" s="25" t="s">
        <v>21</v>
      </c>
      <c r="B918" s="18" t="s">
        <v>109</v>
      </c>
      <c r="C918" s="15" t="s">
        <v>110</v>
      </c>
      <c r="D918" s="16" t="s">
        <v>227</v>
      </c>
      <c r="E918" s="17" t="s">
        <v>227</v>
      </c>
      <c r="F918" s="17" t="s">
        <v>227</v>
      </c>
      <c r="G918" s="17" t="s">
        <v>227</v>
      </c>
      <c r="H918" s="17" t="s">
        <v>227</v>
      </c>
      <c r="I918" s="17" t="s">
        <v>227</v>
      </c>
      <c r="J918" s="17" t="s">
        <v>227</v>
      </c>
      <c r="K918" s="17" t="s">
        <v>227</v>
      </c>
      <c r="L918" s="17" t="s">
        <v>227</v>
      </c>
      <c r="M918" s="17" t="s">
        <v>227</v>
      </c>
      <c r="N918" s="17" t="s">
        <v>227</v>
      </c>
      <c r="O918" s="17" t="s">
        <v>227</v>
      </c>
      <c r="P918" s="17" t="s">
        <v>227</v>
      </c>
      <c r="Q918" s="17" t="s">
        <v>227</v>
      </c>
      <c r="R918" s="17" t="s">
        <v>227</v>
      </c>
      <c r="S918" s="17" t="s">
        <v>227</v>
      </c>
      <c r="T918" s="17" t="s">
        <v>227</v>
      </c>
      <c r="U918" s="17" t="s">
        <v>227</v>
      </c>
      <c r="V918" s="150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1</v>
      </c>
    </row>
    <row r="919" spans="1:65">
      <c r="A919" s="30"/>
      <c r="B919" s="19" t="s">
        <v>228</v>
      </c>
      <c r="C919" s="9" t="s">
        <v>228</v>
      </c>
      <c r="D919" s="148" t="s">
        <v>230</v>
      </c>
      <c r="E919" s="149" t="s">
        <v>232</v>
      </c>
      <c r="F919" s="149" t="s">
        <v>233</v>
      </c>
      <c r="G919" s="149" t="s">
        <v>234</v>
      </c>
      <c r="H919" s="149" t="s">
        <v>237</v>
      </c>
      <c r="I919" s="149" t="s">
        <v>239</v>
      </c>
      <c r="J919" s="149" t="s">
        <v>240</v>
      </c>
      <c r="K919" s="149" t="s">
        <v>241</v>
      </c>
      <c r="L919" s="149" t="s">
        <v>244</v>
      </c>
      <c r="M919" s="149" t="s">
        <v>245</v>
      </c>
      <c r="N919" s="149" t="s">
        <v>248</v>
      </c>
      <c r="O919" s="149" t="s">
        <v>249</v>
      </c>
      <c r="P919" s="149" t="s">
        <v>251</v>
      </c>
      <c r="Q919" s="149" t="s">
        <v>252</v>
      </c>
      <c r="R919" s="149" t="s">
        <v>254</v>
      </c>
      <c r="S919" s="149" t="s">
        <v>255</v>
      </c>
      <c r="T919" s="149" t="s">
        <v>256</v>
      </c>
      <c r="U919" s="149" t="s">
        <v>258</v>
      </c>
      <c r="V919" s="150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 t="s">
        <v>3</v>
      </c>
    </row>
    <row r="920" spans="1:65">
      <c r="A920" s="30"/>
      <c r="B920" s="19"/>
      <c r="C920" s="9"/>
      <c r="D920" s="10" t="s">
        <v>275</v>
      </c>
      <c r="E920" s="11" t="s">
        <v>273</v>
      </c>
      <c r="F920" s="11" t="s">
        <v>275</v>
      </c>
      <c r="G920" s="11" t="s">
        <v>273</v>
      </c>
      <c r="H920" s="11" t="s">
        <v>273</v>
      </c>
      <c r="I920" s="11" t="s">
        <v>273</v>
      </c>
      <c r="J920" s="11" t="s">
        <v>275</v>
      </c>
      <c r="K920" s="11" t="s">
        <v>275</v>
      </c>
      <c r="L920" s="11" t="s">
        <v>275</v>
      </c>
      <c r="M920" s="11" t="s">
        <v>273</v>
      </c>
      <c r="N920" s="11" t="s">
        <v>273</v>
      </c>
      <c r="O920" s="11" t="s">
        <v>300</v>
      </c>
      <c r="P920" s="11" t="s">
        <v>273</v>
      </c>
      <c r="Q920" s="11" t="s">
        <v>275</v>
      </c>
      <c r="R920" s="11" t="s">
        <v>273</v>
      </c>
      <c r="S920" s="11" t="s">
        <v>275</v>
      </c>
      <c r="T920" s="11" t="s">
        <v>273</v>
      </c>
      <c r="U920" s="11" t="s">
        <v>273</v>
      </c>
      <c r="V920" s="150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3</v>
      </c>
    </row>
    <row r="921" spans="1:65">
      <c r="A921" s="30"/>
      <c r="B921" s="19"/>
      <c r="C921" s="9"/>
      <c r="D921" s="26" t="s">
        <v>301</v>
      </c>
      <c r="E921" s="26" t="s">
        <v>302</v>
      </c>
      <c r="F921" s="26" t="s">
        <v>303</v>
      </c>
      <c r="G921" s="26" t="s">
        <v>301</v>
      </c>
      <c r="H921" s="26" t="s">
        <v>302</v>
      </c>
      <c r="I921" s="26" t="s">
        <v>304</v>
      </c>
      <c r="J921" s="26" t="s">
        <v>301</v>
      </c>
      <c r="K921" s="26" t="s">
        <v>302</v>
      </c>
      <c r="L921" s="26" t="s">
        <v>303</v>
      </c>
      <c r="M921" s="26" t="s">
        <v>302</v>
      </c>
      <c r="N921" s="26" t="s">
        <v>301</v>
      </c>
      <c r="O921" s="26" t="s">
        <v>302</v>
      </c>
      <c r="P921" s="26" t="s">
        <v>302</v>
      </c>
      <c r="Q921" s="26" t="s">
        <v>302</v>
      </c>
      <c r="R921" s="26" t="s">
        <v>302</v>
      </c>
      <c r="S921" s="26" t="s">
        <v>302</v>
      </c>
      <c r="T921" s="26" t="s">
        <v>302</v>
      </c>
      <c r="U921" s="26" t="s">
        <v>302</v>
      </c>
      <c r="V921" s="150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3</v>
      </c>
    </row>
    <row r="922" spans="1:65">
      <c r="A922" s="30"/>
      <c r="B922" s="18">
        <v>1</v>
      </c>
      <c r="C922" s="14">
        <v>1</v>
      </c>
      <c r="D922" s="232" t="s">
        <v>207</v>
      </c>
      <c r="E922" s="230" t="s">
        <v>105</v>
      </c>
      <c r="F922" s="232" t="s">
        <v>207</v>
      </c>
      <c r="G922" s="230" t="s">
        <v>105</v>
      </c>
      <c r="H922" s="230" t="s">
        <v>105</v>
      </c>
      <c r="I922" s="230" t="s">
        <v>105</v>
      </c>
      <c r="J922" s="232" t="s">
        <v>207</v>
      </c>
      <c r="K922" s="232">
        <v>0.08</v>
      </c>
      <c r="L922" s="232">
        <v>0.05</v>
      </c>
      <c r="M922" s="230" t="s">
        <v>105</v>
      </c>
      <c r="N922" s="230" t="s">
        <v>105</v>
      </c>
      <c r="O922" s="232" t="s">
        <v>103</v>
      </c>
      <c r="P922" s="230" t="s">
        <v>105</v>
      </c>
      <c r="Q922" s="230" t="s">
        <v>105</v>
      </c>
      <c r="R922" s="230" t="s">
        <v>105</v>
      </c>
      <c r="S922" s="232" t="s">
        <v>207</v>
      </c>
      <c r="T922" s="230">
        <v>0.01</v>
      </c>
      <c r="U922" s="230" t="s">
        <v>105</v>
      </c>
      <c r="V922" s="206"/>
      <c r="W922" s="207"/>
      <c r="X922" s="207"/>
      <c r="Y922" s="207"/>
      <c r="Z922" s="207"/>
      <c r="AA922" s="207"/>
      <c r="AB922" s="207"/>
      <c r="AC922" s="207"/>
      <c r="AD922" s="207"/>
      <c r="AE922" s="207"/>
      <c r="AF922" s="207"/>
      <c r="AG922" s="207"/>
      <c r="AH922" s="207"/>
      <c r="AI922" s="207"/>
      <c r="AJ922" s="207"/>
      <c r="AK922" s="207"/>
      <c r="AL922" s="207"/>
      <c r="AM922" s="207"/>
      <c r="AN922" s="207"/>
      <c r="AO922" s="207"/>
      <c r="AP922" s="207"/>
      <c r="AQ922" s="207"/>
      <c r="AR922" s="207"/>
      <c r="AS922" s="207"/>
      <c r="AT922" s="207"/>
      <c r="AU922" s="207"/>
      <c r="AV922" s="207"/>
      <c r="AW922" s="207"/>
      <c r="AX922" s="207"/>
      <c r="AY922" s="207"/>
      <c r="AZ922" s="207"/>
      <c r="BA922" s="207"/>
      <c r="BB922" s="207"/>
      <c r="BC922" s="207"/>
      <c r="BD922" s="207"/>
      <c r="BE922" s="207"/>
      <c r="BF922" s="207"/>
      <c r="BG922" s="207"/>
      <c r="BH922" s="207"/>
      <c r="BI922" s="207"/>
      <c r="BJ922" s="207"/>
      <c r="BK922" s="207"/>
      <c r="BL922" s="207"/>
      <c r="BM922" s="233">
        <v>1</v>
      </c>
    </row>
    <row r="923" spans="1:65">
      <c r="A923" s="30"/>
      <c r="B923" s="19">
        <v>1</v>
      </c>
      <c r="C923" s="9">
        <v>2</v>
      </c>
      <c r="D923" s="234" t="s">
        <v>207</v>
      </c>
      <c r="E923" s="24" t="s">
        <v>105</v>
      </c>
      <c r="F923" s="234" t="s">
        <v>207</v>
      </c>
      <c r="G923" s="24" t="s">
        <v>105</v>
      </c>
      <c r="H923" s="24">
        <v>0.01</v>
      </c>
      <c r="I923" s="24" t="s">
        <v>105</v>
      </c>
      <c r="J923" s="234" t="s">
        <v>207</v>
      </c>
      <c r="K923" s="234">
        <v>0.14000000000000001</v>
      </c>
      <c r="L923" s="234">
        <v>0.06</v>
      </c>
      <c r="M923" s="24" t="s">
        <v>105</v>
      </c>
      <c r="N923" s="24" t="s">
        <v>105</v>
      </c>
      <c r="O923" s="234" t="s">
        <v>103</v>
      </c>
      <c r="P923" s="24" t="s">
        <v>105</v>
      </c>
      <c r="Q923" s="24" t="s">
        <v>105</v>
      </c>
      <c r="R923" s="24" t="s">
        <v>105</v>
      </c>
      <c r="S923" s="234" t="s">
        <v>207</v>
      </c>
      <c r="T923" s="24" t="s">
        <v>105</v>
      </c>
      <c r="U923" s="24" t="s">
        <v>105</v>
      </c>
      <c r="V923" s="206"/>
      <c r="W923" s="207"/>
      <c r="X923" s="207"/>
      <c r="Y923" s="207"/>
      <c r="Z923" s="207"/>
      <c r="AA923" s="207"/>
      <c r="AB923" s="207"/>
      <c r="AC923" s="207"/>
      <c r="AD923" s="207"/>
      <c r="AE923" s="207"/>
      <c r="AF923" s="207"/>
      <c r="AG923" s="207"/>
      <c r="AH923" s="207"/>
      <c r="AI923" s="207"/>
      <c r="AJ923" s="207"/>
      <c r="AK923" s="207"/>
      <c r="AL923" s="207"/>
      <c r="AM923" s="207"/>
      <c r="AN923" s="207"/>
      <c r="AO923" s="207"/>
      <c r="AP923" s="207"/>
      <c r="AQ923" s="207"/>
      <c r="AR923" s="207"/>
      <c r="AS923" s="207"/>
      <c r="AT923" s="207"/>
      <c r="AU923" s="207"/>
      <c r="AV923" s="207"/>
      <c r="AW923" s="207"/>
      <c r="AX923" s="207"/>
      <c r="AY923" s="207"/>
      <c r="AZ923" s="207"/>
      <c r="BA923" s="207"/>
      <c r="BB923" s="207"/>
      <c r="BC923" s="207"/>
      <c r="BD923" s="207"/>
      <c r="BE923" s="207"/>
      <c r="BF923" s="207"/>
      <c r="BG923" s="207"/>
      <c r="BH923" s="207"/>
      <c r="BI923" s="207"/>
      <c r="BJ923" s="207"/>
      <c r="BK923" s="207"/>
      <c r="BL923" s="207"/>
      <c r="BM923" s="233">
        <v>16</v>
      </c>
    </row>
    <row r="924" spans="1:65">
      <c r="A924" s="30"/>
      <c r="B924" s="19">
        <v>1</v>
      </c>
      <c r="C924" s="9">
        <v>3</v>
      </c>
      <c r="D924" s="234" t="s">
        <v>207</v>
      </c>
      <c r="E924" s="24" t="s">
        <v>105</v>
      </c>
      <c r="F924" s="234" t="s">
        <v>207</v>
      </c>
      <c r="G924" s="24" t="s">
        <v>105</v>
      </c>
      <c r="H924" s="24" t="s">
        <v>105</v>
      </c>
      <c r="I924" s="24" t="s">
        <v>105</v>
      </c>
      <c r="J924" s="236">
        <v>0.05</v>
      </c>
      <c r="K924" s="234">
        <v>0.21</v>
      </c>
      <c r="L924" s="234">
        <v>0.09</v>
      </c>
      <c r="M924" s="24" t="s">
        <v>105</v>
      </c>
      <c r="N924" s="24" t="s">
        <v>105</v>
      </c>
      <c r="O924" s="234" t="s">
        <v>103</v>
      </c>
      <c r="P924" s="24" t="s">
        <v>105</v>
      </c>
      <c r="Q924" s="24" t="s">
        <v>105</v>
      </c>
      <c r="R924" s="24" t="s">
        <v>105</v>
      </c>
      <c r="S924" s="234" t="s">
        <v>207</v>
      </c>
      <c r="T924" s="24">
        <v>0.01</v>
      </c>
      <c r="U924" s="24" t="s">
        <v>105</v>
      </c>
      <c r="V924" s="206"/>
      <c r="W924" s="207"/>
      <c r="X924" s="207"/>
      <c r="Y924" s="207"/>
      <c r="Z924" s="207"/>
      <c r="AA924" s="207"/>
      <c r="AB924" s="207"/>
      <c r="AC924" s="207"/>
      <c r="AD924" s="207"/>
      <c r="AE924" s="207"/>
      <c r="AF924" s="207"/>
      <c r="AG924" s="207"/>
      <c r="AH924" s="207"/>
      <c r="AI924" s="207"/>
      <c r="AJ924" s="207"/>
      <c r="AK924" s="207"/>
      <c r="AL924" s="207"/>
      <c r="AM924" s="207"/>
      <c r="AN924" s="207"/>
      <c r="AO924" s="207"/>
      <c r="AP924" s="207"/>
      <c r="AQ924" s="207"/>
      <c r="AR924" s="207"/>
      <c r="AS924" s="207"/>
      <c r="AT924" s="207"/>
      <c r="AU924" s="207"/>
      <c r="AV924" s="207"/>
      <c r="AW924" s="207"/>
      <c r="AX924" s="207"/>
      <c r="AY924" s="207"/>
      <c r="AZ924" s="207"/>
      <c r="BA924" s="207"/>
      <c r="BB924" s="207"/>
      <c r="BC924" s="207"/>
      <c r="BD924" s="207"/>
      <c r="BE924" s="207"/>
      <c r="BF924" s="207"/>
      <c r="BG924" s="207"/>
      <c r="BH924" s="207"/>
      <c r="BI924" s="207"/>
      <c r="BJ924" s="207"/>
      <c r="BK924" s="207"/>
      <c r="BL924" s="207"/>
      <c r="BM924" s="233">
        <v>16</v>
      </c>
    </row>
    <row r="925" spans="1:65">
      <c r="A925" s="30"/>
      <c r="B925" s="19">
        <v>1</v>
      </c>
      <c r="C925" s="9">
        <v>4</v>
      </c>
      <c r="D925" s="234" t="s">
        <v>207</v>
      </c>
      <c r="E925" s="24" t="s">
        <v>105</v>
      </c>
      <c r="F925" s="234" t="s">
        <v>207</v>
      </c>
      <c r="G925" s="24" t="s">
        <v>105</v>
      </c>
      <c r="H925" s="24" t="s">
        <v>105</v>
      </c>
      <c r="I925" s="24" t="s">
        <v>105</v>
      </c>
      <c r="J925" s="234" t="s">
        <v>207</v>
      </c>
      <c r="K925" s="234">
        <v>0.18</v>
      </c>
      <c r="L925" s="234">
        <v>0.06</v>
      </c>
      <c r="M925" s="24" t="s">
        <v>105</v>
      </c>
      <c r="N925" s="24" t="s">
        <v>105</v>
      </c>
      <c r="O925" s="234" t="s">
        <v>103</v>
      </c>
      <c r="P925" s="24">
        <v>0.01</v>
      </c>
      <c r="Q925" s="24" t="s">
        <v>105</v>
      </c>
      <c r="R925" s="24" t="s">
        <v>105</v>
      </c>
      <c r="S925" s="234" t="s">
        <v>207</v>
      </c>
      <c r="T925" s="24" t="s">
        <v>105</v>
      </c>
      <c r="U925" s="236">
        <v>0.02</v>
      </c>
      <c r="V925" s="206"/>
      <c r="W925" s="207"/>
      <c r="X925" s="207"/>
      <c r="Y925" s="207"/>
      <c r="Z925" s="207"/>
      <c r="AA925" s="207"/>
      <c r="AB925" s="207"/>
      <c r="AC925" s="207"/>
      <c r="AD925" s="207"/>
      <c r="AE925" s="207"/>
      <c r="AF925" s="207"/>
      <c r="AG925" s="207"/>
      <c r="AH925" s="207"/>
      <c r="AI925" s="207"/>
      <c r="AJ925" s="207"/>
      <c r="AK925" s="207"/>
      <c r="AL925" s="207"/>
      <c r="AM925" s="207"/>
      <c r="AN925" s="207"/>
      <c r="AO925" s="207"/>
      <c r="AP925" s="207"/>
      <c r="AQ925" s="207"/>
      <c r="AR925" s="207"/>
      <c r="AS925" s="207"/>
      <c r="AT925" s="207"/>
      <c r="AU925" s="207"/>
      <c r="AV925" s="207"/>
      <c r="AW925" s="207"/>
      <c r="AX925" s="207"/>
      <c r="AY925" s="207"/>
      <c r="AZ925" s="207"/>
      <c r="BA925" s="207"/>
      <c r="BB925" s="207"/>
      <c r="BC925" s="207"/>
      <c r="BD925" s="207"/>
      <c r="BE925" s="207"/>
      <c r="BF925" s="207"/>
      <c r="BG925" s="207"/>
      <c r="BH925" s="207"/>
      <c r="BI925" s="207"/>
      <c r="BJ925" s="207"/>
      <c r="BK925" s="207"/>
      <c r="BL925" s="207"/>
      <c r="BM925" s="233" t="s">
        <v>105</v>
      </c>
    </row>
    <row r="926" spans="1:65">
      <c r="A926" s="30"/>
      <c r="B926" s="19">
        <v>1</v>
      </c>
      <c r="C926" s="9">
        <v>5</v>
      </c>
      <c r="D926" s="234" t="s">
        <v>207</v>
      </c>
      <c r="E926" s="24" t="s">
        <v>105</v>
      </c>
      <c r="F926" s="234" t="s">
        <v>207</v>
      </c>
      <c r="G926" s="24" t="s">
        <v>105</v>
      </c>
      <c r="H926" s="24" t="s">
        <v>105</v>
      </c>
      <c r="I926" s="24" t="s">
        <v>105</v>
      </c>
      <c r="J926" s="234" t="s">
        <v>207</v>
      </c>
      <c r="K926" s="234">
        <v>0.09</v>
      </c>
      <c r="L926" s="234">
        <v>0.05</v>
      </c>
      <c r="M926" s="24" t="s">
        <v>105</v>
      </c>
      <c r="N926" s="24" t="s">
        <v>105</v>
      </c>
      <c r="O926" s="234" t="s">
        <v>103</v>
      </c>
      <c r="P926" s="24">
        <v>0.01</v>
      </c>
      <c r="Q926" s="24" t="s">
        <v>105</v>
      </c>
      <c r="R926" s="24" t="s">
        <v>105</v>
      </c>
      <c r="S926" s="234" t="s">
        <v>207</v>
      </c>
      <c r="T926" s="24" t="s">
        <v>105</v>
      </c>
      <c r="U926" s="24">
        <v>0.01</v>
      </c>
      <c r="V926" s="206"/>
      <c r="W926" s="207"/>
      <c r="X926" s="207"/>
      <c r="Y926" s="207"/>
      <c r="Z926" s="207"/>
      <c r="AA926" s="207"/>
      <c r="AB926" s="207"/>
      <c r="AC926" s="207"/>
      <c r="AD926" s="207"/>
      <c r="AE926" s="207"/>
      <c r="AF926" s="207"/>
      <c r="AG926" s="207"/>
      <c r="AH926" s="207"/>
      <c r="AI926" s="207"/>
      <c r="AJ926" s="207"/>
      <c r="AK926" s="207"/>
      <c r="AL926" s="207"/>
      <c r="AM926" s="207"/>
      <c r="AN926" s="207"/>
      <c r="AO926" s="207"/>
      <c r="AP926" s="207"/>
      <c r="AQ926" s="207"/>
      <c r="AR926" s="207"/>
      <c r="AS926" s="207"/>
      <c r="AT926" s="207"/>
      <c r="AU926" s="207"/>
      <c r="AV926" s="207"/>
      <c r="AW926" s="207"/>
      <c r="AX926" s="207"/>
      <c r="AY926" s="207"/>
      <c r="AZ926" s="207"/>
      <c r="BA926" s="207"/>
      <c r="BB926" s="207"/>
      <c r="BC926" s="207"/>
      <c r="BD926" s="207"/>
      <c r="BE926" s="207"/>
      <c r="BF926" s="207"/>
      <c r="BG926" s="207"/>
      <c r="BH926" s="207"/>
      <c r="BI926" s="207"/>
      <c r="BJ926" s="207"/>
      <c r="BK926" s="207"/>
      <c r="BL926" s="207"/>
      <c r="BM926" s="233">
        <v>118</v>
      </c>
    </row>
    <row r="927" spans="1:65">
      <c r="A927" s="30"/>
      <c r="B927" s="19">
        <v>1</v>
      </c>
      <c r="C927" s="9">
        <v>6</v>
      </c>
      <c r="D927" s="234" t="s">
        <v>207</v>
      </c>
      <c r="E927" s="24" t="s">
        <v>105</v>
      </c>
      <c r="F927" s="234" t="s">
        <v>207</v>
      </c>
      <c r="G927" s="24" t="s">
        <v>105</v>
      </c>
      <c r="H927" s="24" t="s">
        <v>105</v>
      </c>
      <c r="I927" s="24" t="s">
        <v>105</v>
      </c>
      <c r="J927" s="234" t="s">
        <v>207</v>
      </c>
      <c r="K927" s="234">
        <v>0.1</v>
      </c>
      <c r="L927" s="234">
        <v>0.1</v>
      </c>
      <c r="M927" s="24" t="s">
        <v>105</v>
      </c>
      <c r="N927" s="24" t="s">
        <v>105</v>
      </c>
      <c r="O927" s="234" t="s">
        <v>103</v>
      </c>
      <c r="P927" s="24" t="s">
        <v>105</v>
      </c>
      <c r="Q927" s="24" t="s">
        <v>105</v>
      </c>
      <c r="R927" s="24" t="s">
        <v>105</v>
      </c>
      <c r="S927" s="234" t="s">
        <v>207</v>
      </c>
      <c r="T927" s="24" t="s">
        <v>105</v>
      </c>
      <c r="U927" s="24" t="s">
        <v>105</v>
      </c>
      <c r="V927" s="206"/>
      <c r="W927" s="207"/>
      <c r="X927" s="207"/>
      <c r="Y927" s="207"/>
      <c r="Z927" s="207"/>
      <c r="AA927" s="207"/>
      <c r="AB927" s="207"/>
      <c r="AC927" s="207"/>
      <c r="AD927" s="207"/>
      <c r="AE927" s="207"/>
      <c r="AF927" s="207"/>
      <c r="AG927" s="207"/>
      <c r="AH927" s="207"/>
      <c r="AI927" s="207"/>
      <c r="AJ927" s="207"/>
      <c r="AK927" s="207"/>
      <c r="AL927" s="207"/>
      <c r="AM927" s="207"/>
      <c r="AN927" s="207"/>
      <c r="AO927" s="207"/>
      <c r="AP927" s="207"/>
      <c r="AQ927" s="207"/>
      <c r="AR927" s="207"/>
      <c r="AS927" s="207"/>
      <c r="AT927" s="207"/>
      <c r="AU927" s="207"/>
      <c r="AV927" s="207"/>
      <c r="AW927" s="207"/>
      <c r="AX927" s="207"/>
      <c r="AY927" s="207"/>
      <c r="AZ927" s="207"/>
      <c r="BA927" s="207"/>
      <c r="BB927" s="207"/>
      <c r="BC927" s="207"/>
      <c r="BD927" s="207"/>
      <c r="BE927" s="207"/>
      <c r="BF927" s="207"/>
      <c r="BG927" s="207"/>
      <c r="BH927" s="207"/>
      <c r="BI927" s="207"/>
      <c r="BJ927" s="207"/>
      <c r="BK927" s="207"/>
      <c r="BL927" s="207"/>
      <c r="BM927" s="56"/>
    </row>
    <row r="928" spans="1:65">
      <c r="A928" s="30"/>
      <c r="B928" s="20" t="s">
        <v>266</v>
      </c>
      <c r="C928" s="12"/>
      <c r="D928" s="235" t="s">
        <v>634</v>
      </c>
      <c r="E928" s="235" t="s">
        <v>634</v>
      </c>
      <c r="F928" s="235" t="s">
        <v>634</v>
      </c>
      <c r="G928" s="235" t="s">
        <v>634</v>
      </c>
      <c r="H928" s="235">
        <v>0.01</v>
      </c>
      <c r="I928" s="235" t="s">
        <v>634</v>
      </c>
      <c r="J928" s="235">
        <v>0.05</v>
      </c>
      <c r="K928" s="235">
        <v>0.13333333333333333</v>
      </c>
      <c r="L928" s="235">
        <v>6.8333333333333343E-2</v>
      </c>
      <c r="M928" s="235" t="s">
        <v>634</v>
      </c>
      <c r="N928" s="235" t="s">
        <v>634</v>
      </c>
      <c r="O928" s="235" t="s">
        <v>634</v>
      </c>
      <c r="P928" s="235">
        <v>0.01</v>
      </c>
      <c r="Q928" s="235" t="s">
        <v>634</v>
      </c>
      <c r="R928" s="235" t="s">
        <v>634</v>
      </c>
      <c r="S928" s="235" t="s">
        <v>634</v>
      </c>
      <c r="T928" s="235">
        <v>0.01</v>
      </c>
      <c r="U928" s="235">
        <v>1.4999999999999999E-2</v>
      </c>
      <c r="V928" s="206"/>
      <c r="W928" s="207"/>
      <c r="X928" s="207"/>
      <c r="Y928" s="207"/>
      <c r="Z928" s="207"/>
      <c r="AA928" s="207"/>
      <c r="AB928" s="207"/>
      <c r="AC928" s="207"/>
      <c r="AD928" s="207"/>
      <c r="AE928" s="207"/>
      <c r="AF928" s="207"/>
      <c r="AG928" s="207"/>
      <c r="AH928" s="207"/>
      <c r="AI928" s="207"/>
      <c r="AJ928" s="207"/>
      <c r="AK928" s="207"/>
      <c r="AL928" s="207"/>
      <c r="AM928" s="207"/>
      <c r="AN928" s="207"/>
      <c r="AO928" s="207"/>
      <c r="AP928" s="207"/>
      <c r="AQ928" s="207"/>
      <c r="AR928" s="207"/>
      <c r="AS928" s="207"/>
      <c r="AT928" s="207"/>
      <c r="AU928" s="207"/>
      <c r="AV928" s="207"/>
      <c r="AW928" s="207"/>
      <c r="AX928" s="207"/>
      <c r="AY928" s="207"/>
      <c r="AZ928" s="207"/>
      <c r="BA928" s="207"/>
      <c r="BB928" s="207"/>
      <c r="BC928" s="207"/>
      <c r="BD928" s="207"/>
      <c r="BE928" s="207"/>
      <c r="BF928" s="207"/>
      <c r="BG928" s="207"/>
      <c r="BH928" s="207"/>
      <c r="BI928" s="207"/>
      <c r="BJ928" s="207"/>
      <c r="BK928" s="207"/>
      <c r="BL928" s="207"/>
      <c r="BM928" s="56"/>
    </row>
    <row r="929" spans="1:65">
      <c r="A929" s="30"/>
      <c r="B929" s="3" t="s">
        <v>267</v>
      </c>
      <c r="C929" s="29"/>
      <c r="D929" s="24" t="s">
        <v>634</v>
      </c>
      <c r="E929" s="24" t="s">
        <v>634</v>
      </c>
      <c r="F929" s="24" t="s">
        <v>634</v>
      </c>
      <c r="G929" s="24" t="s">
        <v>634</v>
      </c>
      <c r="H929" s="24">
        <v>0.01</v>
      </c>
      <c r="I929" s="24" t="s">
        <v>634</v>
      </c>
      <c r="J929" s="24">
        <v>0.05</v>
      </c>
      <c r="K929" s="24">
        <v>0.12000000000000001</v>
      </c>
      <c r="L929" s="24">
        <v>0.06</v>
      </c>
      <c r="M929" s="24" t="s">
        <v>634</v>
      </c>
      <c r="N929" s="24" t="s">
        <v>634</v>
      </c>
      <c r="O929" s="24" t="s">
        <v>634</v>
      </c>
      <c r="P929" s="24">
        <v>0.01</v>
      </c>
      <c r="Q929" s="24" t="s">
        <v>634</v>
      </c>
      <c r="R929" s="24" t="s">
        <v>634</v>
      </c>
      <c r="S929" s="24" t="s">
        <v>634</v>
      </c>
      <c r="T929" s="24">
        <v>0.01</v>
      </c>
      <c r="U929" s="24">
        <v>1.4999999999999999E-2</v>
      </c>
      <c r="V929" s="206"/>
      <c r="W929" s="207"/>
      <c r="X929" s="207"/>
      <c r="Y929" s="207"/>
      <c r="Z929" s="207"/>
      <c r="AA929" s="207"/>
      <c r="AB929" s="207"/>
      <c r="AC929" s="207"/>
      <c r="AD929" s="207"/>
      <c r="AE929" s="207"/>
      <c r="AF929" s="207"/>
      <c r="AG929" s="207"/>
      <c r="AH929" s="207"/>
      <c r="AI929" s="207"/>
      <c r="AJ929" s="207"/>
      <c r="AK929" s="207"/>
      <c r="AL929" s="207"/>
      <c r="AM929" s="207"/>
      <c r="AN929" s="207"/>
      <c r="AO929" s="207"/>
      <c r="AP929" s="207"/>
      <c r="AQ929" s="207"/>
      <c r="AR929" s="207"/>
      <c r="AS929" s="207"/>
      <c r="AT929" s="207"/>
      <c r="AU929" s="207"/>
      <c r="AV929" s="207"/>
      <c r="AW929" s="207"/>
      <c r="AX929" s="207"/>
      <c r="AY929" s="207"/>
      <c r="AZ929" s="207"/>
      <c r="BA929" s="207"/>
      <c r="BB929" s="207"/>
      <c r="BC929" s="207"/>
      <c r="BD929" s="207"/>
      <c r="BE929" s="207"/>
      <c r="BF929" s="207"/>
      <c r="BG929" s="207"/>
      <c r="BH929" s="207"/>
      <c r="BI929" s="207"/>
      <c r="BJ929" s="207"/>
      <c r="BK929" s="207"/>
      <c r="BL929" s="207"/>
      <c r="BM929" s="56"/>
    </row>
    <row r="930" spans="1:65">
      <c r="A930" s="30"/>
      <c r="B930" s="3" t="s">
        <v>268</v>
      </c>
      <c r="C930" s="29"/>
      <c r="D930" s="24" t="s">
        <v>634</v>
      </c>
      <c r="E930" s="24" t="s">
        <v>634</v>
      </c>
      <c r="F930" s="24" t="s">
        <v>634</v>
      </c>
      <c r="G930" s="24" t="s">
        <v>634</v>
      </c>
      <c r="H930" s="24" t="s">
        <v>634</v>
      </c>
      <c r="I930" s="24" t="s">
        <v>634</v>
      </c>
      <c r="J930" s="24" t="s">
        <v>634</v>
      </c>
      <c r="K930" s="24">
        <v>5.278888771954434E-2</v>
      </c>
      <c r="L930" s="24">
        <v>2.1369760566432784E-2</v>
      </c>
      <c r="M930" s="24" t="s">
        <v>634</v>
      </c>
      <c r="N930" s="24" t="s">
        <v>634</v>
      </c>
      <c r="O930" s="24" t="s">
        <v>634</v>
      </c>
      <c r="P930" s="24">
        <v>0</v>
      </c>
      <c r="Q930" s="24" t="s">
        <v>634</v>
      </c>
      <c r="R930" s="24" t="s">
        <v>634</v>
      </c>
      <c r="S930" s="24" t="s">
        <v>634</v>
      </c>
      <c r="T930" s="24">
        <v>0</v>
      </c>
      <c r="U930" s="24">
        <v>7.0710678118654771E-3</v>
      </c>
      <c r="V930" s="206"/>
      <c r="W930" s="207"/>
      <c r="X930" s="207"/>
      <c r="Y930" s="207"/>
      <c r="Z930" s="207"/>
      <c r="AA930" s="207"/>
      <c r="AB930" s="207"/>
      <c r="AC930" s="207"/>
      <c r="AD930" s="207"/>
      <c r="AE930" s="207"/>
      <c r="AF930" s="207"/>
      <c r="AG930" s="207"/>
      <c r="AH930" s="207"/>
      <c r="AI930" s="207"/>
      <c r="AJ930" s="207"/>
      <c r="AK930" s="207"/>
      <c r="AL930" s="207"/>
      <c r="AM930" s="207"/>
      <c r="AN930" s="207"/>
      <c r="AO930" s="207"/>
      <c r="AP930" s="207"/>
      <c r="AQ930" s="207"/>
      <c r="AR930" s="207"/>
      <c r="AS930" s="207"/>
      <c r="AT930" s="207"/>
      <c r="AU930" s="207"/>
      <c r="AV930" s="207"/>
      <c r="AW930" s="207"/>
      <c r="AX930" s="207"/>
      <c r="AY930" s="207"/>
      <c r="AZ930" s="207"/>
      <c r="BA930" s="207"/>
      <c r="BB930" s="207"/>
      <c r="BC930" s="207"/>
      <c r="BD930" s="207"/>
      <c r="BE930" s="207"/>
      <c r="BF930" s="207"/>
      <c r="BG930" s="207"/>
      <c r="BH930" s="207"/>
      <c r="BI930" s="207"/>
      <c r="BJ930" s="207"/>
      <c r="BK930" s="207"/>
      <c r="BL930" s="207"/>
      <c r="BM930" s="56"/>
    </row>
    <row r="931" spans="1:65">
      <c r="A931" s="30"/>
      <c r="B931" s="3" t="s">
        <v>86</v>
      </c>
      <c r="C931" s="29"/>
      <c r="D931" s="13" t="s">
        <v>634</v>
      </c>
      <c r="E931" s="13" t="s">
        <v>634</v>
      </c>
      <c r="F931" s="13" t="s">
        <v>634</v>
      </c>
      <c r="G931" s="13" t="s">
        <v>634</v>
      </c>
      <c r="H931" s="13" t="s">
        <v>634</v>
      </c>
      <c r="I931" s="13" t="s">
        <v>634</v>
      </c>
      <c r="J931" s="13" t="s">
        <v>634</v>
      </c>
      <c r="K931" s="13">
        <v>0.39591665789658254</v>
      </c>
      <c r="L931" s="13">
        <v>0.31272820341121144</v>
      </c>
      <c r="M931" s="13" t="s">
        <v>634</v>
      </c>
      <c r="N931" s="13" t="s">
        <v>634</v>
      </c>
      <c r="O931" s="13" t="s">
        <v>634</v>
      </c>
      <c r="P931" s="13">
        <v>0</v>
      </c>
      <c r="Q931" s="13" t="s">
        <v>634</v>
      </c>
      <c r="R931" s="13" t="s">
        <v>634</v>
      </c>
      <c r="S931" s="13" t="s">
        <v>634</v>
      </c>
      <c r="T931" s="13">
        <v>0</v>
      </c>
      <c r="U931" s="13">
        <v>0.47140452079103184</v>
      </c>
      <c r="V931" s="150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A932" s="30"/>
      <c r="B932" s="3" t="s">
        <v>269</v>
      </c>
      <c r="C932" s="29"/>
      <c r="D932" s="13" t="s">
        <v>634</v>
      </c>
      <c r="E932" s="13" t="s">
        <v>634</v>
      </c>
      <c r="F932" s="13" t="s">
        <v>634</v>
      </c>
      <c r="G932" s="13" t="s">
        <v>634</v>
      </c>
      <c r="H932" s="13" t="s">
        <v>634</v>
      </c>
      <c r="I932" s="13" t="s">
        <v>634</v>
      </c>
      <c r="J932" s="13" t="s">
        <v>634</v>
      </c>
      <c r="K932" s="13" t="s">
        <v>634</v>
      </c>
      <c r="L932" s="13" t="s">
        <v>634</v>
      </c>
      <c r="M932" s="13" t="s">
        <v>634</v>
      </c>
      <c r="N932" s="13" t="s">
        <v>634</v>
      </c>
      <c r="O932" s="13" t="s">
        <v>634</v>
      </c>
      <c r="P932" s="13" t="s">
        <v>634</v>
      </c>
      <c r="Q932" s="13" t="s">
        <v>634</v>
      </c>
      <c r="R932" s="13" t="s">
        <v>634</v>
      </c>
      <c r="S932" s="13" t="s">
        <v>634</v>
      </c>
      <c r="T932" s="13" t="s">
        <v>634</v>
      </c>
      <c r="U932" s="13" t="s">
        <v>634</v>
      </c>
      <c r="V932" s="150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A933" s="30"/>
      <c r="B933" s="46" t="s">
        <v>270</v>
      </c>
      <c r="C933" s="47"/>
      <c r="D933" s="45">
        <v>7.42</v>
      </c>
      <c r="E933" s="45">
        <v>0.67</v>
      </c>
      <c r="F933" s="45">
        <v>7.42</v>
      </c>
      <c r="G933" s="45">
        <v>0.67</v>
      </c>
      <c r="H933" s="45">
        <v>0.34</v>
      </c>
      <c r="I933" s="45">
        <v>0.67</v>
      </c>
      <c r="J933" s="45">
        <v>9.1</v>
      </c>
      <c r="K933" s="45">
        <v>51.25</v>
      </c>
      <c r="L933" s="45">
        <v>24.95</v>
      </c>
      <c r="M933" s="45">
        <v>0.67</v>
      </c>
      <c r="N933" s="45">
        <v>0.67</v>
      </c>
      <c r="O933" s="45">
        <v>1008.77</v>
      </c>
      <c r="P933" s="45">
        <v>0</v>
      </c>
      <c r="Q933" s="45">
        <v>0.67</v>
      </c>
      <c r="R933" s="45">
        <v>0.67</v>
      </c>
      <c r="S933" s="45">
        <v>7.42</v>
      </c>
      <c r="T933" s="45">
        <v>0</v>
      </c>
      <c r="U933" s="45">
        <v>0.67</v>
      </c>
      <c r="V933" s="150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5"/>
    </row>
    <row r="934" spans="1:65">
      <c r="B934" s="31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BM934" s="55"/>
    </row>
    <row r="935" spans="1:65" ht="15">
      <c r="B935" s="8" t="s">
        <v>556</v>
      </c>
      <c r="BM935" s="28" t="s">
        <v>66</v>
      </c>
    </row>
    <row r="936" spans="1:65" ht="15">
      <c r="A936" s="25" t="s">
        <v>24</v>
      </c>
      <c r="B936" s="18" t="s">
        <v>109</v>
      </c>
      <c r="C936" s="15" t="s">
        <v>110</v>
      </c>
      <c r="D936" s="16" t="s">
        <v>227</v>
      </c>
      <c r="E936" s="17" t="s">
        <v>227</v>
      </c>
      <c r="F936" s="17" t="s">
        <v>227</v>
      </c>
      <c r="G936" s="17" t="s">
        <v>227</v>
      </c>
      <c r="H936" s="17" t="s">
        <v>227</v>
      </c>
      <c r="I936" s="17" t="s">
        <v>227</v>
      </c>
      <c r="J936" s="17" t="s">
        <v>227</v>
      </c>
      <c r="K936" s="150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</v>
      </c>
    </row>
    <row r="937" spans="1:65">
      <c r="A937" s="30"/>
      <c r="B937" s="19" t="s">
        <v>228</v>
      </c>
      <c r="C937" s="9" t="s">
        <v>228</v>
      </c>
      <c r="D937" s="148" t="s">
        <v>233</v>
      </c>
      <c r="E937" s="149" t="s">
        <v>236</v>
      </c>
      <c r="F937" s="149" t="s">
        <v>237</v>
      </c>
      <c r="G937" s="149" t="s">
        <v>244</v>
      </c>
      <c r="H937" s="149" t="s">
        <v>248</v>
      </c>
      <c r="I937" s="149" t="s">
        <v>255</v>
      </c>
      <c r="J937" s="149" t="s">
        <v>257</v>
      </c>
      <c r="K937" s="150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 t="s">
        <v>3</v>
      </c>
    </row>
    <row r="938" spans="1:65">
      <c r="A938" s="30"/>
      <c r="B938" s="19"/>
      <c r="C938" s="9"/>
      <c r="D938" s="10" t="s">
        <v>275</v>
      </c>
      <c r="E938" s="11" t="s">
        <v>273</v>
      </c>
      <c r="F938" s="11" t="s">
        <v>273</v>
      </c>
      <c r="G938" s="11" t="s">
        <v>275</v>
      </c>
      <c r="H938" s="11" t="s">
        <v>273</v>
      </c>
      <c r="I938" s="11" t="s">
        <v>275</v>
      </c>
      <c r="J938" s="11" t="s">
        <v>273</v>
      </c>
      <c r="K938" s="150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2</v>
      </c>
    </row>
    <row r="939" spans="1:65">
      <c r="A939" s="30"/>
      <c r="B939" s="19"/>
      <c r="C939" s="9"/>
      <c r="D939" s="26" t="s">
        <v>303</v>
      </c>
      <c r="E939" s="26" t="s">
        <v>304</v>
      </c>
      <c r="F939" s="26" t="s">
        <v>302</v>
      </c>
      <c r="G939" s="26" t="s">
        <v>303</v>
      </c>
      <c r="H939" s="26" t="s">
        <v>301</v>
      </c>
      <c r="I939" s="26" t="s">
        <v>302</v>
      </c>
      <c r="J939" s="26" t="s">
        <v>264</v>
      </c>
      <c r="K939" s="150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2</v>
      </c>
    </row>
    <row r="940" spans="1:65">
      <c r="A940" s="30"/>
      <c r="B940" s="18">
        <v>1</v>
      </c>
      <c r="C940" s="14">
        <v>1</v>
      </c>
      <c r="D940" s="22">
        <v>0.41</v>
      </c>
      <c r="E940" s="22">
        <v>0.39250321334284433</v>
      </c>
      <c r="F940" s="22">
        <v>0.33</v>
      </c>
      <c r="G940" s="151">
        <v>0.43</v>
      </c>
      <c r="H940" s="22">
        <v>0.33400000000000002</v>
      </c>
      <c r="I940" s="22">
        <v>0.3</v>
      </c>
      <c r="J940" s="22">
        <v>0.39499999999999996</v>
      </c>
      <c r="K940" s="150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1</v>
      </c>
    </row>
    <row r="941" spans="1:65">
      <c r="A941" s="30"/>
      <c r="B941" s="19">
        <v>1</v>
      </c>
      <c r="C941" s="9">
        <v>2</v>
      </c>
      <c r="D941" s="11">
        <v>0.4</v>
      </c>
      <c r="E941" s="11">
        <v>0.37665442177901076</v>
      </c>
      <c r="F941" s="11">
        <v>0.31</v>
      </c>
      <c r="G941" s="11">
        <v>0.46</v>
      </c>
      <c r="H941" s="11">
        <v>0.33900000000000002</v>
      </c>
      <c r="I941" s="11">
        <v>0.4</v>
      </c>
      <c r="J941" s="11">
        <v>0.38</v>
      </c>
      <c r="K941" s="150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17</v>
      </c>
    </row>
    <row r="942" spans="1:65">
      <c r="A942" s="30"/>
      <c r="B942" s="19">
        <v>1</v>
      </c>
      <c r="C942" s="9">
        <v>3</v>
      </c>
      <c r="D942" s="11">
        <v>0.4</v>
      </c>
      <c r="E942" s="11">
        <v>0.3793880157634677</v>
      </c>
      <c r="F942" s="11">
        <v>0.32</v>
      </c>
      <c r="G942" s="11">
        <v>0.46</v>
      </c>
      <c r="H942" s="11">
        <v>0.32700000000000001</v>
      </c>
      <c r="I942" s="11">
        <v>0.4</v>
      </c>
      <c r="J942" s="11">
        <v>0.38500000000000001</v>
      </c>
      <c r="K942" s="150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16</v>
      </c>
    </row>
    <row r="943" spans="1:65">
      <c r="A943" s="30"/>
      <c r="B943" s="19">
        <v>1</v>
      </c>
      <c r="C943" s="9">
        <v>4</v>
      </c>
      <c r="D943" s="11">
        <v>0.4</v>
      </c>
      <c r="E943" s="11">
        <v>0.38677642229717552</v>
      </c>
      <c r="F943" s="11">
        <v>0.32</v>
      </c>
      <c r="G943" s="11">
        <v>0.46</v>
      </c>
      <c r="H943" s="11">
        <v>0.33700000000000002</v>
      </c>
      <c r="I943" s="11">
        <v>0.4</v>
      </c>
      <c r="J943" s="11">
        <v>0.38500000000000001</v>
      </c>
      <c r="K943" s="150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0.37644194468325182</v>
      </c>
    </row>
    <row r="944" spans="1:65">
      <c r="A944" s="30"/>
      <c r="B944" s="19">
        <v>1</v>
      </c>
      <c r="C944" s="9">
        <v>5</v>
      </c>
      <c r="D944" s="11">
        <v>0.4</v>
      </c>
      <c r="E944" s="11">
        <v>0.38061796194297204</v>
      </c>
      <c r="F944" s="11">
        <v>0.33</v>
      </c>
      <c r="G944" s="11">
        <v>0.45</v>
      </c>
      <c r="H944" s="11">
        <v>0.33100000000000002</v>
      </c>
      <c r="I944" s="11">
        <v>0.3</v>
      </c>
      <c r="J944" s="11">
        <v>0.38500000000000001</v>
      </c>
      <c r="K944" s="150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119</v>
      </c>
    </row>
    <row r="945" spans="1:65">
      <c r="A945" s="30"/>
      <c r="B945" s="19">
        <v>1</v>
      </c>
      <c r="C945" s="9">
        <v>6</v>
      </c>
      <c r="D945" s="11">
        <v>0.41</v>
      </c>
      <c r="E945" s="11">
        <v>0.376621641571105</v>
      </c>
      <c r="F945" s="11">
        <v>0.32</v>
      </c>
      <c r="G945" s="11">
        <v>0.46</v>
      </c>
      <c r="H945" s="11">
        <v>0.33700000000000002</v>
      </c>
      <c r="I945" s="11">
        <v>0.3</v>
      </c>
      <c r="J945" s="11">
        <v>0.38500000000000001</v>
      </c>
      <c r="K945" s="150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30"/>
      <c r="B946" s="20" t="s">
        <v>266</v>
      </c>
      <c r="C946" s="12"/>
      <c r="D946" s="23">
        <v>0.40333333333333332</v>
      </c>
      <c r="E946" s="23">
        <v>0.38209361278276255</v>
      </c>
      <c r="F946" s="23">
        <v>0.32166666666666671</v>
      </c>
      <c r="G946" s="23">
        <v>0.45333333333333337</v>
      </c>
      <c r="H946" s="23">
        <v>0.33416666666666667</v>
      </c>
      <c r="I946" s="23">
        <v>0.35000000000000003</v>
      </c>
      <c r="J946" s="23">
        <v>0.38583333333333331</v>
      </c>
      <c r="K946" s="150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A947" s="30"/>
      <c r="B947" s="3" t="s">
        <v>267</v>
      </c>
      <c r="C947" s="29"/>
      <c r="D947" s="11">
        <v>0.4</v>
      </c>
      <c r="E947" s="11">
        <v>0.38000298885321987</v>
      </c>
      <c r="F947" s="11">
        <v>0.32</v>
      </c>
      <c r="G947" s="11">
        <v>0.46</v>
      </c>
      <c r="H947" s="11">
        <v>0.33550000000000002</v>
      </c>
      <c r="I947" s="11">
        <v>0.35</v>
      </c>
      <c r="J947" s="11">
        <v>0.38500000000000001</v>
      </c>
      <c r="K947" s="150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3" t="s">
        <v>268</v>
      </c>
      <c r="C948" s="29"/>
      <c r="D948" s="24">
        <v>5.1639777949431982E-3</v>
      </c>
      <c r="E948" s="24">
        <v>6.313692376367832E-3</v>
      </c>
      <c r="F948" s="24">
        <v>7.5277265270908165E-3</v>
      </c>
      <c r="G948" s="24">
        <v>1.2110601416389978E-2</v>
      </c>
      <c r="H948" s="24">
        <v>4.4907311951024971E-3</v>
      </c>
      <c r="I948" s="24">
        <v>5.4772255750516634E-2</v>
      </c>
      <c r="J948" s="24">
        <v>4.9159604012508594E-3</v>
      </c>
      <c r="K948" s="150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30"/>
      <c r="B949" s="3" t="s">
        <v>86</v>
      </c>
      <c r="C949" s="29"/>
      <c r="D949" s="13">
        <v>1.2803250731264128E-2</v>
      </c>
      <c r="E949" s="13">
        <v>1.6523941162966915E-2</v>
      </c>
      <c r="F949" s="13">
        <v>2.340225863344295E-2</v>
      </c>
      <c r="G949" s="13">
        <v>2.6714561947919067E-2</v>
      </c>
      <c r="H949" s="13">
        <v>1.3438597092576051E-2</v>
      </c>
      <c r="I949" s="13">
        <v>0.15649215928719037</v>
      </c>
      <c r="J949" s="13">
        <v>1.2741150068036786E-2</v>
      </c>
      <c r="K949" s="150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3" t="s">
        <v>269</v>
      </c>
      <c r="C950" s="29"/>
      <c r="D950" s="13">
        <v>7.1435686245613805E-2</v>
      </c>
      <c r="E950" s="13">
        <v>1.5013385674293556E-2</v>
      </c>
      <c r="F950" s="13">
        <v>-0.1455079031181673</v>
      </c>
      <c r="G950" s="13">
        <v>0.2042582919785414</v>
      </c>
      <c r="H950" s="13">
        <v>-0.11230225168493557</v>
      </c>
      <c r="I950" s="13">
        <v>-7.0241759869508535E-2</v>
      </c>
      <c r="J950" s="13">
        <v>2.4947774239089338E-2</v>
      </c>
      <c r="K950" s="150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46" t="s">
        <v>270</v>
      </c>
      <c r="C951" s="47"/>
      <c r="D951" s="45">
        <v>0.45</v>
      </c>
      <c r="E951" s="45">
        <v>0</v>
      </c>
      <c r="F951" s="45">
        <v>1.27</v>
      </c>
      <c r="G951" s="45">
        <v>1.5</v>
      </c>
      <c r="H951" s="45">
        <v>1.01</v>
      </c>
      <c r="I951" s="45">
        <v>0.67</v>
      </c>
      <c r="J951" s="45">
        <v>0.08</v>
      </c>
      <c r="K951" s="150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B952" s="31"/>
      <c r="C952" s="20"/>
      <c r="D952" s="20"/>
      <c r="E952" s="20"/>
      <c r="F952" s="20"/>
      <c r="G952" s="20"/>
      <c r="H952" s="20"/>
      <c r="I952" s="20"/>
      <c r="J952" s="20"/>
      <c r="BM952" s="55"/>
    </row>
    <row r="953" spans="1:65" ht="15">
      <c r="B953" s="8" t="s">
        <v>557</v>
      </c>
      <c r="BM953" s="28" t="s">
        <v>66</v>
      </c>
    </row>
    <row r="954" spans="1:65" ht="15">
      <c r="A954" s="25" t="s">
        <v>27</v>
      </c>
      <c r="B954" s="18" t="s">
        <v>109</v>
      </c>
      <c r="C954" s="15" t="s">
        <v>110</v>
      </c>
      <c r="D954" s="16" t="s">
        <v>227</v>
      </c>
      <c r="E954" s="17" t="s">
        <v>227</v>
      </c>
      <c r="F954" s="17" t="s">
        <v>227</v>
      </c>
      <c r="G954" s="17" t="s">
        <v>227</v>
      </c>
      <c r="H954" s="17" t="s">
        <v>227</v>
      </c>
      <c r="I954" s="17" t="s">
        <v>227</v>
      </c>
      <c r="J954" s="17" t="s">
        <v>227</v>
      </c>
      <c r="K954" s="17" t="s">
        <v>227</v>
      </c>
      <c r="L954" s="17" t="s">
        <v>227</v>
      </c>
      <c r="M954" s="17" t="s">
        <v>227</v>
      </c>
      <c r="N954" s="17" t="s">
        <v>227</v>
      </c>
      <c r="O954" s="17" t="s">
        <v>227</v>
      </c>
      <c r="P954" s="17" t="s">
        <v>227</v>
      </c>
      <c r="Q954" s="17" t="s">
        <v>227</v>
      </c>
      <c r="R954" s="17" t="s">
        <v>227</v>
      </c>
      <c r="S954" s="17" t="s">
        <v>227</v>
      </c>
      <c r="T954" s="17" t="s">
        <v>227</v>
      </c>
      <c r="U954" s="17" t="s">
        <v>227</v>
      </c>
      <c r="V954" s="17" t="s">
        <v>227</v>
      </c>
      <c r="W954" s="17" t="s">
        <v>227</v>
      </c>
      <c r="X954" s="17" t="s">
        <v>227</v>
      </c>
      <c r="Y954" s="17" t="s">
        <v>227</v>
      </c>
      <c r="Z954" s="150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1</v>
      </c>
    </row>
    <row r="955" spans="1:65">
      <c r="A955" s="30"/>
      <c r="B955" s="19" t="s">
        <v>228</v>
      </c>
      <c r="C955" s="9" t="s">
        <v>228</v>
      </c>
      <c r="D955" s="148" t="s">
        <v>230</v>
      </c>
      <c r="E955" s="149" t="s">
        <v>232</v>
      </c>
      <c r="F955" s="149" t="s">
        <v>233</v>
      </c>
      <c r="G955" s="149" t="s">
        <v>234</v>
      </c>
      <c r="H955" s="149" t="s">
        <v>235</v>
      </c>
      <c r="I955" s="149" t="s">
        <v>236</v>
      </c>
      <c r="J955" s="149" t="s">
        <v>237</v>
      </c>
      <c r="K955" s="149" t="s">
        <v>239</v>
      </c>
      <c r="L955" s="149" t="s">
        <v>240</v>
      </c>
      <c r="M955" s="149" t="s">
        <v>241</v>
      </c>
      <c r="N955" s="149" t="s">
        <v>244</v>
      </c>
      <c r="O955" s="149" t="s">
        <v>245</v>
      </c>
      <c r="P955" s="149" t="s">
        <v>247</v>
      </c>
      <c r="Q955" s="149" t="s">
        <v>248</v>
      </c>
      <c r="R955" s="149" t="s">
        <v>249</v>
      </c>
      <c r="S955" s="149" t="s">
        <v>251</v>
      </c>
      <c r="T955" s="149" t="s">
        <v>252</v>
      </c>
      <c r="U955" s="149" t="s">
        <v>254</v>
      </c>
      <c r="V955" s="149" t="s">
        <v>255</v>
      </c>
      <c r="W955" s="149" t="s">
        <v>256</v>
      </c>
      <c r="X955" s="149" t="s">
        <v>257</v>
      </c>
      <c r="Y955" s="149" t="s">
        <v>258</v>
      </c>
      <c r="Z955" s="150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 t="s">
        <v>3</v>
      </c>
    </row>
    <row r="956" spans="1:65">
      <c r="A956" s="30"/>
      <c r="B956" s="19"/>
      <c r="C956" s="9"/>
      <c r="D956" s="10" t="s">
        <v>275</v>
      </c>
      <c r="E956" s="11" t="s">
        <v>273</v>
      </c>
      <c r="F956" s="11" t="s">
        <v>275</v>
      </c>
      <c r="G956" s="11" t="s">
        <v>273</v>
      </c>
      <c r="H956" s="11" t="s">
        <v>273</v>
      </c>
      <c r="I956" s="11" t="s">
        <v>273</v>
      </c>
      <c r="J956" s="11" t="s">
        <v>273</v>
      </c>
      <c r="K956" s="11" t="s">
        <v>273</v>
      </c>
      <c r="L956" s="11" t="s">
        <v>275</v>
      </c>
      <c r="M956" s="11" t="s">
        <v>275</v>
      </c>
      <c r="N956" s="11" t="s">
        <v>275</v>
      </c>
      <c r="O956" s="11" t="s">
        <v>273</v>
      </c>
      <c r="P956" s="11" t="s">
        <v>273</v>
      </c>
      <c r="Q956" s="11" t="s">
        <v>273</v>
      </c>
      <c r="R956" s="11" t="s">
        <v>300</v>
      </c>
      <c r="S956" s="11" t="s">
        <v>273</v>
      </c>
      <c r="T956" s="11" t="s">
        <v>275</v>
      </c>
      <c r="U956" s="11" t="s">
        <v>273</v>
      </c>
      <c r="V956" s="11" t="s">
        <v>275</v>
      </c>
      <c r="W956" s="11" t="s">
        <v>273</v>
      </c>
      <c r="X956" s="11" t="s">
        <v>273</v>
      </c>
      <c r="Y956" s="11" t="s">
        <v>273</v>
      </c>
      <c r="Z956" s="150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2</v>
      </c>
    </row>
    <row r="957" spans="1:65">
      <c r="A957" s="30"/>
      <c r="B957" s="19"/>
      <c r="C957" s="9"/>
      <c r="D957" s="26" t="s">
        <v>301</v>
      </c>
      <c r="E957" s="26" t="s">
        <v>302</v>
      </c>
      <c r="F957" s="26" t="s">
        <v>303</v>
      </c>
      <c r="G957" s="26" t="s">
        <v>301</v>
      </c>
      <c r="H957" s="26" t="s">
        <v>262</v>
      </c>
      <c r="I957" s="26" t="s">
        <v>304</v>
      </c>
      <c r="J957" s="26" t="s">
        <v>302</v>
      </c>
      <c r="K957" s="26" t="s">
        <v>304</v>
      </c>
      <c r="L957" s="26" t="s">
        <v>301</v>
      </c>
      <c r="M957" s="26" t="s">
        <v>302</v>
      </c>
      <c r="N957" s="26" t="s">
        <v>303</v>
      </c>
      <c r="O957" s="26" t="s">
        <v>302</v>
      </c>
      <c r="P957" s="26" t="s">
        <v>302</v>
      </c>
      <c r="Q957" s="26" t="s">
        <v>301</v>
      </c>
      <c r="R957" s="26" t="s">
        <v>302</v>
      </c>
      <c r="S957" s="26" t="s">
        <v>302</v>
      </c>
      <c r="T957" s="26" t="s">
        <v>302</v>
      </c>
      <c r="U957" s="26" t="s">
        <v>302</v>
      </c>
      <c r="V957" s="26" t="s">
        <v>302</v>
      </c>
      <c r="W957" s="26" t="s">
        <v>302</v>
      </c>
      <c r="X957" s="26" t="s">
        <v>264</v>
      </c>
      <c r="Y957" s="26" t="s">
        <v>302</v>
      </c>
      <c r="Z957" s="150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3</v>
      </c>
    </row>
    <row r="958" spans="1:65">
      <c r="A958" s="30"/>
      <c r="B958" s="18">
        <v>1</v>
      </c>
      <c r="C958" s="14">
        <v>1</v>
      </c>
      <c r="D958" s="22">
        <v>1.04</v>
      </c>
      <c r="E958" s="22">
        <v>1.21</v>
      </c>
      <c r="F958" s="22">
        <v>0.98</v>
      </c>
      <c r="G958" s="22">
        <v>1</v>
      </c>
      <c r="H958" s="22">
        <v>0.9900000000000001</v>
      </c>
      <c r="I958" s="22">
        <v>1.0684443448847525</v>
      </c>
      <c r="J958" s="22">
        <v>0.98</v>
      </c>
      <c r="K958" s="22">
        <v>1.0900000000000001</v>
      </c>
      <c r="L958" s="22">
        <v>0.98</v>
      </c>
      <c r="M958" s="22">
        <v>1.0900000000000001</v>
      </c>
      <c r="N958" s="22">
        <v>0.94</v>
      </c>
      <c r="O958" s="22">
        <v>1.0900000000000001</v>
      </c>
      <c r="P958" s="22">
        <v>1.05</v>
      </c>
      <c r="Q958" s="22">
        <v>1.1000000000000001</v>
      </c>
      <c r="R958" s="144">
        <v>6</v>
      </c>
      <c r="S958" s="22">
        <v>1.02</v>
      </c>
      <c r="T958" s="22">
        <v>1.03</v>
      </c>
      <c r="U958" s="22">
        <v>0.9900000000000001</v>
      </c>
      <c r="V958" s="151">
        <v>0.92</v>
      </c>
      <c r="W958" s="22">
        <v>1.1599999999999999</v>
      </c>
      <c r="X958" s="144">
        <v>0.8</v>
      </c>
      <c r="Y958" s="22">
        <v>0.96</v>
      </c>
      <c r="Z958" s="150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1</v>
      </c>
    </row>
    <row r="959" spans="1:65">
      <c r="A959" s="30"/>
      <c r="B959" s="19">
        <v>1</v>
      </c>
      <c r="C959" s="9">
        <v>2</v>
      </c>
      <c r="D959" s="11">
        <v>1.07</v>
      </c>
      <c r="E959" s="11">
        <v>1.25</v>
      </c>
      <c r="F959" s="11">
        <v>1.01</v>
      </c>
      <c r="G959" s="11">
        <v>1.1000000000000001</v>
      </c>
      <c r="H959" s="11">
        <v>0.98</v>
      </c>
      <c r="I959" s="11">
        <v>1.0097356430694837</v>
      </c>
      <c r="J959" s="11">
        <v>1.01</v>
      </c>
      <c r="K959" s="11">
        <v>1.1000000000000001</v>
      </c>
      <c r="L959" s="11">
        <v>1.03</v>
      </c>
      <c r="M959" s="11">
        <v>1.1200000000000001</v>
      </c>
      <c r="N959" s="11">
        <v>0.95</v>
      </c>
      <c r="O959" s="11">
        <v>1.05</v>
      </c>
      <c r="P959" s="11">
        <v>0.97000000000000008</v>
      </c>
      <c r="Q959" s="11">
        <v>1.1000000000000001</v>
      </c>
      <c r="R959" s="145">
        <v>6</v>
      </c>
      <c r="S959" s="11">
        <v>0.9900000000000001</v>
      </c>
      <c r="T959" s="11">
        <v>1.05</v>
      </c>
      <c r="U959" s="11">
        <v>1</v>
      </c>
      <c r="V959" s="11">
        <v>0.93</v>
      </c>
      <c r="W959" s="11">
        <v>1.0900000000000001</v>
      </c>
      <c r="X959" s="145">
        <v>0.8</v>
      </c>
      <c r="Y959" s="11">
        <v>1.22</v>
      </c>
      <c r="Z959" s="150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18</v>
      </c>
    </row>
    <row r="960" spans="1:65">
      <c r="A960" s="30"/>
      <c r="B960" s="19">
        <v>1</v>
      </c>
      <c r="C960" s="9">
        <v>3</v>
      </c>
      <c r="D960" s="11">
        <v>1.04</v>
      </c>
      <c r="E960" s="11">
        <v>1.17</v>
      </c>
      <c r="F960" s="11">
        <v>0.96</v>
      </c>
      <c r="G960" s="11">
        <v>1.1000000000000001</v>
      </c>
      <c r="H960" s="11">
        <v>1.02</v>
      </c>
      <c r="I960" s="11">
        <v>1.066102825976782</v>
      </c>
      <c r="J960" s="11">
        <v>0.98</v>
      </c>
      <c r="K960" s="11">
        <v>1.04</v>
      </c>
      <c r="L960" s="11">
        <v>1.02</v>
      </c>
      <c r="M960" s="11">
        <v>1.23</v>
      </c>
      <c r="N960" s="11">
        <v>0.89</v>
      </c>
      <c r="O960" s="11">
        <v>1.07</v>
      </c>
      <c r="P960" s="11">
        <v>1.04</v>
      </c>
      <c r="Q960" s="11">
        <v>1.2</v>
      </c>
      <c r="R960" s="145">
        <v>6</v>
      </c>
      <c r="S960" s="11">
        <v>1.01</v>
      </c>
      <c r="T960" s="11">
        <v>1</v>
      </c>
      <c r="U960" s="11">
        <v>0.9900000000000001</v>
      </c>
      <c r="V960" s="11">
        <v>0.95</v>
      </c>
      <c r="W960" s="11">
        <v>1.1100000000000001</v>
      </c>
      <c r="X960" s="145">
        <v>0.8</v>
      </c>
      <c r="Y960" s="11">
        <v>1.28</v>
      </c>
      <c r="Z960" s="150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16</v>
      </c>
    </row>
    <row r="961" spans="1:65">
      <c r="A961" s="30"/>
      <c r="B961" s="19">
        <v>1</v>
      </c>
      <c r="C961" s="9">
        <v>4</v>
      </c>
      <c r="D961" s="11">
        <v>1.06</v>
      </c>
      <c r="E961" s="11">
        <v>1.27</v>
      </c>
      <c r="F961" s="11">
        <v>1.06</v>
      </c>
      <c r="G961" s="11">
        <v>1.1000000000000001</v>
      </c>
      <c r="H961" s="11">
        <v>1.07</v>
      </c>
      <c r="I961" s="11">
        <v>1.079509647094552</v>
      </c>
      <c r="J961" s="11">
        <v>1</v>
      </c>
      <c r="K961" s="11">
        <v>1.06</v>
      </c>
      <c r="L961" s="11">
        <v>1.01</v>
      </c>
      <c r="M961" s="11">
        <v>1.1499999999999999</v>
      </c>
      <c r="N961" s="11">
        <v>0.97000000000000008</v>
      </c>
      <c r="O961" s="11">
        <v>1.1000000000000001</v>
      </c>
      <c r="P961" s="11">
        <v>1.1000000000000001</v>
      </c>
      <c r="Q961" s="11">
        <v>1.1000000000000001</v>
      </c>
      <c r="R961" s="145">
        <v>6</v>
      </c>
      <c r="S961" s="11">
        <v>1</v>
      </c>
      <c r="T961" s="11">
        <v>1.04</v>
      </c>
      <c r="U961" s="11">
        <v>1.01</v>
      </c>
      <c r="V961" s="11">
        <v>0.95</v>
      </c>
      <c r="W961" s="11">
        <v>1.1200000000000001</v>
      </c>
      <c r="X961" s="145">
        <v>0.8</v>
      </c>
      <c r="Y961" s="11">
        <v>1</v>
      </c>
      <c r="Z961" s="150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1.05266955873318</v>
      </c>
    </row>
    <row r="962" spans="1:65">
      <c r="A962" s="30"/>
      <c r="B962" s="19">
        <v>1</v>
      </c>
      <c r="C962" s="9">
        <v>5</v>
      </c>
      <c r="D962" s="11">
        <v>1.03</v>
      </c>
      <c r="E962" s="11">
        <v>1.17</v>
      </c>
      <c r="F962" s="11">
        <v>0.9900000000000001</v>
      </c>
      <c r="G962" s="11">
        <v>1.1000000000000001</v>
      </c>
      <c r="H962" s="11">
        <v>1.04</v>
      </c>
      <c r="I962" s="11">
        <v>1.1184367517914267</v>
      </c>
      <c r="J962" s="11">
        <v>1</v>
      </c>
      <c r="K962" s="11">
        <v>1.1100000000000001</v>
      </c>
      <c r="L962" s="11">
        <v>0.93</v>
      </c>
      <c r="M962" s="11">
        <v>1.1499999999999999</v>
      </c>
      <c r="N962" s="11">
        <v>0.97000000000000008</v>
      </c>
      <c r="O962" s="11">
        <v>1.07</v>
      </c>
      <c r="P962" s="146">
        <v>0.82</v>
      </c>
      <c r="Q962" s="11">
        <v>1</v>
      </c>
      <c r="R962" s="145">
        <v>6</v>
      </c>
      <c r="S962" s="11">
        <v>0.97000000000000008</v>
      </c>
      <c r="T962" s="11">
        <v>1.08</v>
      </c>
      <c r="U962" s="11">
        <v>1.02</v>
      </c>
      <c r="V962" s="11">
        <v>0.95</v>
      </c>
      <c r="W962" s="11">
        <v>1.1200000000000001</v>
      </c>
      <c r="X962" s="145">
        <v>0.6</v>
      </c>
      <c r="Y962" s="11">
        <v>1.19</v>
      </c>
      <c r="Z962" s="150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120</v>
      </c>
    </row>
    <row r="963" spans="1:65">
      <c r="A963" s="30"/>
      <c r="B963" s="19">
        <v>1</v>
      </c>
      <c r="C963" s="9">
        <v>6</v>
      </c>
      <c r="D963" s="11">
        <v>1.06</v>
      </c>
      <c r="E963" s="11">
        <v>1.1299999999999999</v>
      </c>
      <c r="F963" s="11">
        <v>1.1299999999999999</v>
      </c>
      <c r="G963" s="11">
        <v>1.1000000000000001</v>
      </c>
      <c r="H963" s="11">
        <v>0.96</v>
      </c>
      <c r="I963" s="11">
        <v>1.0381178351645959</v>
      </c>
      <c r="J963" s="11">
        <v>0.98</v>
      </c>
      <c r="K963" s="11">
        <v>1.08</v>
      </c>
      <c r="L963" s="11">
        <v>0.96</v>
      </c>
      <c r="M963" s="11">
        <v>1.24</v>
      </c>
      <c r="N963" s="11">
        <v>0.9</v>
      </c>
      <c r="O963" s="11">
        <v>1.1000000000000001</v>
      </c>
      <c r="P963" s="11">
        <v>1.06</v>
      </c>
      <c r="Q963" s="11">
        <v>1.1000000000000001</v>
      </c>
      <c r="R963" s="145">
        <v>6</v>
      </c>
      <c r="S963" s="11">
        <v>1.02</v>
      </c>
      <c r="T963" s="11">
        <v>1.01</v>
      </c>
      <c r="U963" s="11">
        <v>1.05</v>
      </c>
      <c r="V963" s="11">
        <v>0.95</v>
      </c>
      <c r="W963" s="11">
        <v>1.1299999999999999</v>
      </c>
      <c r="X963" s="145">
        <v>0.8</v>
      </c>
      <c r="Y963" s="11">
        <v>1.1100000000000001</v>
      </c>
      <c r="Z963" s="150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30"/>
      <c r="B964" s="20" t="s">
        <v>266</v>
      </c>
      <c r="C964" s="12"/>
      <c r="D964" s="23">
        <v>1.05</v>
      </c>
      <c r="E964" s="23">
        <v>1.2</v>
      </c>
      <c r="F964" s="23">
        <v>1.0216666666666667</v>
      </c>
      <c r="G964" s="23">
        <v>1.0833333333333333</v>
      </c>
      <c r="H964" s="23">
        <v>1.01</v>
      </c>
      <c r="I964" s="23">
        <v>1.0633911746635987</v>
      </c>
      <c r="J964" s="23">
        <v>0.99166666666666659</v>
      </c>
      <c r="K964" s="23">
        <v>1.0800000000000003</v>
      </c>
      <c r="L964" s="23">
        <v>0.98833333333333329</v>
      </c>
      <c r="M964" s="23">
        <v>1.1633333333333333</v>
      </c>
      <c r="N964" s="23">
        <v>0.93666666666666665</v>
      </c>
      <c r="O964" s="23">
        <v>1.08</v>
      </c>
      <c r="P964" s="23">
        <v>1.0066666666666668</v>
      </c>
      <c r="Q964" s="23">
        <v>1.0999999999999999</v>
      </c>
      <c r="R964" s="23">
        <v>6</v>
      </c>
      <c r="S964" s="23">
        <v>1.0016666666666667</v>
      </c>
      <c r="T964" s="23">
        <v>1.0349999999999999</v>
      </c>
      <c r="U964" s="23">
        <v>1.01</v>
      </c>
      <c r="V964" s="23">
        <v>0.94166666666666676</v>
      </c>
      <c r="W964" s="23">
        <v>1.1216666666666668</v>
      </c>
      <c r="X964" s="23">
        <v>0.76666666666666672</v>
      </c>
      <c r="Y964" s="23">
        <v>1.1266666666666667</v>
      </c>
      <c r="Z964" s="150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A965" s="30"/>
      <c r="B965" s="3" t="s">
        <v>267</v>
      </c>
      <c r="C965" s="29"/>
      <c r="D965" s="11">
        <v>1.05</v>
      </c>
      <c r="E965" s="11">
        <v>1.19</v>
      </c>
      <c r="F965" s="11">
        <v>1</v>
      </c>
      <c r="G965" s="11">
        <v>1.1000000000000001</v>
      </c>
      <c r="H965" s="11">
        <v>1.0050000000000001</v>
      </c>
      <c r="I965" s="11">
        <v>1.0672735854307671</v>
      </c>
      <c r="J965" s="11">
        <v>0.99</v>
      </c>
      <c r="K965" s="11">
        <v>1.085</v>
      </c>
      <c r="L965" s="11">
        <v>0.995</v>
      </c>
      <c r="M965" s="11">
        <v>1.1499999999999999</v>
      </c>
      <c r="N965" s="11">
        <v>0.94499999999999995</v>
      </c>
      <c r="O965" s="11">
        <v>1.08</v>
      </c>
      <c r="P965" s="11">
        <v>1.0449999999999999</v>
      </c>
      <c r="Q965" s="11">
        <v>1.1000000000000001</v>
      </c>
      <c r="R965" s="11">
        <v>6</v>
      </c>
      <c r="S965" s="11">
        <v>1.0049999999999999</v>
      </c>
      <c r="T965" s="11">
        <v>1.0350000000000001</v>
      </c>
      <c r="U965" s="11">
        <v>1.0049999999999999</v>
      </c>
      <c r="V965" s="11">
        <v>0.95</v>
      </c>
      <c r="W965" s="11">
        <v>1.1200000000000001</v>
      </c>
      <c r="X965" s="11">
        <v>0.8</v>
      </c>
      <c r="Y965" s="11">
        <v>1.1499999999999999</v>
      </c>
      <c r="Z965" s="150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30"/>
      <c r="B966" s="3" t="s">
        <v>268</v>
      </c>
      <c r="C966" s="29"/>
      <c r="D966" s="24">
        <v>1.5491933384829683E-2</v>
      </c>
      <c r="E966" s="24">
        <v>5.329165037789696E-2</v>
      </c>
      <c r="F966" s="24">
        <v>6.30608172058265E-2</v>
      </c>
      <c r="G966" s="24">
        <v>4.0824829046386332E-2</v>
      </c>
      <c r="H966" s="24">
        <v>4.0987803063838417E-2</v>
      </c>
      <c r="I966" s="24">
        <v>3.6987473709487725E-2</v>
      </c>
      <c r="J966" s="24">
        <v>1.3291601358251269E-2</v>
      </c>
      <c r="K966" s="24">
        <v>2.6076809620810618E-2</v>
      </c>
      <c r="L966" s="24">
        <v>3.8686776379877746E-2</v>
      </c>
      <c r="M966" s="24">
        <v>5.9888785817268517E-2</v>
      </c>
      <c r="N966" s="24">
        <v>3.4448028487370191E-2</v>
      </c>
      <c r="O966" s="24">
        <v>2.0000000000000018E-2</v>
      </c>
      <c r="P966" s="24">
        <v>0.10073066398404547</v>
      </c>
      <c r="Q966" s="24">
        <v>6.3245553203367569E-2</v>
      </c>
      <c r="R966" s="24">
        <v>0</v>
      </c>
      <c r="S966" s="24">
        <v>1.9407902170679486E-2</v>
      </c>
      <c r="T966" s="24">
        <v>2.8809720581775892E-2</v>
      </c>
      <c r="U966" s="24">
        <v>2.280350850198274E-2</v>
      </c>
      <c r="V966" s="24">
        <v>1.3291601358251212E-2</v>
      </c>
      <c r="W966" s="24">
        <v>2.3166067138525336E-2</v>
      </c>
      <c r="X966" s="24">
        <v>8.1649658092772637E-2</v>
      </c>
      <c r="Y966" s="24">
        <v>0.12675435561220927</v>
      </c>
      <c r="Z966" s="206"/>
      <c r="AA966" s="207"/>
      <c r="AB966" s="207"/>
      <c r="AC966" s="207"/>
      <c r="AD966" s="207"/>
      <c r="AE966" s="207"/>
      <c r="AF966" s="207"/>
      <c r="AG966" s="207"/>
      <c r="AH966" s="207"/>
      <c r="AI966" s="207"/>
      <c r="AJ966" s="207"/>
      <c r="AK966" s="207"/>
      <c r="AL966" s="207"/>
      <c r="AM966" s="207"/>
      <c r="AN966" s="207"/>
      <c r="AO966" s="207"/>
      <c r="AP966" s="207"/>
      <c r="AQ966" s="207"/>
      <c r="AR966" s="207"/>
      <c r="AS966" s="207"/>
      <c r="AT966" s="207"/>
      <c r="AU966" s="207"/>
      <c r="AV966" s="207"/>
      <c r="AW966" s="207"/>
      <c r="AX966" s="207"/>
      <c r="AY966" s="207"/>
      <c r="AZ966" s="207"/>
      <c r="BA966" s="207"/>
      <c r="BB966" s="207"/>
      <c r="BC966" s="207"/>
      <c r="BD966" s="207"/>
      <c r="BE966" s="207"/>
      <c r="BF966" s="207"/>
      <c r="BG966" s="207"/>
      <c r="BH966" s="207"/>
      <c r="BI966" s="207"/>
      <c r="BJ966" s="207"/>
      <c r="BK966" s="207"/>
      <c r="BL966" s="207"/>
      <c r="BM966" s="56"/>
    </row>
    <row r="967" spans="1:65">
      <c r="A967" s="30"/>
      <c r="B967" s="3" t="s">
        <v>86</v>
      </c>
      <c r="C967" s="29"/>
      <c r="D967" s="13">
        <v>1.4754222271266364E-2</v>
      </c>
      <c r="E967" s="13">
        <v>4.4409708648247469E-2</v>
      </c>
      <c r="F967" s="13">
        <v>6.172347524224453E-2</v>
      </c>
      <c r="G967" s="13">
        <v>3.7684457581279696E-2</v>
      </c>
      <c r="H967" s="13">
        <v>4.0581983231523185E-2</v>
      </c>
      <c r="I967" s="13">
        <v>3.4782565993354823E-2</v>
      </c>
      <c r="J967" s="13">
        <v>1.3403295487312205E-2</v>
      </c>
      <c r="K967" s="13">
        <v>2.4145194093343158E-2</v>
      </c>
      <c r="L967" s="13">
        <v>3.9143449962776813E-2</v>
      </c>
      <c r="M967" s="13">
        <v>5.1480331648081822E-2</v>
      </c>
      <c r="N967" s="13">
        <v>3.6777254612850738E-2</v>
      </c>
      <c r="O967" s="13">
        <v>1.8518518518518535E-2</v>
      </c>
      <c r="P967" s="13">
        <v>0.10006357349408489</v>
      </c>
      <c r="Q967" s="13">
        <v>5.749595745760689E-2</v>
      </c>
      <c r="R967" s="13">
        <v>0</v>
      </c>
      <c r="S967" s="13">
        <v>1.9375609488199153E-2</v>
      </c>
      <c r="T967" s="13">
        <v>2.7835478822971878E-2</v>
      </c>
      <c r="U967" s="13">
        <v>2.2577731190081919E-2</v>
      </c>
      <c r="V967" s="13">
        <v>1.41149748937181E-2</v>
      </c>
      <c r="W967" s="13">
        <v>2.0653254506857652E-2</v>
      </c>
      <c r="X967" s="13">
        <v>0.10649955403405126</v>
      </c>
      <c r="Y967" s="13">
        <v>0.11250386592799638</v>
      </c>
      <c r="Z967" s="150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3" t="s">
        <v>269</v>
      </c>
      <c r="C968" s="29"/>
      <c r="D968" s="13">
        <v>-2.5359892960071795E-3</v>
      </c>
      <c r="E968" s="13">
        <v>0.13995886937599167</v>
      </c>
      <c r="F968" s="13">
        <v>-2.945168482294036E-2</v>
      </c>
      <c r="G968" s="13">
        <v>2.9129534853325811E-2</v>
      </c>
      <c r="H968" s="13">
        <v>-4.0534618275206991E-2</v>
      </c>
      <c r="I968" s="13">
        <v>1.0185167644936488E-2</v>
      </c>
      <c r="J968" s="13">
        <v>-5.7950656557340219E-2</v>
      </c>
      <c r="K968" s="13">
        <v>2.5962982438392901E-2</v>
      </c>
      <c r="L968" s="13">
        <v>-6.1117208972273573E-2</v>
      </c>
      <c r="M968" s="13">
        <v>0.10512679281172521</v>
      </c>
      <c r="N968" s="13">
        <v>-0.11019877140373979</v>
      </c>
      <c r="O968" s="13">
        <v>2.5962982438392679E-2</v>
      </c>
      <c r="P968" s="13">
        <v>-4.3701170690140123E-2</v>
      </c>
      <c r="Q968" s="13">
        <v>4.4962296927992362E-2</v>
      </c>
      <c r="R968" s="13">
        <v>4.6997943468799583</v>
      </c>
      <c r="S968" s="13">
        <v>-4.8450999312540266E-2</v>
      </c>
      <c r="T968" s="13">
        <v>-1.6785475163207275E-2</v>
      </c>
      <c r="U968" s="13">
        <v>-4.0534618275206991E-2</v>
      </c>
      <c r="V968" s="13">
        <v>-0.10544894278133976</v>
      </c>
      <c r="W968" s="13">
        <v>6.5544887625059056E-2</v>
      </c>
      <c r="X968" s="13">
        <v>-0.27169294456533855</v>
      </c>
      <c r="Y968" s="13">
        <v>7.0294716247458977E-2</v>
      </c>
      <c r="Z968" s="150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46" t="s">
        <v>270</v>
      </c>
      <c r="C969" s="47"/>
      <c r="D969" s="45">
        <v>0.22</v>
      </c>
      <c r="E969" s="45">
        <v>2.4700000000000002</v>
      </c>
      <c r="F969" s="45">
        <v>0.2</v>
      </c>
      <c r="G969" s="45">
        <v>0.72</v>
      </c>
      <c r="H969" s="45">
        <v>0.37</v>
      </c>
      <c r="I969" s="45">
        <v>0.43</v>
      </c>
      <c r="J969" s="45">
        <v>0.65</v>
      </c>
      <c r="K969" s="45">
        <v>0.67</v>
      </c>
      <c r="L969" s="45">
        <v>0.7</v>
      </c>
      <c r="M969" s="45">
        <v>1.92</v>
      </c>
      <c r="N969" s="45">
        <v>1.47</v>
      </c>
      <c r="O969" s="45">
        <v>0.67</v>
      </c>
      <c r="P969" s="45">
        <v>0.42</v>
      </c>
      <c r="Q969" s="45">
        <v>0.97</v>
      </c>
      <c r="R969" s="45" t="s">
        <v>271</v>
      </c>
      <c r="S969" s="45">
        <v>0.5</v>
      </c>
      <c r="T969" s="45">
        <v>0</v>
      </c>
      <c r="U969" s="45">
        <v>0.37</v>
      </c>
      <c r="V969" s="45">
        <v>1.4</v>
      </c>
      <c r="W969" s="45">
        <v>1.3</v>
      </c>
      <c r="X969" s="45">
        <v>4.0199999999999996</v>
      </c>
      <c r="Y969" s="45">
        <v>1.37</v>
      </c>
      <c r="Z969" s="150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B970" s="31" t="s">
        <v>289</v>
      </c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BM970" s="55"/>
    </row>
    <row r="971" spans="1:65">
      <c r="BM971" s="55"/>
    </row>
    <row r="972" spans="1:65" ht="15">
      <c r="B972" s="8" t="s">
        <v>558</v>
      </c>
      <c r="BM972" s="28" t="s">
        <v>66</v>
      </c>
    </row>
    <row r="973" spans="1:65" ht="15">
      <c r="A973" s="25" t="s">
        <v>30</v>
      </c>
      <c r="B973" s="18" t="s">
        <v>109</v>
      </c>
      <c r="C973" s="15" t="s">
        <v>110</v>
      </c>
      <c r="D973" s="16" t="s">
        <v>227</v>
      </c>
      <c r="E973" s="17" t="s">
        <v>227</v>
      </c>
      <c r="F973" s="17" t="s">
        <v>227</v>
      </c>
      <c r="G973" s="17" t="s">
        <v>227</v>
      </c>
      <c r="H973" s="17" t="s">
        <v>227</v>
      </c>
      <c r="I973" s="17" t="s">
        <v>227</v>
      </c>
      <c r="J973" s="17" t="s">
        <v>227</v>
      </c>
      <c r="K973" s="17" t="s">
        <v>227</v>
      </c>
      <c r="L973" s="17" t="s">
        <v>227</v>
      </c>
      <c r="M973" s="17" t="s">
        <v>227</v>
      </c>
      <c r="N973" s="17" t="s">
        <v>227</v>
      </c>
      <c r="O973" s="17" t="s">
        <v>227</v>
      </c>
      <c r="P973" s="17" t="s">
        <v>227</v>
      </c>
      <c r="Q973" s="17" t="s">
        <v>227</v>
      </c>
      <c r="R973" s="17" t="s">
        <v>227</v>
      </c>
      <c r="S973" s="17" t="s">
        <v>227</v>
      </c>
      <c r="T973" s="17" t="s">
        <v>227</v>
      </c>
      <c r="U973" s="17" t="s">
        <v>227</v>
      </c>
      <c r="V973" s="17" t="s">
        <v>227</v>
      </c>
      <c r="W973" s="17" t="s">
        <v>227</v>
      </c>
      <c r="X973" s="17" t="s">
        <v>227</v>
      </c>
      <c r="Y973" s="17" t="s">
        <v>227</v>
      </c>
      <c r="Z973" s="17" t="s">
        <v>227</v>
      </c>
      <c r="AA973" s="150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1</v>
      </c>
    </row>
    <row r="974" spans="1:65">
      <c r="A974" s="30"/>
      <c r="B974" s="19" t="s">
        <v>228</v>
      </c>
      <c r="C974" s="9" t="s">
        <v>228</v>
      </c>
      <c r="D974" s="148" t="s">
        <v>230</v>
      </c>
      <c r="E974" s="149" t="s">
        <v>232</v>
      </c>
      <c r="F974" s="149" t="s">
        <v>233</v>
      </c>
      <c r="G974" s="149" t="s">
        <v>234</v>
      </c>
      <c r="H974" s="149" t="s">
        <v>235</v>
      </c>
      <c r="I974" s="149" t="s">
        <v>236</v>
      </c>
      <c r="J974" s="149" t="s">
        <v>237</v>
      </c>
      <c r="K974" s="149" t="s">
        <v>238</v>
      </c>
      <c r="L974" s="149" t="s">
        <v>239</v>
      </c>
      <c r="M974" s="149" t="s">
        <v>240</v>
      </c>
      <c r="N974" s="149" t="s">
        <v>241</v>
      </c>
      <c r="O974" s="149" t="s">
        <v>244</v>
      </c>
      <c r="P974" s="149" t="s">
        <v>245</v>
      </c>
      <c r="Q974" s="149" t="s">
        <v>247</v>
      </c>
      <c r="R974" s="149" t="s">
        <v>248</v>
      </c>
      <c r="S974" s="149" t="s">
        <v>250</v>
      </c>
      <c r="T974" s="149" t="s">
        <v>251</v>
      </c>
      <c r="U974" s="149" t="s">
        <v>252</v>
      </c>
      <c r="V974" s="149" t="s">
        <v>254</v>
      </c>
      <c r="W974" s="149" t="s">
        <v>255</v>
      </c>
      <c r="X974" s="149" t="s">
        <v>256</v>
      </c>
      <c r="Y974" s="149" t="s">
        <v>257</v>
      </c>
      <c r="Z974" s="149" t="s">
        <v>258</v>
      </c>
      <c r="AA974" s="150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 t="s">
        <v>3</v>
      </c>
    </row>
    <row r="975" spans="1:65">
      <c r="A975" s="30"/>
      <c r="B975" s="19"/>
      <c r="C975" s="9"/>
      <c r="D975" s="10" t="s">
        <v>275</v>
      </c>
      <c r="E975" s="11" t="s">
        <v>273</v>
      </c>
      <c r="F975" s="11" t="s">
        <v>275</v>
      </c>
      <c r="G975" s="11" t="s">
        <v>273</v>
      </c>
      <c r="H975" s="11" t="s">
        <v>273</v>
      </c>
      <c r="I975" s="11" t="s">
        <v>273</v>
      </c>
      <c r="J975" s="11" t="s">
        <v>273</v>
      </c>
      <c r="K975" s="11" t="s">
        <v>300</v>
      </c>
      <c r="L975" s="11" t="s">
        <v>273</v>
      </c>
      <c r="M975" s="11" t="s">
        <v>275</v>
      </c>
      <c r="N975" s="11" t="s">
        <v>275</v>
      </c>
      <c r="O975" s="11" t="s">
        <v>275</v>
      </c>
      <c r="P975" s="11" t="s">
        <v>273</v>
      </c>
      <c r="Q975" s="11" t="s">
        <v>273</v>
      </c>
      <c r="R975" s="11" t="s">
        <v>273</v>
      </c>
      <c r="S975" s="11" t="s">
        <v>273</v>
      </c>
      <c r="T975" s="11" t="s">
        <v>273</v>
      </c>
      <c r="U975" s="11" t="s">
        <v>275</v>
      </c>
      <c r="V975" s="11" t="s">
        <v>273</v>
      </c>
      <c r="W975" s="11" t="s">
        <v>275</v>
      </c>
      <c r="X975" s="11" t="s">
        <v>273</v>
      </c>
      <c r="Y975" s="11" t="s">
        <v>273</v>
      </c>
      <c r="Z975" s="11" t="s">
        <v>273</v>
      </c>
      <c r="AA975" s="150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2</v>
      </c>
    </row>
    <row r="976" spans="1:65">
      <c r="A976" s="30"/>
      <c r="B976" s="19"/>
      <c r="C976" s="9"/>
      <c r="D976" s="26" t="s">
        <v>301</v>
      </c>
      <c r="E976" s="26" t="s">
        <v>302</v>
      </c>
      <c r="F976" s="26" t="s">
        <v>303</v>
      </c>
      <c r="G976" s="26" t="s">
        <v>301</v>
      </c>
      <c r="H976" s="26" t="s">
        <v>262</v>
      </c>
      <c r="I976" s="26" t="s">
        <v>304</v>
      </c>
      <c r="J976" s="26" t="s">
        <v>302</v>
      </c>
      <c r="K976" s="26" t="s">
        <v>304</v>
      </c>
      <c r="L976" s="26" t="s">
        <v>304</v>
      </c>
      <c r="M976" s="26" t="s">
        <v>301</v>
      </c>
      <c r="N976" s="26" t="s">
        <v>302</v>
      </c>
      <c r="O976" s="26" t="s">
        <v>303</v>
      </c>
      <c r="P976" s="26" t="s">
        <v>302</v>
      </c>
      <c r="Q976" s="26" t="s">
        <v>302</v>
      </c>
      <c r="R976" s="26" t="s">
        <v>301</v>
      </c>
      <c r="S976" s="26" t="s">
        <v>302</v>
      </c>
      <c r="T976" s="26" t="s">
        <v>115</v>
      </c>
      <c r="U976" s="26" t="s">
        <v>302</v>
      </c>
      <c r="V976" s="26" t="s">
        <v>302</v>
      </c>
      <c r="W976" s="26" t="s">
        <v>302</v>
      </c>
      <c r="X976" s="26" t="s">
        <v>302</v>
      </c>
      <c r="Y976" s="26" t="s">
        <v>264</v>
      </c>
      <c r="Z976" s="26" t="s">
        <v>302</v>
      </c>
      <c r="AA976" s="150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3</v>
      </c>
    </row>
    <row r="977" spans="1:65">
      <c r="A977" s="30"/>
      <c r="B977" s="18">
        <v>1</v>
      </c>
      <c r="C977" s="14">
        <v>1</v>
      </c>
      <c r="D977" s="22">
        <v>2.2799999999999998</v>
      </c>
      <c r="E977" s="22">
        <v>2.4</v>
      </c>
      <c r="F977" s="22">
        <v>2.2000000000000002</v>
      </c>
      <c r="G977" s="22">
        <v>2.19</v>
      </c>
      <c r="H977" s="22">
        <v>2</v>
      </c>
      <c r="I977" s="22">
        <v>2.5780248037860369</v>
      </c>
      <c r="J977" s="22">
        <v>2.0099999999999998</v>
      </c>
      <c r="K977" s="144">
        <v>7.85</v>
      </c>
      <c r="L977" s="22">
        <v>2.1</v>
      </c>
      <c r="M977" s="22">
        <v>2.52</v>
      </c>
      <c r="N977" s="22">
        <v>2.2000000000000002</v>
      </c>
      <c r="O977" s="22">
        <v>2.1</v>
      </c>
      <c r="P977" s="22">
        <v>2.1</v>
      </c>
      <c r="Q977" s="22">
        <v>2.2999999999999998</v>
      </c>
      <c r="R977" s="22">
        <v>2.2999999999999998</v>
      </c>
      <c r="S977" s="22">
        <v>2.0578820244732272</v>
      </c>
      <c r="T977" s="22">
        <v>2.1</v>
      </c>
      <c r="U977" s="22">
        <v>2.2999999999999998</v>
      </c>
      <c r="V977" s="22">
        <v>2.2999999999999998</v>
      </c>
      <c r="W977" s="22">
        <v>2.2000000000000002</v>
      </c>
      <c r="X977" s="22">
        <v>2.2000000000000002</v>
      </c>
      <c r="Y977" s="144">
        <v>2.7</v>
      </c>
      <c r="Z977" s="22">
        <v>2.1</v>
      </c>
      <c r="AA977" s="150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</v>
      </c>
    </row>
    <row r="978" spans="1:65">
      <c r="A978" s="30"/>
      <c r="B978" s="19">
        <v>1</v>
      </c>
      <c r="C978" s="9">
        <v>2</v>
      </c>
      <c r="D978" s="11">
        <v>2.2999999999999998</v>
      </c>
      <c r="E978" s="11">
        <v>2.2999999999999998</v>
      </c>
      <c r="F978" s="11">
        <v>2.2999999999999998</v>
      </c>
      <c r="G978" s="11">
        <v>2.2200000000000002</v>
      </c>
      <c r="H978" s="11">
        <v>2</v>
      </c>
      <c r="I978" s="11">
        <v>2.3765544211615337</v>
      </c>
      <c r="J978" s="11">
        <v>2.0099999999999998</v>
      </c>
      <c r="K978" s="145">
        <v>7.9</v>
      </c>
      <c r="L978" s="11">
        <v>2.1</v>
      </c>
      <c r="M978" s="146">
        <v>2.95</v>
      </c>
      <c r="N978" s="11">
        <v>2.2999999999999998</v>
      </c>
      <c r="O978" s="11">
        <v>2.2000000000000002</v>
      </c>
      <c r="P978" s="11">
        <v>2.1</v>
      </c>
      <c r="Q978" s="11">
        <v>2.2000000000000002</v>
      </c>
      <c r="R978" s="11">
        <v>2.2999999999999998</v>
      </c>
      <c r="S978" s="11">
        <v>2.1675577621248001</v>
      </c>
      <c r="T978" s="11">
        <v>2.1</v>
      </c>
      <c r="U978" s="11">
        <v>2.4</v>
      </c>
      <c r="V978" s="11">
        <v>2.4</v>
      </c>
      <c r="W978" s="11">
        <v>2.2999999999999998</v>
      </c>
      <c r="X978" s="11">
        <v>2.1</v>
      </c>
      <c r="Y978" s="145">
        <v>2.75</v>
      </c>
      <c r="Z978" s="11">
        <v>2.1</v>
      </c>
      <c r="AA978" s="150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19</v>
      </c>
    </row>
    <row r="979" spans="1:65">
      <c r="A979" s="30"/>
      <c r="B979" s="19">
        <v>1</v>
      </c>
      <c r="C979" s="9">
        <v>3</v>
      </c>
      <c r="D979" s="11">
        <v>2.34</v>
      </c>
      <c r="E979" s="11">
        <v>2.2999999999999998</v>
      </c>
      <c r="F979" s="11">
        <v>2.2000000000000002</v>
      </c>
      <c r="G979" s="11">
        <v>2.2599999999999998</v>
      </c>
      <c r="H979" s="11">
        <v>2</v>
      </c>
      <c r="I979" s="11">
        <v>2.6256253597694448</v>
      </c>
      <c r="J979" s="11">
        <v>1.99</v>
      </c>
      <c r="K979" s="145">
        <v>8.92</v>
      </c>
      <c r="L979" s="11">
        <v>2.1</v>
      </c>
      <c r="M979" s="11">
        <v>2.5299999999999998</v>
      </c>
      <c r="N979" s="11">
        <v>2.4</v>
      </c>
      <c r="O979" s="11">
        <v>2.1</v>
      </c>
      <c r="P979" s="11">
        <v>2.1</v>
      </c>
      <c r="Q979" s="11">
        <v>2.4</v>
      </c>
      <c r="R979" s="11">
        <v>2.31</v>
      </c>
      <c r="S979" s="11">
        <v>2.123913947048091</v>
      </c>
      <c r="T979" s="11">
        <v>2.2000000000000002</v>
      </c>
      <c r="U979" s="11">
        <v>2.4</v>
      </c>
      <c r="V979" s="11">
        <v>2.2999999999999998</v>
      </c>
      <c r="W979" s="11">
        <v>2.2999999999999998</v>
      </c>
      <c r="X979" s="11">
        <v>2.1</v>
      </c>
      <c r="Y979" s="145">
        <v>2.75</v>
      </c>
      <c r="Z979" s="11">
        <v>2.1</v>
      </c>
      <c r="AA979" s="150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16</v>
      </c>
    </row>
    <row r="980" spans="1:65">
      <c r="A980" s="30"/>
      <c r="B980" s="19">
        <v>1</v>
      </c>
      <c r="C980" s="9">
        <v>4</v>
      </c>
      <c r="D980" s="11">
        <v>2.34</v>
      </c>
      <c r="E980" s="11">
        <v>2.4</v>
      </c>
      <c r="F980" s="11">
        <v>2.2999999999999998</v>
      </c>
      <c r="G980" s="11">
        <v>2.2599999999999998</v>
      </c>
      <c r="H980" s="11">
        <v>2</v>
      </c>
      <c r="I980" s="11">
        <v>2.4817248362883326</v>
      </c>
      <c r="J980" s="11">
        <v>2.0099999999999998</v>
      </c>
      <c r="K980" s="145">
        <v>8.7200000000000006</v>
      </c>
      <c r="L980" s="11">
        <v>2.1</v>
      </c>
      <c r="M980" s="11">
        <v>2.4500000000000002</v>
      </c>
      <c r="N980" s="11">
        <v>2.2999999999999998</v>
      </c>
      <c r="O980" s="11">
        <v>2.1</v>
      </c>
      <c r="P980" s="11">
        <v>2.1</v>
      </c>
      <c r="Q980" s="11">
        <v>2.6</v>
      </c>
      <c r="R980" s="11">
        <v>2.2599999999999998</v>
      </c>
      <c r="S980" s="11">
        <v>2.2053834599379303</v>
      </c>
      <c r="T980" s="11">
        <v>2.2000000000000002</v>
      </c>
      <c r="U980" s="11">
        <v>2.2999999999999998</v>
      </c>
      <c r="V980" s="11">
        <v>2.4</v>
      </c>
      <c r="W980" s="11">
        <v>2.2000000000000002</v>
      </c>
      <c r="X980" s="11">
        <v>2.1</v>
      </c>
      <c r="Y980" s="145">
        <v>2.85</v>
      </c>
      <c r="Z980" s="11">
        <v>2.2000000000000002</v>
      </c>
      <c r="AA980" s="150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2.2268159934009177</v>
      </c>
    </row>
    <row r="981" spans="1:65">
      <c r="A981" s="30"/>
      <c r="B981" s="19">
        <v>1</v>
      </c>
      <c r="C981" s="9">
        <v>5</v>
      </c>
      <c r="D981" s="11">
        <v>2.2799999999999998</v>
      </c>
      <c r="E981" s="11">
        <v>2.2000000000000002</v>
      </c>
      <c r="F981" s="11">
        <v>2.2999999999999998</v>
      </c>
      <c r="G981" s="11">
        <v>2.1800000000000002</v>
      </c>
      <c r="H981" s="11">
        <v>2.1</v>
      </c>
      <c r="I981" s="11">
        <v>2.4222463704345323</v>
      </c>
      <c r="J981" s="11">
        <v>2.0699999999999998</v>
      </c>
      <c r="K981" s="145">
        <v>8.52</v>
      </c>
      <c r="L981" s="11">
        <v>2.1</v>
      </c>
      <c r="M981" s="11">
        <v>2.48</v>
      </c>
      <c r="N981" s="11">
        <v>2.2000000000000002</v>
      </c>
      <c r="O981" s="11">
        <v>2.1</v>
      </c>
      <c r="P981" s="11">
        <v>2.1</v>
      </c>
      <c r="Q981" s="11">
        <v>2.2000000000000002</v>
      </c>
      <c r="R981" s="11">
        <v>2.2799999999999998</v>
      </c>
      <c r="S981" s="11">
        <v>2.1590163097866091</v>
      </c>
      <c r="T981" s="11">
        <v>2.1</v>
      </c>
      <c r="U981" s="11">
        <v>2.4</v>
      </c>
      <c r="V981" s="11">
        <v>2.2999999999999998</v>
      </c>
      <c r="W981" s="11">
        <v>2.2999999999999998</v>
      </c>
      <c r="X981" s="11">
        <v>2.1</v>
      </c>
      <c r="Y981" s="145">
        <v>2.8</v>
      </c>
      <c r="Z981" s="11">
        <v>2.2000000000000002</v>
      </c>
      <c r="AA981" s="150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121</v>
      </c>
    </row>
    <row r="982" spans="1:65">
      <c r="A982" s="30"/>
      <c r="B982" s="19">
        <v>1</v>
      </c>
      <c r="C982" s="9">
        <v>6</v>
      </c>
      <c r="D982" s="11">
        <v>2.34</v>
      </c>
      <c r="E982" s="11">
        <v>2.2000000000000002</v>
      </c>
      <c r="F982" s="11">
        <v>2.2999999999999998</v>
      </c>
      <c r="G982" s="11">
        <v>2.2599999999999998</v>
      </c>
      <c r="H982" s="11">
        <v>2</v>
      </c>
      <c r="I982" s="11">
        <v>2.3938175777638069</v>
      </c>
      <c r="J982" s="11">
        <v>2.02</v>
      </c>
      <c r="K982" s="145">
        <v>8.51</v>
      </c>
      <c r="L982" s="11">
        <v>2.1</v>
      </c>
      <c r="M982" s="11">
        <v>2.25</v>
      </c>
      <c r="N982" s="11">
        <v>2.2000000000000002</v>
      </c>
      <c r="O982" s="11">
        <v>2.1</v>
      </c>
      <c r="P982" s="11">
        <v>2.1</v>
      </c>
      <c r="Q982" s="11">
        <v>2.2000000000000002</v>
      </c>
      <c r="R982" s="11">
        <v>2.31</v>
      </c>
      <c r="S982" s="11">
        <v>2.0910682959412772</v>
      </c>
      <c r="T982" s="11">
        <v>2.2000000000000002</v>
      </c>
      <c r="U982" s="11">
        <v>2.2999999999999998</v>
      </c>
      <c r="V982" s="11">
        <v>2.4</v>
      </c>
      <c r="W982" s="11">
        <v>2.2999999999999998</v>
      </c>
      <c r="X982" s="11">
        <v>2.1</v>
      </c>
      <c r="Y982" s="145">
        <v>2.7</v>
      </c>
      <c r="Z982" s="11">
        <v>2.1</v>
      </c>
      <c r="AA982" s="150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20" t="s">
        <v>266</v>
      </c>
      <c r="C983" s="12"/>
      <c r="D983" s="23">
        <v>2.313333333333333</v>
      </c>
      <c r="E983" s="23">
        <v>2.2999999999999994</v>
      </c>
      <c r="F983" s="23">
        <v>2.2666666666666671</v>
      </c>
      <c r="G983" s="23">
        <v>2.2283333333333331</v>
      </c>
      <c r="H983" s="23">
        <v>2.0166666666666666</v>
      </c>
      <c r="I983" s="23">
        <v>2.479665561533948</v>
      </c>
      <c r="J983" s="23">
        <v>2.0183333333333331</v>
      </c>
      <c r="K983" s="23">
        <v>8.4033333333333324</v>
      </c>
      <c r="L983" s="23">
        <v>2.1</v>
      </c>
      <c r="M983" s="23">
        <v>2.5299999999999998</v>
      </c>
      <c r="N983" s="23">
        <v>2.2666666666666662</v>
      </c>
      <c r="O983" s="23">
        <v>2.1166666666666667</v>
      </c>
      <c r="P983" s="23">
        <v>2.1</v>
      </c>
      <c r="Q983" s="23">
        <v>2.3166666666666664</v>
      </c>
      <c r="R983" s="23">
        <v>2.2933333333333334</v>
      </c>
      <c r="S983" s="23">
        <v>2.1341369665519889</v>
      </c>
      <c r="T983" s="23">
        <v>2.1500000000000004</v>
      </c>
      <c r="U983" s="23">
        <v>2.3499999999999996</v>
      </c>
      <c r="V983" s="23">
        <v>2.35</v>
      </c>
      <c r="W983" s="23">
        <v>2.2666666666666671</v>
      </c>
      <c r="X983" s="23">
        <v>2.1166666666666667</v>
      </c>
      <c r="Y983" s="23">
        <v>2.7583333333333329</v>
      </c>
      <c r="Z983" s="23">
        <v>2.1333333333333333</v>
      </c>
      <c r="AA983" s="150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3" t="s">
        <v>267</v>
      </c>
      <c r="C984" s="29"/>
      <c r="D984" s="11">
        <v>2.3199999999999998</v>
      </c>
      <c r="E984" s="11">
        <v>2.2999999999999998</v>
      </c>
      <c r="F984" s="11">
        <v>2.2999999999999998</v>
      </c>
      <c r="G984" s="11">
        <v>2.2400000000000002</v>
      </c>
      <c r="H984" s="11">
        <v>2</v>
      </c>
      <c r="I984" s="11">
        <v>2.4519856033614325</v>
      </c>
      <c r="J984" s="11">
        <v>2.0099999999999998</v>
      </c>
      <c r="K984" s="11">
        <v>8.5150000000000006</v>
      </c>
      <c r="L984" s="11">
        <v>2.1</v>
      </c>
      <c r="M984" s="11">
        <v>2.5</v>
      </c>
      <c r="N984" s="11">
        <v>2.25</v>
      </c>
      <c r="O984" s="11">
        <v>2.1</v>
      </c>
      <c r="P984" s="11">
        <v>2.1</v>
      </c>
      <c r="Q984" s="11">
        <v>2.25</v>
      </c>
      <c r="R984" s="11">
        <v>2.2999999999999998</v>
      </c>
      <c r="S984" s="11">
        <v>2.1414651284173498</v>
      </c>
      <c r="T984" s="11">
        <v>2.1500000000000004</v>
      </c>
      <c r="U984" s="11">
        <v>2.3499999999999996</v>
      </c>
      <c r="V984" s="11">
        <v>2.3499999999999996</v>
      </c>
      <c r="W984" s="11">
        <v>2.2999999999999998</v>
      </c>
      <c r="X984" s="11">
        <v>2.1</v>
      </c>
      <c r="Y984" s="11">
        <v>2.75</v>
      </c>
      <c r="Z984" s="11">
        <v>2.1</v>
      </c>
      <c r="AA984" s="150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3" t="s">
        <v>268</v>
      </c>
      <c r="C985" s="29"/>
      <c r="D985" s="24">
        <v>3.0110906108363263E-2</v>
      </c>
      <c r="E985" s="24">
        <v>8.9442719099991477E-2</v>
      </c>
      <c r="F985" s="24">
        <v>5.1639777949432045E-2</v>
      </c>
      <c r="G985" s="24">
        <v>3.7103458958251533E-2</v>
      </c>
      <c r="H985" s="24">
        <v>4.0824829046386339E-2</v>
      </c>
      <c r="I985" s="24">
        <v>0.10225633568896889</v>
      </c>
      <c r="J985" s="24">
        <v>2.7141603981096357E-2</v>
      </c>
      <c r="K985" s="24">
        <v>0.43628736707205573</v>
      </c>
      <c r="L985" s="24">
        <v>0</v>
      </c>
      <c r="M985" s="24">
        <v>0.22969545054266968</v>
      </c>
      <c r="N985" s="24">
        <v>8.1649658092772456E-2</v>
      </c>
      <c r="O985" s="24">
        <v>4.0824829046386339E-2</v>
      </c>
      <c r="P985" s="24">
        <v>0</v>
      </c>
      <c r="Q985" s="24">
        <v>0.16020819787597215</v>
      </c>
      <c r="R985" s="24">
        <v>1.9663841605003594E-2</v>
      </c>
      <c r="S985" s="24">
        <v>5.4011537329879865E-2</v>
      </c>
      <c r="T985" s="24">
        <v>5.4772255750516662E-2</v>
      </c>
      <c r="U985" s="24">
        <v>5.4772255750516662E-2</v>
      </c>
      <c r="V985" s="24">
        <v>5.4772255750516662E-2</v>
      </c>
      <c r="W985" s="24">
        <v>5.1639777949432045E-2</v>
      </c>
      <c r="X985" s="24">
        <v>4.0824829046386339E-2</v>
      </c>
      <c r="Y985" s="24">
        <v>5.8452259722500538E-2</v>
      </c>
      <c r="Z985" s="24">
        <v>5.1639777949432274E-2</v>
      </c>
      <c r="AA985" s="206"/>
      <c r="AB985" s="207"/>
      <c r="AC985" s="207"/>
      <c r="AD985" s="207"/>
      <c r="AE985" s="207"/>
      <c r="AF985" s="207"/>
      <c r="AG985" s="207"/>
      <c r="AH985" s="207"/>
      <c r="AI985" s="207"/>
      <c r="AJ985" s="207"/>
      <c r="AK985" s="207"/>
      <c r="AL985" s="207"/>
      <c r="AM985" s="207"/>
      <c r="AN985" s="207"/>
      <c r="AO985" s="207"/>
      <c r="AP985" s="207"/>
      <c r="AQ985" s="207"/>
      <c r="AR985" s="207"/>
      <c r="AS985" s="207"/>
      <c r="AT985" s="207"/>
      <c r="AU985" s="207"/>
      <c r="AV985" s="207"/>
      <c r="AW985" s="207"/>
      <c r="AX985" s="207"/>
      <c r="AY985" s="207"/>
      <c r="AZ985" s="207"/>
      <c r="BA985" s="207"/>
      <c r="BB985" s="207"/>
      <c r="BC985" s="207"/>
      <c r="BD985" s="207"/>
      <c r="BE985" s="207"/>
      <c r="BF985" s="207"/>
      <c r="BG985" s="207"/>
      <c r="BH985" s="207"/>
      <c r="BI985" s="207"/>
      <c r="BJ985" s="207"/>
      <c r="BK985" s="207"/>
      <c r="BL985" s="207"/>
      <c r="BM985" s="56"/>
    </row>
    <row r="986" spans="1:65">
      <c r="A986" s="30"/>
      <c r="B986" s="3" t="s">
        <v>86</v>
      </c>
      <c r="C986" s="29"/>
      <c r="D986" s="13">
        <v>1.3016241833586427E-2</v>
      </c>
      <c r="E986" s="13">
        <v>3.8888138739126742E-2</v>
      </c>
      <c r="F986" s="13">
        <v>2.2782254977690604E-2</v>
      </c>
      <c r="G986" s="13">
        <v>1.6650766922177204E-2</v>
      </c>
      <c r="H986" s="13">
        <v>2.0243716882505623E-2</v>
      </c>
      <c r="I986" s="13">
        <v>4.1237954535172074E-2</v>
      </c>
      <c r="J986" s="13">
        <v>1.3447532938610913E-2</v>
      </c>
      <c r="K986" s="13">
        <v>5.1918369742807113E-2</v>
      </c>
      <c r="L986" s="13">
        <v>0</v>
      </c>
      <c r="M986" s="13">
        <v>9.0788715629513711E-2</v>
      </c>
      <c r="N986" s="13">
        <v>3.6021907982105507E-2</v>
      </c>
      <c r="O986" s="13">
        <v>1.9287320809316381E-2</v>
      </c>
      <c r="P986" s="13">
        <v>0</v>
      </c>
      <c r="Q986" s="13">
        <v>6.9154617788189432E-2</v>
      </c>
      <c r="R986" s="13">
        <v>8.5743495370655207E-3</v>
      </c>
      <c r="S986" s="13">
        <v>2.5308374381023641E-2</v>
      </c>
      <c r="T986" s="13">
        <v>2.5475467790937976E-2</v>
      </c>
      <c r="U986" s="13">
        <v>2.3307342872560286E-2</v>
      </c>
      <c r="V986" s="13">
        <v>2.3307342872560279E-2</v>
      </c>
      <c r="W986" s="13">
        <v>2.2782254977690604E-2</v>
      </c>
      <c r="X986" s="13">
        <v>1.9287320809316381E-2</v>
      </c>
      <c r="Y986" s="13">
        <v>2.119115156102739E-2</v>
      </c>
      <c r="Z986" s="13">
        <v>2.4206145913796377E-2</v>
      </c>
      <c r="AA986" s="150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3" t="s">
        <v>269</v>
      </c>
      <c r="C987" s="29"/>
      <c r="D987" s="13">
        <v>3.8852487223374643E-2</v>
      </c>
      <c r="E987" s="13">
        <v>3.2864864818628714E-2</v>
      </c>
      <c r="F987" s="13">
        <v>1.7895808806765112E-2</v>
      </c>
      <c r="G987" s="13">
        <v>6.8139439312098204E-4</v>
      </c>
      <c r="H987" s="13">
        <v>-9.4372111282216564E-2</v>
      </c>
      <c r="I987" s="13">
        <v>0.11354758043877</v>
      </c>
      <c r="J987" s="13">
        <v>-9.3623658481623462E-2</v>
      </c>
      <c r="K987" s="13">
        <v>2.7736990205909615</v>
      </c>
      <c r="L987" s="13">
        <v>-5.6949471252556116E-2</v>
      </c>
      <c r="M987" s="13">
        <v>0.13615135130049194</v>
      </c>
      <c r="N987" s="13">
        <v>1.7895808806764668E-2</v>
      </c>
      <c r="O987" s="13">
        <v>-4.9464943246623982E-2</v>
      </c>
      <c r="P987" s="13">
        <v>-5.6949471252556116E-2</v>
      </c>
      <c r="Q987" s="13">
        <v>4.034939282456107E-2</v>
      </c>
      <c r="R987" s="13">
        <v>2.9871053616256305E-2</v>
      </c>
      <c r="S987" s="13">
        <v>-4.161952632080046E-2</v>
      </c>
      <c r="T987" s="13">
        <v>-3.4495887234759715E-2</v>
      </c>
      <c r="U987" s="13">
        <v>5.5318448836425116E-2</v>
      </c>
      <c r="V987" s="13">
        <v>5.5318448836425338E-2</v>
      </c>
      <c r="W987" s="13">
        <v>1.7895808806765112E-2</v>
      </c>
      <c r="X987" s="13">
        <v>-4.9464943246623982E-2</v>
      </c>
      <c r="Y987" s="13">
        <v>0.23868938498176151</v>
      </c>
      <c r="Z987" s="13">
        <v>-4.198041524069196E-2</v>
      </c>
      <c r="AA987" s="150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30"/>
      <c r="B988" s="46" t="s">
        <v>270</v>
      </c>
      <c r="C988" s="47"/>
      <c r="D988" s="45">
        <v>0.24</v>
      </c>
      <c r="E988" s="45">
        <v>0.17</v>
      </c>
      <c r="F988" s="45">
        <v>0</v>
      </c>
      <c r="G988" s="45">
        <v>0.2</v>
      </c>
      <c r="H988" s="45">
        <v>1.27</v>
      </c>
      <c r="I988" s="45">
        <v>1.08</v>
      </c>
      <c r="J988" s="45">
        <v>1.26</v>
      </c>
      <c r="K988" s="45">
        <v>31.22</v>
      </c>
      <c r="L988" s="45">
        <v>0.85</v>
      </c>
      <c r="M988" s="45">
        <v>1.34</v>
      </c>
      <c r="N988" s="45">
        <v>0</v>
      </c>
      <c r="O988" s="45">
        <v>0.76</v>
      </c>
      <c r="P988" s="45">
        <v>0.85</v>
      </c>
      <c r="Q988" s="45">
        <v>0.25</v>
      </c>
      <c r="R988" s="45">
        <v>0.14000000000000001</v>
      </c>
      <c r="S988" s="45">
        <v>0.67</v>
      </c>
      <c r="T988" s="45">
        <v>0.59</v>
      </c>
      <c r="U988" s="45">
        <v>0.42</v>
      </c>
      <c r="V988" s="45">
        <v>0.42</v>
      </c>
      <c r="W988" s="45">
        <v>0</v>
      </c>
      <c r="X988" s="45">
        <v>0.76</v>
      </c>
      <c r="Y988" s="45">
        <v>2.5</v>
      </c>
      <c r="Z988" s="45">
        <v>0.68</v>
      </c>
      <c r="AA988" s="150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B989" s="31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BM989" s="55"/>
    </row>
    <row r="990" spans="1:65" ht="15">
      <c r="B990" s="8" t="s">
        <v>559</v>
      </c>
      <c r="BM990" s="28" t="s">
        <v>66</v>
      </c>
    </row>
    <row r="991" spans="1:65" ht="15">
      <c r="A991" s="25" t="s">
        <v>62</v>
      </c>
      <c r="B991" s="18" t="s">
        <v>109</v>
      </c>
      <c r="C991" s="15" t="s">
        <v>110</v>
      </c>
      <c r="D991" s="16" t="s">
        <v>227</v>
      </c>
      <c r="E991" s="17" t="s">
        <v>227</v>
      </c>
      <c r="F991" s="17" t="s">
        <v>227</v>
      </c>
      <c r="G991" s="17" t="s">
        <v>227</v>
      </c>
      <c r="H991" s="17" t="s">
        <v>227</v>
      </c>
      <c r="I991" s="17" t="s">
        <v>227</v>
      </c>
      <c r="J991" s="17" t="s">
        <v>227</v>
      </c>
      <c r="K991" s="17" t="s">
        <v>227</v>
      </c>
      <c r="L991" s="17" t="s">
        <v>227</v>
      </c>
      <c r="M991" s="17" t="s">
        <v>227</v>
      </c>
      <c r="N991" s="17" t="s">
        <v>227</v>
      </c>
      <c r="O991" s="17" t="s">
        <v>227</v>
      </c>
      <c r="P991" s="17" t="s">
        <v>227</v>
      </c>
      <c r="Q991" s="17" t="s">
        <v>227</v>
      </c>
      <c r="R991" s="17" t="s">
        <v>227</v>
      </c>
      <c r="S991" s="17" t="s">
        <v>227</v>
      </c>
      <c r="T991" s="17" t="s">
        <v>227</v>
      </c>
      <c r="U991" s="17" t="s">
        <v>227</v>
      </c>
      <c r="V991" s="17" t="s">
        <v>227</v>
      </c>
      <c r="W991" s="17" t="s">
        <v>227</v>
      </c>
      <c r="X991" s="17" t="s">
        <v>227</v>
      </c>
      <c r="Y991" s="17" t="s">
        <v>227</v>
      </c>
      <c r="Z991" s="17" t="s">
        <v>227</v>
      </c>
      <c r="AA991" s="17" t="s">
        <v>227</v>
      </c>
      <c r="AB991" s="150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</v>
      </c>
    </row>
    <row r="992" spans="1:65">
      <c r="A992" s="30"/>
      <c r="B992" s="19" t="s">
        <v>228</v>
      </c>
      <c r="C992" s="9" t="s">
        <v>228</v>
      </c>
      <c r="D992" s="148" t="s">
        <v>230</v>
      </c>
      <c r="E992" s="149" t="s">
        <v>232</v>
      </c>
      <c r="F992" s="149" t="s">
        <v>233</v>
      </c>
      <c r="G992" s="149" t="s">
        <v>234</v>
      </c>
      <c r="H992" s="149" t="s">
        <v>235</v>
      </c>
      <c r="I992" s="149" t="s">
        <v>236</v>
      </c>
      <c r="J992" s="149" t="s">
        <v>237</v>
      </c>
      <c r="K992" s="149" t="s">
        <v>238</v>
      </c>
      <c r="L992" s="149" t="s">
        <v>239</v>
      </c>
      <c r="M992" s="149" t="s">
        <v>240</v>
      </c>
      <c r="N992" s="149" t="s">
        <v>241</v>
      </c>
      <c r="O992" s="149" t="s">
        <v>244</v>
      </c>
      <c r="P992" s="149" t="s">
        <v>245</v>
      </c>
      <c r="Q992" s="149" t="s">
        <v>247</v>
      </c>
      <c r="R992" s="149" t="s">
        <v>248</v>
      </c>
      <c r="S992" s="149" t="s">
        <v>249</v>
      </c>
      <c r="T992" s="149" t="s">
        <v>251</v>
      </c>
      <c r="U992" s="149" t="s">
        <v>252</v>
      </c>
      <c r="V992" s="149" t="s">
        <v>253</v>
      </c>
      <c r="W992" s="149" t="s">
        <v>254</v>
      </c>
      <c r="X992" s="149" t="s">
        <v>255</v>
      </c>
      <c r="Y992" s="149" t="s">
        <v>256</v>
      </c>
      <c r="Z992" s="149" t="s">
        <v>257</v>
      </c>
      <c r="AA992" s="149" t="s">
        <v>258</v>
      </c>
      <c r="AB992" s="150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 t="s">
        <v>1</v>
      </c>
    </row>
    <row r="993" spans="1:65">
      <c r="A993" s="30"/>
      <c r="B993" s="19"/>
      <c r="C993" s="9"/>
      <c r="D993" s="10" t="s">
        <v>275</v>
      </c>
      <c r="E993" s="11" t="s">
        <v>273</v>
      </c>
      <c r="F993" s="11" t="s">
        <v>275</v>
      </c>
      <c r="G993" s="11" t="s">
        <v>273</v>
      </c>
      <c r="H993" s="11" t="s">
        <v>273</v>
      </c>
      <c r="I993" s="11" t="s">
        <v>273</v>
      </c>
      <c r="J993" s="11" t="s">
        <v>300</v>
      </c>
      <c r="K993" s="11" t="s">
        <v>300</v>
      </c>
      <c r="L993" s="11" t="s">
        <v>273</v>
      </c>
      <c r="M993" s="11" t="s">
        <v>275</v>
      </c>
      <c r="N993" s="11" t="s">
        <v>275</v>
      </c>
      <c r="O993" s="11" t="s">
        <v>275</v>
      </c>
      <c r="P993" s="11" t="s">
        <v>273</v>
      </c>
      <c r="Q993" s="11" t="s">
        <v>273</v>
      </c>
      <c r="R993" s="11" t="s">
        <v>300</v>
      </c>
      <c r="S993" s="11" t="s">
        <v>300</v>
      </c>
      <c r="T993" s="11" t="s">
        <v>273</v>
      </c>
      <c r="U993" s="11" t="s">
        <v>275</v>
      </c>
      <c r="V993" s="11" t="s">
        <v>275</v>
      </c>
      <c r="W993" s="11" t="s">
        <v>273</v>
      </c>
      <c r="X993" s="11" t="s">
        <v>275</v>
      </c>
      <c r="Y993" s="11" t="s">
        <v>273</v>
      </c>
      <c r="Z993" s="11" t="s">
        <v>300</v>
      </c>
      <c r="AA993" s="11" t="s">
        <v>273</v>
      </c>
      <c r="AB993" s="150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3</v>
      </c>
    </row>
    <row r="994" spans="1:65">
      <c r="A994" s="30"/>
      <c r="B994" s="19"/>
      <c r="C994" s="9"/>
      <c r="D994" s="26" t="s">
        <v>301</v>
      </c>
      <c r="E994" s="26" t="s">
        <v>302</v>
      </c>
      <c r="F994" s="26" t="s">
        <v>303</v>
      </c>
      <c r="G994" s="26" t="s">
        <v>301</v>
      </c>
      <c r="H994" s="26" t="s">
        <v>262</v>
      </c>
      <c r="I994" s="26" t="s">
        <v>304</v>
      </c>
      <c r="J994" s="26" t="s">
        <v>302</v>
      </c>
      <c r="K994" s="26" t="s">
        <v>304</v>
      </c>
      <c r="L994" s="26" t="s">
        <v>304</v>
      </c>
      <c r="M994" s="26" t="s">
        <v>301</v>
      </c>
      <c r="N994" s="26" t="s">
        <v>302</v>
      </c>
      <c r="O994" s="26" t="s">
        <v>303</v>
      </c>
      <c r="P994" s="26" t="s">
        <v>302</v>
      </c>
      <c r="Q994" s="26" t="s">
        <v>302</v>
      </c>
      <c r="R994" s="26" t="s">
        <v>301</v>
      </c>
      <c r="S994" s="26" t="s">
        <v>302</v>
      </c>
      <c r="T994" s="26" t="s">
        <v>302</v>
      </c>
      <c r="U994" s="26" t="s">
        <v>302</v>
      </c>
      <c r="V994" s="26" t="s">
        <v>302</v>
      </c>
      <c r="W994" s="26" t="s">
        <v>302</v>
      </c>
      <c r="X994" s="26" t="s">
        <v>302</v>
      </c>
      <c r="Y994" s="26" t="s">
        <v>302</v>
      </c>
      <c r="Z994" s="26" t="s">
        <v>264</v>
      </c>
      <c r="AA994" s="26" t="s">
        <v>302</v>
      </c>
      <c r="AB994" s="150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3</v>
      </c>
    </row>
    <row r="995" spans="1:65">
      <c r="A995" s="30"/>
      <c r="B995" s="18">
        <v>1</v>
      </c>
      <c r="C995" s="14">
        <v>1</v>
      </c>
      <c r="D995" s="230">
        <v>0.1527</v>
      </c>
      <c r="E995" s="230">
        <v>0.13100000000000001</v>
      </c>
      <c r="F995" s="230">
        <v>0.15</v>
      </c>
      <c r="G995" s="230">
        <v>0.12889999999999999</v>
      </c>
      <c r="H995" s="230">
        <v>0.127</v>
      </c>
      <c r="I995" s="230" t="s">
        <v>298</v>
      </c>
      <c r="J995" s="230">
        <v>0.1079</v>
      </c>
      <c r="K995" s="230">
        <v>0.104592</v>
      </c>
      <c r="L995" s="230">
        <v>0.12</v>
      </c>
      <c r="M995" s="230">
        <v>0.151</v>
      </c>
      <c r="N995" s="230">
        <v>0.13900000000000001</v>
      </c>
      <c r="O995" s="230">
        <v>0.16</v>
      </c>
      <c r="P995" s="230">
        <v>0.13500000000000001</v>
      </c>
      <c r="Q995" s="230">
        <v>0.121</v>
      </c>
      <c r="R995" s="230">
        <v>0.1356</v>
      </c>
      <c r="S995" s="230">
        <v>0.13</v>
      </c>
      <c r="T995" s="230">
        <v>0.13200000000000001</v>
      </c>
      <c r="U995" s="230">
        <v>0.11</v>
      </c>
      <c r="V995" s="230">
        <v>0.1227135</v>
      </c>
      <c r="W995" s="230">
        <v>0.13800000000000001</v>
      </c>
      <c r="X995" s="230">
        <v>0.15</v>
      </c>
      <c r="Y995" s="230">
        <v>0.128</v>
      </c>
      <c r="Z995" s="230">
        <v>0.11</v>
      </c>
      <c r="AA995" s="230">
        <v>0.14499999999999999</v>
      </c>
      <c r="AB995" s="206"/>
      <c r="AC995" s="207"/>
      <c r="AD995" s="207"/>
      <c r="AE995" s="207"/>
      <c r="AF995" s="207"/>
      <c r="AG995" s="207"/>
      <c r="AH995" s="207"/>
      <c r="AI995" s="207"/>
      <c r="AJ995" s="207"/>
      <c r="AK995" s="207"/>
      <c r="AL995" s="207"/>
      <c r="AM995" s="207"/>
      <c r="AN995" s="207"/>
      <c r="AO995" s="207"/>
      <c r="AP995" s="207"/>
      <c r="AQ995" s="207"/>
      <c r="AR995" s="207"/>
      <c r="AS995" s="207"/>
      <c r="AT995" s="207"/>
      <c r="AU995" s="207"/>
      <c r="AV995" s="207"/>
      <c r="AW995" s="207"/>
      <c r="AX995" s="207"/>
      <c r="AY995" s="207"/>
      <c r="AZ995" s="207"/>
      <c r="BA995" s="207"/>
      <c r="BB995" s="207"/>
      <c r="BC995" s="207"/>
      <c r="BD995" s="207"/>
      <c r="BE995" s="207"/>
      <c r="BF995" s="207"/>
      <c r="BG995" s="207"/>
      <c r="BH995" s="207"/>
      <c r="BI995" s="207"/>
      <c r="BJ995" s="207"/>
      <c r="BK995" s="207"/>
      <c r="BL995" s="207"/>
      <c r="BM995" s="233">
        <v>1</v>
      </c>
    </row>
    <row r="996" spans="1:65">
      <c r="A996" s="30"/>
      <c r="B996" s="19">
        <v>1</v>
      </c>
      <c r="C996" s="9">
        <v>2</v>
      </c>
      <c r="D996" s="24">
        <v>0.15229999999999999</v>
      </c>
      <c r="E996" s="24">
        <v>0.13300000000000001</v>
      </c>
      <c r="F996" s="24">
        <v>0.15</v>
      </c>
      <c r="G996" s="24">
        <v>0.1298</v>
      </c>
      <c r="H996" s="236">
        <v>0.14699999999999999</v>
      </c>
      <c r="I996" s="24" t="s">
        <v>298</v>
      </c>
      <c r="J996" s="24">
        <v>0.1067</v>
      </c>
      <c r="K996" s="24">
        <v>0.10093100000000001</v>
      </c>
      <c r="L996" s="24">
        <v>0.11799999999999998</v>
      </c>
      <c r="M996" s="24">
        <v>0.152</v>
      </c>
      <c r="N996" s="24">
        <v>0.14299999999999999</v>
      </c>
      <c r="O996" s="24">
        <v>0.16</v>
      </c>
      <c r="P996" s="24">
        <v>0.13400000000000001</v>
      </c>
      <c r="Q996" s="24">
        <v>0.123</v>
      </c>
      <c r="R996" s="24">
        <v>0.13569999999999999</v>
      </c>
      <c r="S996" s="24">
        <v>0.13</v>
      </c>
      <c r="T996" s="24">
        <v>0.13400000000000001</v>
      </c>
      <c r="U996" s="24">
        <v>0.11899999999999998</v>
      </c>
      <c r="V996" s="24">
        <v>0.12414900000000001</v>
      </c>
      <c r="W996" s="24">
        <v>0.13100000000000001</v>
      </c>
      <c r="X996" s="24">
        <v>0.15</v>
      </c>
      <c r="Y996" s="24">
        <v>0.127</v>
      </c>
      <c r="Z996" s="24">
        <v>0.11499999999999999</v>
      </c>
      <c r="AA996" s="24">
        <v>0.13700000000000001</v>
      </c>
      <c r="AB996" s="206"/>
      <c r="AC996" s="207"/>
      <c r="AD996" s="207"/>
      <c r="AE996" s="207"/>
      <c r="AF996" s="207"/>
      <c r="AG996" s="207"/>
      <c r="AH996" s="207"/>
      <c r="AI996" s="207"/>
      <c r="AJ996" s="207"/>
      <c r="AK996" s="207"/>
      <c r="AL996" s="207"/>
      <c r="AM996" s="207"/>
      <c r="AN996" s="207"/>
      <c r="AO996" s="207"/>
      <c r="AP996" s="207"/>
      <c r="AQ996" s="207"/>
      <c r="AR996" s="207"/>
      <c r="AS996" s="207"/>
      <c r="AT996" s="207"/>
      <c r="AU996" s="207"/>
      <c r="AV996" s="207"/>
      <c r="AW996" s="207"/>
      <c r="AX996" s="207"/>
      <c r="AY996" s="207"/>
      <c r="AZ996" s="207"/>
      <c r="BA996" s="207"/>
      <c r="BB996" s="207"/>
      <c r="BC996" s="207"/>
      <c r="BD996" s="207"/>
      <c r="BE996" s="207"/>
      <c r="BF996" s="207"/>
      <c r="BG996" s="207"/>
      <c r="BH996" s="207"/>
      <c r="BI996" s="207"/>
      <c r="BJ996" s="207"/>
      <c r="BK996" s="207"/>
      <c r="BL996" s="207"/>
      <c r="BM996" s="233">
        <v>20</v>
      </c>
    </row>
    <row r="997" spans="1:65">
      <c r="A997" s="30"/>
      <c r="B997" s="19">
        <v>1</v>
      </c>
      <c r="C997" s="9">
        <v>3</v>
      </c>
      <c r="D997" s="24">
        <v>0.1555</v>
      </c>
      <c r="E997" s="24">
        <v>0.129</v>
      </c>
      <c r="F997" s="24">
        <v>0.14000000000000001</v>
      </c>
      <c r="G997" s="24">
        <v>0.1313</v>
      </c>
      <c r="H997" s="24">
        <v>0.128</v>
      </c>
      <c r="I997" s="24" t="s">
        <v>298</v>
      </c>
      <c r="J997" s="24">
        <v>0.10730000000000001</v>
      </c>
      <c r="K997" s="24">
        <v>0.10040200000000001</v>
      </c>
      <c r="L997" s="24">
        <v>0.122</v>
      </c>
      <c r="M997" s="24">
        <v>0.152</v>
      </c>
      <c r="N997" s="24">
        <v>0.14499999999999999</v>
      </c>
      <c r="O997" s="24">
        <v>0.16</v>
      </c>
      <c r="P997" s="24">
        <v>0.13900000000000001</v>
      </c>
      <c r="Q997" s="24">
        <v>0.126</v>
      </c>
      <c r="R997" s="24">
        <v>0.1348</v>
      </c>
      <c r="S997" s="24">
        <v>0.13</v>
      </c>
      <c r="T997" s="24">
        <v>0.126</v>
      </c>
      <c r="U997" s="24">
        <v>0.125</v>
      </c>
      <c r="V997" s="24">
        <v>0.12366079999999999</v>
      </c>
      <c r="W997" s="24">
        <v>0.13500000000000001</v>
      </c>
      <c r="X997" s="24">
        <v>0.15</v>
      </c>
      <c r="Y997" s="24">
        <v>0.125</v>
      </c>
      <c r="Z997" s="24">
        <v>0.11499999999999999</v>
      </c>
      <c r="AA997" s="24">
        <v>0.13</v>
      </c>
      <c r="AB997" s="206"/>
      <c r="AC997" s="207"/>
      <c r="AD997" s="207"/>
      <c r="AE997" s="207"/>
      <c r="AF997" s="207"/>
      <c r="AG997" s="207"/>
      <c r="AH997" s="207"/>
      <c r="AI997" s="207"/>
      <c r="AJ997" s="207"/>
      <c r="AK997" s="207"/>
      <c r="AL997" s="207"/>
      <c r="AM997" s="207"/>
      <c r="AN997" s="207"/>
      <c r="AO997" s="207"/>
      <c r="AP997" s="207"/>
      <c r="AQ997" s="207"/>
      <c r="AR997" s="207"/>
      <c r="AS997" s="207"/>
      <c r="AT997" s="207"/>
      <c r="AU997" s="207"/>
      <c r="AV997" s="207"/>
      <c r="AW997" s="207"/>
      <c r="AX997" s="207"/>
      <c r="AY997" s="207"/>
      <c r="AZ997" s="207"/>
      <c r="BA997" s="207"/>
      <c r="BB997" s="207"/>
      <c r="BC997" s="207"/>
      <c r="BD997" s="207"/>
      <c r="BE997" s="207"/>
      <c r="BF997" s="207"/>
      <c r="BG997" s="207"/>
      <c r="BH997" s="207"/>
      <c r="BI997" s="207"/>
      <c r="BJ997" s="207"/>
      <c r="BK997" s="207"/>
      <c r="BL997" s="207"/>
      <c r="BM997" s="233">
        <v>16</v>
      </c>
    </row>
    <row r="998" spans="1:65">
      <c r="A998" s="30"/>
      <c r="B998" s="19">
        <v>1</v>
      </c>
      <c r="C998" s="9">
        <v>4</v>
      </c>
      <c r="D998" s="24">
        <v>0.15479999999999999</v>
      </c>
      <c r="E998" s="24">
        <v>0.13300000000000001</v>
      </c>
      <c r="F998" s="24">
        <v>0.14000000000000001</v>
      </c>
      <c r="G998" s="24">
        <v>0.1275</v>
      </c>
      <c r="H998" s="24">
        <v>0.128</v>
      </c>
      <c r="I998" s="24" t="s">
        <v>298</v>
      </c>
      <c r="J998" s="24">
        <v>0.11210000000000001</v>
      </c>
      <c r="K998" s="24">
        <v>0.10400100000000001</v>
      </c>
      <c r="L998" s="24">
        <v>0.123</v>
      </c>
      <c r="M998" s="24">
        <v>0.151</v>
      </c>
      <c r="N998" s="24">
        <v>0.14000000000000001</v>
      </c>
      <c r="O998" s="24">
        <v>0.16</v>
      </c>
      <c r="P998" s="24">
        <v>0.13400000000000001</v>
      </c>
      <c r="Q998" s="24">
        <v>0.123</v>
      </c>
      <c r="R998" s="24">
        <v>0.1343</v>
      </c>
      <c r="S998" s="24">
        <v>0.13</v>
      </c>
      <c r="T998" s="24">
        <v>0.13400000000000001</v>
      </c>
      <c r="U998" s="24">
        <v>0.105</v>
      </c>
      <c r="V998" s="24">
        <v>0.12414900000000001</v>
      </c>
      <c r="W998" s="24">
        <v>0.13600000000000001</v>
      </c>
      <c r="X998" s="24">
        <v>0.14000000000000001</v>
      </c>
      <c r="Y998" s="24">
        <v>0.124</v>
      </c>
      <c r="Z998" s="24">
        <v>0.105</v>
      </c>
      <c r="AA998" s="24">
        <v>0.13</v>
      </c>
      <c r="AB998" s="206"/>
      <c r="AC998" s="207"/>
      <c r="AD998" s="207"/>
      <c r="AE998" s="207"/>
      <c r="AF998" s="207"/>
      <c r="AG998" s="207"/>
      <c r="AH998" s="207"/>
      <c r="AI998" s="207"/>
      <c r="AJ998" s="207"/>
      <c r="AK998" s="207"/>
      <c r="AL998" s="207"/>
      <c r="AM998" s="207"/>
      <c r="AN998" s="207"/>
      <c r="AO998" s="207"/>
      <c r="AP998" s="207"/>
      <c r="AQ998" s="207"/>
      <c r="AR998" s="207"/>
      <c r="AS998" s="207"/>
      <c r="AT998" s="207"/>
      <c r="AU998" s="207"/>
      <c r="AV998" s="207"/>
      <c r="AW998" s="207"/>
      <c r="AX998" s="207"/>
      <c r="AY998" s="207"/>
      <c r="AZ998" s="207"/>
      <c r="BA998" s="207"/>
      <c r="BB998" s="207"/>
      <c r="BC998" s="207"/>
      <c r="BD998" s="207"/>
      <c r="BE998" s="207"/>
      <c r="BF998" s="207"/>
      <c r="BG998" s="207"/>
      <c r="BH998" s="207"/>
      <c r="BI998" s="207"/>
      <c r="BJ998" s="207"/>
      <c r="BK998" s="207"/>
      <c r="BL998" s="207"/>
      <c r="BM998" s="233">
        <v>0.13103741625567228</v>
      </c>
    </row>
    <row r="999" spans="1:65">
      <c r="A999" s="30"/>
      <c r="B999" s="19">
        <v>1</v>
      </c>
      <c r="C999" s="9">
        <v>5</v>
      </c>
      <c r="D999" s="24">
        <v>0.15579999999999999</v>
      </c>
      <c r="E999" s="24">
        <v>0.13</v>
      </c>
      <c r="F999" s="24">
        <v>0.15</v>
      </c>
      <c r="G999" s="24">
        <v>0.12620000000000001</v>
      </c>
      <c r="H999" s="24">
        <v>0.129</v>
      </c>
      <c r="I999" s="24" t="s">
        <v>298</v>
      </c>
      <c r="J999" s="24">
        <v>0.10970000000000001</v>
      </c>
      <c r="K999" s="24">
        <v>0.10467899999999999</v>
      </c>
      <c r="L999" s="24">
        <v>0.122</v>
      </c>
      <c r="M999" s="24">
        <v>0.14799999999999999</v>
      </c>
      <c r="N999" s="24">
        <v>0.13900000000000001</v>
      </c>
      <c r="O999" s="24">
        <v>0.15</v>
      </c>
      <c r="P999" s="24">
        <v>0.13700000000000001</v>
      </c>
      <c r="Q999" s="24">
        <v>0.11700000000000001</v>
      </c>
      <c r="R999" s="24">
        <v>0.13470000000000001</v>
      </c>
      <c r="S999" s="24">
        <v>0.13</v>
      </c>
      <c r="T999" s="24">
        <v>0.13100000000000001</v>
      </c>
      <c r="U999" s="24">
        <v>0.11799999999999998</v>
      </c>
      <c r="V999" s="24">
        <v>0.12389669999999998</v>
      </c>
      <c r="W999" s="24">
        <v>0.13700000000000001</v>
      </c>
      <c r="X999" s="24">
        <v>0.14000000000000001</v>
      </c>
      <c r="Y999" s="24">
        <v>0.126</v>
      </c>
      <c r="Z999" s="24">
        <v>0.11</v>
      </c>
      <c r="AA999" s="24">
        <v>0.13600000000000001</v>
      </c>
      <c r="AB999" s="206"/>
      <c r="AC999" s="207"/>
      <c r="AD999" s="207"/>
      <c r="AE999" s="207"/>
      <c r="AF999" s="207"/>
      <c r="AG999" s="207"/>
      <c r="AH999" s="207"/>
      <c r="AI999" s="207"/>
      <c r="AJ999" s="207"/>
      <c r="AK999" s="207"/>
      <c r="AL999" s="207"/>
      <c r="AM999" s="207"/>
      <c r="AN999" s="207"/>
      <c r="AO999" s="207"/>
      <c r="AP999" s="207"/>
      <c r="AQ999" s="207"/>
      <c r="AR999" s="207"/>
      <c r="AS999" s="207"/>
      <c r="AT999" s="207"/>
      <c r="AU999" s="207"/>
      <c r="AV999" s="207"/>
      <c r="AW999" s="207"/>
      <c r="AX999" s="207"/>
      <c r="AY999" s="207"/>
      <c r="AZ999" s="207"/>
      <c r="BA999" s="207"/>
      <c r="BB999" s="207"/>
      <c r="BC999" s="207"/>
      <c r="BD999" s="207"/>
      <c r="BE999" s="207"/>
      <c r="BF999" s="207"/>
      <c r="BG999" s="207"/>
      <c r="BH999" s="207"/>
      <c r="BI999" s="207"/>
      <c r="BJ999" s="207"/>
      <c r="BK999" s="207"/>
      <c r="BL999" s="207"/>
      <c r="BM999" s="233">
        <v>122</v>
      </c>
    </row>
    <row r="1000" spans="1:65">
      <c r="A1000" s="30"/>
      <c r="B1000" s="19">
        <v>1</v>
      </c>
      <c r="C1000" s="9">
        <v>6</v>
      </c>
      <c r="D1000" s="24">
        <v>0.1565</v>
      </c>
      <c r="E1000" s="24">
        <v>0.13</v>
      </c>
      <c r="F1000" s="24">
        <v>0.14000000000000001</v>
      </c>
      <c r="G1000" s="24">
        <v>0.13220000000000001</v>
      </c>
      <c r="H1000" s="24">
        <v>0.126</v>
      </c>
      <c r="I1000" s="24" t="s">
        <v>298</v>
      </c>
      <c r="J1000" s="24">
        <v>0.10970000000000001</v>
      </c>
      <c r="K1000" s="24">
        <v>0.10563599999999999</v>
      </c>
      <c r="L1000" s="24">
        <v>0.11899999999999998</v>
      </c>
      <c r="M1000" s="24">
        <v>0.14699999999999999</v>
      </c>
      <c r="N1000" s="24">
        <v>0.129</v>
      </c>
      <c r="O1000" s="24">
        <v>0.16</v>
      </c>
      <c r="P1000" s="24">
        <v>0.13200000000000001</v>
      </c>
      <c r="Q1000" s="24">
        <v>0.125</v>
      </c>
      <c r="R1000" s="24">
        <v>0.13619999999999999</v>
      </c>
      <c r="S1000" s="24">
        <v>0.13</v>
      </c>
      <c r="T1000" s="24">
        <v>0.128</v>
      </c>
      <c r="U1000" s="24">
        <v>0.12</v>
      </c>
      <c r="V1000" s="24">
        <v>0.1235154</v>
      </c>
      <c r="W1000" s="24">
        <v>0.13900000000000001</v>
      </c>
      <c r="X1000" s="24">
        <v>0.15</v>
      </c>
      <c r="Y1000" s="24">
        <v>0.129</v>
      </c>
      <c r="Z1000" s="24">
        <v>0.11</v>
      </c>
      <c r="AA1000" s="24">
        <v>0.11499999999999999</v>
      </c>
      <c r="AB1000" s="206"/>
      <c r="AC1000" s="207"/>
      <c r="AD1000" s="207"/>
      <c r="AE1000" s="207"/>
      <c r="AF1000" s="207"/>
      <c r="AG1000" s="207"/>
      <c r="AH1000" s="207"/>
      <c r="AI1000" s="207"/>
      <c r="AJ1000" s="207"/>
      <c r="AK1000" s="207"/>
      <c r="AL1000" s="207"/>
      <c r="AM1000" s="207"/>
      <c r="AN1000" s="207"/>
      <c r="AO1000" s="207"/>
      <c r="AP1000" s="207"/>
      <c r="AQ1000" s="207"/>
      <c r="AR1000" s="207"/>
      <c r="AS1000" s="207"/>
      <c r="AT1000" s="207"/>
      <c r="AU1000" s="207"/>
      <c r="AV1000" s="207"/>
      <c r="AW1000" s="207"/>
      <c r="AX1000" s="207"/>
      <c r="AY1000" s="207"/>
      <c r="AZ1000" s="207"/>
      <c r="BA1000" s="207"/>
      <c r="BB1000" s="207"/>
      <c r="BC1000" s="207"/>
      <c r="BD1000" s="207"/>
      <c r="BE1000" s="207"/>
      <c r="BF1000" s="207"/>
      <c r="BG1000" s="207"/>
      <c r="BH1000" s="207"/>
      <c r="BI1000" s="207"/>
      <c r="BJ1000" s="207"/>
      <c r="BK1000" s="207"/>
      <c r="BL1000" s="207"/>
      <c r="BM1000" s="56"/>
    </row>
    <row r="1001" spans="1:65">
      <c r="A1001" s="30"/>
      <c r="B1001" s="20" t="s">
        <v>266</v>
      </c>
      <c r="C1001" s="12"/>
      <c r="D1001" s="235">
        <v>0.15459999999999999</v>
      </c>
      <c r="E1001" s="235">
        <v>0.13100000000000001</v>
      </c>
      <c r="F1001" s="235">
        <v>0.14500000000000002</v>
      </c>
      <c r="G1001" s="235">
        <v>0.12931666666666666</v>
      </c>
      <c r="H1001" s="235">
        <v>0.13083333333333333</v>
      </c>
      <c r="I1001" s="235" t="s">
        <v>634</v>
      </c>
      <c r="J1001" s="235">
        <v>0.10890000000000001</v>
      </c>
      <c r="K1001" s="235">
        <v>0.10337349999999999</v>
      </c>
      <c r="L1001" s="235">
        <v>0.12066666666666666</v>
      </c>
      <c r="M1001" s="235">
        <v>0.15016666666666667</v>
      </c>
      <c r="N1001" s="235">
        <v>0.13916666666666669</v>
      </c>
      <c r="O1001" s="235">
        <v>0.15833333333333335</v>
      </c>
      <c r="P1001" s="235">
        <v>0.13516666666666668</v>
      </c>
      <c r="Q1001" s="235">
        <v>0.1225</v>
      </c>
      <c r="R1001" s="235">
        <v>0.13521666666666668</v>
      </c>
      <c r="S1001" s="235">
        <v>0.13</v>
      </c>
      <c r="T1001" s="235">
        <v>0.13083333333333333</v>
      </c>
      <c r="U1001" s="235">
        <v>0.11616666666666665</v>
      </c>
      <c r="V1001" s="235">
        <v>0.12368073333333333</v>
      </c>
      <c r="W1001" s="235">
        <v>0.13600000000000001</v>
      </c>
      <c r="X1001" s="235">
        <v>0.14666666666666667</v>
      </c>
      <c r="Y1001" s="235">
        <v>0.1265</v>
      </c>
      <c r="Z1001" s="235">
        <v>0.11083333333333333</v>
      </c>
      <c r="AA1001" s="235">
        <v>0.13216666666666668</v>
      </c>
      <c r="AB1001" s="206"/>
      <c r="AC1001" s="207"/>
      <c r="AD1001" s="207"/>
      <c r="AE1001" s="207"/>
      <c r="AF1001" s="207"/>
      <c r="AG1001" s="207"/>
      <c r="AH1001" s="207"/>
      <c r="AI1001" s="207"/>
      <c r="AJ1001" s="207"/>
      <c r="AK1001" s="207"/>
      <c r="AL1001" s="207"/>
      <c r="AM1001" s="207"/>
      <c r="AN1001" s="207"/>
      <c r="AO1001" s="207"/>
      <c r="AP1001" s="207"/>
      <c r="AQ1001" s="207"/>
      <c r="AR1001" s="207"/>
      <c r="AS1001" s="207"/>
      <c r="AT1001" s="207"/>
      <c r="AU1001" s="207"/>
      <c r="AV1001" s="207"/>
      <c r="AW1001" s="207"/>
      <c r="AX1001" s="207"/>
      <c r="AY1001" s="207"/>
      <c r="AZ1001" s="207"/>
      <c r="BA1001" s="207"/>
      <c r="BB1001" s="207"/>
      <c r="BC1001" s="207"/>
      <c r="BD1001" s="207"/>
      <c r="BE1001" s="207"/>
      <c r="BF1001" s="207"/>
      <c r="BG1001" s="207"/>
      <c r="BH1001" s="207"/>
      <c r="BI1001" s="207"/>
      <c r="BJ1001" s="207"/>
      <c r="BK1001" s="207"/>
      <c r="BL1001" s="207"/>
      <c r="BM1001" s="56"/>
    </row>
    <row r="1002" spans="1:65">
      <c r="A1002" s="30"/>
      <c r="B1002" s="3" t="s">
        <v>267</v>
      </c>
      <c r="C1002" s="29"/>
      <c r="D1002" s="24">
        <v>0.15515000000000001</v>
      </c>
      <c r="E1002" s="24">
        <v>0.1305</v>
      </c>
      <c r="F1002" s="24">
        <v>0.14500000000000002</v>
      </c>
      <c r="G1002" s="24">
        <v>0.12934999999999999</v>
      </c>
      <c r="H1002" s="24">
        <v>0.128</v>
      </c>
      <c r="I1002" s="24" t="s">
        <v>634</v>
      </c>
      <c r="J1002" s="24">
        <v>0.10880000000000001</v>
      </c>
      <c r="K1002" s="24">
        <v>0.10429650000000001</v>
      </c>
      <c r="L1002" s="24">
        <v>0.121</v>
      </c>
      <c r="M1002" s="24">
        <v>0.151</v>
      </c>
      <c r="N1002" s="24">
        <v>0.13950000000000001</v>
      </c>
      <c r="O1002" s="24">
        <v>0.16</v>
      </c>
      <c r="P1002" s="24">
        <v>0.13450000000000001</v>
      </c>
      <c r="Q1002" s="24">
        <v>0.123</v>
      </c>
      <c r="R1002" s="24">
        <v>0.13519999999999999</v>
      </c>
      <c r="S1002" s="24">
        <v>0.13</v>
      </c>
      <c r="T1002" s="24">
        <v>0.13150000000000001</v>
      </c>
      <c r="U1002" s="24">
        <v>0.11849999999999998</v>
      </c>
      <c r="V1002" s="24">
        <v>0.12377874999999999</v>
      </c>
      <c r="W1002" s="24">
        <v>0.13650000000000001</v>
      </c>
      <c r="X1002" s="24">
        <v>0.15</v>
      </c>
      <c r="Y1002" s="24">
        <v>0.1265</v>
      </c>
      <c r="Z1002" s="24">
        <v>0.11</v>
      </c>
      <c r="AA1002" s="24">
        <v>0.13300000000000001</v>
      </c>
      <c r="AB1002" s="206"/>
      <c r="AC1002" s="207"/>
      <c r="AD1002" s="207"/>
      <c r="AE1002" s="207"/>
      <c r="AF1002" s="207"/>
      <c r="AG1002" s="207"/>
      <c r="AH1002" s="207"/>
      <c r="AI1002" s="207"/>
      <c r="AJ1002" s="207"/>
      <c r="AK1002" s="207"/>
      <c r="AL1002" s="207"/>
      <c r="AM1002" s="207"/>
      <c r="AN1002" s="207"/>
      <c r="AO1002" s="207"/>
      <c r="AP1002" s="207"/>
      <c r="AQ1002" s="207"/>
      <c r="AR1002" s="207"/>
      <c r="AS1002" s="207"/>
      <c r="AT1002" s="207"/>
      <c r="AU1002" s="207"/>
      <c r="AV1002" s="207"/>
      <c r="AW1002" s="207"/>
      <c r="AX1002" s="207"/>
      <c r="AY1002" s="207"/>
      <c r="AZ1002" s="207"/>
      <c r="BA1002" s="207"/>
      <c r="BB1002" s="207"/>
      <c r="BC1002" s="207"/>
      <c r="BD1002" s="207"/>
      <c r="BE1002" s="207"/>
      <c r="BF1002" s="207"/>
      <c r="BG1002" s="207"/>
      <c r="BH1002" s="207"/>
      <c r="BI1002" s="207"/>
      <c r="BJ1002" s="207"/>
      <c r="BK1002" s="207"/>
      <c r="BL1002" s="207"/>
      <c r="BM1002" s="56"/>
    </row>
    <row r="1003" spans="1:65">
      <c r="A1003" s="30"/>
      <c r="B1003" s="3" t="s">
        <v>268</v>
      </c>
      <c r="C1003" s="29"/>
      <c r="D1003" s="24">
        <v>1.7204650534085263E-3</v>
      </c>
      <c r="E1003" s="24">
        <v>1.6733200530681528E-3</v>
      </c>
      <c r="F1003" s="24">
        <v>5.47722557505165E-3</v>
      </c>
      <c r="G1003" s="24">
        <v>2.2657596224371799E-3</v>
      </c>
      <c r="H1003" s="24">
        <v>7.9854033502802218E-3</v>
      </c>
      <c r="I1003" s="24" t="s">
        <v>634</v>
      </c>
      <c r="J1003" s="24">
        <v>1.9959959919799452E-3</v>
      </c>
      <c r="K1003" s="24">
        <v>2.1678262614886791E-3</v>
      </c>
      <c r="L1003" s="24">
        <v>1.9663841605003581E-3</v>
      </c>
      <c r="M1003" s="24">
        <v>2.1369760566432826E-3</v>
      </c>
      <c r="N1003" s="24">
        <v>5.5287129303904555E-3</v>
      </c>
      <c r="O1003" s="24">
        <v>4.0824829046386332E-3</v>
      </c>
      <c r="P1003" s="24">
        <v>2.4832774042918924E-3</v>
      </c>
      <c r="Q1003" s="24">
        <v>3.2093613071762406E-3</v>
      </c>
      <c r="R1003" s="24">
        <v>7.2502873506272473E-4</v>
      </c>
      <c r="S1003" s="24">
        <v>0</v>
      </c>
      <c r="T1003" s="24">
        <v>3.2506409624359755E-3</v>
      </c>
      <c r="U1003" s="24">
        <v>7.3052492542463356E-3</v>
      </c>
      <c r="V1003" s="24">
        <v>5.3823075224913332E-4</v>
      </c>
      <c r="W1003" s="24">
        <v>2.8284271247461927E-3</v>
      </c>
      <c r="X1003" s="24">
        <v>5.163977794943213E-3</v>
      </c>
      <c r="Y1003" s="24">
        <v>1.8708286933869723E-3</v>
      </c>
      <c r="Z1003" s="24">
        <v>3.7638632635454022E-3</v>
      </c>
      <c r="AA1003" s="24">
        <v>1.0068101443006357E-2</v>
      </c>
      <c r="AB1003" s="206"/>
      <c r="AC1003" s="207"/>
      <c r="AD1003" s="207"/>
      <c r="AE1003" s="207"/>
      <c r="AF1003" s="207"/>
      <c r="AG1003" s="207"/>
      <c r="AH1003" s="207"/>
      <c r="AI1003" s="207"/>
      <c r="AJ1003" s="207"/>
      <c r="AK1003" s="207"/>
      <c r="AL1003" s="207"/>
      <c r="AM1003" s="207"/>
      <c r="AN1003" s="207"/>
      <c r="AO1003" s="207"/>
      <c r="AP1003" s="207"/>
      <c r="AQ1003" s="207"/>
      <c r="AR1003" s="207"/>
      <c r="AS1003" s="207"/>
      <c r="AT1003" s="207"/>
      <c r="AU1003" s="207"/>
      <c r="AV1003" s="207"/>
      <c r="AW1003" s="207"/>
      <c r="AX1003" s="207"/>
      <c r="AY1003" s="207"/>
      <c r="AZ1003" s="207"/>
      <c r="BA1003" s="207"/>
      <c r="BB1003" s="207"/>
      <c r="BC1003" s="207"/>
      <c r="BD1003" s="207"/>
      <c r="BE1003" s="207"/>
      <c r="BF1003" s="207"/>
      <c r="BG1003" s="207"/>
      <c r="BH1003" s="207"/>
      <c r="BI1003" s="207"/>
      <c r="BJ1003" s="207"/>
      <c r="BK1003" s="207"/>
      <c r="BL1003" s="207"/>
      <c r="BM1003" s="56"/>
    </row>
    <row r="1004" spans="1:65">
      <c r="A1004" s="30"/>
      <c r="B1004" s="3" t="s">
        <v>86</v>
      </c>
      <c r="C1004" s="29"/>
      <c r="D1004" s="13">
        <v>1.112849323032682E-2</v>
      </c>
      <c r="E1004" s="13">
        <v>1.2773435519604219E-2</v>
      </c>
      <c r="F1004" s="13">
        <v>3.7773969483114823E-2</v>
      </c>
      <c r="G1004" s="13">
        <v>1.752101783042026E-2</v>
      </c>
      <c r="H1004" s="13">
        <v>6.1034930065836095E-2</v>
      </c>
      <c r="I1004" s="13" t="s">
        <v>634</v>
      </c>
      <c r="J1004" s="13">
        <v>1.8328705160513728E-2</v>
      </c>
      <c r="K1004" s="13">
        <v>2.097081226318814E-2</v>
      </c>
      <c r="L1004" s="13">
        <v>1.6296001330113465E-2</v>
      </c>
      <c r="M1004" s="13">
        <v>1.4230695160776576E-2</v>
      </c>
      <c r="N1004" s="13">
        <v>3.972727854172782E-2</v>
      </c>
      <c r="O1004" s="13">
        <v>2.5784102555612417E-2</v>
      </c>
      <c r="P1004" s="13">
        <v>1.8371965999693405E-2</v>
      </c>
      <c r="Q1004" s="13">
        <v>2.6198867813683597E-2</v>
      </c>
      <c r="R1004" s="13">
        <v>5.3619775796577692E-3</v>
      </c>
      <c r="S1004" s="13">
        <v>0</v>
      </c>
      <c r="T1004" s="13">
        <v>2.4845663407153953E-2</v>
      </c>
      <c r="U1004" s="13">
        <v>6.2885933322063159E-2</v>
      </c>
      <c r="V1004" s="13">
        <v>4.3517752340499274E-3</v>
      </c>
      <c r="W1004" s="13">
        <v>2.0797258270192593E-2</v>
      </c>
      <c r="X1004" s="13">
        <v>3.520893951097645E-2</v>
      </c>
      <c r="Y1004" s="13">
        <v>1.4789159631517567E-2</v>
      </c>
      <c r="Z1004" s="13">
        <v>3.3959668543266791E-2</v>
      </c>
      <c r="AA1004" s="13">
        <v>7.6177312305218334E-2</v>
      </c>
      <c r="AB1004" s="150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269</v>
      </c>
      <c r="C1005" s="29"/>
      <c r="D1005" s="13">
        <v>0.17981569247636742</v>
      </c>
      <c r="E1005" s="13">
        <v>-2.8553871666137098E-4</v>
      </c>
      <c r="F1005" s="13">
        <v>0.10655417470293216</v>
      </c>
      <c r="G1005" s="13">
        <v>-1.3131742354017373E-2</v>
      </c>
      <c r="H1005" s="13">
        <v>-1.557440066894733E-3</v>
      </c>
      <c r="I1005" s="13" t="s">
        <v>634</v>
      </c>
      <c r="J1005" s="13">
        <v>-0.16893965775759101</v>
      </c>
      <c r="K1005" s="13">
        <v>-0.21111463462997571</v>
      </c>
      <c r="L1005" s="13">
        <v>-7.9143422431123378E-2</v>
      </c>
      <c r="M1005" s="13">
        <v>0.14598311656016283</v>
      </c>
      <c r="N1005" s="13">
        <v>6.2037627444768262E-2</v>
      </c>
      <c r="O1005" s="13">
        <v>0.20830628272159246</v>
      </c>
      <c r="P1005" s="13">
        <v>3.1511995039170015E-2</v>
      </c>
      <c r="Q1005" s="13">
        <v>-6.5152507578557506E-2</v>
      </c>
      <c r="R1005" s="13">
        <v>3.1893565444240046E-2</v>
      </c>
      <c r="S1005" s="13">
        <v>-7.9169468180609881E-3</v>
      </c>
      <c r="T1005" s="13">
        <v>-1.557440066894733E-3</v>
      </c>
      <c r="U1005" s="13">
        <v>-0.11348475888742127</v>
      </c>
      <c r="V1005" s="13">
        <v>-5.6141849652964981E-2</v>
      </c>
      <c r="W1005" s="13">
        <v>3.7871501790336159E-2</v>
      </c>
      <c r="X1005" s="13">
        <v>0.11927318820526445</v>
      </c>
      <c r="Y1005" s="13">
        <v>-3.462687517295937E-2</v>
      </c>
      <c r="Z1005" s="13">
        <v>-0.15418560209488541</v>
      </c>
      <c r="AA1005" s="13">
        <v>8.6177707349714971E-3</v>
      </c>
      <c r="AB1005" s="150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46" t="s">
        <v>270</v>
      </c>
      <c r="C1006" s="47"/>
      <c r="D1006" s="45">
        <v>1.92</v>
      </c>
      <c r="E1006" s="45">
        <v>0.01</v>
      </c>
      <c r="F1006" s="45">
        <v>1.1499999999999999</v>
      </c>
      <c r="G1006" s="45">
        <v>0.12</v>
      </c>
      <c r="H1006" s="45">
        <v>0</v>
      </c>
      <c r="I1006" s="45" t="s">
        <v>271</v>
      </c>
      <c r="J1006" s="45">
        <v>1.77</v>
      </c>
      <c r="K1006" s="45">
        <v>2.2200000000000002</v>
      </c>
      <c r="L1006" s="45">
        <v>0.82</v>
      </c>
      <c r="M1006" s="45">
        <v>1.56</v>
      </c>
      <c r="N1006" s="45">
        <v>0.67</v>
      </c>
      <c r="O1006" s="45">
        <v>2.23</v>
      </c>
      <c r="P1006" s="45">
        <v>0.35</v>
      </c>
      <c r="Q1006" s="45">
        <v>0.67</v>
      </c>
      <c r="R1006" s="45">
        <v>0.35</v>
      </c>
      <c r="S1006" s="45">
        <v>7.0000000000000007E-2</v>
      </c>
      <c r="T1006" s="45">
        <v>0</v>
      </c>
      <c r="U1006" s="45">
        <v>1.19</v>
      </c>
      <c r="V1006" s="45">
        <v>0.57999999999999996</v>
      </c>
      <c r="W1006" s="45">
        <v>0.42</v>
      </c>
      <c r="X1006" s="45">
        <v>1.28</v>
      </c>
      <c r="Y1006" s="45">
        <v>0.35</v>
      </c>
      <c r="Z1006" s="45">
        <v>1.62</v>
      </c>
      <c r="AA1006" s="45">
        <v>0.11</v>
      </c>
      <c r="AB1006" s="150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B1007" s="31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BM1007" s="55"/>
    </row>
    <row r="1008" spans="1:65" ht="15">
      <c r="B1008" s="8" t="s">
        <v>560</v>
      </c>
      <c r="BM1008" s="28" t="s">
        <v>66</v>
      </c>
    </row>
    <row r="1009" spans="1:65" ht="15">
      <c r="A1009" s="25" t="s">
        <v>63</v>
      </c>
      <c r="B1009" s="18" t="s">
        <v>109</v>
      </c>
      <c r="C1009" s="15" t="s">
        <v>110</v>
      </c>
      <c r="D1009" s="16" t="s">
        <v>227</v>
      </c>
      <c r="E1009" s="17" t="s">
        <v>227</v>
      </c>
      <c r="F1009" s="17" t="s">
        <v>227</v>
      </c>
      <c r="G1009" s="17" t="s">
        <v>227</v>
      </c>
      <c r="H1009" s="17" t="s">
        <v>227</v>
      </c>
      <c r="I1009" s="17" t="s">
        <v>227</v>
      </c>
      <c r="J1009" s="17" t="s">
        <v>227</v>
      </c>
      <c r="K1009" s="17" t="s">
        <v>227</v>
      </c>
      <c r="L1009" s="17" t="s">
        <v>227</v>
      </c>
      <c r="M1009" s="17" t="s">
        <v>227</v>
      </c>
      <c r="N1009" s="17" t="s">
        <v>227</v>
      </c>
      <c r="O1009" s="17" t="s">
        <v>227</v>
      </c>
      <c r="P1009" s="17" t="s">
        <v>227</v>
      </c>
      <c r="Q1009" s="17" t="s">
        <v>227</v>
      </c>
      <c r="R1009" s="17" t="s">
        <v>227</v>
      </c>
      <c r="S1009" s="17" t="s">
        <v>227</v>
      </c>
      <c r="T1009" s="17" t="s">
        <v>227</v>
      </c>
      <c r="U1009" s="17" t="s">
        <v>227</v>
      </c>
      <c r="V1009" s="17" t="s">
        <v>227</v>
      </c>
      <c r="W1009" s="17" t="s">
        <v>227</v>
      </c>
      <c r="X1009" s="17" t="s">
        <v>227</v>
      </c>
      <c r="Y1009" s="150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</v>
      </c>
    </row>
    <row r="1010" spans="1:65">
      <c r="A1010" s="30"/>
      <c r="B1010" s="19" t="s">
        <v>228</v>
      </c>
      <c r="C1010" s="9" t="s">
        <v>228</v>
      </c>
      <c r="D1010" s="148" t="s">
        <v>230</v>
      </c>
      <c r="E1010" s="149" t="s">
        <v>232</v>
      </c>
      <c r="F1010" s="149" t="s">
        <v>233</v>
      </c>
      <c r="G1010" s="149" t="s">
        <v>234</v>
      </c>
      <c r="H1010" s="149" t="s">
        <v>235</v>
      </c>
      <c r="I1010" s="149" t="s">
        <v>236</v>
      </c>
      <c r="J1010" s="149" t="s">
        <v>239</v>
      </c>
      <c r="K1010" s="149" t="s">
        <v>240</v>
      </c>
      <c r="L1010" s="149" t="s">
        <v>241</v>
      </c>
      <c r="M1010" s="149" t="s">
        <v>244</v>
      </c>
      <c r="N1010" s="149" t="s">
        <v>245</v>
      </c>
      <c r="O1010" s="149" t="s">
        <v>247</v>
      </c>
      <c r="P1010" s="149" t="s">
        <v>248</v>
      </c>
      <c r="Q1010" s="149" t="s">
        <v>249</v>
      </c>
      <c r="R1010" s="149" t="s">
        <v>251</v>
      </c>
      <c r="S1010" s="149" t="s">
        <v>252</v>
      </c>
      <c r="T1010" s="149" t="s">
        <v>254</v>
      </c>
      <c r="U1010" s="149" t="s">
        <v>255</v>
      </c>
      <c r="V1010" s="149" t="s">
        <v>256</v>
      </c>
      <c r="W1010" s="149" t="s">
        <v>257</v>
      </c>
      <c r="X1010" s="149" t="s">
        <v>258</v>
      </c>
      <c r="Y1010" s="150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 t="s">
        <v>3</v>
      </c>
    </row>
    <row r="1011" spans="1:65">
      <c r="A1011" s="30"/>
      <c r="B1011" s="19"/>
      <c r="C1011" s="9"/>
      <c r="D1011" s="10" t="s">
        <v>275</v>
      </c>
      <c r="E1011" s="11" t="s">
        <v>273</v>
      </c>
      <c r="F1011" s="11" t="s">
        <v>275</v>
      </c>
      <c r="G1011" s="11" t="s">
        <v>273</v>
      </c>
      <c r="H1011" s="11" t="s">
        <v>273</v>
      </c>
      <c r="I1011" s="11" t="s">
        <v>273</v>
      </c>
      <c r="J1011" s="11" t="s">
        <v>273</v>
      </c>
      <c r="K1011" s="11" t="s">
        <v>275</v>
      </c>
      <c r="L1011" s="11" t="s">
        <v>275</v>
      </c>
      <c r="M1011" s="11" t="s">
        <v>275</v>
      </c>
      <c r="N1011" s="11" t="s">
        <v>273</v>
      </c>
      <c r="O1011" s="11" t="s">
        <v>273</v>
      </c>
      <c r="P1011" s="11" t="s">
        <v>273</v>
      </c>
      <c r="Q1011" s="11" t="s">
        <v>300</v>
      </c>
      <c r="R1011" s="11" t="s">
        <v>273</v>
      </c>
      <c r="S1011" s="11" t="s">
        <v>275</v>
      </c>
      <c r="T1011" s="11" t="s">
        <v>273</v>
      </c>
      <c r="U1011" s="11" t="s">
        <v>275</v>
      </c>
      <c r="V1011" s="11" t="s">
        <v>273</v>
      </c>
      <c r="W1011" s="11" t="s">
        <v>273</v>
      </c>
      <c r="X1011" s="11" t="s">
        <v>273</v>
      </c>
      <c r="Y1011" s="150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2</v>
      </c>
    </row>
    <row r="1012" spans="1:65">
      <c r="A1012" s="30"/>
      <c r="B1012" s="19"/>
      <c r="C1012" s="9"/>
      <c r="D1012" s="26" t="s">
        <v>301</v>
      </c>
      <c r="E1012" s="26" t="s">
        <v>302</v>
      </c>
      <c r="F1012" s="26" t="s">
        <v>303</v>
      </c>
      <c r="G1012" s="26" t="s">
        <v>301</v>
      </c>
      <c r="H1012" s="26" t="s">
        <v>262</v>
      </c>
      <c r="I1012" s="26" t="s">
        <v>304</v>
      </c>
      <c r="J1012" s="26" t="s">
        <v>304</v>
      </c>
      <c r="K1012" s="26" t="s">
        <v>301</v>
      </c>
      <c r="L1012" s="26" t="s">
        <v>302</v>
      </c>
      <c r="M1012" s="26" t="s">
        <v>303</v>
      </c>
      <c r="N1012" s="26" t="s">
        <v>302</v>
      </c>
      <c r="O1012" s="26" t="s">
        <v>302</v>
      </c>
      <c r="P1012" s="26" t="s">
        <v>301</v>
      </c>
      <c r="Q1012" s="26" t="s">
        <v>302</v>
      </c>
      <c r="R1012" s="26" t="s">
        <v>302</v>
      </c>
      <c r="S1012" s="26" t="s">
        <v>302</v>
      </c>
      <c r="T1012" s="26" t="s">
        <v>302</v>
      </c>
      <c r="U1012" s="26" t="s">
        <v>302</v>
      </c>
      <c r="V1012" s="26" t="s">
        <v>302</v>
      </c>
      <c r="W1012" s="26" t="s">
        <v>264</v>
      </c>
      <c r="X1012" s="26" t="s">
        <v>302</v>
      </c>
      <c r="Y1012" s="150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3</v>
      </c>
    </row>
    <row r="1013" spans="1:65">
      <c r="A1013" s="30"/>
      <c r="B1013" s="18">
        <v>1</v>
      </c>
      <c r="C1013" s="14">
        <v>1</v>
      </c>
      <c r="D1013" s="22">
        <v>0.1</v>
      </c>
      <c r="E1013" s="22">
        <v>0.12</v>
      </c>
      <c r="F1013" s="22">
        <v>0.1</v>
      </c>
      <c r="G1013" s="144">
        <v>0.12</v>
      </c>
      <c r="H1013" s="22">
        <v>0.1</v>
      </c>
      <c r="I1013" s="22">
        <v>0.11333817240959683</v>
      </c>
      <c r="J1013" s="144" t="s">
        <v>313</v>
      </c>
      <c r="K1013" s="144">
        <v>0.12</v>
      </c>
      <c r="L1013" s="22">
        <v>0.1</v>
      </c>
      <c r="M1013" s="22">
        <v>0.1</v>
      </c>
      <c r="N1013" s="22">
        <v>0.11</v>
      </c>
      <c r="O1013" s="22">
        <v>0.11</v>
      </c>
      <c r="P1013" s="22">
        <v>0.11</v>
      </c>
      <c r="Q1013" s="144" t="s">
        <v>95</v>
      </c>
      <c r="R1013" s="22">
        <v>0.09</v>
      </c>
      <c r="S1013" s="22">
        <v>0.1</v>
      </c>
      <c r="T1013" s="22">
        <v>0.1</v>
      </c>
      <c r="U1013" s="22">
        <v>0.11</v>
      </c>
      <c r="V1013" s="22">
        <v>0.11</v>
      </c>
      <c r="W1013" s="144" t="s">
        <v>104</v>
      </c>
      <c r="X1013" s="22">
        <v>0.1</v>
      </c>
      <c r="Y1013" s="150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1</v>
      </c>
    </row>
    <row r="1014" spans="1:65">
      <c r="A1014" s="30"/>
      <c r="B1014" s="19">
        <v>1</v>
      </c>
      <c r="C1014" s="9">
        <v>2</v>
      </c>
      <c r="D1014" s="11">
        <v>0.1</v>
      </c>
      <c r="E1014" s="11">
        <v>0.11</v>
      </c>
      <c r="F1014" s="11">
        <v>0.09</v>
      </c>
      <c r="G1014" s="145">
        <v>0.12</v>
      </c>
      <c r="H1014" s="11">
        <v>0.1</v>
      </c>
      <c r="I1014" s="11">
        <v>0.10744665534518244</v>
      </c>
      <c r="J1014" s="145" t="s">
        <v>313</v>
      </c>
      <c r="K1014" s="145">
        <v>0.14000000000000001</v>
      </c>
      <c r="L1014" s="11">
        <v>0.11</v>
      </c>
      <c r="M1014" s="11">
        <v>0.1</v>
      </c>
      <c r="N1014" s="11">
        <v>0.1</v>
      </c>
      <c r="O1014" s="11">
        <v>0.09</v>
      </c>
      <c r="P1014" s="11">
        <v>0.11</v>
      </c>
      <c r="Q1014" s="145" t="s">
        <v>95</v>
      </c>
      <c r="R1014" s="11">
        <v>0.1</v>
      </c>
      <c r="S1014" s="11">
        <v>0.1</v>
      </c>
      <c r="T1014" s="11">
        <v>0.1</v>
      </c>
      <c r="U1014" s="11">
        <v>0.12</v>
      </c>
      <c r="V1014" s="11">
        <v>0.1</v>
      </c>
      <c r="W1014" s="145" t="s">
        <v>104</v>
      </c>
      <c r="X1014" s="11">
        <v>0.1</v>
      </c>
      <c r="Y1014" s="150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21</v>
      </c>
    </row>
    <row r="1015" spans="1:65">
      <c r="A1015" s="30"/>
      <c r="B1015" s="19">
        <v>1</v>
      </c>
      <c r="C1015" s="9">
        <v>3</v>
      </c>
      <c r="D1015" s="11">
        <v>0.11</v>
      </c>
      <c r="E1015" s="11">
        <v>0.11</v>
      </c>
      <c r="F1015" s="146">
        <v>0.08</v>
      </c>
      <c r="G1015" s="145">
        <v>0.13</v>
      </c>
      <c r="H1015" s="11">
        <v>0.1</v>
      </c>
      <c r="I1015" s="11">
        <v>0.1196454498230598</v>
      </c>
      <c r="J1015" s="145" t="s">
        <v>313</v>
      </c>
      <c r="K1015" s="145">
        <v>0.13</v>
      </c>
      <c r="L1015" s="11">
        <v>0.1</v>
      </c>
      <c r="M1015" s="11">
        <v>0.1</v>
      </c>
      <c r="N1015" s="11">
        <v>0.11</v>
      </c>
      <c r="O1015" s="11">
        <v>0.11</v>
      </c>
      <c r="P1015" s="11">
        <v>0.11</v>
      </c>
      <c r="Q1015" s="145" t="s">
        <v>95</v>
      </c>
      <c r="R1015" s="11">
        <v>0.1</v>
      </c>
      <c r="S1015" s="11">
        <v>0.1</v>
      </c>
      <c r="T1015" s="11">
        <v>0.11</v>
      </c>
      <c r="U1015" s="11">
        <v>0.12</v>
      </c>
      <c r="V1015" s="11">
        <v>0.1</v>
      </c>
      <c r="W1015" s="145" t="s">
        <v>104</v>
      </c>
      <c r="X1015" s="11">
        <v>0.1</v>
      </c>
      <c r="Y1015" s="150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16</v>
      </c>
    </row>
    <row r="1016" spans="1:65">
      <c r="A1016" s="30"/>
      <c r="B1016" s="19">
        <v>1</v>
      </c>
      <c r="C1016" s="9">
        <v>4</v>
      </c>
      <c r="D1016" s="11">
        <v>0.1</v>
      </c>
      <c r="E1016" s="11">
        <v>0.11</v>
      </c>
      <c r="F1016" s="11">
        <v>0.09</v>
      </c>
      <c r="G1016" s="145">
        <v>0.13</v>
      </c>
      <c r="H1016" s="11">
        <v>0.1</v>
      </c>
      <c r="I1016" s="11">
        <v>0.11479460717582562</v>
      </c>
      <c r="J1016" s="145" t="s">
        <v>313</v>
      </c>
      <c r="K1016" s="145">
        <v>0.12</v>
      </c>
      <c r="L1016" s="11">
        <v>0.09</v>
      </c>
      <c r="M1016" s="11">
        <v>0.1</v>
      </c>
      <c r="N1016" s="11">
        <v>0.1</v>
      </c>
      <c r="O1016" s="11">
        <v>0.12</v>
      </c>
      <c r="P1016" s="11">
        <v>0.11</v>
      </c>
      <c r="Q1016" s="145" t="s">
        <v>95</v>
      </c>
      <c r="R1016" s="11">
        <v>0.11</v>
      </c>
      <c r="S1016" s="11">
        <v>0.1</v>
      </c>
      <c r="T1016" s="11">
        <v>0.1</v>
      </c>
      <c r="U1016" s="11">
        <v>0.11</v>
      </c>
      <c r="V1016" s="11">
        <v>0.1</v>
      </c>
      <c r="W1016" s="145" t="s">
        <v>104</v>
      </c>
      <c r="X1016" s="11">
        <v>0.11</v>
      </c>
      <c r="Y1016" s="150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0.10436881041980292</v>
      </c>
    </row>
    <row r="1017" spans="1:65">
      <c r="A1017" s="30"/>
      <c r="B1017" s="19">
        <v>1</v>
      </c>
      <c r="C1017" s="9">
        <v>5</v>
      </c>
      <c r="D1017" s="11">
        <v>0.1</v>
      </c>
      <c r="E1017" s="11">
        <v>0.11</v>
      </c>
      <c r="F1017" s="11">
        <v>0.1</v>
      </c>
      <c r="G1017" s="145">
        <v>0.13</v>
      </c>
      <c r="H1017" s="11">
        <v>0.11</v>
      </c>
      <c r="I1017" s="11">
        <v>0.1087403477232643</v>
      </c>
      <c r="J1017" s="145" t="s">
        <v>313</v>
      </c>
      <c r="K1017" s="145">
        <v>0.13</v>
      </c>
      <c r="L1017" s="11">
        <v>0.09</v>
      </c>
      <c r="M1017" s="11">
        <v>0.1</v>
      </c>
      <c r="N1017" s="11">
        <v>0.1</v>
      </c>
      <c r="O1017" s="11">
        <v>0.12</v>
      </c>
      <c r="P1017" s="11">
        <v>0.11</v>
      </c>
      <c r="Q1017" s="145" t="s">
        <v>95</v>
      </c>
      <c r="R1017" s="11">
        <v>0.1</v>
      </c>
      <c r="S1017" s="11">
        <v>0.11</v>
      </c>
      <c r="T1017" s="11">
        <v>0.1</v>
      </c>
      <c r="U1017" s="11">
        <v>0.12</v>
      </c>
      <c r="V1017" s="11">
        <v>0.1</v>
      </c>
      <c r="W1017" s="145">
        <v>0.1</v>
      </c>
      <c r="X1017" s="11">
        <v>0.11</v>
      </c>
      <c r="Y1017" s="150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123</v>
      </c>
    </row>
    <row r="1018" spans="1:65">
      <c r="A1018" s="30"/>
      <c r="B1018" s="19">
        <v>1</v>
      </c>
      <c r="C1018" s="9">
        <v>6</v>
      </c>
      <c r="D1018" s="11">
        <v>0.1</v>
      </c>
      <c r="E1018" s="11">
        <v>0.11</v>
      </c>
      <c r="F1018" s="11">
        <v>0.1</v>
      </c>
      <c r="G1018" s="145">
        <v>0.13</v>
      </c>
      <c r="H1018" s="11">
        <v>0.1</v>
      </c>
      <c r="I1018" s="11">
        <v>0.1094405678241529</v>
      </c>
      <c r="J1018" s="145" t="s">
        <v>313</v>
      </c>
      <c r="K1018" s="145">
        <v>0.12</v>
      </c>
      <c r="L1018" s="11">
        <v>0.09</v>
      </c>
      <c r="M1018" s="11">
        <v>0.1</v>
      </c>
      <c r="N1018" s="11">
        <v>0.1</v>
      </c>
      <c r="O1018" s="11">
        <v>0.1</v>
      </c>
      <c r="P1018" s="11">
        <v>0.11</v>
      </c>
      <c r="Q1018" s="145" t="s">
        <v>95</v>
      </c>
      <c r="R1018" s="11">
        <v>0.11</v>
      </c>
      <c r="S1018" s="11">
        <v>0.1</v>
      </c>
      <c r="T1018" s="11">
        <v>0.11</v>
      </c>
      <c r="U1018" s="11">
        <v>0.11</v>
      </c>
      <c r="V1018" s="11">
        <v>0.11</v>
      </c>
      <c r="W1018" s="145" t="s">
        <v>104</v>
      </c>
      <c r="X1018" s="11">
        <v>0.1</v>
      </c>
      <c r="Y1018" s="150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30"/>
      <c r="B1019" s="20" t="s">
        <v>266</v>
      </c>
      <c r="C1019" s="12"/>
      <c r="D1019" s="23">
        <v>0.10166666666666667</v>
      </c>
      <c r="E1019" s="23">
        <v>0.11166666666666665</v>
      </c>
      <c r="F1019" s="23">
        <v>9.3333333333333324E-2</v>
      </c>
      <c r="G1019" s="23">
        <v>0.12666666666666668</v>
      </c>
      <c r="H1019" s="23">
        <v>0.10166666666666667</v>
      </c>
      <c r="I1019" s="23">
        <v>0.11223430005018031</v>
      </c>
      <c r="J1019" s="23" t="s">
        <v>634</v>
      </c>
      <c r="K1019" s="23">
        <v>0.12666666666666668</v>
      </c>
      <c r="L1019" s="23">
        <v>9.6666666666666665E-2</v>
      </c>
      <c r="M1019" s="23">
        <v>9.9999999999999992E-2</v>
      </c>
      <c r="N1019" s="23">
        <v>0.10333333333333333</v>
      </c>
      <c r="O1019" s="23">
        <v>0.10833333333333334</v>
      </c>
      <c r="P1019" s="23">
        <v>0.11</v>
      </c>
      <c r="Q1019" s="23" t="s">
        <v>634</v>
      </c>
      <c r="R1019" s="23">
        <v>0.10166666666666667</v>
      </c>
      <c r="S1019" s="23">
        <v>0.10166666666666667</v>
      </c>
      <c r="T1019" s="23">
        <v>0.10333333333333333</v>
      </c>
      <c r="U1019" s="23">
        <v>0.11499999999999999</v>
      </c>
      <c r="V1019" s="23">
        <v>0.10333333333333333</v>
      </c>
      <c r="W1019" s="23">
        <v>0.1</v>
      </c>
      <c r="X1019" s="23">
        <v>0.10333333333333333</v>
      </c>
      <c r="Y1019" s="150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30"/>
      <c r="B1020" s="3" t="s">
        <v>267</v>
      </c>
      <c r="C1020" s="29"/>
      <c r="D1020" s="11">
        <v>0.1</v>
      </c>
      <c r="E1020" s="11">
        <v>0.11</v>
      </c>
      <c r="F1020" s="11">
        <v>9.5000000000000001E-2</v>
      </c>
      <c r="G1020" s="11">
        <v>0.13</v>
      </c>
      <c r="H1020" s="11">
        <v>0.1</v>
      </c>
      <c r="I1020" s="11">
        <v>0.11138937011687486</v>
      </c>
      <c r="J1020" s="11" t="s">
        <v>634</v>
      </c>
      <c r="K1020" s="11">
        <v>0.125</v>
      </c>
      <c r="L1020" s="11">
        <v>9.5000000000000001E-2</v>
      </c>
      <c r="M1020" s="11">
        <v>0.1</v>
      </c>
      <c r="N1020" s="11">
        <v>0.1</v>
      </c>
      <c r="O1020" s="11">
        <v>0.11</v>
      </c>
      <c r="P1020" s="11">
        <v>0.11</v>
      </c>
      <c r="Q1020" s="11" t="s">
        <v>634</v>
      </c>
      <c r="R1020" s="11">
        <v>0.1</v>
      </c>
      <c r="S1020" s="11">
        <v>0.1</v>
      </c>
      <c r="T1020" s="11">
        <v>0.1</v>
      </c>
      <c r="U1020" s="11">
        <v>0.11499999999999999</v>
      </c>
      <c r="V1020" s="11">
        <v>0.1</v>
      </c>
      <c r="W1020" s="11">
        <v>0.1</v>
      </c>
      <c r="X1020" s="11">
        <v>0.1</v>
      </c>
      <c r="Y1020" s="150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30"/>
      <c r="B1021" s="3" t="s">
        <v>268</v>
      </c>
      <c r="C1021" s="29"/>
      <c r="D1021" s="24">
        <v>4.082482904638628E-3</v>
      </c>
      <c r="E1021" s="24">
        <v>4.082482904638628E-3</v>
      </c>
      <c r="F1021" s="24">
        <v>8.164965809277263E-3</v>
      </c>
      <c r="G1021" s="24">
        <v>5.1639777949432277E-3</v>
      </c>
      <c r="H1021" s="24">
        <v>4.082482904638628E-3</v>
      </c>
      <c r="I1021" s="24">
        <v>4.5963688310309853E-3</v>
      </c>
      <c r="J1021" s="24" t="s">
        <v>634</v>
      </c>
      <c r="K1021" s="24">
        <v>8.1649658092772665E-3</v>
      </c>
      <c r="L1021" s="24">
        <v>8.164965809277263E-3</v>
      </c>
      <c r="M1021" s="24">
        <v>1.5202354861220293E-17</v>
      </c>
      <c r="N1021" s="24">
        <v>5.1639777949432199E-3</v>
      </c>
      <c r="O1021" s="24">
        <v>1.169045194450012E-2</v>
      </c>
      <c r="P1021" s="24">
        <v>0</v>
      </c>
      <c r="Q1021" s="24" t="s">
        <v>634</v>
      </c>
      <c r="R1021" s="24">
        <v>7.5277265270908104E-3</v>
      </c>
      <c r="S1021" s="24">
        <v>4.082482904638628E-3</v>
      </c>
      <c r="T1021" s="24">
        <v>5.1639777949432199E-3</v>
      </c>
      <c r="U1021" s="24">
        <v>5.4772255750516587E-3</v>
      </c>
      <c r="V1021" s="24">
        <v>5.1639777949432199E-3</v>
      </c>
      <c r="W1021" s="24" t="s">
        <v>634</v>
      </c>
      <c r="X1021" s="24">
        <v>5.1639777949432199E-3</v>
      </c>
      <c r="Y1021" s="206"/>
      <c r="Z1021" s="207"/>
      <c r="AA1021" s="207"/>
      <c r="AB1021" s="207"/>
      <c r="AC1021" s="207"/>
      <c r="AD1021" s="207"/>
      <c r="AE1021" s="207"/>
      <c r="AF1021" s="207"/>
      <c r="AG1021" s="207"/>
      <c r="AH1021" s="207"/>
      <c r="AI1021" s="207"/>
      <c r="AJ1021" s="207"/>
      <c r="AK1021" s="207"/>
      <c r="AL1021" s="207"/>
      <c r="AM1021" s="207"/>
      <c r="AN1021" s="207"/>
      <c r="AO1021" s="207"/>
      <c r="AP1021" s="207"/>
      <c r="AQ1021" s="207"/>
      <c r="AR1021" s="207"/>
      <c r="AS1021" s="207"/>
      <c r="AT1021" s="207"/>
      <c r="AU1021" s="207"/>
      <c r="AV1021" s="207"/>
      <c r="AW1021" s="207"/>
      <c r="AX1021" s="207"/>
      <c r="AY1021" s="207"/>
      <c r="AZ1021" s="207"/>
      <c r="BA1021" s="207"/>
      <c r="BB1021" s="207"/>
      <c r="BC1021" s="207"/>
      <c r="BD1021" s="207"/>
      <c r="BE1021" s="207"/>
      <c r="BF1021" s="207"/>
      <c r="BG1021" s="207"/>
      <c r="BH1021" s="207"/>
      <c r="BI1021" s="207"/>
      <c r="BJ1021" s="207"/>
      <c r="BK1021" s="207"/>
      <c r="BL1021" s="207"/>
      <c r="BM1021" s="56"/>
    </row>
    <row r="1022" spans="1:65">
      <c r="A1022" s="30"/>
      <c r="B1022" s="3" t="s">
        <v>86</v>
      </c>
      <c r="C1022" s="29"/>
      <c r="D1022" s="13">
        <v>4.0155569553822573E-2</v>
      </c>
      <c r="E1022" s="13">
        <v>3.6559548399748912E-2</v>
      </c>
      <c r="F1022" s="13">
        <v>8.7481776527970678E-2</v>
      </c>
      <c r="G1022" s="13">
        <v>4.0768245749551797E-2</v>
      </c>
      <c r="H1022" s="13">
        <v>4.0155569553822573E-2</v>
      </c>
      <c r="I1022" s="13">
        <v>4.0953334488440116E-2</v>
      </c>
      <c r="J1022" s="13" t="s">
        <v>634</v>
      </c>
      <c r="K1022" s="13">
        <v>6.4460256389031051E-2</v>
      </c>
      <c r="L1022" s="13">
        <v>8.4465163544247546E-2</v>
      </c>
      <c r="M1022" s="13">
        <v>1.5202354861220294E-16</v>
      </c>
      <c r="N1022" s="13">
        <v>4.9973978660740839E-2</v>
      </c>
      <c r="O1022" s="13">
        <v>0.10791186410307803</v>
      </c>
      <c r="P1022" s="13">
        <v>0</v>
      </c>
      <c r="Q1022" s="13" t="s">
        <v>634</v>
      </c>
      <c r="R1022" s="13">
        <v>7.4043211741876822E-2</v>
      </c>
      <c r="S1022" s="13">
        <v>4.0155569553822573E-2</v>
      </c>
      <c r="T1022" s="13">
        <v>4.9973978660740839E-2</v>
      </c>
      <c r="U1022" s="13">
        <v>4.7628048478710078E-2</v>
      </c>
      <c r="V1022" s="13">
        <v>4.9973978660740839E-2</v>
      </c>
      <c r="W1022" s="13" t="s">
        <v>634</v>
      </c>
      <c r="X1022" s="13">
        <v>4.9973978660740839E-2</v>
      </c>
      <c r="Y1022" s="150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3" t="s">
        <v>269</v>
      </c>
      <c r="C1023" s="29"/>
      <c r="D1023" s="13">
        <v>-2.589033775768268E-2</v>
      </c>
      <c r="E1023" s="13">
        <v>6.9923727380905687E-2</v>
      </c>
      <c r="F1023" s="13">
        <v>-0.10573539203983995</v>
      </c>
      <c r="G1023" s="13">
        <v>0.21364482508878879</v>
      </c>
      <c r="H1023" s="13">
        <v>-2.589033775768268E-2</v>
      </c>
      <c r="I1023" s="13">
        <v>7.536245357918725E-2</v>
      </c>
      <c r="J1023" s="13" t="s">
        <v>634</v>
      </c>
      <c r="K1023" s="13">
        <v>0.21364482508878879</v>
      </c>
      <c r="L1023" s="13">
        <v>-7.3797370326977085E-2</v>
      </c>
      <c r="M1023" s="13">
        <v>-4.1859348614114222E-2</v>
      </c>
      <c r="N1023" s="13">
        <v>-9.9213269012513594E-3</v>
      </c>
      <c r="O1023" s="13">
        <v>3.7985705668043046E-2</v>
      </c>
      <c r="P1023" s="13">
        <v>5.3954716524474478E-2</v>
      </c>
      <c r="Q1023" s="13" t="s">
        <v>634</v>
      </c>
      <c r="R1023" s="13">
        <v>-2.589033775768268E-2</v>
      </c>
      <c r="S1023" s="13">
        <v>-2.589033775768268E-2</v>
      </c>
      <c r="T1023" s="13">
        <v>-9.9213269012513594E-3</v>
      </c>
      <c r="U1023" s="13">
        <v>0.10186174909376855</v>
      </c>
      <c r="V1023" s="13">
        <v>-9.9213269012513594E-3</v>
      </c>
      <c r="W1023" s="13">
        <v>-4.1859348614114111E-2</v>
      </c>
      <c r="X1023" s="13">
        <v>-9.9213269012513594E-3</v>
      </c>
      <c r="Y1023" s="150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46" t="s">
        <v>270</v>
      </c>
      <c r="C1024" s="47"/>
      <c r="D1024" s="45">
        <v>0.19</v>
      </c>
      <c r="E1024" s="45">
        <v>0.96</v>
      </c>
      <c r="F1024" s="45">
        <v>1.1599999999999999</v>
      </c>
      <c r="G1024" s="45">
        <v>2.7</v>
      </c>
      <c r="H1024" s="45">
        <v>0.19</v>
      </c>
      <c r="I1024" s="45">
        <v>1.03</v>
      </c>
      <c r="J1024" s="45">
        <v>10.79</v>
      </c>
      <c r="K1024" s="45">
        <v>2.7</v>
      </c>
      <c r="L1024" s="45">
        <v>0.77</v>
      </c>
      <c r="M1024" s="45">
        <v>0.39</v>
      </c>
      <c r="N1024" s="45">
        <v>0</v>
      </c>
      <c r="O1024" s="45">
        <v>0.57999999999999996</v>
      </c>
      <c r="P1024" s="45">
        <v>0.77</v>
      </c>
      <c r="Q1024" s="45">
        <v>566.03</v>
      </c>
      <c r="R1024" s="45">
        <v>0.19</v>
      </c>
      <c r="S1024" s="45">
        <v>0.19</v>
      </c>
      <c r="T1024" s="45">
        <v>0</v>
      </c>
      <c r="U1024" s="45">
        <v>1.35</v>
      </c>
      <c r="V1024" s="45">
        <v>0</v>
      </c>
      <c r="W1024" s="45" t="s">
        <v>271</v>
      </c>
      <c r="X1024" s="45">
        <v>0</v>
      </c>
      <c r="Y1024" s="150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B1025" s="31" t="s">
        <v>294</v>
      </c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BM1025" s="55"/>
    </row>
    <row r="1026" spans="1:65">
      <c r="BM1026" s="55"/>
    </row>
    <row r="1027" spans="1:65" ht="15">
      <c r="B1027" s="8" t="s">
        <v>561</v>
      </c>
      <c r="BM1027" s="28" t="s">
        <v>299</v>
      </c>
    </row>
    <row r="1028" spans="1:65" ht="15">
      <c r="A1028" s="25" t="s">
        <v>64</v>
      </c>
      <c r="B1028" s="18" t="s">
        <v>109</v>
      </c>
      <c r="C1028" s="15" t="s">
        <v>110</v>
      </c>
      <c r="D1028" s="16" t="s">
        <v>227</v>
      </c>
      <c r="E1028" s="17" t="s">
        <v>227</v>
      </c>
      <c r="F1028" s="17" t="s">
        <v>227</v>
      </c>
      <c r="G1028" s="17" t="s">
        <v>227</v>
      </c>
      <c r="H1028" s="150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>
        <v>1</v>
      </c>
    </row>
    <row r="1029" spans="1:65">
      <c r="A1029" s="30"/>
      <c r="B1029" s="19" t="s">
        <v>228</v>
      </c>
      <c r="C1029" s="9" t="s">
        <v>228</v>
      </c>
      <c r="D1029" s="148" t="s">
        <v>236</v>
      </c>
      <c r="E1029" s="149" t="s">
        <v>248</v>
      </c>
      <c r="F1029" s="149" t="s">
        <v>255</v>
      </c>
      <c r="G1029" s="149" t="s">
        <v>257</v>
      </c>
      <c r="H1029" s="150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 t="s">
        <v>3</v>
      </c>
    </row>
    <row r="1030" spans="1:65">
      <c r="A1030" s="30"/>
      <c r="B1030" s="19"/>
      <c r="C1030" s="9"/>
      <c r="D1030" s="10" t="s">
        <v>273</v>
      </c>
      <c r="E1030" s="11" t="s">
        <v>273</v>
      </c>
      <c r="F1030" s="11" t="s">
        <v>275</v>
      </c>
      <c r="G1030" s="11" t="s">
        <v>273</v>
      </c>
      <c r="H1030" s="150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2</v>
      </c>
    </row>
    <row r="1031" spans="1:65">
      <c r="A1031" s="30"/>
      <c r="B1031" s="19"/>
      <c r="C1031" s="9"/>
      <c r="D1031" s="26" t="s">
        <v>304</v>
      </c>
      <c r="E1031" s="26" t="s">
        <v>301</v>
      </c>
      <c r="F1031" s="26" t="s">
        <v>302</v>
      </c>
      <c r="G1031" s="26" t="s">
        <v>264</v>
      </c>
      <c r="H1031" s="150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2</v>
      </c>
    </row>
    <row r="1032" spans="1:65">
      <c r="A1032" s="30"/>
      <c r="B1032" s="18">
        <v>1</v>
      </c>
      <c r="C1032" s="14">
        <v>1</v>
      </c>
      <c r="D1032" s="22">
        <v>0.1252233859752773</v>
      </c>
      <c r="E1032" s="22">
        <v>0.14099999999999999</v>
      </c>
      <c r="F1032" s="22">
        <v>0.1</v>
      </c>
      <c r="G1032" s="22">
        <v>0.12</v>
      </c>
      <c r="H1032" s="150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1</v>
      </c>
    </row>
    <row r="1033" spans="1:65">
      <c r="A1033" s="30"/>
      <c r="B1033" s="19">
        <v>1</v>
      </c>
      <c r="C1033" s="9">
        <v>2</v>
      </c>
      <c r="D1033" s="11">
        <v>0.11880378043054375</v>
      </c>
      <c r="E1033" s="11">
        <v>0.13800000000000001</v>
      </c>
      <c r="F1033" s="11">
        <v>0.1</v>
      </c>
      <c r="G1033" s="11">
        <v>0.12</v>
      </c>
      <c r="H1033" s="150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4</v>
      </c>
    </row>
    <row r="1034" spans="1:65">
      <c r="A1034" s="30"/>
      <c r="B1034" s="19">
        <v>1</v>
      </c>
      <c r="C1034" s="9">
        <v>3</v>
      </c>
      <c r="D1034" s="11">
        <v>0.12025072058368101</v>
      </c>
      <c r="E1034" s="11">
        <v>0.13500000000000001</v>
      </c>
      <c r="F1034" s="11">
        <v>0.1</v>
      </c>
      <c r="G1034" s="11">
        <v>0.125</v>
      </c>
      <c r="H1034" s="150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16</v>
      </c>
    </row>
    <row r="1035" spans="1:65">
      <c r="A1035" s="30"/>
      <c r="B1035" s="19">
        <v>1</v>
      </c>
      <c r="C1035" s="9">
        <v>4</v>
      </c>
      <c r="D1035" s="11">
        <v>0.12168983164164482</v>
      </c>
      <c r="E1035" s="11">
        <v>0.13700000000000001</v>
      </c>
      <c r="F1035" s="11">
        <v>0.1</v>
      </c>
      <c r="G1035" s="11">
        <v>0.12</v>
      </c>
      <c r="H1035" s="150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>
        <v>0.119721519400833</v>
      </c>
    </row>
    <row r="1036" spans="1:65">
      <c r="A1036" s="30"/>
      <c r="B1036" s="19">
        <v>1</v>
      </c>
      <c r="C1036" s="9">
        <v>5</v>
      </c>
      <c r="D1036" s="11">
        <v>0.1227363837089142</v>
      </c>
      <c r="E1036" s="11">
        <v>0.13500000000000001</v>
      </c>
      <c r="F1036" s="11">
        <v>0.1</v>
      </c>
      <c r="G1036" s="11">
        <v>0.12</v>
      </c>
      <c r="H1036" s="150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8">
        <v>10</v>
      </c>
    </row>
    <row r="1037" spans="1:65">
      <c r="A1037" s="30"/>
      <c r="B1037" s="19">
        <v>1</v>
      </c>
      <c r="C1037" s="9">
        <v>6</v>
      </c>
      <c r="D1037" s="11">
        <v>0.12061236327992853</v>
      </c>
      <c r="E1037" s="11">
        <v>0.13300000000000001</v>
      </c>
      <c r="F1037" s="11">
        <v>0.1</v>
      </c>
      <c r="G1037" s="11">
        <v>0.12</v>
      </c>
      <c r="H1037" s="150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30"/>
      <c r="B1038" s="20" t="s">
        <v>266</v>
      </c>
      <c r="C1038" s="12"/>
      <c r="D1038" s="23">
        <v>0.12155274426999828</v>
      </c>
      <c r="E1038" s="23">
        <v>0.13650000000000001</v>
      </c>
      <c r="F1038" s="23">
        <v>9.9999999999999992E-2</v>
      </c>
      <c r="G1038" s="23">
        <v>0.12083333333333333</v>
      </c>
      <c r="H1038" s="150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A1039" s="30"/>
      <c r="B1039" s="3" t="s">
        <v>267</v>
      </c>
      <c r="C1039" s="29"/>
      <c r="D1039" s="11">
        <v>0.12115109746078667</v>
      </c>
      <c r="E1039" s="11">
        <v>0.13600000000000001</v>
      </c>
      <c r="F1039" s="11">
        <v>0.1</v>
      </c>
      <c r="G1039" s="11">
        <v>0.12</v>
      </c>
      <c r="H1039" s="150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A1040" s="30"/>
      <c r="B1040" s="3" t="s">
        <v>268</v>
      </c>
      <c r="C1040" s="29"/>
      <c r="D1040" s="24">
        <v>2.2373998334763571E-3</v>
      </c>
      <c r="E1040" s="24">
        <v>2.810693864511033E-3</v>
      </c>
      <c r="F1040" s="24">
        <v>1.5202354861220293E-17</v>
      </c>
      <c r="G1040" s="24">
        <v>2.041241452319317E-3</v>
      </c>
      <c r="H1040" s="150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3" t="s">
        <v>86</v>
      </c>
      <c r="C1041" s="29"/>
      <c r="D1041" s="13">
        <v>1.8406822872764985E-2</v>
      </c>
      <c r="E1041" s="13">
        <v>2.0591163842571668E-2</v>
      </c>
      <c r="F1041" s="13">
        <v>1.5202354861220294E-16</v>
      </c>
      <c r="G1041" s="13">
        <v>1.689303270884952E-2</v>
      </c>
      <c r="H1041" s="150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3" t="s">
        <v>269</v>
      </c>
      <c r="C1042" s="29"/>
      <c r="D1042" s="13">
        <v>1.5295703548785067E-2</v>
      </c>
      <c r="E1042" s="13">
        <v>0.14014590428803286</v>
      </c>
      <c r="F1042" s="13">
        <v>-0.16472827524686251</v>
      </c>
      <c r="G1042" s="13">
        <v>9.2866674100411384E-3</v>
      </c>
      <c r="H1042" s="150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46" t="s">
        <v>270</v>
      </c>
      <c r="C1043" s="47"/>
      <c r="D1043" s="45">
        <v>0.03</v>
      </c>
      <c r="E1043" s="45">
        <v>1.32</v>
      </c>
      <c r="F1043" s="45">
        <v>1.82</v>
      </c>
      <c r="G1043" s="45">
        <v>0.03</v>
      </c>
      <c r="H1043" s="150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B1044" s="31"/>
      <c r="C1044" s="20"/>
      <c r="D1044" s="20"/>
      <c r="E1044" s="20"/>
      <c r="F1044" s="20"/>
      <c r="G1044" s="20"/>
      <c r="BM1044" s="55"/>
    </row>
    <row r="1045" spans="1:65" ht="15">
      <c r="B1045" s="8" t="s">
        <v>562</v>
      </c>
      <c r="BM1045" s="28" t="s">
        <v>66</v>
      </c>
    </row>
    <row r="1046" spans="1:65" ht="15">
      <c r="A1046" s="25" t="s">
        <v>32</v>
      </c>
      <c r="B1046" s="18" t="s">
        <v>109</v>
      </c>
      <c r="C1046" s="15" t="s">
        <v>110</v>
      </c>
      <c r="D1046" s="16" t="s">
        <v>227</v>
      </c>
      <c r="E1046" s="17" t="s">
        <v>227</v>
      </c>
      <c r="F1046" s="17" t="s">
        <v>227</v>
      </c>
      <c r="G1046" s="17" t="s">
        <v>227</v>
      </c>
      <c r="H1046" s="17" t="s">
        <v>227</v>
      </c>
      <c r="I1046" s="17" t="s">
        <v>227</v>
      </c>
      <c r="J1046" s="17" t="s">
        <v>227</v>
      </c>
      <c r="K1046" s="17" t="s">
        <v>227</v>
      </c>
      <c r="L1046" s="17" t="s">
        <v>227</v>
      </c>
      <c r="M1046" s="17" t="s">
        <v>227</v>
      </c>
      <c r="N1046" s="17" t="s">
        <v>227</v>
      </c>
      <c r="O1046" s="17" t="s">
        <v>227</v>
      </c>
      <c r="P1046" s="17" t="s">
        <v>227</v>
      </c>
      <c r="Q1046" s="17" t="s">
        <v>227</v>
      </c>
      <c r="R1046" s="17" t="s">
        <v>227</v>
      </c>
      <c r="S1046" s="17" t="s">
        <v>227</v>
      </c>
      <c r="T1046" s="17" t="s">
        <v>227</v>
      </c>
      <c r="U1046" s="17" t="s">
        <v>227</v>
      </c>
      <c r="V1046" s="17" t="s">
        <v>227</v>
      </c>
      <c r="W1046" s="17" t="s">
        <v>227</v>
      </c>
      <c r="X1046" s="17" t="s">
        <v>227</v>
      </c>
      <c r="Y1046" s="17" t="s">
        <v>227</v>
      </c>
      <c r="Z1046" s="150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</v>
      </c>
    </row>
    <row r="1047" spans="1:65">
      <c r="A1047" s="30"/>
      <c r="B1047" s="19" t="s">
        <v>228</v>
      </c>
      <c r="C1047" s="9" t="s">
        <v>228</v>
      </c>
      <c r="D1047" s="148" t="s">
        <v>230</v>
      </c>
      <c r="E1047" s="149" t="s">
        <v>232</v>
      </c>
      <c r="F1047" s="149" t="s">
        <v>233</v>
      </c>
      <c r="G1047" s="149" t="s">
        <v>234</v>
      </c>
      <c r="H1047" s="149" t="s">
        <v>235</v>
      </c>
      <c r="I1047" s="149" t="s">
        <v>236</v>
      </c>
      <c r="J1047" s="149" t="s">
        <v>237</v>
      </c>
      <c r="K1047" s="149" t="s">
        <v>239</v>
      </c>
      <c r="L1047" s="149" t="s">
        <v>240</v>
      </c>
      <c r="M1047" s="149" t="s">
        <v>241</v>
      </c>
      <c r="N1047" s="149" t="s">
        <v>244</v>
      </c>
      <c r="O1047" s="149" t="s">
        <v>245</v>
      </c>
      <c r="P1047" s="149" t="s">
        <v>246</v>
      </c>
      <c r="Q1047" s="149" t="s">
        <v>247</v>
      </c>
      <c r="R1047" s="149" t="s">
        <v>248</v>
      </c>
      <c r="S1047" s="149" t="s">
        <v>251</v>
      </c>
      <c r="T1047" s="149" t="s">
        <v>252</v>
      </c>
      <c r="U1047" s="149" t="s">
        <v>254</v>
      </c>
      <c r="V1047" s="149" t="s">
        <v>255</v>
      </c>
      <c r="W1047" s="149" t="s">
        <v>256</v>
      </c>
      <c r="X1047" s="149" t="s">
        <v>257</v>
      </c>
      <c r="Y1047" s="149" t="s">
        <v>258</v>
      </c>
      <c r="Z1047" s="150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 t="s">
        <v>3</v>
      </c>
    </row>
    <row r="1048" spans="1:65">
      <c r="A1048" s="30"/>
      <c r="B1048" s="19"/>
      <c r="C1048" s="9"/>
      <c r="D1048" s="10" t="s">
        <v>275</v>
      </c>
      <c r="E1048" s="11" t="s">
        <v>273</v>
      </c>
      <c r="F1048" s="11" t="s">
        <v>275</v>
      </c>
      <c r="G1048" s="11" t="s">
        <v>273</v>
      </c>
      <c r="H1048" s="11" t="s">
        <v>273</v>
      </c>
      <c r="I1048" s="11" t="s">
        <v>273</v>
      </c>
      <c r="J1048" s="11" t="s">
        <v>273</v>
      </c>
      <c r="K1048" s="11" t="s">
        <v>273</v>
      </c>
      <c r="L1048" s="11" t="s">
        <v>275</v>
      </c>
      <c r="M1048" s="11" t="s">
        <v>275</v>
      </c>
      <c r="N1048" s="11" t="s">
        <v>275</v>
      </c>
      <c r="O1048" s="11" t="s">
        <v>273</v>
      </c>
      <c r="P1048" s="11" t="s">
        <v>300</v>
      </c>
      <c r="Q1048" s="11" t="s">
        <v>273</v>
      </c>
      <c r="R1048" s="11" t="s">
        <v>273</v>
      </c>
      <c r="S1048" s="11" t="s">
        <v>273</v>
      </c>
      <c r="T1048" s="11" t="s">
        <v>275</v>
      </c>
      <c r="U1048" s="11" t="s">
        <v>273</v>
      </c>
      <c r="V1048" s="11" t="s">
        <v>275</v>
      </c>
      <c r="W1048" s="11" t="s">
        <v>273</v>
      </c>
      <c r="X1048" s="11" t="s">
        <v>273</v>
      </c>
      <c r="Y1048" s="11" t="s">
        <v>273</v>
      </c>
      <c r="Z1048" s="150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2</v>
      </c>
    </row>
    <row r="1049" spans="1:65">
      <c r="A1049" s="30"/>
      <c r="B1049" s="19"/>
      <c r="C1049" s="9"/>
      <c r="D1049" s="26" t="s">
        <v>301</v>
      </c>
      <c r="E1049" s="26" t="s">
        <v>302</v>
      </c>
      <c r="F1049" s="26" t="s">
        <v>303</v>
      </c>
      <c r="G1049" s="26" t="s">
        <v>301</v>
      </c>
      <c r="H1049" s="26" t="s">
        <v>262</v>
      </c>
      <c r="I1049" s="26" t="s">
        <v>304</v>
      </c>
      <c r="J1049" s="26" t="s">
        <v>302</v>
      </c>
      <c r="K1049" s="26" t="s">
        <v>304</v>
      </c>
      <c r="L1049" s="26" t="s">
        <v>301</v>
      </c>
      <c r="M1049" s="26" t="s">
        <v>302</v>
      </c>
      <c r="N1049" s="26" t="s">
        <v>303</v>
      </c>
      <c r="O1049" s="26" t="s">
        <v>302</v>
      </c>
      <c r="P1049" s="26" t="s">
        <v>304</v>
      </c>
      <c r="Q1049" s="26" t="s">
        <v>302</v>
      </c>
      <c r="R1049" s="26" t="s">
        <v>301</v>
      </c>
      <c r="S1049" s="26" t="s">
        <v>302</v>
      </c>
      <c r="T1049" s="26" t="s">
        <v>302</v>
      </c>
      <c r="U1049" s="26" t="s">
        <v>302</v>
      </c>
      <c r="V1049" s="26" t="s">
        <v>302</v>
      </c>
      <c r="W1049" s="26" t="s">
        <v>302</v>
      </c>
      <c r="X1049" s="26" t="s">
        <v>264</v>
      </c>
      <c r="Y1049" s="26" t="s">
        <v>302</v>
      </c>
      <c r="Z1049" s="150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3</v>
      </c>
    </row>
    <row r="1050" spans="1:65">
      <c r="A1050" s="30"/>
      <c r="B1050" s="18">
        <v>1</v>
      </c>
      <c r="C1050" s="14">
        <v>1</v>
      </c>
      <c r="D1050" s="22">
        <v>0.54</v>
      </c>
      <c r="E1050" s="22">
        <v>0.61</v>
      </c>
      <c r="F1050" s="22">
        <v>0.53</v>
      </c>
      <c r="G1050" s="22">
        <v>0.5</v>
      </c>
      <c r="H1050" s="144">
        <v>0.5</v>
      </c>
      <c r="I1050" s="22">
        <v>0.60186835200602073</v>
      </c>
      <c r="J1050" s="144">
        <v>0.39</v>
      </c>
      <c r="K1050" s="22">
        <v>0.51</v>
      </c>
      <c r="L1050" s="144">
        <v>0.6</v>
      </c>
      <c r="M1050" s="22">
        <v>0.53</v>
      </c>
      <c r="N1050" s="22">
        <v>0.48</v>
      </c>
      <c r="O1050" s="22">
        <v>0.5</v>
      </c>
      <c r="P1050" s="144">
        <v>1.625</v>
      </c>
      <c r="Q1050" s="22">
        <v>0.51</v>
      </c>
      <c r="R1050" s="22">
        <v>0.55000000000000004</v>
      </c>
      <c r="S1050" s="22">
        <v>0.49</v>
      </c>
      <c r="T1050" s="22">
        <v>0.56000000000000005</v>
      </c>
      <c r="U1050" s="22">
        <v>0.54</v>
      </c>
      <c r="V1050" s="144">
        <v>0.5</v>
      </c>
      <c r="W1050" s="22">
        <v>0.53</v>
      </c>
      <c r="X1050" s="22">
        <v>0.55000000000000004</v>
      </c>
      <c r="Y1050" s="22">
        <v>0.51</v>
      </c>
      <c r="Z1050" s="150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1</v>
      </c>
    </row>
    <row r="1051" spans="1:65">
      <c r="A1051" s="30"/>
      <c r="B1051" s="19">
        <v>1</v>
      </c>
      <c r="C1051" s="9">
        <v>2</v>
      </c>
      <c r="D1051" s="11">
        <v>0.56000000000000005</v>
      </c>
      <c r="E1051" s="11">
        <v>0.6</v>
      </c>
      <c r="F1051" s="11">
        <v>0.54</v>
      </c>
      <c r="G1051" s="11">
        <v>0.54</v>
      </c>
      <c r="H1051" s="145">
        <v>0.5</v>
      </c>
      <c r="I1051" s="11">
        <v>0.56398156320043447</v>
      </c>
      <c r="J1051" s="145">
        <v>0.4</v>
      </c>
      <c r="K1051" s="11">
        <v>0.51</v>
      </c>
      <c r="L1051" s="145">
        <v>0.68</v>
      </c>
      <c r="M1051" s="11">
        <v>0.54</v>
      </c>
      <c r="N1051" s="11">
        <v>0.49</v>
      </c>
      <c r="O1051" s="11">
        <v>0.49</v>
      </c>
      <c r="P1051" s="145">
        <v>2.105</v>
      </c>
      <c r="Q1051" s="11">
        <v>0.52</v>
      </c>
      <c r="R1051" s="11">
        <v>0.56000000000000005</v>
      </c>
      <c r="S1051" s="11">
        <v>0.47</v>
      </c>
      <c r="T1051" s="11">
        <v>0.56999999999999995</v>
      </c>
      <c r="U1051" s="11">
        <v>0.55000000000000004</v>
      </c>
      <c r="V1051" s="145">
        <v>0.5</v>
      </c>
      <c r="W1051" s="11">
        <v>0.52</v>
      </c>
      <c r="X1051" s="11">
        <v>0.5</v>
      </c>
      <c r="Y1051" s="11">
        <v>0.52</v>
      </c>
      <c r="Z1051" s="150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23</v>
      </c>
    </row>
    <row r="1052" spans="1:65">
      <c r="A1052" s="30"/>
      <c r="B1052" s="19">
        <v>1</v>
      </c>
      <c r="C1052" s="9">
        <v>3</v>
      </c>
      <c r="D1052" s="11">
        <v>0.55000000000000004</v>
      </c>
      <c r="E1052" s="11">
        <v>0.6</v>
      </c>
      <c r="F1052" s="11">
        <v>0.53</v>
      </c>
      <c r="G1052" s="11">
        <v>0.53</v>
      </c>
      <c r="H1052" s="145">
        <v>0.5</v>
      </c>
      <c r="I1052" s="11">
        <v>0.60799783823456588</v>
      </c>
      <c r="J1052" s="145">
        <v>0.4</v>
      </c>
      <c r="K1052" s="11">
        <v>0.52</v>
      </c>
      <c r="L1052" s="145">
        <v>0.63</v>
      </c>
      <c r="M1052" s="11">
        <v>0.54</v>
      </c>
      <c r="N1052" s="11">
        <v>0.48</v>
      </c>
      <c r="O1052" s="11">
        <v>0.51</v>
      </c>
      <c r="P1052" s="145">
        <v>2.02</v>
      </c>
      <c r="Q1052" s="11">
        <v>0.54</v>
      </c>
      <c r="R1052" s="11">
        <v>0.55000000000000004</v>
      </c>
      <c r="S1052" s="11">
        <v>0.54</v>
      </c>
      <c r="T1052" s="11">
        <v>0.59</v>
      </c>
      <c r="U1052" s="11">
        <v>0.55000000000000004</v>
      </c>
      <c r="V1052" s="145">
        <v>0.5</v>
      </c>
      <c r="W1052" s="11">
        <v>0.51</v>
      </c>
      <c r="X1052" s="11">
        <v>0.55000000000000004</v>
      </c>
      <c r="Y1052" s="11">
        <v>0.52</v>
      </c>
      <c r="Z1052" s="150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16</v>
      </c>
    </row>
    <row r="1053" spans="1:65">
      <c r="A1053" s="30"/>
      <c r="B1053" s="19">
        <v>1</v>
      </c>
      <c r="C1053" s="9">
        <v>4</v>
      </c>
      <c r="D1053" s="11">
        <v>0.57999999999999996</v>
      </c>
      <c r="E1053" s="11">
        <v>0.63</v>
      </c>
      <c r="F1053" s="11">
        <v>0.53</v>
      </c>
      <c r="G1053" s="11">
        <v>0.52</v>
      </c>
      <c r="H1053" s="145">
        <v>0.5</v>
      </c>
      <c r="I1053" s="146">
        <v>0.66161294763959266</v>
      </c>
      <c r="J1053" s="145">
        <v>0.4</v>
      </c>
      <c r="K1053" s="11">
        <v>0.53</v>
      </c>
      <c r="L1053" s="145">
        <v>0.64</v>
      </c>
      <c r="M1053" s="11">
        <v>0.54</v>
      </c>
      <c r="N1053" s="11">
        <v>0.49</v>
      </c>
      <c r="O1053" s="11">
        <v>0.48</v>
      </c>
      <c r="P1053" s="145">
        <v>1.9450000000000001</v>
      </c>
      <c r="Q1053" s="11">
        <v>0.57999999999999996</v>
      </c>
      <c r="R1053" s="11">
        <v>0.55000000000000004</v>
      </c>
      <c r="S1053" s="11">
        <v>0.51</v>
      </c>
      <c r="T1053" s="11">
        <v>0.56000000000000005</v>
      </c>
      <c r="U1053" s="146">
        <v>0.59</v>
      </c>
      <c r="V1053" s="145">
        <v>0.6</v>
      </c>
      <c r="W1053" s="11">
        <v>0.52</v>
      </c>
      <c r="X1053" s="11">
        <v>0.5</v>
      </c>
      <c r="Y1053" s="11">
        <v>0.52</v>
      </c>
      <c r="Z1053" s="150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0.53460162798717237</v>
      </c>
    </row>
    <row r="1054" spans="1:65">
      <c r="A1054" s="30"/>
      <c r="B1054" s="19">
        <v>1</v>
      </c>
      <c r="C1054" s="9">
        <v>5</v>
      </c>
      <c r="D1054" s="11">
        <v>0.57999999999999996</v>
      </c>
      <c r="E1054" s="11">
        <v>0.56000000000000005</v>
      </c>
      <c r="F1054" s="11">
        <v>0.53</v>
      </c>
      <c r="G1054" s="11">
        <v>0.5</v>
      </c>
      <c r="H1054" s="145">
        <v>0.5</v>
      </c>
      <c r="I1054" s="11">
        <v>0.55925815265898338</v>
      </c>
      <c r="J1054" s="145">
        <v>0.4</v>
      </c>
      <c r="K1054" s="11">
        <v>0.52</v>
      </c>
      <c r="L1054" s="145">
        <v>0.59</v>
      </c>
      <c r="M1054" s="11">
        <v>0.52</v>
      </c>
      <c r="N1054" s="11">
        <v>0.49</v>
      </c>
      <c r="O1054" s="11">
        <v>0.5</v>
      </c>
      <c r="P1054" s="145">
        <v>2.59</v>
      </c>
      <c r="Q1054" s="11">
        <v>0.56000000000000005</v>
      </c>
      <c r="R1054" s="11">
        <v>0.55000000000000004</v>
      </c>
      <c r="S1054" s="11">
        <v>0.52</v>
      </c>
      <c r="T1054" s="11">
        <v>0.59</v>
      </c>
      <c r="U1054" s="11">
        <v>0.55000000000000004</v>
      </c>
      <c r="V1054" s="145">
        <v>0.5</v>
      </c>
      <c r="W1054" s="11">
        <v>0.52</v>
      </c>
      <c r="X1054" s="11">
        <v>0.5</v>
      </c>
      <c r="Y1054" s="11">
        <v>0.53</v>
      </c>
      <c r="Z1054" s="150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124</v>
      </c>
    </row>
    <row r="1055" spans="1:65">
      <c r="A1055" s="30"/>
      <c r="B1055" s="19">
        <v>1</v>
      </c>
      <c r="C1055" s="9">
        <v>6</v>
      </c>
      <c r="D1055" s="11">
        <v>0.56999999999999995</v>
      </c>
      <c r="E1055" s="11">
        <v>0.55000000000000004</v>
      </c>
      <c r="F1055" s="11">
        <v>0.54</v>
      </c>
      <c r="G1055" s="11">
        <v>0.51</v>
      </c>
      <c r="H1055" s="145">
        <v>0.5</v>
      </c>
      <c r="I1055" s="11">
        <v>0.58469913947629759</v>
      </c>
      <c r="J1055" s="145">
        <v>0.42</v>
      </c>
      <c r="K1055" s="11">
        <v>0.51</v>
      </c>
      <c r="L1055" s="145">
        <v>0.6</v>
      </c>
      <c r="M1055" s="11">
        <v>0.52</v>
      </c>
      <c r="N1055" s="11">
        <v>0.49</v>
      </c>
      <c r="O1055" s="11">
        <v>0.5</v>
      </c>
      <c r="P1055" s="145">
        <v>1.615</v>
      </c>
      <c r="Q1055" s="11">
        <v>0.5</v>
      </c>
      <c r="R1055" s="11">
        <v>0.55000000000000004</v>
      </c>
      <c r="S1055" s="11">
        <v>0.52</v>
      </c>
      <c r="T1055" s="11">
        <v>0.57999999999999996</v>
      </c>
      <c r="U1055" s="11">
        <v>0.55000000000000004</v>
      </c>
      <c r="V1055" s="145">
        <v>0.5</v>
      </c>
      <c r="W1055" s="11">
        <v>0.5</v>
      </c>
      <c r="X1055" s="11">
        <v>0.5</v>
      </c>
      <c r="Y1055" s="11">
        <v>0.5</v>
      </c>
      <c r="Z1055" s="150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30"/>
      <c r="B1056" s="20" t="s">
        <v>266</v>
      </c>
      <c r="C1056" s="12"/>
      <c r="D1056" s="23">
        <v>0.56333333333333335</v>
      </c>
      <c r="E1056" s="23">
        <v>0.59166666666666667</v>
      </c>
      <c r="F1056" s="23">
        <v>0.53333333333333333</v>
      </c>
      <c r="G1056" s="23">
        <v>0.51666666666666661</v>
      </c>
      <c r="H1056" s="23">
        <v>0.5</v>
      </c>
      <c r="I1056" s="23">
        <v>0.59656966553598256</v>
      </c>
      <c r="J1056" s="23">
        <v>0.40166666666666662</v>
      </c>
      <c r="K1056" s="23">
        <v>0.51666666666666672</v>
      </c>
      <c r="L1056" s="23">
        <v>0.62333333333333341</v>
      </c>
      <c r="M1056" s="23">
        <v>0.53166666666666673</v>
      </c>
      <c r="N1056" s="23">
        <v>0.48666666666666664</v>
      </c>
      <c r="O1056" s="23">
        <v>0.49666666666666665</v>
      </c>
      <c r="P1056" s="23">
        <v>1.9833333333333334</v>
      </c>
      <c r="Q1056" s="23">
        <v>0.53500000000000003</v>
      </c>
      <c r="R1056" s="23">
        <v>0.55166666666666664</v>
      </c>
      <c r="S1056" s="23">
        <v>0.5083333333333333</v>
      </c>
      <c r="T1056" s="23">
        <v>0.57499999999999996</v>
      </c>
      <c r="U1056" s="23">
        <v>0.55500000000000005</v>
      </c>
      <c r="V1056" s="23">
        <v>0.51666666666666672</v>
      </c>
      <c r="W1056" s="23">
        <v>0.51666666666666672</v>
      </c>
      <c r="X1056" s="23">
        <v>0.51666666666666672</v>
      </c>
      <c r="Y1056" s="23">
        <v>0.51666666666666672</v>
      </c>
      <c r="Z1056" s="150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3" t="s">
        <v>267</v>
      </c>
      <c r="C1057" s="29"/>
      <c r="D1057" s="11">
        <v>0.56499999999999995</v>
      </c>
      <c r="E1057" s="11">
        <v>0.6</v>
      </c>
      <c r="F1057" s="11">
        <v>0.53</v>
      </c>
      <c r="G1057" s="11">
        <v>0.51500000000000001</v>
      </c>
      <c r="H1057" s="11">
        <v>0.5</v>
      </c>
      <c r="I1057" s="11">
        <v>0.59328374574115916</v>
      </c>
      <c r="J1057" s="11">
        <v>0.4</v>
      </c>
      <c r="K1057" s="11">
        <v>0.51500000000000001</v>
      </c>
      <c r="L1057" s="11">
        <v>0.61499999999999999</v>
      </c>
      <c r="M1057" s="11">
        <v>0.53500000000000003</v>
      </c>
      <c r="N1057" s="11">
        <v>0.49</v>
      </c>
      <c r="O1057" s="11">
        <v>0.5</v>
      </c>
      <c r="P1057" s="11">
        <v>1.9824999999999999</v>
      </c>
      <c r="Q1057" s="11">
        <v>0.53</v>
      </c>
      <c r="R1057" s="11">
        <v>0.55000000000000004</v>
      </c>
      <c r="S1057" s="11">
        <v>0.51500000000000001</v>
      </c>
      <c r="T1057" s="11">
        <v>0.57499999999999996</v>
      </c>
      <c r="U1057" s="11">
        <v>0.55000000000000004</v>
      </c>
      <c r="V1057" s="11">
        <v>0.5</v>
      </c>
      <c r="W1057" s="11">
        <v>0.52</v>
      </c>
      <c r="X1057" s="11">
        <v>0.5</v>
      </c>
      <c r="Y1057" s="11">
        <v>0.52</v>
      </c>
      <c r="Z1057" s="150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30"/>
      <c r="B1058" s="3" t="s">
        <v>268</v>
      </c>
      <c r="C1058" s="29"/>
      <c r="D1058" s="24">
        <v>1.6329931618554481E-2</v>
      </c>
      <c r="E1058" s="24">
        <v>3.0605010483034722E-2</v>
      </c>
      <c r="F1058" s="24">
        <v>5.1639777949432268E-3</v>
      </c>
      <c r="G1058" s="24">
        <v>1.6329931618554536E-2</v>
      </c>
      <c r="H1058" s="24">
        <v>0</v>
      </c>
      <c r="I1058" s="24">
        <v>3.7374725556938902E-2</v>
      </c>
      <c r="J1058" s="24">
        <v>9.8319208025017396E-3</v>
      </c>
      <c r="K1058" s="24">
        <v>8.1649658092772665E-3</v>
      </c>
      <c r="L1058" s="24">
        <v>3.3862466931200819E-2</v>
      </c>
      <c r="M1058" s="24">
        <v>9.8319208025017587E-3</v>
      </c>
      <c r="N1058" s="24">
        <v>5.1639777949432277E-3</v>
      </c>
      <c r="O1058" s="24">
        <v>1.0327955589886455E-2</v>
      </c>
      <c r="P1058" s="24">
        <v>0.36048115993303459</v>
      </c>
      <c r="Q1058" s="24">
        <v>3.0822070014844879E-2</v>
      </c>
      <c r="R1058" s="24">
        <v>4.0824829046386332E-3</v>
      </c>
      <c r="S1058" s="24">
        <v>2.4832774042918917E-2</v>
      </c>
      <c r="T1058" s="24">
        <v>1.3784048752090187E-2</v>
      </c>
      <c r="U1058" s="24">
        <v>1.7606816861658981E-2</v>
      </c>
      <c r="V1058" s="24">
        <v>4.0824829046386291E-2</v>
      </c>
      <c r="W1058" s="24">
        <v>1.0327955589886454E-2</v>
      </c>
      <c r="X1058" s="24">
        <v>2.5819888974716137E-2</v>
      </c>
      <c r="Y1058" s="24">
        <v>1.0327955589886454E-2</v>
      </c>
      <c r="Z1058" s="206"/>
      <c r="AA1058" s="207"/>
      <c r="AB1058" s="207"/>
      <c r="AC1058" s="207"/>
      <c r="AD1058" s="207"/>
      <c r="AE1058" s="207"/>
      <c r="AF1058" s="207"/>
      <c r="AG1058" s="207"/>
      <c r="AH1058" s="207"/>
      <c r="AI1058" s="207"/>
      <c r="AJ1058" s="207"/>
      <c r="AK1058" s="207"/>
      <c r="AL1058" s="207"/>
      <c r="AM1058" s="207"/>
      <c r="AN1058" s="207"/>
      <c r="AO1058" s="207"/>
      <c r="AP1058" s="207"/>
      <c r="AQ1058" s="207"/>
      <c r="AR1058" s="207"/>
      <c r="AS1058" s="207"/>
      <c r="AT1058" s="207"/>
      <c r="AU1058" s="207"/>
      <c r="AV1058" s="207"/>
      <c r="AW1058" s="207"/>
      <c r="AX1058" s="207"/>
      <c r="AY1058" s="207"/>
      <c r="AZ1058" s="207"/>
      <c r="BA1058" s="207"/>
      <c r="BB1058" s="207"/>
      <c r="BC1058" s="207"/>
      <c r="BD1058" s="207"/>
      <c r="BE1058" s="207"/>
      <c r="BF1058" s="207"/>
      <c r="BG1058" s="207"/>
      <c r="BH1058" s="207"/>
      <c r="BI1058" s="207"/>
      <c r="BJ1058" s="207"/>
      <c r="BK1058" s="207"/>
      <c r="BL1058" s="207"/>
      <c r="BM1058" s="56"/>
    </row>
    <row r="1059" spans="1:65">
      <c r="A1059" s="30"/>
      <c r="B1059" s="3" t="s">
        <v>86</v>
      </c>
      <c r="C1059" s="29"/>
      <c r="D1059" s="13">
        <v>2.8988044293291979E-2</v>
      </c>
      <c r="E1059" s="13">
        <v>5.1726778281185444E-2</v>
      </c>
      <c r="F1059" s="13">
        <v>9.6824583655185509E-3</v>
      </c>
      <c r="G1059" s="13">
        <v>3.160631926171846E-2</v>
      </c>
      <c r="H1059" s="13">
        <v>0</v>
      </c>
      <c r="I1059" s="13">
        <v>6.2649389863562582E-2</v>
      </c>
      <c r="J1059" s="13">
        <v>2.4477811126560351E-2</v>
      </c>
      <c r="K1059" s="13">
        <v>1.5803159630859223E-2</v>
      </c>
      <c r="L1059" s="13">
        <v>5.4324813258610931E-2</v>
      </c>
      <c r="M1059" s="13">
        <v>1.8492641007840295E-2</v>
      </c>
      <c r="N1059" s="13">
        <v>1.0610913277280606E-2</v>
      </c>
      <c r="O1059" s="13">
        <v>2.0794541456147227E-2</v>
      </c>
      <c r="P1059" s="13">
        <v>0.181755206688925</v>
      </c>
      <c r="Q1059" s="13">
        <v>5.7611345822139955E-2</v>
      </c>
      <c r="R1059" s="13">
        <v>7.4002711262331723E-3</v>
      </c>
      <c r="S1059" s="13">
        <v>4.8851358772955246E-2</v>
      </c>
      <c r="T1059" s="13">
        <v>2.3972258699287284E-2</v>
      </c>
      <c r="U1059" s="13">
        <v>3.1723994345331498E-2</v>
      </c>
      <c r="V1059" s="13">
        <v>7.9015798154296032E-2</v>
      </c>
      <c r="W1059" s="13">
        <v>1.9989591464296359E-2</v>
      </c>
      <c r="X1059" s="13">
        <v>4.9973978660740902E-2</v>
      </c>
      <c r="Y1059" s="13">
        <v>1.9989591464296359E-2</v>
      </c>
      <c r="Z1059" s="150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3" t="s">
        <v>269</v>
      </c>
      <c r="C1060" s="29"/>
      <c r="D1060" s="13">
        <v>5.3744141136155221E-2</v>
      </c>
      <c r="E1060" s="13">
        <v>0.10674310681460097</v>
      </c>
      <c r="F1060" s="13">
        <v>-2.3724107586695631E-3</v>
      </c>
      <c r="G1060" s="13">
        <v>-3.3548272922461209E-2</v>
      </c>
      <c r="H1060" s="13">
        <v>-6.4724135086252743E-2</v>
      </c>
      <c r="I1060" s="13">
        <v>0.11591441983094208</v>
      </c>
      <c r="J1060" s="13">
        <v>-0.24866172185262314</v>
      </c>
      <c r="K1060" s="13">
        <v>-3.3548272922461098E-2</v>
      </c>
      <c r="L1060" s="13">
        <v>0.16597724492580501</v>
      </c>
      <c r="M1060" s="13">
        <v>-5.4899969750485944E-3</v>
      </c>
      <c r="N1060" s="13">
        <v>-8.9664824817285993E-2</v>
      </c>
      <c r="O1060" s="13">
        <v>-7.0959307519011028E-2</v>
      </c>
      <c r="P1060" s="13">
        <v>2.7099275974911978</v>
      </c>
      <c r="Q1060" s="13">
        <v>7.4517545770969029E-4</v>
      </c>
      <c r="R1060" s="13">
        <v>3.1921037621501114E-2</v>
      </c>
      <c r="S1060" s="13">
        <v>-4.9136204004357031E-2</v>
      </c>
      <c r="T1060" s="13">
        <v>7.5567244650809329E-2</v>
      </c>
      <c r="U1060" s="13">
        <v>3.8156210054259621E-2</v>
      </c>
      <c r="V1060" s="13">
        <v>-3.3548272922461098E-2</v>
      </c>
      <c r="W1060" s="13">
        <v>-3.3548272922461098E-2</v>
      </c>
      <c r="X1060" s="13">
        <v>-3.3548272922461098E-2</v>
      </c>
      <c r="Y1060" s="13">
        <v>-3.3548272922461098E-2</v>
      </c>
      <c r="Z1060" s="150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46" t="s">
        <v>270</v>
      </c>
      <c r="C1061" s="47"/>
      <c r="D1061" s="45">
        <v>0.89</v>
      </c>
      <c r="E1061" s="45">
        <v>1.71</v>
      </c>
      <c r="F1061" s="45">
        <v>0.02</v>
      </c>
      <c r="G1061" s="45">
        <v>0.46</v>
      </c>
      <c r="H1061" s="45" t="s">
        <v>271</v>
      </c>
      <c r="I1061" s="45">
        <v>1.85</v>
      </c>
      <c r="J1061" s="45">
        <v>3.78</v>
      </c>
      <c r="K1061" s="45">
        <v>0.46</v>
      </c>
      <c r="L1061" s="45">
        <v>2.62</v>
      </c>
      <c r="M1061" s="45">
        <v>0.02</v>
      </c>
      <c r="N1061" s="45">
        <v>1.32</v>
      </c>
      <c r="O1061" s="45">
        <v>1.04</v>
      </c>
      <c r="P1061" s="45">
        <v>41.93</v>
      </c>
      <c r="Q1061" s="45">
        <v>7.0000000000000007E-2</v>
      </c>
      <c r="R1061" s="45">
        <v>0.55000000000000004</v>
      </c>
      <c r="S1061" s="45">
        <v>0.7</v>
      </c>
      <c r="T1061" s="45">
        <v>1.23</v>
      </c>
      <c r="U1061" s="45">
        <v>0.65</v>
      </c>
      <c r="V1061" s="45" t="s">
        <v>271</v>
      </c>
      <c r="W1061" s="45">
        <v>0.46</v>
      </c>
      <c r="X1061" s="45">
        <v>0.46</v>
      </c>
      <c r="Y1061" s="45">
        <v>0.46</v>
      </c>
      <c r="Z1061" s="150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B1062" s="31" t="s">
        <v>316</v>
      </c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BM1062" s="55"/>
    </row>
    <row r="1063" spans="1:65">
      <c r="BM1063" s="55"/>
    </row>
    <row r="1064" spans="1:65" ht="15">
      <c r="B1064" s="8" t="s">
        <v>563</v>
      </c>
      <c r="BM1064" s="28" t="s">
        <v>66</v>
      </c>
    </row>
    <row r="1065" spans="1:65" ht="15">
      <c r="A1065" s="25" t="s">
        <v>65</v>
      </c>
      <c r="B1065" s="18" t="s">
        <v>109</v>
      </c>
      <c r="C1065" s="15" t="s">
        <v>110</v>
      </c>
      <c r="D1065" s="16" t="s">
        <v>227</v>
      </c>
      <c r="E1065" s="17" t="s">
        <v>227</v>
      </c>
      <c r="F1065" s="17" t="s">
        <v>227</v>
      </c>
      <c r="G1065" s="17" t="s">
        <v>227</v>
      </c>
      <c r="H1065" s="17" t="s">
        <v>227</v>
      </c>
      <c r="I1065" s="17" t="s">
        <v>227</v>
      </c>
      <c r="J1065" s="17" t="s">
        <v>227</v>
      </c>
      <c r="K1065" s="17" t="s">
        <v>227</v>
      </c>
      <c r="L1065" s="17" t="s">
        <v>227</v>
      </c>
      <c r="M1065" s="17" t="s">
        <v>227</v>
      </c>
      <c r="N1065" s="17" t="s">
        <v>227</v>
      </c>
      <c r="O1065" s="17" t="s">
        <v>227</v>
      </c>
      <c r="P1065" s="17" t="s">
        <v>227</v>
      </c>
      <c r="Q1065" s="17" t="s">
        <v>227</v>
      </c>
      <c r="R1065" s="17" t="s">
        <v>227</v>
      </c>
      <c r="S1065" s="17" t="s">
        <v>227</v>
      </c>
      <c r="T1065" s="17" t="s">
        <v>227</v>
      </c>
      <c r="U1065" s="17" t="s">
        <v>227</v>
      </c>
      <c r="V1065" s="17" t="s">
        <v>227</v>
      </c>
      <c r="W1065" s="17" t="s">
        <v>227</v>
      </c>
      <c r="X1065" s="17" t="s">
        <v>227</v>
      </c>
      <c r="Y1065" s="17" t="s">
        <v>227</v>
      </c>
      <c r="Z1065" s="17" t="s">
        <v>227</v>
      </c>
      <c r="AA1065" s="17" t="s">
        <v>227</v>
      </c>
      <c r="AB1065" s="17" t="s">
        <v>227</v>
      </c>
      <c r="AC1065" s="17" t="s">
        <v>227</v>
      </c>
      <c r="AD1065" s="150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1</v>
      </c>
    </row>
    <row r="1066" spans="1:65">
      <c r="A1066" s="30"/>
      <c r="B1066" s="19" t="s">
        <v>228</v>
      </c>
      <c r="C1066" s="9" t="s">
        <v>228</v>
      </c>
      <c r="D1066" s="148" t="s">
        <v>230</v>
      </c>
      <c r="E1066" s="149" t="s">
        <v>232</v>
      </c>
      <c r="F1066" s="149" t="s">
        <v>233</v>
      </c>
      <c r="G1066" s="149" t="s">
        <v>234</v>
      </c>
      <c r="H1066" s="149" t="s">
        <v>235</v>
      </c>
      <c r="I1066" s="149" t="s">
        <v>236</v>
      </c>
      <c r="J1066" s="149" t="s">
        <v>237</v>
      </c>
      <c r="K1066" s="149" t="s">
        <v>238</v>
      </c>
      <c r="L1066" s="149" t="s">
        <v>239</v>
      </c>
      <c r="M1066" s="149" t="s">
        <v>240</v>
      </c>
      <c r="N1066" s="149" t="s">
        <v>241</v>
      </c>
      <c r="O1066" s="149" t="s">
        <v>244</v>
      </c>
      <c r="P1066" s="149" t="s">
        <v>245</v>
      </c>
      <c r="Q1066" s="149" t="s">
        <v>246</v>
      </c>
      <c r="R1066" s="149" t="s">
        <v>247</v>
      </c>
      <c r="S1066" s="149" t="s">
        <v>248</v>
      </c>
      <c r="T1066" s="149" t="s">
        <v>249</v>
      </c>
      <c r="U1066" s="149" t="s">
        <v>250</v>
      </c>
      <c r="V1066" s="149" t="s">
        <v>251</v>
      </c>
      <c r="W1066" s="149" t="s">
        <v>252</v>
      </c>
      <c r="X1066" s="149" t="s">
        <v>253</v>
      </c>
      <c r="Y1066" s="149" t="s">
        <v>254</v>
      </c>
      <c r="Z1066" s="149" t="s">
        <v>255</v>
      </c>
      <c r="AA1066" s="149" t="s">
        <v>256</v>
      </c>
      <c r="AB1066" s="149" t="s">
        <v>257</v>
      </c>
      <c r="AC1066" s="149" t="s">
        <v>258</v>
      </c>
      <c r="AD1066" s="150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 t="s">
        <v>3</v>
      </c>
    </row>
    <row r="1067" spans="1:65">
      <c r="A1067" s="30"/>
      <c r="B1067" s="19"/>
      <c r="C1067" s="9"/>
      <c r="D1067" s="10" t="s">
        <v>275</v>
      </c>
      <c r="E1067" s="11" t="s">
        <v>273</v>
      </c>
      <c r="F1067" s="11" t="s">
        <v>275</v>
      </c>
      <c r="G1067" s="11" t="s">
        <v>273</v>
      </c>
      <c r="H1067" s="11" t="s">
        <v>273</v>
      </c>
      <c r="I1067" s="11" t="s">
        <v>273</v>
      </c>
      <c r="J1067" s="11" t="s">
        <v>273</v>
      </c>
      <c r="K1067" s="11" t="s">
        <v>300</v>
      </c>
      <c r="L1067" s="11" t="s">
        <v>273</v>
      </c>
      <c r="M1067" s="11" t="s">
        <v>275</v>
      </c>
      <c r="N1067" s="11" t="s">
        <v>275</v>
      </c>
      <c r="O1067" s="11" t="s">
        <v>275</v>
      </c>
      <c r="P1067" s="11" t="s">
        <v>273</v>
      </c>
      <c r="Q1067" s="11" t="s">
        <v>300</v>
      </c>
      <c r="R1067" s="11" t="s">
        <v>273</v>
      </c>
      <c r="S1067" s="11" t="s">
        <v>300</v>
      </c>
      <c r="T1067" s="11" t="s">
        <v>300</v>
      </c>
      <c r="U1067" s="11" t="s">
        <v>273</v>
      </c>
      <c r="V1067" s="11" t="s">
        <v>273</v>
      </c>
      <c r="W1067" s="11" t="s">
        <v>275</v>
      </c>
      <c r="X1067" s="11" t="s">
        <v>275</v>
      </c>
      <c r="Y1067" s="11" t="s">
        <v>273</v>
      </c>
      <c r="Z1067" s="11" t="s">
        <v>275</v>
      </c>
      <c r="AA1067" s="11" t="s">
        <v>273</v>
      </c>
      <c r="AB1067" s="11" t="s">
        <v>300</v>
      </c>
      <c r="AC1067" s="11" t="s">
        <v>273</v>
      </c>
      <c r="AD1067" s="150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0</v>
      </c>
    </row>
    <row r="1068" spans="1:65">
      <c r="A1068" s="30"/>
      <c r="B1068" s="19"/>
      <c r="C1068" s="9"/>
      <c r="D1068" s="26" t="s">
        <v>301</v>
      </c>
      <c r="E1068" s="26" t="s">
        <v>302</v>
      </c>
      <c r="F1068" s="26" t="s">
        <v>303</v>
      </c>
      <c r="G1068" s="26" t="s">
        <v>301</v>
      </c>
      <c r="H1068" s="26" t="s">
        <v>262</v>
      </c>
      <c r="I1068" s="26" t="s">
        <v>304</v>
      </c>
      <c r="J1068" s="26" t="s">
        <v>302</v>
      </c>
      <c r="K1068" s="26" t="s">
        <v>304</v>
      </c>
      <c r="L1068" s="26" t="s">
        <v>304</v>
      </c>
      <c r="M1068" s="26" t="s">
        <v>301</v>
      </c>
      <c r="N1068" s="26" t="s">
        <v>302</v>
      </c>
      <c r="O1068" s="26" t="s">
        <v>303</v>
      </c>
      <c r="P1068" s="26" t="s">
        <v>302</v>
      </c>
      <c r="Q1068" s="26" t="s">
        <v>304</v>
      </c>
      <c r="R1068" s="26" t="s">
        <v>302</v>
      </c>
      <c r="S1068" s="26" t="s">
        <v>301</v>
      </c>
      <c r="T1068" s="26" t="s">
        <v>302</v>
      </c>
      <c r="U1068" s="26" t="s">
        <v>302</v>
      </c>
      <c r="V1068" s="26" t="s">
        <v>302</v>
      </c>
      <c r="W1068" s="26" t="s">
        <v>302</v>
      </c>
      <c r="X1068" s="26" t="s">
        <v>302</v>
      </c>
      <c r="Y1068" s="26" t="s">
        <v>302</v>
      </c>
      <c r="Z1068" s="26" t="s">
        <v>302</v>
      </c>
      <c r="AA1068" s="26" t="s">
        <v>302</v>
      </c>
      <c r="AB1068" s="26" t="s">
        <v>264</v>
      </c>
      <c r="AC1068" s="26" t="s">
        <v>302</v>
      </c>
      <c r="AD1068" s="150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1</v>
      </c>
    </row>
    <row r="1069" spans="1:65">
      <c r="A1069" s="30"/>
      <c r="B1069" s="18">
        <v>1</v>
      </c>
      <c r="C1069" s="14">
        <v>1</v>
      </c>
      <c r="D1069" s="208">
        <v>94</v>
      </c>
      <c r="E1069" s="208">
        <v>88</v>
      </c>
      <c r="F1069" s="208">
        <v>88</v>
      </c>
      <c r="G1069" s="208">
        <v>97</v>
      </c>
      <c r="H1069" s="208">
        <v>88</v>
      </c>
      <c r="I1069" s="208">
        <v>90.733264739056935</v>
      </c>
      <c r="J1069" s="209">
        <v>60.8</v>
      </c>
      <c r="K1069" s="208">
        <v>77.42</v>
      </c>
      <c r="L1069" s="208">
        <v>85</v>
      </c>
      <c r="M1069" s="209">
        <v>103</v>
      </c>
      <c r="N1069" s="208">
        <v>90.2</v>
      </c>
      <c r="O1069" s="208">
        <v>92</v>
      </c>
      <c r="P1069" s="208">
        <v>88</v>
      </c>
      <c r="Q1069" s="208">
        <v>79.302499999999995</v>
      </c>
      <c r="R1069" s="208">
        <v>85</v>
      </c>
      <c r="S1069" s="208">
        <v>91</v>
      </c>
      <c r="T1069" s="208">
        <v>95</v>
      </c>
      <c r="U1069" s="208">
        <v>97.093030394038635</v>
      </c>
      <c r="V1069" s="208">
        <v>87</v>
      </c>
      <c r="W1069" s="208">
        <v>87</v>
      </c>
      <c r="X1069" s="208">
        <v>89.88300000000001</v>
      </c>
      <c r="Y1069" s="208">
        <v>90</v>
      </c>
      <c r="Z1069" s="208">
        <v>94</v>
      </c>
      <c r="AA1069" s="208">
        <v>83</v>
      </c>
      <c r="AB1069" s="208">
        <v>100</v>
      </c>
      <c r="AC1069" s="208">
        <v>83.8</v>
      </c>
      <c r="AD1069" s="210"/>
      <c r="AE1069" s="211"/>
      <c r="AF1069" s="211"/>
      <c r="AG1069" s="211"/>
      <c r="AH1069" s="211"/>
      <c r="AI1069" s="211"/>
      <c r="AJ1069" s="211"/>
      <c r="AK1069" s="211"/>
      <c r="AL1069" s="211"/>
      <c r="AM1069" s="211"/>
      <c r="AN1069" s="211"/>
      <c r="AO1069" s="211"/>
      <c r="AP1069" s="211"/>
      <c r="AQ1069" s="211"/>
      <c r="AR1069" s="211"/>
      <c r="AS1069" s="211"/>
      <c r="AT1069" s="211"/>
      <c r="AU1069" s="211"/>
      <c r="AV1069" s="211"/>
      <c r="AW1069" s="211"/>
      <c r="AX1069" s="211"/>
      <c r="AY1069" s="211"/>
      <c r="AZ1069" s="211"/>
      <c r="BA1069" s="211"/>
      <c r="BB1069" s="211"/>
      <c r="BC1069" s="211"/>
      <c r="BD1069" s="211"/>
      <c r="BE1069" s="211"/>
      <c r="BF1069" s="211"/>
      <c r="BG1069" s="211"/>
      <c r="BH1069" s="211"/>
      <c r="BI1069" s="211"/>
      <c r="BJ1069" s="211"/>
      <c r="BK1069" s="211"/>
      <c r="BL1069" s="211"/>
      <c r="BM1069" s="212">
        <v>1</v>
      </c>
    </row>
    <row r="1070" spans="1:65">
      <c r="A1070" s="30"/>
      <c r="B1070" s="19">
        <v>1</v>
      </c>
      <c r="C1070" s="9">
        <v>2</v>
      </c>
      <c r="D1070" s="213">
        <v>93</v>
      </c>
      <c r="E1070" s="213">
        <v>88</v>
      </c>
      <c r="F1070" s="213">
        <v>88</v>
      </c>
      <c r="G1070" s="213">
        <v>100</v>
      </c>
      <c r="H1070" s="213">
        <v>89</v>
      </c>
      <c r="I1070" s="213">
        <v>88.899377930633165</v>
      </c>
      <c r="J1070" s="214">
        <v>59.8</v>
      </c>
      <c r="K1070" s="213">
        <v>76.099999999999994</v>
      </c>
      <c r="L1070" s="213">
        <v>85</v>
      </c>
      <c r="M1070" s="214">
        <v>102</v>
      </c>
      <c r="N1070" s="213">
        <v>93.4</v>
      </c>
      <c r="O1070" s="213">
        <v>91</v>
      </c>
      <c r="P1070" s="213">
        <v>89</v>
      </c>
      <c r="Q1070" s="213">
        <v>80.04249999999999</v>
      </c>
      <c r="R1070" s="213">
        <v>85</v>
      </c>
      <c r="S1070" s="213">
        <v>91</v>
      </c>
      <c r="T1070" s="213">
        <v>94</v>
      </c>
      <c r="U1070" s="213">
        <v>101.41249847341582</v>
      </c>
      <c r="V1070" s="213">
        <v>87</v>
      </c>
      <c r="W1070" s="213">
        <v>90</v>
      </c>
      <c r="X1070" s="213">
        <v>91.088999999999999</v>
      </c>
      <c r="Y1070" s="213">
        <v>87</v>
      </c>
      <c r="Z1070" s="213">
        <v>92</v>
      </c>
      <c r="AA1070" s="213">
        <v>83</v>
      </c>
      <c r="AB1070" s="213">
        <v>100</v>
      </c>
      <c r="AC1070" s="213">
        <v>85.4</v>
      </c>
      <c r="AD1070" s="210"/>
      <c r="AE1070" s="211"/>
      <c r="AF1070" s="211"/>
      <c r="AG1070" s="211"/>
      <c r="AH1070" s="211"/>
      <c r="AI1070" s="211"/>
      <c r="AJ1070" s="211"/>
      <c r="AK1070" s="211"/>
      <c r="AL1070" s="211"/>
      <c r="AM1070" s="211"/>
      <c r="AN1070" s="211"/>
      <c r="AO1070" s="211"/>
      <c r="AP1070" s="211"/>
      <c r="AQ1070" s="211"/>
      <c r="AR1070" s="211"/>
      <c r="AS1070" s="211"/>
      <c r="AT1070" s="211"/>
      <c r="AU1070" s="211"/>
      <c r="AV1070" s="211"/>
      <c r="AW1070" s="211"/>
      <c r="AX1070" s="211"/>
      <c r="AY1070" s="211"/>
      <c r="AZ1070" s="211"/>
      <c r="BA1070" s="211"/>
      <c r="BB1070" s="211"/>
      <c r="BC1070" s="211"/>
      <c r="BD1070" s="211"/>
      <c r="BE1070" s="211"/>
      <c r="BF1070" s="211"/>
      <c r="BG1070" s="211"/>
      <c r="BH1070" s="211"/>
      <c r="BI1070" s="211"/>
      <c r="BJ1070" s="211"/>
      <c r="BK1070" s="211"/>
      <c r="BL1070" s="211"/>
      <c r="BM1070" s="212">
        <v>24</v>
      </c>
    </row>
    <row r="1071" spans="1:65">
      <c r="A1071" s="30"/>
      <c r="B1071" s="19">
        <v>1</v>
      </c>
      <c r="C1071" s="9">
        <v>3</v>
      </c>
      <c r="D1071" s="213">
        <v>95</v>
      </c>
      <c r="E1071" s="213">
        <v>86</v>
      </c>
      <c r="F1071" s="213">
        <v>89</v>
      </c>
      <c r="G1071" s="213">
        <v>101</v>
      </c>
      <c r="H1071" s="213">
        <v>89</v>
      </c>
      <c r="I1071" s="213">
        <v>90.100154706739886</v>
      </c>
      <c r="J1071" s="214">
        <v>61.8</v>
      </c>
      <c r="K1071" s="213">
        <v>77.150000000000006</v>
      </c>
      <c r="L1071" s="213">
        <v>86</v>
      </c>
      <c r="M1071" s="214">
        <v>101</v>
      </c>
      <c r="N1071" s="213">
        <v>93.6</v>
      </c>
      <c r="O1071" s="213">
        <v>91</v>
      </c>
      <c r="P1071" s="213">
        <v>90</v>
      </c>
      <c r="Q1071" s="213">
        <v>80.918499999999995</v>
      </c>
      <c r="R1071" s="213">
        <v>89</v>
      </c>
      <c r="S1071" s="213">
        <v>89</v>
      </c>
      <c r="T1071" s="213">
        <v>92</v>
      </c>
      <c r="U1071" s="213">
        <v>100.1405460961185</v>
      </c>
      <c r="V1071" s="213">
        <v>79</v>
      </c>
      <c r="W1071" s="213">
        <v>92</v>
      </c>
      <c r="X1071" s="213">
        <v>89.676000000000002</v>
      </c>
      <c r="Y1071" s="213">
        <v>88</v>
      </c>
      <c r="Z1071" s="213">
        <v>91</v>
      </c>
      <c r="AA1071" s="213">
        <v>82</v>
      </c>
      <c r="AB1071" s="213">
        <v>100</v>
      </c>
      <c r="AC1071" s="213">
        <v>84.6</v>
      </c>
      <c r="AD1071" s="210"/>
      <c r="AE1071" s="211"/>
      <c r="AF1071" s="211"/>
      <c r="AG1071" s="211"/>
      <c r="AH1071" s="211"/>
      <c r="AI1071" s="211"/>
      <c r="AJ1071" s="211"/>
      <c r="AK1071" s="211"/>
      <c r="AL1071" s="211"/>
      <c r="AM1071" s="211"/>
      <c r="AN1071" s="211"/>
      <c r="AO1071" s="211"/>
      <c r="AP1071" s="211"/>
      <c r="AQ1071" s="211"/>
      <c r="AR1071" s="211"/>
      <c r="AS1071" s="211"/>
      <c r="AT1071" s="211"/>
      <c r="AU1071" s="211"/>
      <c r="AV1071" s="211"/>
      <c r="AW1071" s="211"/>
      <c r="AX1071" s="211"/>
      <c r="AY1071" s="211"/>
      <c r="AZ1071" s="211"/>
      <c r="BA1071" s="211"/>
      <c r="BB1071" s="211"/>
      <c r="BC1071" s="211"/>
      <c r="BD1071" s="211"/>
      <c r="BE1071" s="211"/>
      <c r="BF1071" s="211"/>
      <c r="BG1071" s="211"/>
      <c r="BH1071" s="211"/>
      <c r="BI1071" s="211"/>
      <c r="BJ1071" s="211"/>
      <c r="BK1071" s="211"/>
      <c r="BL1071" s="211"/>
      <c r="BM1071" s="212">
        <v>16</v>
      </c>
    </row>
    <row r="1072" spans="1:65">
      <c r="A1072" s="30"/>
      <c r="B1072" s="19">
        <v>1</v>
      </c>
      <c r="C1072" s="9">
        <v>4</v>
      </c>
      <c r="D1072" s="213">
        <v>93</v>
      </c>
      <c r="E1072" s="213">
        <v>88</v>
      </c>
      <c r="F1072" s="213">
        <v>88</v>
      </c>
      <c r="G1072" s="213">
        <v>97</v>
      </c>
      <c r="H1072" s="213">
        <v>90</v>
      </c>
      <c r="I1072" s="213">
        <v>92.272873841105024</v>
      </c>
      <c r="J1072" s="214">
        <v>60.6</v>
      </c>
      <c r="K1072" s="213">
        <v>77.959999999999994</v>
      </c>
      <c r="L1072" s="213">
        <v>86</v>
      </c>
      <c r="M1072" s="214">
        <v>102</v>
      </c>
      <c r="N1072" s="213">
        <v>91.7</v>
      </c>
      <c r="O1072" s="213">
        <v>91</v>
      </c>
      <c r="P1072" s="213">
        <v>89</v>
      </c>
      <c r="Q1072" s="213">
        <v>78.408000000000001</v>
      </c>
      <c r="R1072" s="213">
        <v>87</v>
      </c>
      <c r="S1072" s="213">
        <v>90</v>
      </c>
      <c r="T1072" s="213">
        <v>92</v>
      </c>
      <c r="U1072" s="213">
        <v>102.16062432473278</v>
      </c>
      <c r="V1072" s="213">
        <v>84</v>
      </c>
      <c r="W1072" s="213">
        <v>86</v>
      </c>
      <c r="X1072" s="213">
        <v>91.44</v>
      </c>
      <c r="Y1072" s="213">
        <v>89</v>
      </c>
      <c r="Z1072" s="213">
        <v>88</v>
      </c>
      <c r="AA1072" s="213">
        <v>82</v>
      </c>
      <c r="AB1072" s="213">
        <v>100</v>
      </c>
      <c r="AC1072" s="213">
        <v>85.2</v>
      </c>
      <c r="AD1072" s="210"/>
      <c r="AE1072" s="211"/>
      <c r="AF1072" s="211"/>
      <c r="AG1072" s="211"/>
      <c r="AH1072" s="211"/>
      <c r="AI1072" s="211"/>
      <c r="AJ1072" s="211"/>
      <c r="AK1072" s="211"/>
      <c r="AL1072" s="211"/>
      <c r="AM1072" s="211"/>
      <c r="AN1072" s="211"/>
      <c r="AO1072" s="211"/>
      <c r="AP1072" s="211"/>
      <c r="AQ1072" s="211"/>
      <c r="AR1072" s="211"/>
      <c r="AS1072" s="211"/>
      <c r="AT1072" s="211"/>
      <c r="AU1072" s="211"/>
      <c r="AV1072" s="211"/>
      <c r="AW1072" s="211"/>
      <c r="AX1072" s="211"/>
      <c r="AY1072" s="211"/>
      <c r="AZ1072" s="211"/>
      <c r="BA1072" s="211"/>
      <c r="BB1072" s="211"/>
      <c r="BC1072" s="211"/>
      <c r="BD1072" s="211"/>
      <c r="BE1072" s="211"/>
      <c r="BF1072" s="211"/>
      <c r="BG1072" s="211"/>
      <c r="BH1072" s="211"/>
      <c r="BI1072" s="211"/>
      <c r="BJ1072" s="211"/>
      <c r="BK1072" s="211"/>
      <c r="BL1072" s="211"/>
      <c r="BM1072" s="212">
        <v>89.297209023976549</v>
      </c>
    </row>
    <row r="1073" spans="1:65">
      <c r="A1073" s="30"/>
      <c r="B1073" s="19">
        <v>1</v>
      </c>
      <c r="C1073" s="9">
        <v>5</v>
      </c>
      <c r="D1073" s="213">
        <v>94</v>
      </c>
      <c r="E1073" s="213">
        <v>87</v>
      </c>
      <c r="F1073" s="213">
        <v>88</v>
      </c>
      <c r="G1073" s="213">
        <v>100</v>
      </c>
      <c r="H1073" s="213">
        <v>90</v>
      </c>
      <c r="I1073" s="213">
        <v>90.293028762071089</v>
      </c>
      <c r="J1073" s="214">
        <v>60.6</v>
      </c>
      <c r="K1073" s="213">
        <v>77.599999999999994</v>
      </c>
      <c r="L1073" s="213">
        <v>87</v>
      </c>
      <c r="M1073" s="214">
        <v>101</v>
      </c>
      <c r="N1073" s="213">
        <v>93.3</v>
      </c>
      <c r="O1073" s="224">
        <v>87</v>
      </c>
      <c r="P1073" s="213">
        <v>89</v>
      </c>
      <c r="Q1073" s="213">
        <v>80.093999999999994</v>
      </c>
      <c r="R1073" s="213">
        <v>83</v>
      </c>
      <c r="S1073" s="213">
        <v>90</v>
      </c>
      <c r="T1073" s="213">
        <v>92</v>
      </c>
      <c r="U1073" s="213">
        <v>101.63642561828343</v>
      </c>
      <c r="V1073" s="213">
        <v>82</v>
      </c>
      <c r="W1073" s="213">
        <v>90</v>
      </c>
      <c r="X1073" s="213">
        <v>91.917000000000002</v>
      </c>
      <c r="Y1073" s="213">
        <v>90</v>
      </c>
      <c r="Z1073" s="213">
        <v>89</v>
      </c>
      <c r="AA1073" s="213">
        <v>83</v>
      </c>
      <c r="AB1073" s="213">
        <v>100</v>
      </c>
      <c r="AC1073" s="213">
        <v>86.1</v>
      </c>
      <c r="AD1073" s="210"/>
      <c r="AE1073" s="211"/>
      <c r="AF1073" s="211"/>
      <c r="AG1073" s="211"/>
      <c r="AH1073" s="211"/>
      <c r="AI1073" s="211"/>
      <c r="AJ1073" s="211"/>
      <c r="AK1073" s="211"/>
      <c r="AL1073" s="211"/>
      <c r="AM1073" s="211"/>
      <c r="AN1073" s="211"/>
      <c r="AO1073" s="211"/>
      <c r="AP1073" s="211"/>
      <c r="AQ1073" s="211"/>
      <c r="AR1073" s="211"/>
      <c r="AS1073" s="211"/>
      <c r="AT1073" s="211"/>
      <c r="AU1073" s="211"/>
      <c r="AV1073" s="211"/>
      <c r="AW1073" s="211"/>
      <c r="AX1073" s="211"/>
      <c r="AY1073" s="211"/>
      <c r="AZ1073" s="211"/>
      <c r="BA1073" s="211"/>
      <c r="BB1073" s="211"/>
      <c r="BC1073" s="211"/>
      <c r="BD1073" s="211"/>
      <c r="BE1073" s="211"/>
      <c r="BF1073" s="211"/>
      <c r="BG1073" s="211"/>
      <c r="BH1073" s="211"/>
      <c r="BI1073" s="211"/>
      <c r="BJ1073" s="211"/>
      <c r="BK1073" s="211"/>
      <c r="BL1073" s="211"/>
      <c r="BM1073" s="212">
        <v>125</v>
      </c>
    </row>
    <row r="1074" spans="1:65">
      <c r="A1074" s="30"/>
      <c r="B1074" s="19">
        <v>1</v>
      </c>
      <c r="C1074" s="9">
        <v>6</v>
      </c>
      <c r="D1074" s="213">
        <v>96</v>
      </c>
      <c r="E1074" s="213">
        <v>86</v>
      </c>
      <c r="F1074" s="213">
        <v>88</v>
      </c>
      <c r="G1074" s="213">
        <v>103</v>
      </c>
      <c r="H1074" s="213">
        <v>89</v>
      </c>
      <c r="I1074" s="213">
        <v>91.064158557943728</v>
      </c>
      <c r="J1074" s="214">
        <v>62</v>
      </c>
      <c r="K1074" s="213">
        <v>78.83</v>
      </c>
      <c r="L1074" s="213">
        <v>85</v>
      </c>
      <c r="M1074" s="214">
        <v>101</v>
      </c>
      <c r="N1074" s="213">
        <v>89.3</v>
      </c>
      <c r="O1074" s="213">
        <v>89</v>
      </c>
      <c r="P1074" s="213">
        <v>87</v>
      </c>
      <c r="Q1074" s="213">
        <v>79.733499999999992</v>
      </c>
      <c r="R1074" s="213">
        <v>89</v>
      </c>
      <c r="S1074" s="213">
        <v>92</v>
      </c>
      <c r="T1074" s="213">
        <v>93</v>
      </c>
      <c r="U1074" s="213">
        <v>98.128116008481868</v>
      </c>
      <c r="V1074" s="213">
        <v>80</v>
      </c>
      <c r="W1074" s="213">
        <v>89</v>
      </c>
      <c r="X1074" s="213">
        <v>89.7</v>
      </c>
      <c r="Y1074" s="213">
        <v>90</v>
      </c>
      <c r="Z1074" s="213">
        <v>91</v>
      </c>
      <c r="AA1074" s="213">
        <v>83</v>
      </c>
      <c r="AB1074" s="213">
        <v>100</v>
      </c>
      <c r="AC1074" s="213">
        <v>83.2</v>
      </c>
      <c r="AD1074" s="210"/>
      <c r="AE1074" s="211"/>
      <c r="AF1074" s="211"/>
      <c r="AG1074" s="211"/>
      <c r="AH1074" s="211"/>
      <c r="AI1074" s="211"/>
      <c r="AJ1074" s="211"/>
      <c r="AK1074" s="211"/>
      <c r="AL1074" s="211"/>
      <c r="AM1074" s="211"/>
      <c r="AN1074" s="211"/>
      <c r="AO1074" s="211"/>
      <c r="AP1074" s="211"/>
      <c r="AQ1074" s="211"/>
      <c r="AR1074" s="211"/>
      <c r="AS1074" s="211"/>
      <c r="AT1074" s="211"/>
      <c r="AU1074" s="211"/>
      <c r="AV1074" s="211"/>
      <c r="AW1074" s="211"/>
      <c r="AX1074" s="211"/>
      <c r="AY1074" s="211"/>
      <c r="AZ1074" s="211"/>
      <c r="BA1074" s="211"/>
      <c r="BB1074" s="211"/>
      <c r="BC1074" s="211"/>
      <c r="BD1074" s="211"/>
      <c r="BE1074" s="211"/>
      <c r="BF1074" s="211"/>
      <c r="BG1074" s="211"/>
      <c r="BH1074" s="211"/>
      <c r="BI1074" s="211"/>
      <c r="BJ1074" s="211"/>
      <c r="BK1074" s="211"/>
      <c r="BL1074" s="211"/>
      <c r="BM1074" s="215"/>
    </row>
    <row r="1075" spans="1:65">
      <c r="A1075" s="30"/>
      <c r="B1075" s="20" t="s">
        <v>266</v>
      </c>
      <c r="C1075" s="12"/>
      <c r="D1075" s="216">
        <v>94.166666666666671</v>
      </c>
      <c r="E1075" s="216">
        <v>87.166666666666671</v>
      </c>
      <c r="F1075" s="216">
        <v>88.166666666666671</v>
      </c>
      <c r="G1075" s="216">
        <v>99.666666666666671</v>
      </c>
      <c r="H1075" s="216">
        <v>89.166666666666671</v>
      </c>
      <c r="I1075" s="216">
        <v>90.560476422924978</v>
      </c>
      <c r="J1075" s="216">
        <v>60.93333333333333</v>
      </c>
      <c r="K1075" s="216">
        <v>77.510000000000005</v>
      </c>
      <c r="L1075" s="216">
        <v>85.666666666666671</v>
      </c>
      <c r="M1075" s="216">
        <v>101.66666666666667</v>
      </c>
      <c r="N1075" s="216">
        <v>91.916666666666671</v>
      </c>
      <c r="O1075" s="216">
        <v>90.166666666666671</v>
      </c>
      <c r="P1075" s="216">
        <v>88.666666666666671</v>
      </c>
      <c r="Q1075" s="216">
        <v>79.749833333333328</v>
      </c>
      <c r="R1075" s="216">
        <v>86.333333333333329</v>
      </c>
      <c r="S1075" s="216">
        <v>90.5</v>
      </c>
      <c r="T1075" s="216">
        <v>93</v>
      </c>
      <c r="U1075" s="216">
        <v>100.0952068191785</v>
      </c>
      <c r="V1075" s="216">
        <v>83.166666666666671</v>
      </c>
      <c r="W1075" s="216">
        <v>89</v>
      </c>
      <c r="X1075" s="216">
        <v>90.617500000000007</v>
      </c>
      <c r="Y1075" s="216">
        <v>89</v>
      </c>
      <c r="Z1075" s="216">
        <v>90.833333333333329</v>
      </c>
      <c r="AA1075" s="216">
        <v>82.666666666666671</v>
      </c>
      <c r="AB1075" s="216">
        <v>100</v>
      </c>
      <c r="AC1075" s="216">
        <v>84.716666666666669</v>
      </c>
      <c r="AD1075" s="210"/>
      <c r="AE1075" s="211"/>
      <c r="AF1075" s="211"/>
      <c r="AG1075" s="211"/>
      <c r="AH1075" s="211"/>
      <c r="AI1075" s="211"/>
      <c r="AJ1075" s="211"/>
      <c r="AK1075" s="211"/>
      <c r="AL1075" s="211"/>
      <c r="AM1075" s="211"/>
      <c r="AN1075" s="211"/>
      <c r="AO1075" s="211"/>
      <c r="AP1075" s="211"/>
      <c r="AQ1075" s="211"/>
      <c r="AR1075" s="211"/>
      <c r="AS1075" s="211"/>
      <c r="AT1075" s="211"/>
      <c r="AU1075" s="211"/>
      <c r="AV1075" s="211"/>
      <c r="AW1075" s="211"/>
      <c r="AX1075" s="211"/>
      <c r="AY1075" s="211"/>
      <c r="AZ1075" s="211"/>
      <c r="BA1075" s="211"/>
      <c r="BB1075" s="211"/>
      <c r="BC1075" s="211"/>
      <c r="BD1075" s="211"/>
      <c r="BE1075" s="211"/>
      <c r="BF1075" s="211"/>
      <c r="BG1075" s="211"/>
      <c r="BH1075" s="211"/>
      <c r="BI1075" s="211"/>
      <c r="BJ1075" s="211"/>
      <c r="BK1075" s="211"/>
      <c r="BL1075" s="211"/>
      <c r="BM1075" s="215"/>
    </row>
    <row r="1076" spans="1:65">
      <c r="A1076" s="30"/>
      <c r="B1076" s="3" t="s">
        <v>267</v>
      </c>
      <c r="C1076" s="29"/>
      <c r="D1076" s="213">
        <v>94</v>
      </c>
      <c r="E1076" s="213">
        <v>87.5</v>
      </c>
      <c r="F1076" s="213">
        <v>88</v>
      </c>
      <c r="G1076" s="213">
        <v>100</v>
      </c>
      <c r="H1076" s="213">
        <v>89</v>
      </c>
      <c r="I1076" s="213">
        <v>90.513146750564005</v>
      </c>
      <c r="J1076" s="213">
        <v>60.7</v>
      </c>
      <c r="K1076" s="213">
        <v>77.509999999999991</v>
      </c>
      <c r="L1076" s="213">
        <v>85.5</v>
      </c>
      <c r="M1076" s="213">
        <v>101.5</v>
      </c>
      <c r="N1076" s="213">
        <v>92.5</v>
      </c>
      <c r="O1076" s="213">
        <v>91</v>
      </c>
      <c r="P1076" s="213">
        <v>89</v>
      </c>
      <c r="Q1076" s="213">
        <v>79.887999999999991</v>
      </c>
      <c r="R1076" s="213">
        <v>86</v>
      </c>
      <c r="S1076" s="213">
        <v>90.5</v>
      </c>
      <c r="T1076" s="213">
        <v>92.5</v>
      </c>
      <c r="U1076" s="213">
        <v>100.77652228476717</v>
      </c>
      <c r="V1076" s="213">
        <v>83</v>
      </c>
      <c r="W1076" s="213">
        <v>89.5</v>
      </c>
      <c r="X1076" s="213">
        <v>90.486000000000004</v>
      </c>
      <c r="Y1076" s="213">
        <v>89.5</v>
      </c>
      <c r="Z1076" s="213">
        <v>91</v>
      </c>
      <c r="AA1076" s="213">
        <v>83</v>
      </c>
      <c r="AB1076" s="213">
        <v>100</v>
      </c>
      <c r="AC1076" s="213">
        <v>84.9</v>
      </c>
      <c r="AD1076" s="210"/>
      <c r="AE1076" s="211"/>
      <c r="AF1076" s="211"/>
      <c r="AG1076" s="211"/>
      <c r="AH1076" s="211"/>
      <c r="AI1076" s="211"/>
      <c r="AJ1076" s="211"/>
      <c r="AK1076" s="211"/>
      <c r="AL1076" s="211"/>
      <c r="AM1076" s="211"/>
      <c r="AN1076" s="211"/>
      <c r="AO1076" s="211"/>
      <c r="AP1076" s="211"/>
      <c r="AQ1076" s="211"/>
      <c r="AR1076" s="211"/>
      <c r="AS1076" s="211"/>
      <c r="AT1076" s="211"/>
      <c r="AU1076" s="211"/>
      <c r="AV1076" s="211"/>
      <c r="AW1076" s="211"/>
      <c r="AX1076" s="211"/>
      <c r="AY1076" s="211"/>
      <c r="AZ1076" s="211"/>
      <c r="BA1076" s="211"/>
      <c r="BB1076" s="211"/>
      <c r="BC1076" s="211"/>
      <c r="BD1076" s="211"/>
      <c r="BE1076" s="211"/>
      <c r="BF1076" s="211"/>
      <c r="BG1076" s="211"/>
      <c r="BH1076" s="211"/>
      <c r="BI1076" s="211"/>
      <c r="BJ1076" s="211"/>
      <c r="BK1076" s="211"/>
      <c r="BL1076" s="211"/>
      <c r="BM1076" s="215"/>
    </row>
    <row r="1077" spans="1:65">
      <c r="A1077" s="30"/>
      <c r="B1077" s="3" t="s">
        <v>268</v>
      </c>
      <c r="C1077" s="29"/>
      <c r="D1077" s="221">
        <v>1.1690451944500122</v>
      </c>
      <c r="E1077" s="221">
        <v>0.98319208025017513</v>
      </c>
      <c r="F1077" s="221">
        <v>0.40824829046386302</v>
      </c>
      <c r="G1077" s="221">
        <v>2.3380903889000244</v>
      </c>
      <c r="H1077" s="221">
        <v>0.75277265270908111</v>
      </c>
      <c r="I1077" s="221">
        <v>1.1187965809654936</v>
      </c>
      <c r="J1077" s="221">
        <v>0.8262364471909156</v>
      </c>
      <c r="K1077" s="221">
        <v>0.90319433124881821</v>
      </c>
      <c r="L1077" s="221">
        <v>0.81649658092772603</v>
      </c>
      <c r="M1077" s="221">
        <v>0.81649658092772603</v>
      </c>
      <c r="N1077" s="221">
        <v>1.8323936985993663</v>
      </c>
      <c r="O1077" s="221">
        <v>1.8348478592697179</v>
      </c>
      <c r="P1077" s="221">
        <v>1.0327955589886446</v>
      </c>
      <c r="Q1077" s="221">
        <v>0.84507713651870997</v>
      </c>
      <c r="R1077" s="221">
        <v>2.4221202832779931</v>
      </c>
      <c r="S1077" s="221">
        <v>1.0488088481701516</v>
      </c>
      <c r="T1077" s="221">
        <v>1.2649110640673518</v>
      </c>
      <c r="U1077" s="221">
        <v>2.0620924982412379</v>
      </c>
      <c r="V1077" s="221">
        <v>3.4302575219167823</v>
      </c>
      <c r="W1077" s="221">
        <v>2.1908902300206643</v>
      </c>
      <c r="X1077" s="221">
        <v>0.98541742424213052</v>
      </c>
      <c r="Y1077" s="221">
        <v>1.2649110640673518</v>
      </c>
      <c r="Z1077" s="221">
        <v>2.1369760566432805</v>
      </c>
      <c r="AA1077" s="221">
        <v>0.51639777949432231</v>
      </c>
      <c r="AB1077" s="221">
        <v>0</v>
      </c>
      <c r="AC1077" s="221">
        <v>1.0740887610745515</v>
      </c>
      <c r="AD1077" s="218"/>
      <c r="AE1077" s="219"/>
      <c r="AF1077" s="219"/>
      <c r="AG1077" s="219"/>
      <c r="AH1077" s="219"/>
      <c r="AI1077" s="219"/>
      <c r="AJ1077" s="219"/>
      <c r="AK1077" s="219"/>
      <c r="AL1077" s="219"/>
      <c r="AM1077" s="219"/>
      <c r="AN1077" s="219"/>
      <c r="AO1077" s="219"/>
      <c r="AP1077" s="219"/>
      <c r="AQ1077" s="219"/>
      <c r="AR1077" s="219"/>
      <c r="AS1077" s="219"/>
      <c r="AT1077" s="219"/>
      <c r="AU1077" s="219"/>
      <c r="AV1077" s="219"/>
      <c r="AW1077" s="219"/>
      <c r="AX1077" s="219"/>
      <c r="AY1077" s="219"/>
      <c r="AZ1077" s="219"/>
      <c r="BA1077" s="219"/>
      <c r="BB1077" s="219"/>
      <c r="BC1077" s="219"/>
      <c r="BD1077" s="219"/>
      <c r="BE1077" s="219"/>
      <c r="BF1077" s="219"/>
      <c r="BG1077" s="219"/>
      <c r="BH1077" s="219"/>
      <c r="BI1077" s="219"/>
      <c r="BJ1077" s="219"/>
      <c r="BK1077" s="219"/>
      <c r="BL1077" s="219"/>
      <c r="BM1077" s="222"/>
    </row>
    <row r="1078" spans="1:65">
      <c r="A1078" s="30"/>
      <c r="B1078" s="3" t="s">
        <v>86</v>
      </c>
      <c r="C1078" s="29"/>
      <c r="D1078" s="13">
        <v>1.2414639233097473E-2</v>
      </c>
      <c r="E1078" s="13">
        <v>1.1279450251436044E-2</v>
      </c>
      <c r="F1078" s="13">
        <v>4.6304153927848356E-3</v>
      </c>
      <c r="G1078" s="13">
        <v>2.3459100891973488E-2</v>
      </c>
      <c r="H1078" s="13">
        <v>8.4423101238401618E-3</v>
      </c>
      <c r="I1078" s="13">
        <v>1.2354137535017155E-2</v>
      </c>
      <c r="J1078" s="13">
        <v>1.3559679111448288E-2</v>
      </c>
      <c r="K1078" s="13">
        <v>1.1652616839747363E-2</v>
      </c>
      <c r="L1078" s="13">
        <v>9.5310884933197584E-3</v>
      </c>
      <c r="M1078" s="13">
        <v>8.0311139107645188E-3</v>
      </c>
      <c r="N1078" s="13">
        <v>1.993538022048268E-2</v>
      </c>
      <c r="O1078" s="13">
        <v>2.0349514150865632E-2</v>
      </c>
      <c r="P1078" s="13">
        <v>1.1648070214157645E-2</v>
      </c>
      <c r="Q1078" s="13">
        <v>1.0596600659797116E-2</v>
      </c>
      <c r="R1078" s="13">
        <v>2.8055447296656294E-2</v>
      </c>
      <c r="S1078" s="13">
        <v>1.1589048046079024E-2</v>
      </c>
      <c r="T1078" s="13">
        <v>1.3601194237283353E-2</v>
      </c>
      <c r="U1078" s="13">
        <v>2.0601311129377034E-2</v>
      </c>
      <c r="V1078" s="13">
        <v>4.1245581425853092E-2</v>
      </c>
      <c r="W1078" s="13">
        <v>2.4616744157535553E-2</v>
      </c>
      <c r="X1078" s="13">
        <v>1.087447153410909E-2</v>
      </c>
      <c r="Y1078" s="13">
        <v>1.42124838659253E-2</v>
      </c>
      <c r="Z1078" s="13">
        <v>2.3526341907999418E-2</v>
      </c>
      <c r="AA1078" s="13">
        <v>6.2467473325926084E-3</v>
      </c>
      <c r="AB1078" s="13">
        <v>0</v>
      </c>
      <c r="AC1078" s="13">
        <v>1.2678600366805645E-2</v>
      </c>
      <c r="AD1078" s="150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3" t="s">
        <v>269</v>
      </c>
      <c r="C1079" s="29"/>
      <c r="D1079" s="13">
        <v>5.4530905231121585E-2</v>
      </c>
      <c r="E1079" s="13">
        <v>-2.3859002768359949E-2</v>
      </c>
      <c r="F1079" s="13">
        <v>-1.2660444482719746E-2</v>
      </c>
      <c r="G1079" s="13">
        <v>0.11612297580214292</v>
      </c>
      <c r="H1079" s="13">
        <v>-1.4618861970795427E-3</v>
      </c>
      <c r="I1079" s="13">
        <v>1.4146773597473183E-2</v>
      </c>
      <c r="J1079" s="13">
        <v>-0.31763451512832208</v>
      </c>
      <c r="K1079" s="13">
        <v>-0.13199974728002584</v>
      </c>
      <c r="L1079" s="13">
        <v>-4.0656840196820365E-2</v>
      </c>
      <c r="M1079" s="13">
        <v>0.13852009237342333</v>
      </c>
      <c r="N1079" s="13">
        <v>2.9334149088431127E-2</v>
      </c>
      <c r="O1079" s="13">
        <v>9.7366720885607716E-3</v>
      </c>
      <c r="P1079" s="13">
        <v>-7.0611653398996443E-3</v>
      </c>
      <c r="Q1079" s="13">
        <v>-0.10691684314657279</v>
      </c>
      <c r="R1079" s="13">
        <v>-3.3191134673060341E-2</v>
      </c>
      <c r="S1079" s="13">
        <v>1.3469524850440617E-2</v>
      </c>
      <c r="T1079" s="13">
        <v>4.1465920564541348E-2</v>
      </c>
      <c r="U1079" s="13">
        <v>0.12092200767778372</v>
      </c>
      <c r="V1079" s="13">
        <v>-6.8653235910920873E-2</v>
      </c>
      <c r="W1079" s="13">
        <v>-3.3283125780195766E-3</v>
      </c>
      <c r="X1079" s="13">
        <v>1.4785355449003612E-2</v>
      </c>
      <c r="Y1079" s="13">
        <v>-3.3283125780195766E-3</v>
      </c>
      <c r="Z1079" s="13">
        <v>1.7202377612320685E-2</v>
      </c>
      <c r="AA1079" s="13">
        <v>-7.4252515053740975E-2</v>
      </c>
      <c r="AB1079" s="13">
        <v>0.11985582856402299</v>
      </c>
      <c r="AC1079" s="13">
        <v>-5.1295470568178625E-2</v>
      </c>
      <c r="AD1079" s="150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46" t="s">
        <v>270</v>
      </c>
      <c r="C1080" s="47"/>
      <c r="D1080" s="45">
        <v>1.1000000000000001</v>
      </c>
      <c r="E1080" s="45">
        <v>0.41</v>
      </c>
      <c r="F1080" s="45">
        <v>0.2</v>
      </c>
      <c r="G1080" s="45">
        <v>2.2799999999999998</v>
      </c>
      <c r="H1080" s="45">
        <v>0.02</v>
      </c>
      <c r="I1080" s="45">
        <v>0.32</v>
      </c>
      <c r="J1080" s="45">
        <v>6.07</v>
      </c>
      <c r="K1080" s="45">
        <v>2.5</v>
      </c>
      <c r="L1080" s="45">
        <v>0.74</v>
      </c>
      <c r="M1080" s="45">
        <v>2.72</v>
      </c>
      <c r="N1080" s="45">
        <v>0.61</v>
      </c>
      <c r="O1080" s="45">
        <v>0.23</v>
      </c>
      <c r="P1080" s="45">
        <v>0.09</v>
      </c>
      <c r="Q1080" s="45">
        <v>2.0099999999999998</v>
      </c>
      <c r="R1080" s="45">
        <v>0.59</v>
      </c>
      <c r="S1080" s="45">
        <v>0.31</v>
      </c>
      <c r="T1080" s="45">
        <v>0.85</v>
      </c>
      <c r="U1080" s="45">
        <v>2.38</v>
      </c>
      <c r="V1080" s="45">
        <v>1.28</v>
      </c>
      <c r="W1080" s="45">
        <v>0.02</v>
      </c>
      <c r="X1080" s="45">
        <v>0.33</v>
      </c>
      <c r="Y1080" s="45">
        <v>0.02</v>
      </c>
      <c r="Z1080" s="45">
        <v>0.38</v>
      </c>
      <c r="AA1080" s="45">
        <v>1.38</v>
      </c>
      <c r="AB1080" s="45">
        <v>2.36</v>
      </c>
      <c r="AC1080" s="45">
        <v>0.94</v>
      </c>
      <c r="AD1080" s="150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B1081" s="31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BM1081" s="55"/>
    </row>
    <row r="1082" spans="1:65" ht="15">
      <c r="B1082" s="8" t="s">
        <v>564</v>
      </c>
      <c r="BM1082" s="28" t="s">
        <v>66</v>
      </c>
    </row>
    <row r="1083" spans="1:65" ht="15">
      <c r="A1083" s="25" t="s">
        <v>35</v>
      </c>
      <c r="B1083" s="18" t="s">
        <v>109</v>
      </c>
      <c r="C1083" s="15" t="s">
        <v>110</v>
      </c>
      <c r="D1083" s="16" t="s">
        <v>227</v>
      </c>
      <c r="E1083" s="17" t="s">
        <v>227</v>
      </c>
      <c r="F1083" s="17" t="s">
        <v>227</v>
      </c>
      <c r="G1083" s="17" t="s">
        <v>227</v>
      </c>
      <c r="H1083" s="17" t="s">
        <v>227</v>
      </c>
      <c r="I1083" s="17" t="s">
        <v>227</v>
      </c>
      <c r="J1083" s="17" t="s">
        <v>227</v>
      </c>
      <c r="K1083" s="17" t="s">
        <v>227</v>
      </c>
      <c r="L1083" s="17" t="s">
        <v>227</v>
      </c>
      <c r="M1083" s="17" t="s">
        <v>227</v>
      </c>
      <c r="N1083" s="17" t="s">
        <v>227</v>
      </c>
      <c r="O1083" s="17" t="s">
        <v>227</v>
      </c>
      <c r="P1083" s="17" t="s">
        <v>227</v>
      </c>
      <c r="Q1083" s="17" t="s">
        <v>227</v>
      </c>
      <c r="R1083" s="17" t="s">
        <v>227</v>
      </c>
      <c r="S1083" s="17" t="s">
        <v>227</v>
      </c>
      <c r="T1083" s="17" t="s">
        <v>227</v>
      </c>
      <c r="U1083" s="17" t="s">
        <v>227</v>
      </c>
      <c r="V1083" s="17" t="s">
        <v>227</v>
      </c>
      <c r="W1083" s="17" t="s">
        <v>227</v>
      </c>
      <c r="X1083" s="17" t="s">
        <v>227</v>
      </c>
      <c r="Y1083" s="17" t="s">
        <v>227</v>
      </c>
      <c r="Z1083" s="17" t="s">
        <v>227</v>
      </c>
      <c r="AA1083" s="150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</v>
      </c>
    </row>
    <row r="1084" spans="1:65">
      <c r="A1084" s="30"/>
      <c r="B1084" s="19" t="s">
        <v>228</v>
      </c>
      <c r="C1084" s="9" t="s">
        <v>228</v>
      </c>
      <c r="D1084" s="148" t="s">
        <v>230</v>
      </c>
      <c r="E1084" s="149" t="s">
        <v>232</v>
      </c>
      <c r="F1084" s="149" t="s">
        <v>233</v>
      </c>
      <c r="G1084" s="149" t="s">
        <v>234</v>
      </c>
      <c r="H1084" s="149" t="s">
        <v>235</v>
      </c>
      <c r="I1084" s="149" t="s">
        <v>236</v>
      </c>
      <c r="J1084" s="149" t="s">
        <v>237</v>
      </c>
      <c r="K1084" s="149" t="s">
        <v>239</v>
      </c>
      <c r="L1084" s="149" t="s">
        <v>240</v>
      </c>
      <c r="M1084" s="149" t="s">
        <v>241</v>
      </c>
      <c r="N1084" s="149" t="s">
        <v>244</v>
      </c>
      <c r="O1084" s="149" t="s">
        <v>245</v>
      </c>
      <c r="P1084" s="149" t="s">
        <v>246</v>
      </c>
      <c r="Q1084" s="149" t="s">
        <v>247</v>
      </c>
      <c r="R1084" s="149" t="s">
        <v>248</v>
      </c>
      <c r="S1084" s="149" t="s">
        <v>249</v>
      </c>
      <c r="T1084" s="149" t="s">
        <v>251</v>
      </c>
      <c r="U1084" s="149" t="s">
        <v>252</v>
      </c>
      <c r="V1084" s="149" t="s">
        <v>254</v>
      </c>
      <c r="W1084" s="149" t="s">
        <v>255</v>
      </c>
      <c r="X1084" s="149" t="s">
        <v>256</v>
      </c>
      <c r="Y1084" s="149" t="s">
        <v>257</v>
      </c>
      <c r="Z1084" s="149" t="s">
        <v>258</v>
      </c>
      <c r="AA1084" s="150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 t="s">
        <v>3</v>
      </c>
    </row>
    <row r="1085" spans="1:65">
      <c r="A1085" s="30"/>
      <c r="B1085" s="19"/>
      <c r="C1085" s="9"/>
      <c r="D1085" s="10" t="s">
        <v>275</v>
      </c>
      <c r="E1085" s="11" t="s">
        <v>273</v>
      </c>
      <c r="F1085" s="11" t="s">
        <v>275</v>
      </c>
      <c r="G1085" s="11" t="s">
        <v>273</v>
      </c>
      <c r="H1085" s="11" t="s">
        <v>273</v>
      </c>
      <c r="I1085" s="11" t="s">
        <v>273</v>
      </c>
      <c r="J1085" s="11" t="s">
        <v>273</v>
      </c>
      <c r="K1085" s="11" t="s">
        <v>273</v>
      </c>
      <c r="L1085" s="11" t="s">
        <v>275</v>
      </c>
      <c r="M1085" s="11" t="s">
        <v>275</v>
      </c>
      <c r="N1085" s="11" t="s">
        <v>275</v>
      </c>
      <c r="O1085" s="11" t="s">
        <v>273</v>
      </c>
      <c r="P1085" s="11" t="s">
        <v>300</v>
      </c>
      <c r="Q1085" s="11" t="s">
        <v>273</v>
      </c>
      <c r="R1085" s="11" t="s">
        <v>273</v>
      </c>
      <c r="S1085" s="11" t="s">
        <v>300</v>
      </c>
      <c r="T1085" s="11" t="s">
        <v>273</v>
      </c>
      <c r="U1085" s="11" t="s">
        <v>275</v>
      </c>
      <c r="V1085" s="11" t="s">
        <v>273</v>
      </c>
      <c r="W1085" s="11" t="s">
        <v>275</v>
      </c>
      <c r="X1085" s="11" t="s">
        <v>273</v>
      </c>
      <c r="Y1085" s="11" t="s">
        <v>273</v>
      </c>
      <c r="Z1085" s="11" t="s">
        <v>273</v>
      </c>
      <c r="AA1085" s="150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2</v>
      </c>
    </row>
    <row r="1086" spans="1:65">
      <c r="A1086" s="30"/>
      <c r="B1086" s="19"/>
      <c r="C1086" s="9"/>
      <c r="D1086" s="26" t="s">
        <v>301</v>
      </c>
      <c r="E1086" s="26" t="s">
        <v>302</v>
      </c>
      <c r="F1086" s="26" t="s">
        <v>303</v>
      </c>
      <c r="G1086" s="26" t="s">
        <v>301</v>
      </c>
      <c r="H1086" s="26" t="s">
        <v>262</v>
      </c>
      <c r="I1086" s="26" t="s">
        <v>304</v>
      </c>
      <c r="J1086" s="26" t="s">
        <v>302</v>
      </c>
      <c r="K1086" s="26" t="s">
        <v>304</v>
      </c>
      <c r="L1086" s="26" t="s">
        <v>301</v>
      </c>
      <c r="M1086" s="26" t="s">
        <v>302</v>
      </c>
      <c r="N1086" s="26" t="s">
        <v>303</v>
      </c>
      <c r="O1086" s="26" t="s">
        <v>302</v>
      </c>
      <c r="P1086" s="26" t="s">
        <v>304</v>
      </c>
      <c r="Q1086" s="26" t="s">
        <v>302</v>
      </c>
      <c r="R1086" s="26" t="s">
        <v>301</v>
      </c>
      <c r="S1086" s="26" t="s">
        <v>302</v>
      </c>
      <c r="T1086" s="26" t="s">
        <v>302</v>
      </c>
      <c r="U1086" s="26" t="s">
        <v>302</v>
      </c>
      <c r="V1086" s="26" t="s">
        <v>302</v>
      </c>
      <c r="W1086" s="26" t="s">
        <v>302</v>
      </c>
      <c r="X1086" s="26" t="s">
        <v>302</v>
      </c>
      <c r="Y1086" s="26" t="s">
        <v>264</v>
      </c>
      <c r="Z1086" s="26" t="s">
        <v>302</v>
      </c>
      <c r="AA1086" s="150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2</v>
      </c>
    </row>
    <row r="1087" spans="1:65">
      <c r="A1087" s="30"/>
      <c r="B1087" s="18">
        <v>1</v>
      </c>
      <c r="C1087" s="14">
        <v>1</v>
      </c>
      <c r="D1087" s="22">
        <v>1.6</v>
      </c>
      <c r="E1087" s="22">
        <v>1.4</v>
      </c>
      <c r="F1087" s="22">
        <v>1.4</v>
      </c>
      <c r="G1087" s="144">
        <v>0.42</v>
      </c>
      <c r="H1087" s="22">
        <v>0.8</v>
      </c>
      <c r="I1087" s="22">
        <v>1.5667468854702655</v>
      </c>
      <c r="J1087" s="144">
        <v>1</v>
      </c>
      <c r="K1087" s="22">
        <v>0.76</v>
      </c>
      <c r="L1087" s="144">
        <v>0.2</v>
      </c>
      <c r="M1087" s="22">
        <v>2.08</v>
      </c>
      <c r="N1087" s="22">
        <v>1.5</v>
      </c>
      <c r="O1087" s="22">
        <v>0.97000000000000008</v>
      </c>
      <c r="P1087" s="144">
        <v>5.2549999999999999</v>
      </c>
      <c r="Q1087" s="22">
        <v>1.0900000000000001</v>
      </c>
      <c r="R1087" s="22">
        <v>1.35</v>
      </c>
      <c r="S1087" s="144" t="s">
        <v>103</v>
      </c>
      <c r="T1087" s="22">
        <v>1.1200000000000001</v>
      </c>
      <c r="U1087" s="22">
        <v>1.0900000000000001</v>
      </c>
      <c r="V1087" s="22">
        <v>1.06</v>
      </c>
      <c r="W1087" s="22">
        <v>0.4</v>
      </c>
      <c r="X1087" s="22">
        <v>1.58</v>
      </c>
      <c r="Y1087" s="22">
        <v>1.5</v>
      </c>
      <c r="Z1087" s="144">
        <v>2.33</v>
      </c>
      <c r="AA1087" s="150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</v>
      </c>
    </row>
    <row r="1088" spans="1:65">
      <c r="A1088" s="30"/>
      <c r="B1088" s="19">
        <v>1</v>
      </c>
      <c r="C1088" s="9">
        <v>2</v>
      </c>
      <c r="D1088" s="11">
        <v>1.5</v>
      </c>
      <c r="E1088" s="11">
        <v>1.32</v>
      </c>
      <c r="F1088" s="11">
        <v>1.5</v>
      </c>
      <c r="G1088" s="145">
        <v>0.41</v>
      </c>
      <c r="H1088" s="11">
        <v>0.8</v>
      </c>
      <c r="I1088" s="11">
        <v>1.6005581103743531</v>
      </c>
      <c r="J1088" s="145">
        <v>1</v>
      </c>
      <c r="K1088" s="11">
        <v>0.76</v>
      </c>
      <c r="L1088" s="145">
        <v>0.3</v>
      </c>
      <c r="M1088" s="11">
        <v>2.0499999999999998</v>
      </c>
      <c r="N1088" s="11">
        <v>1.5</v>
      </c>
      <c r="O1088" s="11">
        <v>0.9900000000000001</v>
      </c>
      <c r="P1088" s="145">
        <v>5.6924999999999999</v>
      </c>
      <c r="Q1088" s="11">
        <v>0.98</v>
      </c>
      <c r="R1088" s="11">
        <v>1.42</v>
      </c>
      <c r="S1088" s="145" t="s">
        <v>103</v>
      </c>
      <c r="T1088" s="11">
        <v>1.07</v>
      </c>
      <c r="U1088" s="11">
        <v>1.23</v>
      </c>
      <c r="V1088" s="11">
        <v>1.06</v>
      </c>
      <c r="W1088" s="11">
        <v>0.5</v>
      </c>
      <c r="X1088" s="11">
        <v>1.6</v>
      </c>
      <c r="Y1088" s="11">
        <v>1.5</v>
      </c>
      <c r="Z1088" s="145">
        <v>2.46</v>
      </c>
      <c r="AA1088" s="150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25</v>
      </c>
    </row>
    <row r="1089" spans="1:65">
      <c r="A1089" s="30"/>
      <c r="B1089" s="19">
        <v>1</v>
      </c>
      <c r="C1089" s="9">
        <v>3</v>
      </c>
      <c r="D1089" s="11">
        <v>1.5</v>
      </c>
      <c r="E1089" s="11">
        <v>1.4</v>
      </c>
      <c r="F1089" s="11">
        <v>1.3</v>
      </c>
      <c r="G1089" s="145">
        <v>0.38</v>
      </c>
      <c r="H1089" s="11">
        <v>0.8</v>
      </c>
      <c r="I1089" s="11">
        <v>1.6420711749768935</v>
      </c>
      <c r="J1089" s="145">
        <v>1</v>
      </c>
      <c r="K1089" s="11">
        <v>0.71</v>
      </c>
      <c r="L1089" s="145">
        <v>0.3</v>
      </c>
      <c r="M1089" s="11">
        <v>2.0299999999999998</v>
      </c>
      <c r="N1089" s="11">
        <v>1.4</v>
      </c>
      <c r="O1089" s="11">
        <v>1.02</v>
      </c>
      <c r="P1089" s="145">
        <v>5.9885000000000002</v>
      </c>
      <c r="Q1089" s="11">
        <v>0.89</v>
      </c>
      <c r="R1089" s="11">
        <v>1.27</v>
      </c>
      <c r="S1089" s="145" t="s">
        <v>103</v>
      </c>
      <c r="T1089" s="11">
        <v>1.18</v>
      </c>
      <c r="U1089" s="11">
        <v>1.34</v>
      </c>
      <c r="V1089" s="11">
        <v>1.08</v>
      </c>
      <c r="W1089" s="11">
        <v>0.5</v>
      </c>
      <c r="X1089" s="11">
        <v>1.6</v>
      </c>
      <c r="Y1089" s="11">
        <v>2</v>
      </c>
      <c r="Z1089" s="145">
        <v>2.5</v>
      </c>
      <c r="AA1089" s="150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16</v>
      </c>
    </row>
    <row r="1090" spans="1:65">
      <c r="A1090" s="30"/>
      <c r="B1090" s="19">
        <v>1</v>
      </c>
      <c r="C1090" s="9">
        <v>4</v>
      </c>
      <c r="D1090" s="11">
        <v>1.6</v>
      </c>
      <c r="E1090" s="11">
        <v>1.37</v>
      </c>
      <c r="F1090" s="11">
        <v>1.2</v>
      </c>
      <c r="G1090" s="145">
        <v>0.23</v>
      </c>
      <c r="H1090" s="11">
        <v>0.8</v>
      </c>
      <c r="I1090" s="11">
        <v>1.5429908465412439</v>
      </c>
      <c r="J1090" s="145">
        <v>1</v>
      </c>
      <c r="K1090" s="11">
        <v>0.71</v>
      </c>
      <c r="L1090" s="145">
        <v>0.4</v>
      </c>
      <c r="M1090" s="11">
        <v>2.09</v>
      </c>
      <c r="N1090" s="11">
        <v>1.5</v>
      </c>
      <c r="O1090" s="11">
        <v>0.95</v>
      </c>
      <c r="P1090" s="145">
        <v>5.7490000000000006</v>
      </c>
      <c r="Q1090" s="11">
        <v>1.04</v>
      </c>
      <c r="R1090" s="11">
        <v>1.37</v>
      </c>
      <c r="S1090" s="145" t="s">
        <v>103</v>
      </c>
      <c r="T1090" s="11">
        <v>1.29</v>
      </c>
      <c r="U1090" s="11">
        <v>0.93</v>
      </c>
      <c r="V1090" s="11">
        <v>1.1200000000000001</v>
      </c>
      <c r="W1090" s="11">
        <v>0.6</v>
      </c>
      <c r="X1090" s="11">
        <v>1.63</v>
      </c>
      <c r="Y1090" s="11">
        <v>2</v>
      </c>
      <c r="Z1090" s="145">
        <v>2.4700000000000002</v>
      </c>
      <c r="AA1090" s="150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1.266966514527142</v>
      </c>
    </row>
    <row r="1091" spans="1:65">
      <c r="A1091" s="30"/>
      <c r="B1091" s="19">
        <v>1</v>
      </c>
      <c r="C1091" s="9">
        <v>5</v>
      </c>
      <c r="D1091" s="11">
        <v>1.6</v>
      </c>
      <c r="E1091" s="11">
        <v>1.37</v>
      </c>
      <c r="F1091" s="11">
        <v>1.3</v>
      </c>
      <c r="G1091" s="145">
        <v>0.28999999999999998</v>
      </c>
      <c r="H1091" s="11">
        <v>0.8</v>
      </c>
      <c r="I1091" s="11">
        <v>1.5780521758514732</v>
      </c>
      <c r="J1091" s="145">
        <v>1</v>
      </c>
      <c r="K1091" s="11">
        <v>0.76</v>
      </c>
      <c r="L1091" s="145">
        <v>0.3</v>
      </c>
      <c r="M1091" s="11">
        <v>2.09</v>
      </c>
      <c r="N1091" s="11">
        <v>1.6</v>
      </c>
      <c r="O1091" s="11">
        <v>0.98</v>
      </c>
      <c r="P1091" s="146">
        <v>6.7805</v>
      </c>
      <c r="Q1091" s="11">
        <v>1.08</v>
      </c>
      <c r="R1091" s="11">
        <v>1.29</v>
      </c>
      <c r="S1091" s="145" t="s">
        <v>103</v>
      </c>
      <c r="T1091" s="11">
        <v>1.39</v>
      </c>
      <c r="U1091" s="11">
        <v>1.1499999999999999</v>
      </c>
      <c r="V1091" s="11">
        <v>1.1000000000000001</v>
      </c>
      <c r="W1091" s="11">
        <v>0.5</v>
      </c>
      <c r="X1091" s="11">
        <v>1.64</v>
      </c>
      <c r="Y1091" s="11">
        <v>1.5</v>
      </c>
      <c r="Z1091" s="145">
        <v>2.29</v>
      </c>
      <c r="AA1091" s="150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126</v>
      </c>
    </row>
    <row r="1092" spans="1:65">
      <c r="A1092" s="30"/>
      <c r="B1092" s="19">
        <v>1</v>
      </c>
      <c r="C1092" s="9">
        <v>6</v>
      </c>
      <c r="D1092" s="11">
        <v>1.6</v>
      </c>
      <c r="E1092" s="11">
        <v>1.31</v>
      </c>
      <c r="F1092" s="11">
        <v>1.4</v>
      </c>
      <c r="G1092" s="145">
        <v>0.22</v>
      </c>
      <c r="H1092" s="11">
        <v>0.8</v>
      </c>
      <c r="I1092" s="11">
        <v>1.5501652885542523</v>
      </c>
      <c r="J1092" s="145">
        <v>1</v>
      </c>
      <c r="K1092" s="11">
        <v>0.78</v>
      </c>
      <c r="L1092" s="145">
        <v>0.3</v>
      </c>
      <c r="M1092" s="11">
        <v>2.1800000000000002</v>
      </c>
      <c r="N1092" s="11">
        <v>1.5</v>
      </c>
      <c r="O1092" s="11">
        <v>1.01</v>
      </c>
      <c r="P1092" s="145">
        <v>5.6619999999999999</v>
      </c>
      <c r="Q1092" s="11">
        <v>0.92</v>
      </c>
      <c r="R1092" s="11">
        <v>1.34</v>
      </c>
      <c r="S1092" s="145" t="s">
        <v>103</v>
      </c>
      <c r="T1092" s="11">
        <v>1.25</v>
      </c>
      <c r="U1092" s="11">
        <v>1.18</v>
      </c>
      <c r="V1092" s="11">
        <v>1.05</v>
      </c>
      <c r="W1092" s="11">
        <v>0.4</v>
      </c>
      <c r="X1092" s="11">
        <v>1.68</v>
      </c>
      <c r="Y1092" s="11">
        <v>1.5</v>
      </c>
      <c r="Z1092" s="145">
        <v>2.3199999999999998</v>
      </c>
      <c r="AA1092" s="150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30"/>
      <c r="B1093" s="20" t="s">
        <v>266</v>
      </c>
      <c r="C1093" s="12"/>
      <c r="D1093" s="23">
        <v>1.5666666666666664</v>
      </c>
      <c r="E1093" s="23">
        <v>1.3616666666666666</v>
      </c>
      <c r="F1093" s="23">
        <v>1.3499999999999999</v>
      </c>
      <c r="G1093" s="23">
        <v>0.32500000000000001</v>
      </c>
      <c r="H1093" s="23">
        <v>0.79999999999999993</v>
      </c>
      <c r="I1093" s="23">
        <v>1.5800974136280803</v>
      </c>
      <c r="J1093" s="23">
        <v>1</v>
      </c>
      <c r="K1093" s="23">
        <v>0.7466666666666667</v>
      </c>
      <c r="L1093" s="23">
        <v>0.30000000000000004</v>
      </c>
      <c r="M1093" s="23">
        <v>2.0866666666666664</v>
      </c>
      <c r="N1093" s="23">
        <v>1.5</v>
      </c>
      <c r="O1093" s="23">
        <v>0.98666666666666669</v>
      </c>
      <c r="P1093" s="23">
        <v>5.8545833333333341</v>
      </c>
      <c r="Q1093" s="23">
        <v>1</v>
      </c>
      <c r="R1093" s="23">
        <v>1.34</v>
      </c>
      <c r="S1093" s="23" t="s">
        <v>634</v>
      </c>
      <c r="T1093" s="23">
        <v>1.2166666666666666</v>
      </c>
      <c r="U1093" s="23">
        <v>1.1533333333333333</v>
      </c>
      <c r="V1093" s="23">
        <v>1.0783333333333334</v>
      </c>
      <c r="W1093" s="23">
        <v>0.48333333333333334</v>
      </c>
      <c r="X1093" s="23">
        <v>1.6216666666666668</v>
      </c>
      <c r="Y1093" s="23">
        <v>1.6666666666666667</v>
      </c>
      <c r="Z1093" s="23">
        <v>2.395</v>
      </c>
      <c r="AA1093" s="150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5"/>
    </row>
    <row r="1094" spans="1:65">
      <c r="A1094" s="30"/>
      <c r="B1094" s="3" t="s">
        <v>267</v>
      </c>
      <c r="C1094" s="29"/>
      <c r="D1094" s="11">
        <v>1.6</v>
      </c>
      <c r="E1094" s="11">
        <v>1.37</v>
      </c>
      <c r="F1094" s="11">
        <v>1.35</v>
      </c>
      <c r="G1094" s="11">
        <v>0.33499999999999996</v>
      </c>
      <c r="H1094" s="11">
        <v>0.8</v>
      </c>
      <c r="I1094" s="11">
        <v>1.5723995306608693</v>
      </c>
      <c r="J1094" s="11">
        <v>1</v>
      </c>
      <c r="K1094" s="11">
        <v>0.76</v>
      </c>
      <c r="L1094" s="11">
        <v>0.3</v>
      </c>
      <c r="M1094" s="11">
        <v>2.085</v>
      </c>
      <c r="N1094" s="11">
        <v>1.5</v>
      </c>
      <c r="O1094" s="11">
        <v>0.9850000000000001</v>
      </c>
      <c r="P1094" s="11">
        <v>5.7207500000000007</v>
      </c>
      <c r="Q1094" s="11">
        <v>1.01</v>
      </c>
      <c r="R1094" s="11">
        <v>1.3450000000000002</v>
      </c>
      <c r="S1094" s="11" t="s">
        <v>634</v>
      </c>
      <c r="T1094" s="11">
        <v>1.2149999999999999</v>
      </c>
      <c r="U1094" s="11">
        <v>1.165</v>
      </c>
      <c r="V1094" s="11">
        <v>1.07</v>
      </c>
      <c r="W1094" s="11">
        <v>0.5</v>
      </c>
      <c r="X1094" s="11">
        <v>1.615</v>
      </c>
      <c r="Y1094" s="11">
        <v>1.5</v>
      </c>
      <c r="Z1094" s="11">
        <v>2.395</v>
      </c>
      <c r="AA1094" s="150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30"/>
      <c r="B1095" s="3" t="s">
        <v>268</v>
      </c>
      <c r="C1095" s="29"/>
      <c r="D1095" s="24">
        <v>5.1639777949432274E-2</v>
      </c>
      <c r="E1095" s="24">
        <v>3.8686776379877691E-2</v>
      </c>
      <c r="F1095" s="24">
        <v>0.10488088481701514</v>
      </c>
      <c r="G1095" s="24">
        <v>9.0055538419355277E-2</v>
      </c>
      <c r="H1095" s="24">
        <v>1.2161883888976234E-16</v>
      </c>
      <c r="I1095" s="24">
        <v>3.6645971781693099E-2</v>
      </c>
      <c r="J1095" s="24">
        <v>0</v>
      </c>
      <c r="K1095" s="24">
        <v>2.9439202887759516E-2</v>
      </c>
      <c r="L1095" s="24">
        <v>6.3245553203367263E-2</v>
      </c>
      <c r="M1095" s="24">
        <v>5.1639777949432343E-2</v>
      </c>
      <c r="N1095" s="24">
        <v>6.3245553203367638E-2</v>
      </c>
      <c r="O1095" s="24">
        <v>2.5819888974716126E-2</v>
      </c>
      <c r="P1095" s="24">
        <v>0.51171529356339029</v>
      </c>
      <c r="Q1095" s="24">
        <v>8.3666002653407581E-2</v>
      </c>
      <c r="R1095" s="24">
        <v>5.440588203494176E-2</v>
      </c>
      <c r="S1095" s="24" t="s">
        <v>634</v>
      </c>
      <c r="T1095" s="24">
        <v>0.11724617975297384</v>
      </c>
      <c r="U1095" s="24">
        <v>0.13808210118138728</v>
      </c>
      <c r="V1095" s="24">
        <v>2.7141603981096399E-2</v>
      </c>
      <c r="W1095" s="24">
        <v>7.5277265270908375E-2</v>
      </c>
      <c r="X1095" s="24">
        <v>3.6009258068816989E-2</v>
      </c>
      <c r="Y1095" s="24">
        <v>0.25819888974716065</v>
      </c>
      <c r="Z1095" s="24">
        <v>9.1378334412485357E-2</v>
      </c>
      <c r="AA1095" s="150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A1096" s="30"/>
      <c r="B1096" s="3" t="s">
        <v>86</v>
      </c>
      <c r="C1096" s="29"/>
      <c r="D1096" s="13">
        <v>3.2961560393254645E-2</v>
      </c>
      <c r="E1096" s="13">
        <v>2.8411341282651915E-2</v>
      </c>
      <c r="F1096" s="13">
        <v>7.7689544308900113E-2</v>
      </c>
      <c r="G1096" s="13">
        <v>0.27709396436724698</v>
      </c>
      <c r="H1096" s="13">
        <v>1.5202354861220294E-16</v>
      </c>
      <c r="I1096" s="13">
        <v>2.3192223128541075E-2</v>
      </c>
      <c r="J1096" s="13">
        <v>0</v>
      </c>
      <c r="K1096" s="13">
        <v>3.9427503867535067E-2</v>
      </c>
      <c r="L1096" s="13">
        <v>0.21081851067789084</v>
      </c>
      <c r="M1096" s="13">
        <v>2.4747497419855758E-2</v>
      </c>
      <c r="N1096" s="13">
        <v>4.2163702135578428E-2</v>
      </c>
      <c r="O1096" s="13">
        <v>2.6168806393293369E-2</v>
      </c>
      <c r="P1096" s="13">
        <v>8.740422066416173E-2</v>
      </c>
      <c r="Q1096" s="13">
        <v>8.3666002653407581E-2</v>
      </c>
      <c r="R1096" s="13">
        <v>4.0601404503687877E-2</v>
      </c>
      <c r="S1096" s="13" t="s">
        <v>634</v>
      </c>
      <c r="T1096" s="13">
        <v>9.636672308463605E-2</v>
      </c>
      <c r="U1096" s="13">
        <v>0.11972436518617394</v>
      </c>
      <c r="V1096" s="13">
        <v>2.516995732404612E-2</v>
      </c>
      <c r="W1096" s="13">
        <v>0.15574606607774147</v>
      </c>
      <c r="X1096" s="13">
        <v>2.2205092334316744E-2</v>
      </c>
      <c r="Y1096" s="13">
        <v>0.1549193338482964</v>
      </c>
      <c r="Z1096" s="13">
        <v>3.8153793074106622E-2</v>
      </c>
      <c r="AA1096" s="150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30"/>
      <c r="B1097" s="3" t="s">
        <v>269</v>
      </c>
      <c r="C1097" s="29"/>
      <c r="D1097" s="13">
        <v>0.23654938682525373</v>
      </c>
      <c r="E1097" s="13">
        <v>7.4745584081098215E-2</v>
      </c>
      <c r="F1097" s="13">
        <v>6.5537237583463304E-2</v>
      </c>
      <c r="G1097" s="13">
        <v>-0.74348177613731425</v>
      </c>
      <c r="H1097" s="13">
        <v>-0.3685705258764661</v>
      </c>
      <c r="I1097" s="13">
        <v>0.24715009868891857</v>
      </c>
      <c r="J1097" s="13">
        <v>-0.2107131573455826</v>
      </c>
      <c r="K1097" s="13">
        <v>-0.41066582415136832</v>
      </c>
      <c r="L1097" s="13">
        <v>-0.76321394720367475</v>
      </c>
      <c r="M1097" s="13">
        <v>0.64697854500555074</v>
      </c>
      <c r="N1097" s="13">
        <v>0.18393026398162604</v>
      </c>
      <c r="O1097" s="13">
        <v>-0.22123698191430818</v>
      </c>
      <c r="P1097" s="13">
        <v>3.6209455942238415</v>
      </c>
      <c r="Q1097" s="13">
        <v>-0.2107131573455826</v>
      </c>
      <c r="R1097" s="13">
        <v>5.7644369156919284E-2</v>
      </c>
      <c r="S1097" s="13" t="s">
        <v>634</v>
      </c>
      <c r="T1097" s="13">
        <v>-3.970100810379229E-2</v>
      </c>
      <c r="U1097" s="13">
        <v>-8.9689174805238636E-2</v>
      </c>
      <c r="V1097" s="13">
        <v>-0.14888568800431989</v>
      </c>
      <c r="W1097" s="13">
        <v>-0.61851135938369828</v>
      </c>
      <c r="X1097" s="13">
        <v>0.27996016317124695</v>
      </c>
      <c r="Y1097" s="13">
        <v>0.3154780710906957</v>
      </c>
      <c r="Z1097" s="13">
        <v>0.89034198815732979</v>
      </c>
      <c r="AA1097" s="150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30"/>
      <c r="B1098" s="46" t="s">
        <v>270</v>
      </c>
      <c r="C1098" s="47"/>
      <c r="D1098" s="45">
        <v>0.45</v>
      </c>
      <c r="E1098" s="45">
        <v>0.03</v>
      </c>
      <c r="F1098" s="45">
        <v>0.01</v>
      </c>
      <c r="G1098" s="45">
        <v>2.06</v>
      </c>
      <c r="H1098" s="45">
        <v>1.1000000000000001</v>
      </c>
      <c r="I1098" s="45">
        <v>0.48</v>
      </c>
      <c r="J1098" s="45" t="s">
        <v>271</v>
      </c>
      <c r="K1098" s="45">
        <v>1.21</v>
      </c>
      <c r="L1098" s="45">
        <v>2.11</v>
      </c>
      <c r="M1098" s="45">
        <v>1.5</v>
      </c>
      <c r="N1098" s="45">
        <v>0.31</v>
      </c>
      <c r="O1098" s="45">
        <v>0.72</v>
      </c>
      <c r="P1098" s="45">
        <v>9.1199999999999992</v>
      </c>
      <c r="Q1098" s="45">
        <v>0.7</v>
      </c>
      <c r="R1098" s="45">
        <v>0.01</v>
      </c>
      <c r="S1098" s="45">
        <v>2.34</v>
      </c>
      <c r="T1098" s="45">
        <v>0.26</v>
      </c>
      <c r="U1098" s="45">
        <v>0.39</v>
      </c>
      <c r="V1098" s="45">
        <v>0.54</v>
      </c>
      <c r="W1098" s="45">
        <v>1.74</v>
      </c>
      <c r="X1098" s="45">
        <v>0.56000000000000005</v>
      </c>
      <c r="Y1098" s="45">
        <v>0.65</v>
      </c>
      <c r="Z1098" s="45">
        <v>2.12</v>
      </c>
      <c r="AA1098" s="150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B1099" s="31" t="s">
        <v>285</v>
      </c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BM1099" s="55"/>
    </row>
    <row r="1100" spans="1:65">
      <c r="BM1100" s="55"/>
    </row>
    <row r="1101" spans="1:65" ht="15">
      <c r="B1101" s="8" t="s">
        <v>565</v>
      </c>
      <c r="BM1101" s="28" t="s">
        <v>66</v>
      </c>
    </row>
    <row r="1102" spans="1:65" ht="15">
      <c r="A1102" s="25" t="s">
        <v>38</v>
      </c>
      <c r="B1102" s="18" t="s">
        <v>109</v>
      </c>
      <c r="C1102" s="15" t="s">
        <v>110</v>
      </c>
      <c r="D1102" s="16" t="s">
        <v>227</v>
      </c>
      <c r="E1102" s="17" t="s">
        <v>227</v>
      </c>
      <c r="F1102" s="17" t="s">
        <v>227</v>
      </c>
      <c r="G1102" s="17" t="s">
        <v>227</v>
      </c>
      <c r="H1102" s="17" t="s">
        <v>227</v>
      </c>
      <c r="I1102" s="17" t="s">
        <v>227</v>
      </c>
      <c r="J1102" s="17" t="s">
        <v>227</v>
      </c>
      <c r="K1102" s="17" t="s">
        <v>227</v>
      </c>
      <c r="L1102" s="17" t="s">
        <v>227</v>
      </c>
      <c r="M1102" s="17" t="s">
        <v>227</v>
      </c>
      <c r="N1102" s="17" t="s">
        <v>227</v>
      </c>
      <c r="O1102" s="17" t="s">
        <v>227</v>
      </c>
      <c r="P1102" s="17" t="s">
        <v>227</v>
      </c>
      <c r="Q1102" s="17" t="s">
        <v>227</v>
      </c>
      <c r="R1102" s="17" t="s">
        <v>227</v>
      </c>
      <c r="S1102" s="17" t="s">
        <v>227</v>
      </c>
      <c r="T1102" s="17" t="s">
        <v>227</v>
      </c>
      <c r="U1102" s="17" t="s">
        <v>227</v>
      </c>
      <c r="V1102" s="17" t="s">
        <v>227</v>
      </c>
      <c r="W1102" s="17" t="s">
        <v>227</v>
      </c>
      <c r="X1102" s="17" t="s">
        <v>227</v>
      </c>
      <c r="Y1102" s="150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1</v>
      </c>
    </row>
    <row r="1103" spans="1:65">
      <c r="A1103" s="30"/>
      <c r="B1103" s="19" t="s">
        <v>228</v>
      </c>
      <c r="C1103" s="9" t="s">
        <v>228</v>
      </c>
      <c r="D1103" s="148" t="s">
        <v>230</v>
      </c>
      <c r="E1103" s="149" t="s">
        <v>232</v>
      </c>
      <c r="F1103" s="149" t="s">
        <v>233</v>
      </c>
      <c r="G1103" s="149" t="s">
        <v>234</v>
      </c>
      <c r="H1103" s="149" t="s">
        <v>236</v>
      </c>
      <c r="I1103" s="149" t="s">
        <v>237</v>
      </c>
      <c r="J1103" s="149" t="s">
        <v>239</v>
      </c>
      <c r="K1103" s="149" t="s">
        <v>240</v>
      </c>
      <c r="L1103" s="149" t="s">
        <v>241</v>
      </c>
      <c r="M1103" s="149" t="s">
        <v>244</v>
      </c>
      <c r="N1103" s="149" t="s">
        <v>245</v>
      </c>
      <c r="O1103" s="149" t="s">
        <v>248</v>
      </c>
      <c r="P1103" s="149" t="s">
        <v>249</v>
      </c>
      <c r="Q1103" s="149" t="s">
        <v>250</v>
      </c>
      <c r="R1103" s="149" t="s">
        <v>251</v>
      </c>
      <c r="S1103" s="149" t="s">
        <v>252</v>
      </c>
      <c r="T1103" s="149" t="s">
        <v>254</v>
      </c>
      <c r="U1103" s="149" t="s">
        <v>255</v>
      </c>
      <c r="V1103" s="149" t="s">
        <v>256</v>
      </c>
      <c r="W1103" s="149" t="s">
        <v>257</v>
      </c>
      <c r="X1103" s="149" t="s">
        <v>258</v>
      </c>
      <c r="Y1103" s="150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 t="s">
        <v>3</v>
      </c>
    </row>
    <row r="1104" spans="1:65">
      <c r="A1104" s="30"/>
      <c r="B1104" s="19"/>
      <c r="C1104" s="9"/>
      <c r="D1104" s="10" t="s">
        <v>275</v>
      </c>
      <c r="E1104" s="11" t="s">
        <v>273</v>
      </c>
      <c r="F1104" s="11" t="s">
        <v>275</v>
      </c>
      <c r="G1104" s="11" t="s">
        <v>273</v>
      </c>
      <c r="H1104" s="11" t="s">
        <v>273</v>
      </c>
      <c r="I1104" s="11" t="s">
        <v>273</v>
      </c>
      <c r="J1104" s="11" t="s">
        <v>273</v>
      </c>
      <c r="K1104" s="11" t="s">
        <v>275</v>
      </c>
      <c r="L1104" s="11" t="s">
        <v>275</v>
      </c>
      <c r="M1104" s="11" t="s">
        <v>275</v>
      </c>
      <c r="N1104" s="11" t="s">
        <v>273</v>
      </c>
      <c r="O1104" s="11" t="s">
        <v>273</v>
      </c>
      <c r="P1104" s="11" t="s">
        <v>300</v>
      </c>
      <c r="Q1104" s="11" t="s">
        <v>273</v>
      </c>
      <c r="R1104" s="11" t="s">
        <v>273</v>
      </c>
      <c r="S1104" s="11" t="s">
        <v>275</v>
      </c>
      <c r="T1104" s="11" t="s">
        <v>273</v>
      </c>
      <c r="U1104" s="11" t="s">
        <v>275</v>
      </c>
      <c r="V1104" s="11" t="s">
        <v>273</v>
      </c>
      <c r="W1104" s="11" t="s">
        <v>273</v>
      </c>
      <c r="X1104" s="11" t="s">
        <v>273</v>
      </c>
      <c r="Y1104" s="150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2</v>
      </c>
    </row>
    <row r="1105" spans="1:65">
      <c r="A1105" s="30"/>
      <c r="B1105" s="19"/>
      <c r="C1105" s="9"/>
      <c r="D1105" s="26" t="s">
        <v>301</v>
      </c>
      <c r="E1105" s="26" t="s">
        <v>302</v>
      </c>
      <c r="F1105" s="26" t="s">
        <v>303</v>
      </c>
      <c r="G1105" s="26" t="s">
        <v>301</v>
      </c>
      <c r="H1105" s="26" t="s">
        <v>304</v>
      </c>
      <c r="I1105" s="26" t="s">
        <v>302</v>
      </c>
      <c r="J1105" s="26" t="s">
        <v>304</v>
      </c>
      <c r="K1105" s="26" t="s">
        <v>301</v>
      </c>
      <c r="L1105" s="26" t="s">
        <v>302</v>
      </c>
      <c r="M1105" s="26" t="s">
        <v>303</v>
      </c>
      <c r="N1105" s="26" t="s">
        <v>302</v>
      </c>
      <c r="O1105" s="26" t="s">
        <v>301</v>
      </c>
      <c r="P1105" s="26" t="s">
        <v>302</v>
      </c>
      <c r="Q1105" s="26" t="s">
        <v>302</v>
      </c>
      <c r="R1105" s="26" t="s">
        <v>302</v>
      </c>
      <c r="S1105" s="26" t="s">
        <v>302</v>
      </c>
      <c r="T1105" s="26" t="s">
        <v>302</v>
      </c>
      <c r="U1105" s="26" t="s">
        <v>302</v>
      </c>
      <c r="V1105" s="26" t="s">
        <v>302</v>
      </c>
      <c r="W1105" s="26" t="s">
        <v>264</v>
      </c>
      <c r="X1105" s="26" t="s">
        <v>302</v>
      </c>
      <c r="Y1105" s="150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>
        <v>3</v>
      </c>
    </row>
    <row r="1106" spans="1:65">
      <c r="A1106" s="30"/>
      <c r="B1106" s="18">
        <v>1</v>
      </c>
      <c r="C1106" s="14">
        <v>1</v>
      </c>
      <c r="D1106" s="22">
        <v>10.01</v>
      </c>
      <c r="E1106" s="144">
        <v>11.65</v>
      </c>
      <c r="F1106" s="22">
        <v>10.199999999999999</v>
      </c>
      <c r="G1106" s="22">
        <v>8.42</v>
      </c>
      <c r="H1106" s="22">
        <v>9.6959295222074164</v>
      </c>
      <c r="I1106" s="144">
        <v>8.34</v>
      </c>
      <c r="J1106" s="22">
        <v>9.3699999999999992</v>
      </c>
      <c r="K1106" s="22">
        <v>10.5</v>
      </c>
      <c r="L1106" s="22">
        <v>9.8699999999999992</v>
      </c>
      <c r="M1106" s="22">
        <v>10.23</v>
      </c>
      <c r="N1106" s="22">
        <v>9.7100000000000009</v>
      </c>
      <c r="O1106" s="22">
        <v>9.49</v>
      </c>
      <c r="P1106" s="144">
        <v>10</v>
      </c>
      <c r="Q1106" s="22">
        <v>9.6344303778328992</v>
      </c>
      <c r="R1106" s="22">
        <v>9.7100000000000009</v>
      </c>
      <c r="S1106" s="22">
        <v>9.3699999999999992</v>
      </c>
      <c r="T1106" s="22">
        <v>10.199999999999999</v>
      </c>
      <c r="U1106" s="144">
        <v>8.15</v>
      </c>
      <c r="V1106" s="22">
        <v>9.92</v>
      </c>
      <c r="W1106" s="22">
        <v>10.4</v>
      </c>
      <c r="X1106" s="22">
        <v>9.24</v>
      </c>
      <c r="Y1106" s="150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8">
        <v>1</v>
      </c>
    </row>
    <row r="1107" spans="1:65">
      <c r="A1107" s="30"/>
      <c r="B1107" s="19">
        <v>1</v>
      </c>
      <c r="C1107" s="9">
        <v>2</v>
      </c>
      <c r="D1107" s="11">
        <v>10.210000000000001</v>
      </c>
      <c r="E1107" s="145">
        <v>11.85</v>
      </c>
      <c r="F1107" s="11">
        <v>10.5</v>
      </c>
      <c r="G1107" s="11">
        <v>8.68</v>
      </c>
      <c r="H1107" s="11">
        <v>9.4663299955036919</v>
      </c>
      <c r="I1107" s="145">
        <v>8.32</v>
      </c>
      <c r="J1107" s="11">
        <v>9.6</v>
      </c>
      <c r="K1107" s="11">
        <v>11</v>
      </c>
      <c r="L1107" s="11">
        <v>10.1</v>
      </c>
      <c r="M1107" s="11">
        <v>10.25</v>
      </c>
      <c r="N1107" s="11">
        <v>9.84</v>
      </c>
      <c r="O1107" s="11">
        <v>9.41</v>
      </c>
      <c r="P1107" s="145">
        <v>10</v>
      </c>
      <c r="Q1107" s="11">
        <v>9.7245006265690073</v>
      </c>
      <c r="R1107" s="11">
        <v>9.3699999999999992</v>
      </c>
      <c r="S1107" s="11">
        <v>9.6300000000000008</v>
      </c>
      <c r="T1107" s="11">
        <v>10.199999999999999</v>
      </c>
      <c r="U1107" s="145">
        <v>8.06</v>
      </c>
      <c r="V1107" s="11">
        <v>9.7899999999999991</v>
      </c>
      <c r="W1107" s="11">
        <v>10.199999999999999</v>
      </c>
      <c r="X1107" s="11">
        <v>9.31</v>
      </c>
      <c r="Y1107" s="150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8">
        <v>26</v>
      </c>
    </row>
    <row r="1108" spans="1:65">
      <c r="A1108" s="30"/>
      <c r="B1108" s="19">
        <v>1</v>
      </c>
      <c r="C1108" s="9">
        <v>3</v>
      </c>
      <c r="D1108" s="11">
        <v>10.11</v>
      </c>
      <c r="E1108" s="145">
        <v>11.5</v>
      </c>
      <c r="F1108" s="11">
        <v>10.199999999999999</v>
      </c>
      <c r="G1108" s="11">
        <v>8.81</v>
      </c>
      <c r="H1108" s="11">
        <v>9.6368055213372408</v>
      </c>
      <c r="I1108" s="145">
        <v>8.3000000000000007</v>
      </c>
      <c r="J1108" s="11">
        <v>9.58</v>
      </c>
      <c r="K1108" s="11">
        <v>10.4</v>
      </c>
      <c r="L1108" s="11">
        <v>10.3</v>
      </c>
      <c r="M1108" s="11">
        <v>10.119999999999999</v>
      </c>
      <c r="N1108" s="11">
        <v>10.050000000000001</v>
      </c>
      <c r="O1108" s="11">
        <v>9.41</v>
      </c>
      <c r="P1108" s="145">
        <v>10</v>
      </c>
      <c r="Q1108" s="11">
        <v>9.6429665894393004</v>
      </c>
      <c r="R1108" s="11">
        <v>10.95</v>
      </c>
      <c r="S1108" s="11">
        <v>9.56</v>
      </c>
      <c r="T1108" s="11">
        <v>9.92</v>
      </c>
      <c r="U1108" s="145">
        <v>8.16</v>
      </c>
      <c r="V1108" s="11">
        <v>9.69</v>
      </c>
      <c r="W1108" s="11">
        <v>10.3</v>
      </c>
      <c r="X1108" s="11">
        <v>9.24</v>
      </c>
      <c r="Y1108" s="150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8">
        <v>16</v>
      </c>
    </row>
    <row r="1109" spans="1:65">
      <c r="A1109" s="30"/>
      <c r="B1109" s="19">
        <v>1</v>
      </c>
      <c r="C1109" s="9">
        <v>4</v>
      </c>
      <c r="D1109" s="11">
        <v>10.01</v>
      </c>
      <c r="E1109" s="145">
        <v>11.8</v>
      </c>
      <c r="F1109" s="11">
        <v>10.1</v>
      </c>
      <c r="G1109" s="11">
        <v>8.6199999999999992</v>
      </c>
      <c r="H1109" s="11">
        <v>9.7810374158186413</v>
      </c>
      <c r="I1109" s="145">
        <v>8.31</v>
      </c>
      <c r="J1109" s="11">
        <v>9.48</v>
      </c>
      <c r="K1109" s="11">
        <v>10.7</v>
      </c>
      <c r="L1109" s="11">
        <v>9.91</v>
      </c>
      <c r="M1109" s="11">
        <v>10.41</v>
      </c>
      <c r="N1109" s="11">
        <v>9.52</v>
      </c>
      <c r="O1109" s="11">
        <v>9.51</v>
      </c>
      <c r="P1109" s="145">
        <v>10</v>
      </c>
      <c r="Q1109" s="11">
        <v>9.6826634269077605</v>
      </c>
      <c r="R1109" s="11">
        <v>9.7100000000000009</v>
      </c>
      <c r="S1109" s="11">
        <v>9.5500000000000007</v>
      </c>
      <c r="T1109" s="11">
        <v>10.15</v>
      </c>
      <c r="U1109" s="145">
        <v>8.17</v>
      </c>
      <c r="V1109" s="11">
        <v>9.82</v>
      </c>
      <c r="W1109" s="11">
        <v>10</v>
      </c>
      <c r="X1109" s="11">
        <v>9.39</v>
      </c>
      <c r="Y1109" s="150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8">
        <v>9.8211374921900259</v>
      </c>
    </row>
    <row r="1110" spans="1:65">
      <c r="A1110" s="30"/>
      <c r="B1110" s="19">
        <v>1</v>
      </c>
      <c r="C1110" s="9">
        <v>5</v>
      </c>
      <c r="D1110" s="11">
        <v>10.119999999999999</v>
      </c>
      <c r="E1110" s="145">
        <v>10.8</v>
      </c>
      <c r="F1110" s="11">
        <v>10.4</v>
      </c>
      <c r="G1110" s="11">
        <v>8.7899999999999991</v>
      </c>
      <c r="H1110" s="11">
        <v>9.5979681811309305</v>
      </c>
      <c r="I1110" s="145">
        <v>8.4499999999999993</v>
      </c>
      <c r="J1110" s="11">
        <v>9.52</v>
      </c>
      <c r="K1110" s="11">
        <v>10.199999999999999</v>
      </c>
      <c r="L1110" s="11">
        <v>10</v>
      </c>
      <c r="M1110" s="11">
        <v>10.23</v>
      </c>
      <c r="N1110" s="11">
        <v>9.8000000000000007</v>
      </c>
      <c r="O1110" s="11">
        <v>9.4700000000000006</v>
      </c>
      <c r="P1110" s="145">
        <v>10</v>
      </c>
      <c r="Q1110" s="11">
        <v>9.6381381140918858</v>
      </c>
      <c r="R1110" s="11">
        <v>9.94</v>
      </c>
      <c r="S1110" s="11">
        <v>9.7899999999999991</v>
      </c>
      <c r="T1110" s="11">
        <v>10.199999999999999</v>
      </c>
      <c r="U1110" s="145">
        <v>8.35</v>
      </c>
      <c r="V1110" s="11">
        <v>9.82</v>
      </c>
      <c r="W1110" s="11">
        <v>10.1</v>
      </c>
      <c r="X1110" s="11">
        <v>9.4600000000000009</v>
      </c>
      <c r="Y1110" s="150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8">
        <v>127</v>
      </c>
    </row>
    <row r="1111" spans="1:65">
      <c r="A1111" s="30"/>
      <c r="B1111" s="19">
        <v>1</v>
      </c>
      <c r="C1111" s="9">
        <v>6</v>
      </c>
      <c r="D1111" s="11">
        <v>10.14</v>
      </c>
      <c r="E1111" s="145">
        <v>10.65</v>
      </c>
      <c r="F1111" s="11">
        <v>10.7</v>
      </c>
      <c r="G1111" s="11">
        <v>8.77</v>
      </c>
      <c r="H1111" s="11">
        <v>9.5865511249595539</v>
      </c>
      <c r="I1111" s="145">
        <v>8.32</v>
      </c>
      <c r="J1111" s="11">
        <v>9.32</v>
      </c>
      <c r="K1111" s="11">
        <v>10</v>
      </c>
      <c r="L1111" s="11">
        <v>9.92</v>
      </c>
      <c r="M1111" s="11">
        <v>10.33</v>
      </c>
      <c r="N1111" s="11">
        <v>10.050000000000001</v>
      </c>
      <c r="O1111" s="11">
        <v>9.39</v>
      </c>
      <c r="P1111" s="145">
        <v>10</v>
      </c>
      <c r="Q1111" s="11">
        <v>9.6987033075841307</v>
      </c>
      <c r="R1111" s="11">
        <v>10.3</v>
      </c>
      <c r="S1111" s="11">
        <v>9.58</v>
      </c>
      <c r="T1111" s="11">
        <v>10.3</v>
      </c>
      <c r="U1111" s="145">
        <v>8.4499999999999993</v>
      </c>
      <c r="V1111" s="11">
        <v>9.8800000000000008</v>
      </c>
      <c r="W1111" s="11">
        <v>10</v>
      </c>
      <c r="X1111" s="11">
        <v>9.1999999999999993</v>
      </c>
      <c r="Y1111" s="150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5"/>
    </row>
    <row r="1112" spans="1:65">
      <c r="A1112" s="30"/>
      <c r="B1112" s="20" t="s">
        <v>266</v>
      </c>
      <c r="C1112" s="12"/>
      <c r="D1112" s="23">
        <v>10.1</v>
      </c>
      <c r="E1112" s="23">
        <v>11.375</v>
      </c>
      <c r="F1112" s="23">
        <v>10.35</v>
      </c>
      <c r="G1112" s="23">
        <v>8.6816666666666666</v>
      </c>
      <c r="H1112" s="23">
        <v>9.6274369601595797</v>
      </c>
      <c r="I1112" s="23">
        <v>8.34</v>
      </c>
      <c r="J1112" s="23">
        <v>9.4783333333333335</v>
      </c>
      <c r="K1112" s="23">
        <v>10.466666666666667</v>
      </c>
      <c r="L1112" s="23">
        <v>10.016666666666667</v>
      </c>
      <c r="M1112" s="23">
        <v>10.261666666666668</v>
      </c>
      <c r="N1112" s="23">
        <v>9.8283333333333331</v>
      </c>
      <c r="O1112" s="23">
        <v>9.4466666666666672</v>
      </c>
      <c r="P1112" s="23">
        <v>10</v>
      </c>
      <c r="Q1112" s="23">
        <v>9.6702337404041643</v>
      </c>
      <c r="R1112" s="23">
        <v>9.9966666666666644</v>
      </c>
      <c r="S1112" s="23">
        <v>9.58</v>
      </c>
      <c r="T1112" s="23">
        <v>10.161666666666667</v>
      </c>
      <c r="U1112" s="23">
        <v>8.2233333333333345</v>
      </c>
      <c r="V1112" s="23">
        <v>9.82</v>
      </c>
      <c r="W1112" s="23">
        <v>10.166666666666668</v>
      </c>
      <c r="X1112" s="23">
        <v>9.3066666666666666</v>
      </c>
      <c r="Y1112" s="150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5"/>
    </row>
    <row r="1113" spans="1:65">
      <c r="A1113" s="30"/>
      <c r="B1113" s="3" t="s">
        <v>267</v>
      </c>
      <c r="C1113" s="29"/>
      <c r="D1113" s="11">
        <v>10.114999999999998</v>
      </c>
      <c r="E1113" s="11">
        <v>11.574999999999999</v>
      </c>
      <c r="F1113" s="11">
        <v>10.3</v>
      </c>
      <c r="G1113" s="11">
        <v>8.7249999999999996</v>
      </c>
      <c r="H1113" s="11">
        <v>9.6173868512340857</v>
      </c>
      <c r="I1113" s="11">
        <v>8.32</v>
      </c>
      <c r="J1113" s="11">
        <v>9.5</v>
      </c>
      <c r="K1113" s="11">
        <v>10.45</v>
      </c>
      <c r="L1113" s="11">
        <v>9.9600000000000009</v>
      </c>
      <c r="M1113" s="11">
        <v>10.24</v>
      </c>
      <c r="N1113" s="11">
        <v>9.82</v>
      </c>
      <c r="O1113" s="11">
        <v>9.4400000000000013</v>
      </c>
      <c r="P1113" s="11">
        <v>10</v>
      </c>
      <c r="Q1113" s="11">
        <v>9.6628150081735313</v>
      </c>
      <c r="R1113" s="11">
        <v>9.8249999999999993</v>
      </c>
      <c r="S1113" s="11">
        <v>9.57</v>
      </c>
      <c r="T1113" s="11">
        <v>10.199999999999999</v>
      </c>
      <c r="U1113" s="11">
        <v>8.1649999999999991</v>
      </c>
      <c r="V1113" s="11">
        <v>9.82</v>
      </c>
      <c r="W1113" s="11">
        <v>10.149999999999999</v>
      </c>
      <c r="X1113" s="11">
        <v>9.2750000000000004</v>
      </c>
      <c r="Y1113" s="150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5"/>
    </row>
    <row r="1114" spans="1:65">
      <c r="A1114" s="30"/>
      <c r="B1114" s="3" t="s">
        <v>268</v>
      </c>
      <c r="C1114" s="29"/>
      <c r="D1114" s="24">
        <v>7.7974354758472059E-2</v>
      </c>
      <c r="E1114" s="24">
        <v>0.52033642962990756</v>
      </c>
      <c r="F1114" s="24">
        <v>0.22583179581272436</v>
      </c>
      <c r="G1114" s="24">
        <v>0.14716204220744786</v>
      </c>
      <c r="H1114" s="24">
        <v>0.10664672099147184</v>
      </c>
      <c r="I1114" s="24">
        <v>5.5497747702045956E-2</v>
      </c>
      <c r="J1114" s="24">
        <v>0.11285684147036308</v>
      </c>
      <c r="K1114" s="24">
        <v>0.35590260840104371</v>
      </c>
      <c r="L1114" s="24">
        <v>0.16107969042268108</v>
      </c>
      <c r="M1114" s="24">
        <v>9.8877028002801085E-2</v>
      </c>
      <c r="N1114" s="24">
        <v>0.20409964886463378</v>
      </c>
      <c r="O1114" s="24">
        <v>4.9665548085837674E-2</v>
      </c>
      <c r="P1114" s="24">
        <v>0</v>
      </c>
      <c r="Q1114" s="24">
        <v>3.7324029304317857E-2</v>
      </c>
      <c r="R1114" s="24">
        <v>0.55877246412709569</v>
      </c>
      <c r="S1114" s="24">
        <v>0.13564659966250536</v>
      </c>
      <c r="T1114" s="24">
        <v>0.1281275406252172</v>
      </c>
      <c r="U1114" s="24">
        <v>0.14583095236151528</v>
      </c>
      <c r="V1114" s="24">
        <v>7.9246451024636122E-2</v>
      </c>
      <c r="W1114" s="24">
        <v>0.16329931618554541</v>
      </c>
      <c r="X1114" s="24">
        <v>0.10073066398404588</v>
      </c>
      <c r="Y1114" s="206"/>
      <c r="Z1114" s="207"/>
      <c r="AA1114" s="207"/>
      <c r="AB1114" s="207"/>
      <c r="AC1114" s="207"/>
      <c r="AD1114" s="207"/>
      <c r="AE1114" s="207"/>
      <c r="AF1114" s="207"/>
      <c r="AG1114" s="207"/>
      <c r="AH1114" s="207"/>
      <c r="AI1114" s="207"/>
      <c r="AJ1114" s="207"/>
      <c r="AK1114" s="207"/>
      <c r="AL1114" s="207"/>
      <c r="AM1114" s="207"/>
      <c r="AN1114" s="207"/>
      <c r="AO1114" s="207"/>
      <c r="AP1114" s="207"/>
      <c r="AQ1114" s="207"/>
      <c r="AR1114" s="207"/>
      <c r="AS1114" s="207"/>
      <c r="AT1114" s="207"/>
      <c r="AU1114" s="207"/>
      <c r="AV1114" s="207"/>
      <c r="AW1114" s="207"/>
      <c r="AX1114" s="207"/>
      <c r="AY1114" s="207"/>
      <c r="AZ1114" s="207"/>
      <c r="BA1114" s="207"/>
      <c r="BB1114" s="207"/>
      <c r="BC1114" s="207"/>
      <c r="BD1114" s="207"/>
      <c r="BE1114" s="207"/>
      <c r="BF1114" s="207"/>
      <c r="BG1114" s="207"/>
      <c r="BH1114" s="207"/>
      <c r="BI1114" s="207"/>
      <c r="BJ1114" s="207"/>
      <c r="BK1114" s="207"/>
      <c r="BL1114" s="207"/>
      <c r="BM1114" s="56"/>
    </row>
    <row r="1115" spans="1:65">
      <c r="A1115" s="30"/>
      <c r="B1115" s="3" t="s">
        <v>86</v>
      </c>
      <c r="C1115" s="29"/>
      <c r="D1115" s="13">
        <v>7.7202331444031743E-3</v>
      </c>
      <c r="E1115" s="13">
        <v>4.574386194548638E-2</v>
      </c>
      <c r="F1115" s="13">
        <v>2.181949717997337E-2</v>
      </c>
      <c r="G1115" s="13">
        <v>1.6950897547411924E-2</v>
      </c>
      <c r="H1115" s="13">
        <v>1.1077374116579426E-2</v>
      </c>
      <c r="I1115" s="13">
        <v>6.6544061992860858E-3</v>
      </c>
      <c r="J1115" s="13">
        <v>1.1906823436296439E-2</v>
      </c>
      <c r="K1115" s="13">
        <v>3.4003433923666594E-2</v>
      </c>
      <c r="L1115" s="13">
        <v>1.6081167097106264E-2</v>
      </c>
      <c r="M1115" s="13">
        <v>9.6355719996232964E-3</v>
      </c>
      <c r="N1115" s="13">
        <v>2.076645570947605E-2</v>
      </c>
      <c r="O1115" s="13">
        <v>5.2574680401380738E-3</v>
      </c>
      <c r="P1115" s="13">
        <v>0</v>
      </c>
      <c r="Q1115" s="13">
        <v>3.8596822275733236E-3</v>
      </c>
      <c r="R1115" s="13">
        <v>5.5895878372166974E-2</v>
      </c>
      <c r="S1115" s="13">
        <v>1.4159352783142521E-2</v>
      </c>
      <c r="T1115" s="13">
        <v>1.2608910017242958E-2</v>
      </c>
      <c r="U1115" s="13">
        <v>1.7733800449312758E-2</v>
      </c>
      <c r="V1115" s="13">
        <v>8.0699033629975676E-3</v>
      </c>
      <c r="W1115" s="13">
        <v>1.6062227821529055E-2</v>
      </c>
      <c r="X1115" s="13">
        <v>1.0823495413758513E-2</v>
      </c>
      <c r="Y1115" s="150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5"/>
    </row>
    <row r="1116" spans="1:65">
      <c r="A1116" s="30"/>
      <c r="B1116" s="3" t="s">
        <v>269</v>
      </c>
      <c r="C1116" s="29"/>
      <c r="D1116" s="13">
        <v>2.8394115043367529E-2</v>
      </c>
      <c r="E1116" s="13">
        <v>0.15821614441765397</v>
      </c>
      <c r="F1116" s="13">
        <v>5.3849414920678518E-2</v>
      </c>
      <c r="G1116" s="13">
        <v>-0.11602228626057731</v>
      </c>
      <c r="H1116" s="13">
        <v>-1.9722820516918871E-2</v>
      </c>
      <c r="I1116" s="13">
        <v>-0.15081119609290239</v>
      </c>
      <c r="J1116" s="13">
        <v>-3.4904730651545979E-2</v>
      </c>
      <c r="K1116" s="13">
        <v>6.5728554863423883E-2</v>
      </c>
      <c r="L1116" s="13">
        <v>1.9909015084264015E-2</v>
      </c>
      <c r="M1116" s="13">
        <v>4.4855208964028837E-2</v>
      </c>
      <c r="N1116" s="13">
        <v>7.3268917668944944E-4</v>
      </c>
      <c r="O1116" s="13">
        <v>-3.8129068636005292E-2</v>
      </c>
      <c r="P1116" s="13">
        <v>1.821199509244309E-2</v>
      </c>
      <c r="Q1116" s="13">
        <v>-1.5365201017281671E-2</v>
      </c>
      <c r="R1116" s="13">
        <v>1.7872591094078683E-2</v>
      </c>
      <c r="S1116" s="13">
        <v>-2.4552908701439446E-2</v>
      </c>
      <c r="T1116" s="13">
        <v>3.4673089013104397E-2</v>
      </c>
      <c r="U1116" s="13">
        <v>-0.16269033603564742</v>
      </c>
      <c r="V1116" s="13">
        <v>-1.1582081922079102E-4</v>
      </c>
      <c r="W1116" s="13">
        <v>3.5182195010650563E-2</v>
      </c>
      <c r="X1116" s="13">
        <v>-5.2384036567299619E-2</v>
      </c>
      <c r="Y1116" s="150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A1117" s="30"/>
      <c r="B1117" s="46" t="s">
        <v>270</v>
      </c>
      <c r="C1117" s="47"/>
      <c r="D1117" s="45">
        <v>0.54</v>
      </c>
      <c r="E1117" s="45">
        <v>3.04</v>
      </c>
      <c r="F1117" s="45">
        <v>1.03</v>
      </c>
      <c r="G1117" s="45">
        <v>2.2400000000000002</v>
      </c>
      <c r="H1117" s="45">
        <v>0.39</v>
      </c>
      <c r="I1117" s="45">
        <v>2.91</v>
      </c>
      <c r="J1117" s="45">
        <v>0.68</v>
      </c>
      <c r="K1117" s="45">
        <v>1.26</v>
      </c>
      <c r="L1117" s="45">
        <v>0.38</v>
      </c>
      <c r="M1117" s="45">
        <v>0.86</v>
      </c>
      <c r="N1117" s="45">
        <v>0.01</v>
      </c>
      <c r="O1117" s="45">
        <v>0.74</v>
      </c>
      <c r="P1117" s="45" t="s">
        <v>271</v>
      </c>
      <c r="Q1117" s="45">
        <v>0.3</v>
      </c>
      <c r="R1117" s="45">
        <v>0.34</v>
      </c>
      <c r="S1117" s="45">
        <v>0.48</v>
      </c>
      <c r="T1117" s="45">
        <v>0.66</v>
      </c>
      <c r="U1117" s="45">
        <v>3.14</v>
      </c>
      <c r="V1117" s="45">
        <v>0.01</v>
      </c>
      <c r="W1117" s="45">
        <v>0.67</v>
      </c>
      <c r="X1117" s="45">
        <v>1.01</v>
      </c>
      <c r="Y1117" s="150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5"/>
    </row>
    <row r="1118" spans="1:65">
      <c r="B1118" s="31" t="s">
        <v>289</v>
      </c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BM1118" s="55"/>
    </row>
    <row r="1119" spans="1:65">
      <c r="BM1119" s="55"/>
    </row>
    <row r="1120" spans="1:65" ht="15">
      <c r="B1120" s="8" t="s">
        <v>566</v>
      </c>
      <c r="BM1120" s="28" t="s">
        <v>66</v>
      </c>
    </row>
    <row r="1121" spans="1:65" ht="15">
      <c r="A1121" s="25" t="s">
        <v>41</v>
      </c>
      <c r="B1121" s="18" t="s">
        <v>109</v>
      </c>
      <c r="C1121" s="15" t="s">
        <v>110</v>
      </c>
      <c r="D1121" s="16" t="s">
        <v>227</v>
      </c>
      <c r="E1121" s="17" t="s">
        <v>227</v>
      </c>
      <c r="F1121" s="17" t="s">
        <v>227</v>
      </c>
      <c r="G1121" s="17" t="s">
        <v>227</v>
      </c>
      <c r="H1121" s="17" t="s">
        <v>227</v>
      </c>
      <c r="I1121" s="17" t="s">
        <v>227</v>
      </c>
      <c r="J1121" s="17" t="s">
        <v>227</v>
      </c>
      <c r="K1121" s="150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1</v>
      </c>
    </row>
    <row r="1122" spans="1:65">
      <c r="A1122" s="30"/>
      <c r="B1122" s="19" t="s">
        <v>228</v>
      </c>
      <c r="C1122" s="9" t="s">
        <v>228</v>
      </c>
      <c r="D1122" s="148" t="s">
        <v>233</v>
      </c>
      <c r="E1122" s="149" t="s">
        <v>236</v>
      </c>
      <c r="F1122" s="149" t="s">
        <v>237</v>
      </c>
      <c r="G1122" s="149" t="s">
        <v>244</v>
      </c>
      <c r="H1122" s="149" t="s">
        <v>248</v>
      </c>
      <c r="I1122" s="149" t="s">
        <v>250</v>
      </c>
      <c r="J1122" s="149" t="s">
        <v>255</v>
      </c>
      <c r="K1122" s="150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 t="s">
        <v>3</v>
      </c>
    </row>
    <row r="1123" spans="1:65">
      <c r="A1123" s="30"/>
      <c r="B1123" s="19"/>
      <c r="C1123" s="9"/>
      <c r="D1123" s="10" t="s">
        <v>275</v>
      </c>
      <c r="E1123" s="11" t="s">
        <v>273</v>
      </c>
      <c r="F1123" s="11" t="s">
        <v>273</v>
      </c>
      <c r="G1123" s="11" t="s">
        <v>275</v>
      </c>
      <c r="H1123" s="11" t="s">
        <v>273</v>
      </c>
      <c r="I1123" s="11" t="s">
        <v>273</v>
      </c>
      <c r="J1123" s="11" t="s">
        <v>275</v>
      </c>
      <c r="K1123" s="150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>
        <v>2</v>
      </c>
    </row>
    <row r="1124" spans="1:65">
      <c r="A1124" s="30"/>
      <c r="B1124" s="19"/>
      <c r="C1124" s="9"/>
      <c r="D1124" s="26" t="s">
        <v>303</v>
      </c>
      <c r="E1124" s="26" t="s">
        <v>304</v>
      </c>
      <c r="F1124" s="26" t="s">
        <v>302</v>
      </c>
      <c r="G1124" s="26" t="s">
        <v>303</v>
      </c>
      <c r="H1124" s="26" t="s">
        <v>301</v>
      </c>
      <c r="I1124" s="26" t="s">
        <v>302</v>
      </c>
      <c r="J1124" s="26" t="s">
        <v>302</v>
      </c>
      <c r="K1124" s="150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8">
        <v>3</v>
      </c>
    </row>
    <row r="1125" spans="1:65">
      <c r="A1125" s="30"/>
      <c r="B1125" s="18">
        <v>1</v>
      </c>
      <c r="C1125" s="14">
        <v>1</v>
      </c>
      <c r="D1125" s="22">
        <v>0.8</v>
      </c>
      <c r="E1125" s="22">
        <v>0.95866313958559124</v>
      </c>
      <c r="F1125" s="22">
        <v>0.74</v>
      </c>
      <c r="G1125" s="22">
        <v>0.9</v>
      </c>
      <c r="H1125" s="22">
        <v>0.84799999999999998</v>
      </c>
      <c r="I1125" s="22">
        <v>0.74177344055107297</v>
      </c>
      <c r="J1125" s="22">
        <v>0.9</v>
      </c>
      <c r="K1125" s="150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8">
        <v>1</v>
      </c>
    </row>
    <row r="1126" spans="1:65">
      <c r="A1126" s="30"/>
      <c r="B1126" s="19">
        <v>1</v>
      </c>
      <c r="C1126" s="9">
        <v>2</v>
      </c>
      <c r="D1126" s="11">
        <v>0.8</v>
      </c>
      <c r="E1126" s="11">
        <v>0.9842753304333407</v>
      </c>
      <c r="F1126" s="11">
        <v>0.74</v>
      </c>
      <c r="G1126" s="11">
        <v>0.9</v>
      </c>
      <c r="H1126" s="11">
        <v>0.85399999999999998</v>
      </c>
      <c r="I1126" s="11">
        <v>0.7440518593242752</v>
      </c>
      <c r="J1126" s="11">
        <v>0.8</v>
      </c>
      <c r="K1126" s="150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8">
        <v>27</v>
      </c>
    </row>
    <row r="1127" spans="1:65">
      <c r="A1127" s="30"/>
      <c r="B1127" s="19">
        <v>1</v>
      </c>
      <c r="C1127" s="9">
        <v>3</v>
      </c>
      <c r="D1127" s="11">
        <v>0.8</v>
      </c>
      <c r="E1127" s="11">
        <v>0.95508256885815435</v>
      </c>
      <c r="F1127" s="11">
        <v>0.75</v>
      </c>
      <c r="G1127" s="11">
        <v>0.9</v>
      </c>
      <c r="H1127" s="11">
        <v>0.84399999999999997</v>
      </c>
      <c r="I1127" s="11">
        <v>0.74011708173013768</v>
      </c>
      <c r="J1127" s="11">
        <v>0.9</v>
      </c>
      <c r="K1127" s="150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8">
        <v>16</v>
      </c>
    </row>
    <row r="1128" spans="1:65">
      <c r="A1128" s="30"/>
      <c r="B1128" s="19">
        <v>1</v>
      </c>
      <c r="C1128" s="9">
        <v>4</v>
      </c>
      <c r="D1128" s="11">
        <v>0.8</v>
      </c>
      <c r="E1128" s="11">
        <v>0.96713725653196514</v>
      </c>
      <c r="F1128" s="11">
        <v>0.73</v>
      </c>
      <c r="G1128" s="11">
        <v>0.9</v>
      </c>
      <c r="H1128" s="11">
        <v>0.83699999999999997</v>
      </c>
      <c r="I1128" s="11">
        <v>0.73461531807987701</v>
      </c>
      <c r="J1128" s="11">
        <v>0.8</v>
      </c>
      <c r="K1128" s="150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8">
        <v>0.83836122763478738</v>
      </c>
    </row>
    <row r="1129" spans="1:65">
      <c r="A1129" s="30"/>
      <c r="B1129" s="19">
        <v>1</v>
      </c>
      <c r="C1129" s="9">
        <v>5</v>
      </c>
      <c r="D1129" s="11">
        <v>0.9</v>
      </c>
      <c r="E1129" s="11">
        <v>0.94616288257064163</v>
      </c>
      <c r="F1129" s="11">
        <v>0.73</v>
      </c>
      <c r="G1129" s="11">
        <v>0.9</v>
      </c>
      <c r="H1129" s="11">
        <v>0.85</v>
      </c>
      <c r="I1129" s="11">
        <v>0.74673334786524403</v>
      </c>
      <c r="J1129" s="11">
        <v>0.9</v>
      </c>
      <c r="K1129" s="150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28">
        <v>128</v>
      </c>
    </row>
    <row r="1130" spans="1:65">
      <c r="A1130" s="30"/>
      <c r="B1130" s="19">
        <v>1</v>
      </c>
      <c r="C1130" s="9">
        <v>6</v>
      </c>
      <c r="D1130" s="11">
        <v>0.8</v>
      </c>
      <c r="E1130" s="11">
        <v>0.94989716030907823</v>
      </c>
      <c r="F1130" s="11">
        <v>0.74</v>
      </c>
      <c r="G1130" s="11">
        <v>0.9</v>
      </c>
      <c r="H1130" s="11">
        <v>0.84899999999999998</v>
      </c>
      <c r="I1130" s="11">
        <v>0.73066217482169049</v>
      </c>
      <c r="J1130" s="11">
        <v>0.9</v>
      </c>
      <c r="K1130" s="150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5"/>
    </row>
    <row r="1131" spans="1:65">
      <c r="A1131" s="30"/>
      <c r="B1131" s="20" t="s">
        <v>266</v>
      </c>
      <c r="C1131" s="12"/>
      <c r="D1131" s="23">
        <v>0.81666666666666676</v>
      </c>
      <c r="E1131" s="23">
        <v>0.96020305638146175</v>
      </c>
      <c r="F1131" s="23">
        <v>0.73833333333333329</v>
      </c>
      <c r="G1131" s="23">
        <v>0.9</v>
      </c>
      <c r="H1131" s="23">
        <v>0.84699999999999998</v>
      </c>
      <c r="I1131" s="23">
        <v>0.73965887039538281</v>
      </c>
      <c r="J1131" s="23">
        <v>0.86666666666666681</v>
      </c>
      <c r="K1131" s="150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5"/>
    </row>
    <row r="1132" spans="1:65">
      <c r="A1132" s="30"/>
      <c r="B1132" s="3" t="s">
        <v>267</v>
      </c>
      <c r="C1132" s="29"/>
      <c r="D1132" s="11">
        <v>0.8</v>
      </c>
      <c r="E1132" s="11">
        <v>0.95687285422187274</v>
      </c>
      <c r="F1132" s="11">
        <v>0.74</v>
      </c>
      <c r="G1132" s="11">
        <v>0.9</v>
      </c>
      <c r="H1132" s="11">
        <v>0.84850000000000003</v>
      </c>
      <c r="I1132" s="11">
        <v>0.74094526114060533</v>
      </c>
      <c r="J1132" s="11">
        <v>0.9</v>
      </c>
      <c r="K1132" s="150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5"/>
    </row>
    <row r="1133" spans="1:65">
      <c r="A1133" s="30"/>
      <c r="B1133" s="3" t="s">
        <v>268</v>
      </c>
      <c r="C1133" s="29"/>
      <c r="D1133" s="24">
        <v>4.0824829046386291E-2</v>
      </c>
      <c r="E1133" s="24">
        <v>1.3852698079893073E-2</v>
      </c>
      <c r="F1133" s="24">
        <v>7.5277265270908174E-3</v>
      </c>
      <c r="G1133" s="24">
        <v>0</v>
      </c>
      <c r="H1133" s="24">
        <v>5.8651513194460771E-3</v>
      </c>
      <c r="I1133" s="24">
        <v>6.0067611734863809E-3</v>
      </c>
      <c r="J1133" s="24">
        <v>5.1639777949432211E-2</v>
      </c>
      <c r="K1133" s="206"/>
      <c r="L1133" s="207"/>
      <c r="M1133" s="207"/>
      <c r="N1133" s="207"/>
      <c r="O1133" s="207"/>
      <c r="P1133" s="207"/>
      <c r="Q1133" s="207"/>
      <c r="R1133" s="207"/>
      <c r="S1133" s="207"/>
      <c r="T1133" s="207"/>
      <c r="U1133" s="207"/>
      <c r="V1133" s="207"/>
      <c r="W1133" s="207"/>
      <c r="X1133" s="207"/>
      <c r="Y1133" s="207"/>
      <c r="Z1133" s="207"/>
      <c r="AA1133" s="207"/>
      <c r="AB1133" s="207"/>
      <c r="AC1133" s="207"/>
      <c r="AD1133" s="207"/>
      <c r="AE1133" s="207"/>
      <c r="AF1133" s="207"/>
      <c r="AG1133" s="207"/>
      <c r="AH1133" s="207"/>
      <c r="AI1133" s="207"/>
      <c r="AJ1133" s="207"/>
      <c r="AK1133" s="207"/>
      <c r="AL1133" s="207"/>
      <c r="AM1133" s="207"/>
      <c r="AN1133" s="207"/>
      <c r="AO1133" s="207"/>
      <c r="AP1133" s="207"/>
      <c r="AQ1133" s="207"/>
      <c r="AR1133" s="207"/>
      <c r="AS1133" s="207"/>
      <c r="AT1133" s="207"/>
      <c r="AU1133" s="207"/>
      <c r="AV1133" s="207"/>
      <c r="AW1133" s="207"/>
      <c r="AX1133" s="207"/>
      <c r="AY1133" s="207"/>
      <c r="AZ1133" s="207"/>
      <c r="BA1133" s="207"/>
      <c r="BB1133" s="207"/>
      <c r="BC1133" s="207"/>
      <c r="BD1133" s="207"/>
      <c r="BE1133" s="207"/>
      <c r="BF1133" s="207"/>
      <c r="BG1133" s="207"/>
      <c r="BH1133" s="207"/>
      <c r="BI1133" s="207"/>
      <c r="BJ1133" s="207"/>
      <c r="BK1133" s="207"/>
      <c r="BL1133" s="207"/>
      <c r="BM1133" s="56"/>
    </row>
    <row r="1134" spans="1:65">
      <c r="A1134" s="30"/>
      <c r="B1134" s="3" t="s">
        <v>86</v>
      </c>
      <c r="C1134" s="29"/>
      <c r="D1134" s="13">
        <v>4.9989586587411781E-2</v>
      </c>
      <c r="E1134" s="13">
        <v>1.4426842309893445E-2</v>
      </c>
      <c r="F1134" s="13">
        <v>1.0195566402380341E-2</v>
      </c>
      <c r="G1134" s="13">
        <v>0</v>
      </c>
      <c r="H1134" s="13">
        <v>6.9246178505856871E-3</v>
      </c>
      <c r="I1134" s="13">
        <v>8.1209884906476969E-3</v>
      </c>
      <c r="J1134" s="13">
        <v>5.9584359172421775E-2</v>
      </c>
      <c r="K1134" s="150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55"/>
    </row>
    <row r="1135" spans="1:65">
      <c r="A1135" s="30"/>
      <c r="B1135" s="3" t="s">
        <v>269</v>
      </c>
      <c r="C1135" s="29"/>
      <c r="D1135" s="13">
        <v>-2.5877342907813183E-2</v>
      </c>
      <c r="E1135" s="13">
        <v>0.14533332975144697</v>
      </c>
      <c r="F1135" s="13">
        <v>-0.11931359777175776</v>
      </c>
      <c r="G1135" s="13">
        <v>7.3522928224042605E-2</v>
      </c>
      <c r="H1135" s="13">
        <v>1.0304355784182206E-2</v>
      </c>
      <c r="I1135" s="13">
        <v>-0.11773249285140119</v>
      </c>
      <c r="J1135" s="13">
        <v>3.3762819771300245E-2</v>
      </c>
      <c r="K1135" s="150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55"/>
    </row>
    <row r="1136" spans="1:65">
      <c r="A1136" s="30"/>
      <c r="B1136" s="46" t="s">
        <v>270</v>
      </c>
      <c r="C1136" s="47"/>
      <c r="D1136" s="45">
        <v>0.39</v>
      </c>
      <c r="E1136" s="45">
        <v>1.44</v>
      </c>
      <c r="F1136" s="45">
        <v>1.38</v>
      </c>
      <c r="G1136" s="45">
        <v>0.67</v>
      </c>
      <c r="H1136" s="45">
        <v>0</v>
      </c>
      <c r="I1136" s="45">
        <v>1.37</v>
      </c>
      <c r="J1136" s="45">
        <v>0.25</v>
      </c>
      <c r="K1136" s="150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55"/>
    </row>
    <row r="1137" spans="1:65">
      <c r="B1137" s="31"/>
      <c r="C1137" s="20"/>
      <c r="D1137" s="20"/>
      <c r="E1137" s="20"/>
      <c r="F1137" s="20"/>
      <c r="G1137" s="20"/>
      <c r="H1137" s="20"/>
      <c r="I1137" s="20"/>
      <c r="J1137" s="20"/>
      <c r="BM1137" s="55"/>
    </row>
    <row r="1138" spans="1:65" ht="15">
      <c r="B1138" s="8" t="s">
        <v>567</v>
      </c>
      <c r="BM1138" s="28" t="s">
        <v>66</v>
      </c>
    </row>
    <row r="1139" spans="1:65" ht="15">
      <c r="A1139" s="25" t="s">
        <v>44</v>
      </c>
      <c r="B1139" s="18" t="s">
        <v>109</v>
      </c>
      <c r="C1139" s="15" t="s">
        <v>110</v>
      </c>
      <c r="D1139" s="16" t="s">
        <v>227</v>
      </c>
      <c r="E1139" s="17" t="s">
        <v>227</v>
      </c>
      <c r="F1139" s="17" t="s">
        <v>227</v>
      </c>
      <c r="G1139" s="17" t="s">
        <v>227</v>
      </c>
      <c r="H1139" s="17" t="s">
        <v>227</v>
      </c>
      <c r="I1139" s="17" t="s">
        <v>227</v>
      </c>
      <c r="J1139" s="17" t="s">
        <v>227</v>
      </c>
      <c r="K1139" s="17" t="s">
        <v>227</v>
      </c>
      <c r="L1139" s="17" t="s">
        <v>227</v>
      </c>
      <c r="M1139" s="17" t="s">
        <v>227</v>
      </c>
      <c r="N1139" s="17" t="s">
        <v>227</v>
      </c>
      <c r="O1139" s="17" t="s">
        <v>227</v>
      </c>
      <c r="P1139" s="17" t="s">
        <v>227</v>
      </c>
      <c r="Q1139" s="17" t="s">
        <v>227</v>
      </c>
      <c r="R1139" s="17" t="s">
        <v>227</v>
      </c>
      <c r="S1139" s="17" t="s">
        <v>227</v>
      </c>
      <c r="T1139" s="17" t="s">
        <v>227</v>
      </c>
      <c r="U1139" s="17" t="s">
        <v>227</v>
      </c>
      <c r="V1139" s="17" t="s">
        <v>227</v>
      </c>
      <c r="W1139" s="17" t="s">
        <v>227</v>
      </c>
      <c r="X1139" s="17" t="s">
        <v>227</v>
      </c>
      <c r="Y1139" s="17" t="s">
        <v>227</v>
      </c>
      <c r="Z1139" s="17" t="s">
        <v>227</v>
      </c>
      <c r="AA1139" s="17" t="s">
        <v>227</v>
      </c>
      <c r="AB1139" s="17" t="s">
        <v>227</v>
      </c>
      <c r="AC1139" s="17" t="s">
        <v>227</v>
      </c>
      <c r="AD1139" s="150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8">
        <v>1</v>
      </c>
    </row>
    <row r="1140" spans="1:65">
      <c r="A1140" s="30"/>
      <c r="B1140" s="19" t="s">
        <v>228</v>
      </c>
      <c r="C1140" s="9" t="s">
        <v>228</v>
      </c>
      <c r="D1140" s="148" t="s">
        <v>230</v>
      </c>
      <c r="E1140" s="149" t="s">
        <v>232</v>
      </c>
      <c r="F1140" s="149" t="s">
        <v>233</v>
      </c>
      <c r="G1140" s="149" t="s">
        <v>234</v>
      </c>
      <c r="H1140" s="149" t="s">
        <v>235</v>
      </c>
      <c r="I1140" s="149" t="s">
        <v>236</v>
      </c>
      <c r="J1140" s="149" t="s">
        <v>237</v>
      </c>
      <c r="K1140" s="149" t="s">
        <v>238</v>
      </c>
      <c r="L1140" s="149" t="s">
        <v>239</v>
      </c>
      <c r="M1140" s="149" t="s">
        <v>240</v>
      </c>
      <c r="N1140" s="149" t="s">
        <v>241</v>
      </c>
      <c r="O1140" s="149" t="s">
        <v>244</v>
      </c>
      <c r="P1140" s="149" t="s">
        <v>245</v>
      </c>
      <c r="Q1140" s="149" t="s">
        <v>246</v>
      </c>
      <c r="R1140" s="149" t="s">
        <v>247</v>
      </c>
      <c r="S1140" s="149" t="s">
        <v>248</v>
      </c>
      <c r="T1140" s="149" t="s">
        <v>249</v>
      </c>
      <c r="U1140" s="149" t="s">
        <v>250</v>
      </c>
      <c r="V1140" s="149" t="s">
        <v>251</v>
      </c>
      <c r="W1140" s="149" t="s">
        <v>252</v>
      </c>
      <c r="X1140" s="149" t="s">
        <v>253</v>
      </c>
      <c r="Y1140" s="149" t="s">
        <v>254</v>
      </c>
      <c r="Z1140" s="149" t="s">
        <v>255</v>
      </c>
      <c r="AA1140" s="149" t="s">
        <v>256</v>
      </c>
      <c r="AB1140" s="149" t="s">
        <v>257</v>
      </c>
      <c r="AC1140" s="149" t="s">
        <v>258</v>
      </c>
      <c r="AD1140" s="150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8" t="s">
        <v>3</v>
      </c>
    </row>
    <row r="1141" spans="1:65">
      <c r="A1141" s="30"/>
      <c r="B1141" s="19"/>
      <c r="C1141" s="9"/>
      <c r="D1141" s="10" t="s">
        <v>275</v>
      </c>
      <c r="E1141" s="11" t="s">
        <v>273</v>
      </c>
      <c r="F1141" s="11" t="s">
        <v>275</v>
      </c>
      <c r="G1141" s="11" t="s">
        <v>273</v>
      </c>
      <c r="H1141" s="11" t="s">
        <v>273</v>
      </c>
      <c r="I1141" s="11" t="s">
        <v>273</v>
      </c>
      <c r="J1141" s="11" t="s">
        <v>273</v>
      </c>
      <c r="K1141" s="11" t="s">
        <v>300</v>
      </c>
      <c r="L1141" s="11" t="s">
        <v>275</v>
      </c>
      <c r="M1141" s="11" t="s">
        <v>275</v>
      </c>
      <c r="N1141" s="11" t="s">
        <v>275</v>
      </c>
      <c r="O1141" s="11" t="s">
        <v>275</v>
      </c>
      <c r="P1141" s="11" t="s">
        <v>273</v>
      </c>
      <c r="Q1141" s="11" t="s">
        <v>300</v>
      </c>
      <c r="R1141" s="11" t="s">
        <v>273</v>
      </c>
      <c r="S1141" s="11" t="s">
        <v>273</v>
      </c>
      <c r="T1141" s="11" t="s">
        <v>300</v>
      </c>
      <c r="U1141" s="11" t="s">
        <v>300</v>
      </c>
      <c r="V1141" s="11" t="s">
        <v>273</v>
      </c>
      <c r="W1141" s="11" t="s">
        <v>275</v>
      </c>
      <c r="X1141" s="11" t="s">
        <v>275</v>
      </c>
      <c r="Y1141" s="11" t="s">
        <v>273</v>
      </c>
      <c r="Z1141" s="11" t="s">
        <v>275</v>
      </c>
      <c r="AA1141" s="11" t="s">
        <v>273</v>
      </c>
      <c r="AB1141" s="11" t="s">
        <v>273</v>
      </c>
      <c r="AC1141" s="11" t="s">
        <v>273</v>
      </c>
      <c r="AD1141" s="150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8">
        <v>0</v>
      </c>
    </row>
    <row r="1142" spans="1:65">
      <c r="A1142" s="30"/>
      <c r="B1142" s="19"/>
      <c r="C1142" s="9"/>
      <c r="D1142" s="26" t="s">
        <v>301</v>
      </c>
      <c r="E1142" s="26" t="s">
        <v>302</v>
      </c>
      <c r="F1142" s="26" t="s">
        <v>303</v>
      </c>
      <c r="G1142" s="26" t="s">
        <v>301</v>
      </c>
      <c r="H1142" s="26" t="s">
        <v>262</v>
      </c>
      <c r="I1142" s="26" t="s">
        <v>304</v>
      </c>
      <c r="J1142" s="26" t="s">
        <v>302</v>
      </c>
      <c r="K1142" s="26" t="s">
        <v>304</v>
      </c>
      <c r="L1142" s="26" t="s">
        <v>304</v>
      </c>
      <c r="M1142" s="26" t="s">
        <v>301</v>
      </c>
      <c r="N1142" s="26" t="s">
        <v>302</v>
      </c>
      <c r="O1142" s="26" t="s">
        <v>303</v>
      </c>
      <c r="P1142" s="26" t="s">
        <v>302</v>
      </c>
      <c r="Q1142" s="26" t="s">
        <v>304</v>
      </c>
      <c r="R1142" s="26" t="s">
        <v>302</v>
      </c>
      <c r="S1142" s="26" t="s">
        <v>301</v>
      </c>
      <c r="T1142" s="26" t="s">
        <v>302</v>
      </c>
      <c r="U1142" s="26" t="s">
        <v>302</v>
      </c>
      <c r="V1142" s="26" t="s">
        <v>115</v>
      </c>
      <c r="W1142" s="26" t="s">
        <v>302</v>
      </c>
      <c r="X1142" s="26" t="s">
        <v>302</v>
      </c>
      <c r="Y1142" s="26" t="s">
        <v>302</v>
      </c>
      <c r="Z1142" s="26" t="s">
        <v>302</v>
      </c>
      <c r="AA1142" s="26" t="s">
        <v>302</v>
      </c>
      <c r="AB1142" s="26" t="s">
        <v>264</v>
      </c>
      <c r="AC1142" s="26" t="s">
        <v>302</v>
      </c>
      <c r="AD1142" s="150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28">
        <v>1</v>
      </c>
    </row>
    <row r="1143" spans="1:65">
      <c r="A1143" s="30"/>
      <c r="B1143" s="18">
        <v>1</v>
      </c>
      <c r="C1143" s="14">
        <v>1</v>
      </c>
      <c r="D1143" s="208">
        <v>93</v>
      </c>
      <c r="E1143" s="208">
        <v>94</v>
      </c>
      <c r="F1143" s="208">
        <v>92</v>
      </c>
      <c r="G1143" s="208">
        <v>89</v>
      </c>
      <c r="H1143" s="208">
        <v>86.4</v>
      </c>
      <c r="I1143" s="208">
        <v>96.146372806612661</v>
      </c>
      <c r="J1143" s="209">
        <v>76.599999999999994</v>
      </c>
      <c r="K1143" s="208">
        <v>93.62</v>
      </c>
      <c r="L1143" s="208">
        <v>96</v>
      </c>
      <c r="M1143" s="208">
        <v>97</v>
      </c>
      <c r="N1143" s="208">
        <v>93</v>
      </c>
      <c r="O1143" s="208">
        <v>98</v>
      </c>
      <c r="P1143" s="208">
        <v>94</v>
      </c>
      <c r="Q1143" s="208">
        <v>87.705000000000013</v>
      </c>
      <c r="R1143" s="208">
        <v>87.3</v>
      </c>
      <c r="S1143" s="208">
        <v>89</v>
      </c>
      <c r="T1143" s="208">
        <v>96</v>
      </c>
      <c r="U1143" s="208">
        <v>88.72</v>
      </c>
      <c r="V1143" s="208">
        <v>90</v>
      </c>
      <c r="W1143" s="208">
        <v>89</v>
      </c>
      <c r="X1143" s="208">
        <v>92.114000000000004</v>
      </c>
      <c r="Y1143" s="208">
        <v>96</v>
      </c>
      <c r="Z1143" s="208">
        <v>87.5</v>
      </c>
      <c r="AA1143" s="208">
        <v>90</v>
      </c>
      <c r="AB1143" s="208">
        <v>96</v>
      </c>
      <c r="AC1143" s="208">
        <v>90.2</v>
      </c>
      <c r="AD1143" s="210"/>
      <c r="AE1143" s="211"/>
      <c r="AF1143" s="211"/>
      <c r="AG1143" s="211"/>
      <c r="AH1143" s="211"/>
      <c r="AI1143" s="211"/>
      <c r="AJ1143" s="211"/>
      <c r="AK1143" s="211"/>
      <c r="AL1143" s="211"/>
      <c r="AM1143" s="211"/>
      <c r="AN1143" s="211"/>
      <c r="AO1143" s="211"/>
      <c r="AP1143" s="211"/>
      <c r="AQ1143" s="211"/>
      <c r="AR1143" s="211"/>
      <c r="AS1143" s="211"/>
      <c r="AT1143" s="211"/>
      <c r="AU1143" s="211"/>
      <c r="AV1143" s="211"/>
      <c r="AW1143" s="211"/>
      <c r="AX1143" s="211"/>
      <c r="AY1143" s="211"/>
      <c r="AZ1143" s="211"/>
      <c r="BA1143" s="211"/>
      <c r="BB1143" s="211"/>
      <c r="BC1143" s="211"/>
      <c r="BD1143" s="211"/>
      <c r="BE1143" s="211"/>
      <c r="BF1143" s="211"/>
      <c r="BG1143" s="211"/>
      <c r="BH1143" s="211"/>
      <c r="BI1143" s="211"/>
      <c r="BJ1143" s="211"/>
      <c r="BK1143" s="211"/>
      <c r="BL1143" s="211"/>
      <c r="BM1143" s="212">
        <v>1</v>
      </c>
    </row>
    <row r="1144" spans="1:65">
      <c r="A1144" s="30"/>
      <c r="B1144" s="19">
        <v>1</v>
      </c>
      <c r="C1144" s="9">
        <v>2</v>
      </c>
      <c r="D1144" s="213">
        <v>98</v>
      </c>
      <c r="E1144" s="213">
        <v>94</v>
      </c>
      <c r="F1144" s="213">
        <v>93</v>
      </c>
      <c r="G1144" s="213">
        <v>90</v>
      </c>
      <c r="H1144" s="213">
        <v>88.1</v>
      </c>
      <c r="I1144" s="213">
        <v>92.943567263493634</v>
      </c>
      <c r="J1144" s="214">
        <v>76.400000000000006</v>
      </c>
      <c r="K1144" s="213">
        <v>93.13</v>
      </c>
      <c r="L1144" s="213">
        <v>91</v>
      </c>
      <c r="M1144" s="213">
        <v>98</v>
      </c>
      <c r="N1144" s="213">
        <v>94</v>
      </c>
      <c r="O1144" s="213">
        <v>97</v>
      </c>
      <c r="P1144" s="213">
        <v>95</v>
      </c>
      <c r="Q1144" s="213">
        <v>87.998500000000007</v>
      </c>
      <c r="R1144" s="213">
        <v>88.1</v>
      </c>
      <c r="S1144" s="213">
        <v>93</v>
      </c>
      <c r="T1144" s="213">
        <v>95</v>
      </c>
      <c r="U1144" s="213">
        <v>88.25</v>
      </c>
      <c r="V1144" s="213">
        <v>91</v>
      </c>
      <c r="W1144" s="213">
        <v>91</v>
      </c>
      <c r="X1144" s="213">
        <v>92.807000000000016</v>
      </c>
      <c r="Y1144" s="213">
        <v>94</v>
      </c>
      <c r="Z1144" s="213">
        <v>91.8</v>
      </c>
      <c r="AA1144" s="213">
        <v>90</v>
      </c>
      <c r="AB1144" s="213">
        <v>98</v>
      </c>
      <c r="AC1144" s="213">
        <v>92.9</v>
      </c>
      <c r="AD1144" s="210"/>
      <c r="AE1144" s="211"/>
      <c r="AF1144" s="211"/>
      <c r="AG1144" s="211"/>
      <c r="AH1144" s="211"/>
      <c r="AI1144" s="211"/>
      <c r="AJ1144" s="211"/>
      <c r="AK1144" s="211"/>
      <c r="AL1144" s="211"/>
      <c r="AM1144" s="211"/>
      <c r="AN1144" s="211"/>
      <c r="AO1144" s="211"/>
      <c r="AP1144" s="211"/>
      <c r="AQ1144" s="211"/>
      <c r="AR1144" s="211"/>
      <c r="AS1144" s="211"/>
      <c r="AT1144" s="211"/>
      <c r="AU1144" s="211"/>
      <c r="AV1144" s="211"/>
      <c r="AW1144" s="211"/>
      <c r="AX1144" s="211"/>
      <c r="AY1144" s="211"/>
      <c r="AZ1144" s="211"/>
      <c r="BA1144" s="211"/>
      <c r="BB1144" s="211"/>
      <c r="BC1144" s="211"/>
      <c r="BD1144" s="211"/>
      <c r="BE1144" s="211"/>
      <c r="BF1144" s="211"/>
      <c r="BG1144" s="211"/>
      <c r="BH1144" s="211"/>
      <c r="BI1144" s="211"/>
      <c r="BJ1144" s="211"/>
      <c r="BK1144" s="211"/>
      <c r="BL1144" s="211"/>
      <c r="BM1144" s="212">
        <v>28</v>
      </c>
    </row>
    <row r="1145" spans="1:65">
      <c r="A1145" s="30"/>
      <c r="B1145" s="19">
        <v>1</v>
      </c>
      <c r="C1145" s="9">
        <v>3</v>
      </c>
      <c r="D1145" s="213">
        <v>97</v>
      </c>
      <c r="E1145" s="213">
        <v>93</v>
      </c>
      <c r="F1145" s="213">
        <v>93</v>
      </c>
      <c r="G1145" s="213">
        <v>90</v>
      </c>
      <c r="H1145" s="213">
        <v>87</v>
      </c>
      <c r="I1145" s="213">
        <v>94.034962942168676</v>
      </c>
      <c r="J1145" s="214">
        <v>76.599999999999994</v>
      </c>
      <c r="K1145" s="213">
        <v>94.28</v>
      </c>
      <c r="L1145" s="213">
        <v>94</v>
      </c>
      <c r="M1145" s="213">
        <v>96</v>
      </c>
      <c r="N1145" s="213">
        <v>94.6</v>
      </c>
      <c r="O1145" s="213">
        <v>95</v>
      </c>
      <c r="P1145" s="213">
        <v>96</v>
      </c>
      <c r="Q1145" s="213">
        <v>88.227000000000004</v>
      </c>
      <c r="R1145" s="213">
        <v>89.5</v>
      </c>
      <c r="S1145" s="213">
        <v>91</v>
      </c>
      <c r="T1145" s="213">
        <v>94</v>
      </c>
      <c r="U1145" s="213">
        <v>88.27</v>
      </c>
      <c r="V1145" s="213">
        <v>92</v>
      </c>
      <c r="W1145" s="213">
        <v>91</v>
      </c>
      <c r="X1145" s="213">
        <v>91.366000000000014</v>
      </c>
      <c r="Y1145" s="213">
        <v>95</v>
      </c>
      <c r="Z1145" s="213">
        <v>95.4</v>
      </c>
      <c r="AA1145" s="213">
        <v>89</v>
      </c>
      <c r="AB1145" s="213">
        <v>96</v>
      </c>
      <c r="AC1145" s="213">
        <v>91.8</v>
      </c>
      <c r="AD1145" s="210"/>
      <c r="AE1145" s="211"/>
      <c r="AF1145" s="211"/>
      <c r="AG1145" s="211"/>
      <c r="AH1145" s="211"/>
      <c r="AI1145" s="211"/>
      <c r="AJ1145" s="211"/>
      <c r="AK1145" s="211"/>
      <c r="AL1145" s="211"/>
      <c r="AM1145" s="211"/>
      <c r="AN1145" s="211"/>
      <c r="AO1145" s="211"/>
      <c r="AP1145" s="211"/>
      <c r="AQ1145" s="211"/>
      <c r="AR1145" s="211"/>
      <c r="AS1145" s="211"/>
      <c r="AT1145" s="211"/>
      <c r="AU1145" s="211"/>
      <c r="AV1145" s="211"/>
      <c r="AW1145" s="211"/>
      <c r="AX1145" s="211"/>
      <c r="AY1145" s="211"/>
      <c r="AZ1145" s="211"/>
      <c r="BA1145" s="211"/>
      <c r="BB1145" s="211"/>
      <c r="BC1145" s="211"/>
      <c r="BD1145" s="211"/>
      <c r="BE1145" s="211"/>
      <c r="BF1145" s="211"/>
      <c r="BG1145" s="211"/>
      <c r="BH1145" s="211"/>
      <c r="BI1145" s="211"/>
      <c r="BJ1145" s="211"/>
      <c r="BK1145" s="211"/>
      <c r="BL1145" s="211"/>
      <c r="BM1145" s="212">
        <v>16</v>
      </c>
    </row>
    <row r="1146" spans="1:65">
      <c r="A1146" s="30"/>
      <c r="B1146" s="19">
        <v>1</v>
      </c>
      <c r="C1146" s="9">
        <v>4</v>
      </c>
      <c r="D1146" s="213">
        <v>98</v>
      </c>
      <c r="E1146" s="213">
        <v>94</v>
      </c>
      <c r="F1146" s="213">
        <v>92</v>
      </c>
      <c r="G1146" s="213">
        <v>88</v>
      </c>
      <c r="H1146" s="213">
        <v>88.7</v>
      </c>
      <c r="I1146" s="213">
        <v>96.643002592216931</v>
      </c>
      <c r="J1146" s="224">
        <v>81.2</v>
      </c>
      <c r="K1146" s="213">
        <v>94.28</v>
      </c>
      <c r="L1146" s="213">
        <v>97</v>
      </c>
      <c r="M1146" s="213">
        <v>99</v>
      </c>
      <c r="N1146" s="213">
        <v>89.1</v>
      </c>
      <c r="O1146" s="213">
        <v>96</v>
      </c>
      <c r="P1146" s="213">
        <v>95</v>
      </c>
      <c r="Q1146" s="213">
        <v>90.063999999999993</v>
      </c>
      <c r="R1146" s="213">
        <v>88.4</v>
      </c>
      <c r="S1146" s="213">
        <v>94</v>
      </c>
      <c r="T1146" s="213">
        <v>93</v>
      </c>
      <c r="U1146" s="213">
        <v>89.01</v>
      </c>
      <c r="V1146" s="213">
        <v>92</v>
      </c>
      <c r="W1146" s="213">
        <v>90</v>
      </c>
      <c r="X1146" s="213">
        <v>93.742000000000004</v>
      </c>
      <c r="Y1146" s="213">
        <v>95</v>
      </c>
      <c r="Z1146" s="213">
        <v>91.3</v>
      </c>
      <c r="AA1146" s="224">
        <v>93</v>
      </c>
      <c r="AB1146" s="213">
        <v>94</v>
      </c>
      <c r="AC1146" s="213">
        <v>93.8</v>
      </c>
      <c r="AD1146" s="210"/>
      <c r="AE1146" s="211"/>
      <c r="AF1146" s="211"/>
      <c r="AG1146" s="211"/>
      <c r="AH1146" s="211"/>
      <c r="AI1146" s="211"/>
      <c r="AJ1146" s="211"/>
      <c r="AK1146" s="211"/>
      <c r="AL1146" s="211"/>
      <c r="AM1146" s="211"/>
      <c r="AN1146" s="211"/>
      <c r="AO1146" s="211"/>
      <c r="AP1146" s="211"/>
      <c r="AQ1146" s="211"/>
      <c r="AR1146" s="211"/>
      <c r="AS1146" s="211"/>
      <c r="AT1146" s="211"/>
      <c r="AU1146" s="211"/>
      <c r="AV1146" s="211"/>
      <c r="AW1146" s="211"/>
      <c r="AX1146" s="211"/>
      <c r="AY1146" s="211"/>
      <c r="AZ1146" s="211"/>
      <c r="BA1146" s="211"/>
      <c r="BB1146" s="211"/>
      <c r="BC1146" s="211"/>
      <c r="BD1146" s="211"/>
      <c r="BE1146" s="211"/>
      <c r="BF1146" s="211"/>
      <c r="BG1146" s="211"/>
      <c r="BH1146" s="211"/>
      <c r="BI1146" s="211"/>
      <c r="BJ1146" s="211"/>
      <c r="BK1146" s="211"/>
      <c r="BL1146" s="211"/>
      <c r="BM1146" s="212">
        <v>92.544304308186142</v>
      </c>
    </row>
    <row r="1147" spans="1:65">
      <c r="A1147" s="30"/>
      <c r="B1147" s="19">
        <v>1</v>
      </c>
      <c r="C1147" s="9">
        <v>5</v>
      </c>
      <c r="D1147" s="213">
        <v>94</v>
      </c>
      <c r="E1147" s="213">
        <v>93</v>
      </c>
      <c r="F1147" s="213">
        <v>92</v>
      </c>
      <c r="G1147" s="213">
        <v>90</v>
      </c>
      <c r="H1147" s="213">
        <v>89.1</v>
      </c>
      <c r="I1147" s="213">
        <v>92.896662892594719</v>
      </c>
      <c r="J1147" s="214">
        <v>77.099999999999994</v>
      </c>
      <c r="K1147" s="213">
        <v>94.66</v>
      </c>
      <c r="L1147" s="213">
        <v>95</v>
      </c>
      <c r="M1147" s="213">
        <v>94</v>
      </c>
      <c r="N1147" s="213">
        <v>91.3</v>
      </c>
      <c r="O1147" s="213">
        <v>95</v>
      </c>
      <c r="P1147" s="213">
        <v>96</v>
      </c>
      <c r="Q1147" s="213">
        <v>89.855500000000006</v>
      </c>
      <c r="R1147" s="213">
        <v>86.3</v>
      </c>
      <c r="S1147" s="213">
        <v>91</v>
      </c>
      <c r="T1147" s="213">
        <v>94</v>
      </c>
      <c r="U1147" s="213">
        <v>89.66</v>
      </c>
      <c r="V1147" s="213">
        <v>91</v>
      </c>
      <c r="W1147" s="213">
        <v>90</v>
      </c>
      <c r="X1147" s="213">
        <v>92.829000000000008</v>
      </c>
      <c r="Y1147" s="213">
        <v>96</v>
      </c>
      <c r="Z1147" s="213">
        <v>93.6</v>
      </c>
      <c r="AA1147" s="213">
        <v>90</v>
      </c>
      <c r="AB1147" s="213">
        <v>97</v>
      </c>
      <c r="AC1147" s="213">
        <v>91.6</v>
      </c>
      <c r="AD1147" s="210"/>
      <c r="AE1147" s="211"/>
      <c r="AF1147" s="211"/>
      <c r="AG1147" s="211"/>
      <c r="AH1147" s="211"/>
      <c r="AI1147" s="211"/>
      <c r="AJ1147" s="211"/>
      <c r="AK1147" s="211"/>
      <c r="AL1147" s="211"/>
      <c r="AM1147" s="211"/>
      <c r="AN1147" s="211"/>
      <c r="AO1147" s="211"/>
      <c r="AP1147" s="211"/>
      <c r="AQ1147" s="211"/>
      <c r="AR1147" s="211"/>
      <c r="AS1147" s="211"/>
      <c r="AT1147" s="211"/>
      <c r="AU1147" s="211"/>
      <c r="AV1147" s="211"/>
      <c r="AW1147" s="211"/>
      <c r="AX1147" s="211"/>
      <c r="AY1147" s="211"/>
      <c r="AZ1147" s="211"/>
      <c r="BA1147" s="211"/>
      <c r="BB1147" s="211"/>
      <c r="BC1147" s="211"/>
      <c r="BD1147" s="211"/>
      <c r="BE1147" s="211"/>
      <c r="BF1147" s="211"/>
      <c r="BG1147" s="211"/>
      <c r="BH1147" s="211"/>
      <c r="BI1147" s="211"/>
      <c r="BJ1147" s="211"/>
      <c r="BK1147" s="211"/>
      <c r="BL1147" s="211"/>
      <c r="BM1147" s="212">
        <v>129</v>
      </c>
    </row>
    <row r="1148" spans="1:65">
      <c r="A1148" s="30"/>
      <c r="B1148" s="19">
        <v>1</v>
      </c>
      <c r="C1148" s="9">
        <v>6</v>
      </c>
      <c r="D1148" s="213">
        <v>93</v>
      </c>
      <c r="E1148" s="213">
        <v>92</v>
      </c>
      <c r="F1148" s="213">
        <v>93</v>
      </c>
      <c r="G1148" s="213">
        <v>92</v>
      </c>
      <c r="H1148" s="213">
        <v>88.4</v>
      </c>
      <c r="I1148" s="213">
        <v>97.194077730837876</v>
      </c>
      <c r="J1148" s="214">
        <v>76.900000000000006</v>
      </c>
      <c r="K1148" s="213">
        <v>93.98</v>
      </c>
      <c r="L1148" s="213">
        <v>92</v>
      </c>
      <c r="M1148" s="213">
        <v>94</v>
      </c>
      <c r="N1148" s="213">
        <v>92.2</v>
      </c>
      <c r="O1148" s="213">
        <v>97</v>
      </c>
      <c r="P1148" s="213">
        <v>95</v>
      </c>
      <c r="Q1148" s="213">
        <v>88.570999999999998</v>
      </c>
      <c r="R1148" s="213">
        <v>90.7</v>
      </c>
      <c r="S1148" s="213">
        <v>90</v>
      </c>
      <c r="T1148" s="213">
        <v>96</v>
      </c>
      <c r="U1148" s="213">
        <v>89.19</v>
      </c>
      <c r="V1148" s="213">
        <v>91</v>
      </c>
      <c r="W1148" s="213">
        <v>89</v>
      </c>
      <c r="X1148" s="213">
        <v>93.25800000000001</v>
      </c>
      <c r="Y1148" s="213">
        <v>96</v>
      </c>
      <c r="Z1148" s="213">
        <v>91.2</v>
      </c>
      <c r="AA1148" s="213">
        <v>91</v>
      </c>
      <c r="AB1148" s="213">
        <v>98</v>
      </c>
      <c r="AC1148" s="213">
        <v>89.9</v>
      </c>
      <c r="AD1148" s="210"/>
      <c r="AE1148" s="211"/>
      <c r="AF1148" s="211"/>
      <c r="AG1148" s="211"/>
      <c r="AH1148" s="211"/>
      <c r="AI1148" s="211"/>
      <c r="AJ1148" s="211"/>
      <c r="AK1148" s="211"/>
      <c r="AL1148" s="211"/>
      <c r="AM1148" s="211"/>
      <c r="AN1148" s="211"/>
      <c r="AO1148" s="211"/>
      <c r="AP1148" s="211"/>
      <c r="AQ1148" s="211"/>
      <c r="AR1148" s="211"/>
      <c r="AS1148" s="211"/>
      <c r="AT1148" s="211"/>
      <c r="AU1148" s="211"/>
      <c r="AV1148" s="211"/>
      <c r="AW1148" s="211"/>
      <c r="AX1148" s="211"/>
      <c r="AY1148" s="211"/>
      <c r="AZ1148" s="211"/>
      <c r="BA1148" s="211"/>
      <c r="BB1148" s="211"/>
      <c r="BC1148" s="211"/>
      <c r="BD1148" s="211"/>
      <c r="BE1148" s="211"/>
      <c r="BF1148" s="211"/>
      <c r="BG1148" s="211"/>
      <c r="BH1148" s="211"/>
      <c r="BI1148" s="211"/>
      <c r="BJ1148" s="211"/>
      <c r="BK1148" s="211"/>
      <c r="BL1148" s="211"/>
      <c r="BM1148" s="215"/>
    </row>
    <row r="1149" spans="1:65">
      <c r="A1149" s="30"/>
      <c r="B1149" s="20" t="s">
        <v>266</v>
      </c>
      <c r="C1149" s="12"/>
      <c r="D1149" s="216">
        <v>95.5</v>
      </c>
      <c r="E1149" s="216">
        <v>93.333333333333329</v>
      </c>
      <c r="F1149" s="216">
        <v>92.5</v>
      </c>
      <c r="G1149" s="216">
        <v>89.833333333333329</v>
      </c>
      <c r="H1149" s="216">
        <v>87.949999999999989</v>
      </c>
      <c r="I1149" s="216">
        <v>94.976441037987414</v>
      </c>
      <c r="J1149" s="216">
        <v>77.466666666666654</v>
      </c>
      <c r="K1149" s="216">
        <v>93.99166666666666</v>
      </c>
      <c r="L1149" s="216">
        <v>94.166666666666671</v>
      </c>
      <c r="M1149" s="216">
        <v>96.333333333333329</v>
      </c>
      <c r="N1149" s="216">
        <v>92.366666666666674</v>
      </c>
      <c r="O1149" s="216">
        <v>96.333333333333329</v>
      </c>
      <c r="P1149" s="216">
        <v>95.166666666666671</v>
      </c>
      <c r="Q1149" s="216">
        <v>88.736833333333337</v>
      </c>
      <c r="R1149" s="216">
        <v>88.383333333333326</v>
      </c>
      <c r="S1149" s="216">
        <v>91.333333333333329</v>
      </c>
      <c r="T1149" s="216">
        <v>94.666666666666671</v>
      </c>
      <c r="U1149" s="216">
        <v>88.84999999999998</v>
      </c>
      <c r="V1149" s="216">
        <v>91.166666666666671</v>
      </c>
      <c r="W1149" s="216">
        <v>90</v>
      </c>
      <c r="X1149" s="216">
        <v>92.686000000000021</v>
      </c>
      <c r="Y1149" s="216">
        <v>95.333333333333329</v>
      </c>
      <c r="Z1149" s="216">
        <v>91.800000000000011</v>
      </c>
      <c r="AA1149" s="216">
        <v>90.5</v>
      </c>
      <c r="AB1149" s="216">
        <v>96.5</v>
      </c>
      <c r="AC1149" s="216">
        <v>91.7</v>
      </c>
      <c r="AD1149" s="210"/>
      <c r="AE1149" s="211"/>
      <c r="AF1149" s="211"/>
      <c r="AG1149" s="211"/>
      <c r="AH1149" s="211"/>
      <c r="AI1149" s="211"/>
      <c r="AJ1149" s="211"/>
      <c r="AK1149" s="211"/>
      <c r="AL1149" s="211"/>
      <c r="AM1149" s="211"/>
      <c r="AN1149" s="211"/>
      <c r="AO1149" s="211"/>
      <c r="AP1149" s="211"/>
      <c r="AQ1149" s="211"/>
      <c r="AR1149" s="211"/>
      <c r="AS1149" s="211"/>
      <c r="AT1149" s="211"/>
      <c r="AU1149" s="211"/>
      <c r="AV1149" s="211"/>
      <c r="AW1149" s="211"/>
      <c r="AX1149" s="211"/>
      <c r="AY1149" s="211"/>
      <c r="AZ1149" s="211"/>
      <c r="BA1149" s="211"/>
      <c r="BB1149" s="211"/>
      <c r="BC1149" s="211"/>
      <c r="BD1149" s="211"/>
      <c r="BE1149" s="211"/>
      <c r="BF1149" s="211"/>
      <c r="BG1149" s="211"/>
      <c r="BH1149" s="211"/>
      <c r="BI1149" s="211"/>
      <c r="BJ1149" s="211"/>
      <c r="BK1149" s="211"/>
      <c r="BL1149" s="211"/>
      <c r="BM1149" s="215"/>
    </row>
    <row r="1150" spans="1:65">
      <c r="A1150" s="30"/>
      <c r="B1150" s="3" t="s">
        <v>267</v>
      </c>
      <c r="C1150" s="29"/>
      <c r="D1150" s="213">
        <v>95.5</v>
      </c>
      <c r="E1150" s="213">
        <v>93.5</v>
      </c>
      <c r="F1150" s="213">
        <v>92.5</v>
      </c>
      <c r="G1150" s="213">
        <v>90</v>
      </c>
      <c r="H1150" s="213">
        <v>88.25</v>
      </c>
      <c r="I1150" s="213">
        <v>95.090667874390675</v>
      </c>
      <c r="J1150" s="213">
        <v>76.75</v>
      </c>
      <c r="K1150" s="213">
        <v>94.13</v>
      </c>
      <c r="L1150" s="213">
        <v>94.5</v>
      </c>
      <c r="M1150" s="213">
        <v>96.5</v>
      </c>
      <c r="N1150" s="213">
        <v>92.6</v>
      </c>
      <c r="O1150" s="213">
        <v>96.5</v>
      </c>
      <c r="P1150" s="213">
        <v>95</v>
      </c>
      <c r="Q1150" s="213">
        <v>88.399000000000001</v>
      </c>
      <c r="R1150" s="213">
        <v>88.25</v>
      </c>
      <c r="S1150" s="213">
        <v>91</v>
      </c>
      <c r="T1150" s="213">
        <v>94.5</v>
      </c>
      <c r="U1150" s="213">
        <v>88.865000000000009</v>
      </c>
      <c r="V1150" s="213">
        <v>91</v>
      </c>
      <c r="W1150" s="213">
        <v>90</v>
      </c>
      <c r="X1150" s="213">
        <v>92.818000000000012</v>
      </c>
      <c r="Y1150" s="213">
        <v>95.5</v>
      </c>
      <c r="Z1150" s="213">
        <v>91.55</v>
      </c>
      <c r="AA1150" s="213">
        <v>90</v>
      </c>
      <c r="AB1150" s="213">
        <v>96.5</v>
      </c>
      <c r="AC1150" s="213">
        <v>91.699999999999989</v>
      </c>
      <c r="AD1150" s="210"/>
      <c r="AE1150" s="211"/>
      <c r="AF1150" s="211"/>
      <c r="AG1150" s="211"/>
      <c r="AH1150" s="211"/>
      <c r="AI1150" s="211"/>
      <c r="AJ1150" s="211"/>
      <c r="AK1150" s="211"/>
      <c r="AL1150" s="211"/>
      <c r="AM1150" s="211"/>
      <c r="AN1150" s="211"/>
      <c r="AO1150" s="211"/>
      <c r="AP1150" s="211"/>
      <c r="AQ1150" s="211"/>
      <c r="AR1150" s="211"/>
      <c r="AS1150" s="211"/>
      <c r="AT1150" s="211"/>
      <c r="AU1150" s="211"/>
      <c r="AV1150" s="211"/>
      <c r="AW1150" s="211"/>
      <c r="AX1150" s="211"/>
      <c r="AY1150" s="211"/>
      <c r="AZ1150" s="211"/>
      <c r="BA1150" s="211"/>
      <c r="BB1150" s="211"/>
      <c r="BC1150" s="211"/>
      <c r="BD1150" s="211"/>
      <c r="BE1150" s="211"/>
      <c r="BF1150" s="211"/>
      <c r="BG1150" s="211"/>
      <c r="BH1150" s="211"/>
      <c r="BI1150" s="211"/>
      <c r="BJ1150" s="211"/>
      <c r="BK1150" s="211"/>
      <c r="BL1150" s="211"/>
      <c r="BM1150" s="215"/>
    </row>
    <row r="1151" spans="1:65">
      <c r="A1151" s="30"/>
      <c r="B1151" s="3" t="s">
        <v>268</v>
      </c>
      <c r="C1151" s="29"/>
      <c r="D1151" s="221">
        <v>2.4289915602982237</v>
      </c>
      <c r="E1151" s="221">
        <v>0.81649658092772603</v>
      </c>
      <c r="F1151" s="221">
        <v>0.54772255750516607</v>
      </c>
      <c r="G1151" s="221">
        <v>1.3291601358251257</v>
      </c>
      <c r="H1151" s="221">
        <v>1.0406728592598133</v>
      </c>
      <c r="I1151" s="221">
        <v>1.9187763903454396</v>
      </c>
      <c r="J1151" s="221">
        <v>1.8457157599876184</v>
      </c>
      <c r="K1151" s="221">
        <v>0.5465680805413603</v>
      </c>
      <c r="L1151" s="221">
        <v>2.3166067138525404</v>
      </c>
      <c r="M1151" s="221">
        <v>2.0655911179772888</v>
      </c>
      <c r="N1151" s="221">
        <v>1.9946595365291466</v>
      </c>
      <c r="O1151" s="221">
        <v>1.2110601416389968</v>
      </c>
      <c r="P1151" s="221">
        <v>0.75277265270908111</v>
      </c>
      <c r="Q1151" s="221">
        <v>0.99096249508579171</v>
      </c>
      <c r="R1151" s="221">
        <v>1.5625833311112318</v>
      </c>
      <c r="S1151" s="221">
        <v>1.8618986725025255</v>
      </c>
      <c r="T1151" s="221">
        <v>1.2110601416389968</v>
      </c>
      <c r="U1151" s="221">
        <v>0.54965443689649218</v>
      </c>
      <c r="V1151" s="221">
        <v>0.75277265270908111</v>
      </c>
      <c r="W1151" s="221">
        <v>0.89442719099991586</v>
      </c>
      <c r="X1151" s="221">
        <v>0.84225815519945968</v>
      </c>
      <c r="Y1151" s="221">
        <v>0.81649658092772603</v>
      </c>
      <c r="Z1151" s="221">
        <v>2.6570660511172854</v>
      </c>
      <c r="AA1151" s="221">
        <v>1.3784048752090221</v>
      </c>
      <c r="AB1151" s="221">
        <v>1.51657508881031</v>
      </c>
      <c r="AC1151" s="221">
        <v>1.50731549451334</v>
      </c>
      <c r="AD1151" s="218"/>
      <c r="AE1151" s="219"/>
      <c r="AF1151" s="219"/>
      <c r="AG1151" s="219"/>
      <c r="AH1151" s="219"/>
      <c r="AI1151" s="219"/>
      <c r="AJ1151" s="219"/>
      <c r="AK1151" s="219"/>
      <c r="AL1151" s="219"/>
      <c r="AM1151" s="219"/>
      <c r="AN1151" s="219"/>
      <c r="AO1151" s="219"/>
      <c r="AP1151" s="219"/>
      <c r="AQ1151" s="219"/>
      <c r="AR1151" s="219"/>
      <c r="AS1151" s="219"/>
      <c r="AT1151" s="219"/>
      <c r="AU1151" s="219"/>
      <c r="AV1151" s="219"/>
      <c r="AW1151" s="219"/>
      <c r="AX1151" s="219"/>
      <c r="AY1151" s="219"/>
      <c r="AZ1151" s="219"/>
      <c r="BA1151" s="219"/>
      <c r="BB1151" s="219"/>
      <c r="BC1151" s="219"/>
      <c r="BD1151" s="219"/>
      <c r="BE1151" s="219"/>
      <c r="BF1151" s="219"/>
      <c r="BG1151" s="219"/>
      <c r="BH1151" s="219"/>
      <c r="BI1151" s="219"/>
      <c r="BJ1151" s="219"/>
      <c r="BK1151" s="219"/>
      <c r="BL1151" s="219"/>
      <c r="BM1151" s="222"/>
    </row>
    <row r="1152" spans="1:65">
      <c r="A1152" s="30"/>
      <c r="B1152" s="3" t="s">
        <v>86</v>
      </c>
      <c r="C1152" s="29"/>
      <c r="D1152" s="13">
        <v>2.5434466599981401E-2</v>
      </c>
      <c r="E1152" s="13">
        <v>8.7481776527970657E-3</v>
      </c>
      <c r="F1152" s="13">
        <v>5.9213249460017955E-3</v>
      </c>
      <c r="G1152" s="13">
        <v>1.4795845667812162E-2</v>
      </c>
      <c r="H1152" s="13">
        <v>1.1832550986467464E-2</v>
      </c>
      <c r="I1152" s="13">
        <v>2.0202656252175134E-2</v>
      </c>
      <c r="J1152" s="13">
        <v>2.3825934939599207E-2</v>
      </c>
      <c r="K1152" s="13">
        <v>5.8150695686641756E-3</v>
      </c>
      <c r="L1152" s="13">
        <v>2.4601133244451755E-2</v>
      </c>
      <c r="M1152" s="13">
        <v>2.1442122331944174E-2</v>
      </c>
      <c r="N1152" s="13">
        <v>2.1595014830701694E-2</v>
      </c>
      <c r="O1152" s="13">
        <v>1.2571558563726611E-2</v>
      </c>
      <c r="P1152" s="13">
        <v>7.9100453874859662E-3</v>
      </c>
      <c r="Q1152" s="13">
        <v>1.116743135698019E-2</v>
      </c>
      <c r="R1152" s="13">
        <v>1.7679615286945866E-2</v>
      </c>
      <c r="S1152" s="13">
        <v>2.0385751888713784E-2</v>
      </c>
      <c r="T1152" s="13">
        <v>1.2792888820130247E-2</v>
      </c>
      <c r="U1152" s="13">
        <v>6.1863189296172457E-3</v>
      </c>
      <c r="V1152" s="13">
        <v>8.2571040516535403E-3</v>
      </c>
      <c r="W1152" s="13">
        <v>9.9380798999990656E-3</v>
      </c>
      <c r="X1152" s="13">
        <v>9.0872208877226281E-3</v>
      </c>
      <c r="Y1152" s="13">
        <v>8.564649450290833E-3</v>
      </c>
      <c r="Z1152" s="13">
        <v>2.8944074630907247E-2</v>
      </c>
      <c r="AA1152" s="13">
        <v>1.5230993096232288E-2</v>
      </c>
      <c r="AB1152" s="13">
        <v>1.5715804029122385E-2</v>
      </c>
      <c r="AC1152" s="13">
        <v>1.6437464498509705E-2</v>
      </c>
      <c r="AD1152" s="150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55"/>
    </row>
    <row r="1153" spans="1:65">
      <c r="A1153" s="30"/>
      <c r="B1153" s="3" t="s">
        <v>269</v>
      </c>
      <c r="C1153" s="29"/>
      <c r="D1153" s="13">
        <v>3.1938169657323989E-2</v>
      </c>
      <c r="E1153" s="13">
        <v>8.5259598745224263E-3</v>
      </c>
      <c r="F1153" s="13">
        <v>-4.787361957857561E-4</v>
      </c>
      <c r="G1153" s="13">
        <v>-2.9293763620772184E-2</v>
      </c>
      <c r="H1153" s="13">
        <v>-4.9644376739668816E-2</v>
      </c>
      <c r="I1153" s="13">
        <v>2.6280782463952601E-2</v>
      </c>
      <c r="J1153" s="13">
        <v>-0.16292345330414648</v>
      </c>
      <c r="K1153" s="13">
        <v>1.5639669770065812E-2</v>
      </c>
      <c r="L1153" s="13">
        <v>1.753065594483072E-2</v>
      </c>
      <c r="M1153" s="13">
        <v>4.0942865727632061E-2</v>
      </c>
      <c r="N1153" s="13">
        <v>-1.919487567034972E-3</v>
      </c>
      <c r="O1153" s="13">
        <v>4.0942865727632061E-2</v>
      </c>
      <c r="P1153" s="13">
        <v>2.8336291229200672E-2</v>
      </c>
      <c r="Q1153" s="13">
        <v>-4.1142142710083651E-2</v>
      </c>
      <c r="R1153" s="13">
        <v>-4.4961934783108504E-2</v>
      </c>
      <c r="S1153" s="13">
        <v>-1.3085310694217367E-2</v>
      </c>
      <c r="T1153" s="13">
        <v>2.2933473587015696E-2</v>
      </c>
      <c r="U1153" s="13">
        <v>-3.9919304983736081E-2</v>
      </c>
      <c r="V1153" s="13">
        <v>-1.4886249908278915E-2</v>
      </c>
      <c r="W1153" s="13">
        <v>-2.7492824406710525E-2</v>
      </c>
      <c r="X1153" s="13">
        <v>1.5311119671073126E-3</v>
      </c>
      <c r="Y1153" s="13">
        <v>3.0137230443262109E-2</v>
      </c>
      <c r="Z1153" s="13">
        <v>-8.0426808948446116E-3</v>
      </c>
      <c r="AA1153" s="13">
        <v>-2.2090006764525549E-2</v>
      </c>
      <c r="AB1153" s="13">
        <v>4.2743804941693719E-2</v>
      </c>
      <c r="AC1153" s="13">
        <v>-9.1232444232816068E-3</v>
      </c>
      <c r="AD1153" s="150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55"/>
    </row>
    <row r="1154" spans="1:65">
      <c r="A1154" s="30"/>
      <c r="B1154" s="46" t="s">
        <v>270</v>
      </c>
      <c r="C1154" s="47"/>
      <c r="D1154" s="45">
        <v>0.83</v>
      </c>
      <c r="E1154" s="45">
        <v>0.24</v>
      </c>
      <c r="F1154" s="45">
        <v>0.02</v>
      </c>
      <c r="G1154" s="45">
        <v>0.7</v>
      </c>
      <c r="H1154" s="45">
        <v>1.21</v>
      </c>
      <c r="I1154" s="45">
        <v>0.69</v>
      </c>
      <c r="J1154" s="45">
        <v>4.0599999999999996</v>
      </c>
      <c r="K1154" s="45">
        <v>0.42</v>
      </c>
      <c r="L1154" s="45">
        <v>0.47</v>
      </c>
      <c r="M1154" s="45">
        <v>1.06</v>
      </c>
      <c r="N1154" s="45">
        <v>0.02</v>
      </c>
      <c r="O1154" s="45">
        <v>1.06</v>
      </c>
      <c r="P1154" s="45">
        <v>0.74</v>
      </c>
      <c r="Q1154" s="45">
        <v>1</v>
      </c>
      <c r="R1154" s="45">
        <v>1.1000000000000001</v>
      </c>
      <c r="S1154" s="45">
        <v>0.3</v>
      </c>
      <c r="T1154" s="45">
        <v>0.61</v>
      </c>
      <c r="U1154" s="45">
        <v>0.97</v>
      </c>
      <c r="V1154" s="45">
        <v>0.34</v>
      </c>
      <c r="W1154" s="45">
        <v>0.66</v>
      </c>
      <c r="X1154" s="45">
        <v>7.0000000000000007E-2</v>
      </c>
      <c r="Y1154" s="45">
        <v>0.79</v>
      </c>
      <c r="Z1154" s="45">
        <v>0.17</v>
      </c>
      <c r="AA1154" s="45">
        <v>0.52</v>
      </c>
      <c r="AB1154" s="45">
        <v>1.1000000000000001</v>
      </c>
      <c r="AC1154" s="45">
        <v>0.2</v>
      </c>
      <c r="AD1154" s="150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55"/>
    </row>
    <row r="1155" spans="1:65">
      <c r="B1155" s="31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BM1155" s="55"/>
    </row>
    <row r="1156" spans="1:65" ht="15">
      <c r="B1156" s="8" t="s">
        <v>568</v>
      </c>
      <c r="BM1156" s="28" t="s">
        <v>66</v>
      </c>
    </row>
    <row r="1157" spans="1:65" ht="15">
      <c r="A1157" s="25" t="s">
        <v>45</v>
      </c>
      <c r="B1157" s="18" t="s">
        <v>109</v>
      </c>
      <c r="C1157" s="15" t="s">
        <v>110</v>
      </c>
      <c r="D1157" s="16" t="s">
        <v>227</v>
      </c>
      <c r="E1157" s="17" t="s">
        <v>227</v>
      </c>
      <c r="F1157" s="17" t="s">
        <v>227</v>
      </c>
      <c r="G1157" s="17" t="s">
        <v>227</v>
      </c>
      <c r="H1157" s="17" t="s">
        <v>227</v>
      </c>
      <c r="I1157" s="17" t="s">
        <v>227</v>
      </c>
      <c r="J1157" s="17" t="s">
        <v>227</v>
      </c>
      <c r="K1157" s="17" t="s">
        <v>227</v>
      </c>
      <c r="L1157" s="17" t="s">
        <v>227</v>
      </c>
      <c r="M1157" s="17" t="s">
        <v>227</v>
      </c>
      <c r="N1157" s="17" t="s">
        <v>227</v>
      </c>
      <c r="O1157" s="17" t="s">
        <v>227</v>
      </c>
      <c r="P1157" s="17" t="s">
        <v>227</v>
      </c>
      <c r="Q1157" s="17" t="s">
        <v>227</v>
      </c>
      <c r="R1157" s="17" t="s">
        <v>227</v>
      </c>
      <c r="S1157" s="17" t="s">
        <v>227</v>
      </c>
      <c r="T1157" s="17" t="s">
        <v>227</v>
      </c>
      <c r="U1157" s="17" t="s">
        <v>227</v>
      </c>
      <c r="V1157" s="17" t="s">
        <v>227</v>
      </c>
      <c r="W1157" s="17" t="s">
        <v>227</v>
      </c>
      <c r="X1157" s="17" t="s">
        <v>227</v>
      </c>
      <c r="Y1157" s="17" t="s">
        <v>227</v>
      </c>
      <c r="Z1157" s="150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8">
        <v>1</v>
      </c>
    </row>
    <row r="1158" spans="1:65">
      <c r="A1158" s="30"/>
      <c r="B1158" s="19" t="s">
        <v>228</v>
      </c>
      <c r="C1158" s="9" t="s">
        <v>228</v>
      </c>
      <c r="D1158" s="148" t="s">
        <v>230</v>
      </c>
      <c r="E1158" s="149" t="s">
        <v>232</v>
      </c>
      <c r="F1158" s="149" t="s">
        <v>233</v>
      </c>
      <c r="G1158" s="149" t="s">
        <v>234</v>
      </c>
      <c r="H1158" s="149" t="s">
        <v>236</v>
      </c>
      <c r="I1158" s="149" t="s">
        <v>237</v>
      </c>
      <c r="J1158" s="149" t="s">
        <v>239</v>
      </c>
      <c r="K1158" s="149" t="s">
        <v>240</v>
      </c>
      <c r="L1158" s="149" t="s">
        <v>241</v>
      </c>
      <c r="M1158" s="149" t="s">
        <v>244</v>
      </c>
      <c r="N1158" s="149" t="s">
        <v>245</v>
      </c>
      <c r="O1158" s="149" t="s">
        <v>248</v>
      </c>
      <c r="P1158" s="149" t="s">
        <v>249</v>
      </c>
      <c r="Q1158" s="149" t="s">
        <v>250</v>
      </c>
      <c r="R1158" s="149" t="s">
        <v>251</v>
      </c>
      <c r="S1158" s="149" t="s">
        <v>252</v>
      </c>
      <c r="T1158" s="149" t="s">
        <v>253</v>
      </c>
      <c r="U1158" s="149" t="s">
        <v>254</v>
      </c>
      <c r="V1158" s="149" t="s">
        <v>255</v>
      </c>
      <c r="W1158" s="149" t="s">
        <v>256</v>
      </c>
      <c r="X1158" s="149" t="s">
        <v>257</v>
      </c>
      <c r="Y1158" s="149" t="s">
        <v>258</v>
      </c>
      <c r="Z1158" s="150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8" t="s">
        <v>3</v>
      </c>
    </row>
    <row r="1159" spans="1:65">
      <c r="A1159" s="30"/>
      <c r="B1159" s="19"/>
      <c r="C1159" s="9"/>
      <c r="D1159" s="10" t="s">
        <v>275</v>
      </c>
      <c r="E1159" s="11" t="s">
        <v>273</v>
      </c>
      <c r="F1159" s="11" t="s">
        <v>275</v>
      </c>
      <c r="G1159" s="11" t="s">
        <v>273</v>
      </c>
      <c r="H1159" s="11" t="s">
        <v>273</v>
      </c>
      <c r="I1159" s="11" t="s">
        <v>273</v>
      </c>
      <c r="J1159" s="11" t="s">
        <v>273</v>
      </c>
      <c r="K1159" s="11" t="s">
        <v>275</v>
      </c>
      <c r="L1159" s="11" t="s">
        <v>275</v>
      </c>
      <c r="M1159" s="11" t="s">
        <v>275</v>
      </c>
      <c r="N1159" s="11" t="s">
        <v>273</v>
      </c>
      <c r="O1159" s="11" t="s">
        <v>273</v>
      </c>
      <c r="P1159" s="11" t="s">
        <v>300</v>
      </c>
      <c r="Q1159" s="11" t="s">
        <v>300</v>
      </c>
      <c r="R1159" s="11" t="s">
        <v>273</v>
      </c>
      <c r="S1159" s="11" t="s">
        <v>275</v>
      </c>
      <c r="T1159" s="11" t="s">
        <v>275</v>
      </c>
      <c r="U1159" s="11" t="s">
        <v>273</v>
      </c>
      <c r="V1159" s="11" t="s">
        <v>275</v>
      </c>
      <c r="W1159" s="11" t="s">
        <v>273</v>
      </c>
      <c r="X1159" s="11" t="s">
        <v>300</v>
      </c>
      <c r="Y1159" s="11" t="s">
        <v>273</v>
      </c>
      <c r="Z1159" s="150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8">
        <v>1</v>
      </c>
    </row>
    <row r="1160" spans="1:65">
      <c r="A1160" s="30"/>
      <c r="B1160" s="19"/>
      <c r="C1160" s="9"/>
      <c r="D1160" s="26" t="s">
        <v>301</v>
      </c>
      <c r="E1160" s="26" t="s">
        <v>302</v>
      </c>
      <c r="F1160" s="26" t="s">
        <v>303</v>
      </c>
      <c r="G1160" s="26" t="s">
        <v>301</v>
      </c>
      <c r="H1160" s="26" t="s">
        <v>304</v>
      </c>
      <c r="I1160" s="26" t="s">
        <v>302</v>
      </c>
      <c r="J1160" s="26" t="s">
        <v>304</v>
      </c>
      <c r="K1160" s="26" t="s">
        <v>301</v>
      </c>
      <c r="L1160" s="26" t="s">
        <v>302</v>
      </c>
      <c r="M1160" s="26" t="s">
        <v>303</v>
      </c>
      <c r="N1160" s="26" t="s">
        <v>302</v>
      </c>
      <c r="O1160" s="26" t="s">
        <v>301</v>
      </c>
      <c r="P1160" s="26" t="s">
        <v>302</v>
      </c>
      <c r="Q1160" s="26" t="s">
        <v>302</v>
      </c>
      <c r="R1160" s="26" t="s">
        <v>302</v>
      </c>
      <c r="S1160" s="26" t="s">
        <v>302</v>
      </c>
      <c r="T1160" s="26" t="s">
        <v>302</v>
      </c>
      <c r="U1160" s="26" t="s">
        <v>302</v>
      </c>
      <c r="V1160" s="26" t="s">
        <v>302</v>
      </c>
      <c r="W1160" s="26" t="s">
        <v>302</v>
      </c>
      <c r="X1160" s="26" t="s">
        <v>264</v>
      </c>
      <c r="Y1160" s="26" t="s">
        <v>302</v>
      </c>
      <c r="Z1160" s="150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8">
        <v>2</v>
      </c>
    </row>
    <row r="1161" spans="1:65">
      <c r="A1161" s="30"/>
      <c r="B1161" s="18">
        <v>1</v>
      </c>
      <c r="C1161" s="14">
        <v>1</v>
      </c>
      <c r="D1161" s="217">
        <v>20.2</v>
      </c>
      <c r="E1161" s="217">
        <v>25.5</v>
      </c>
      <c r="F1161" s="217">
        <v>23.8</v>
      </c>
      <c r="G1161" s="217">
        <v>21.5</v>
      </c>
      <c r="H1161" s="217">
        <v>22.635329828894459</v>
      </c>
      <c r="I1161" s="225">
        <v>2.25</v>
      </c>
      <c r="J1161" s="225">
        <v>16.399999999999999</v>
      </c>
      <c r="K1161" s="225">
        <v>15.9</v>
      </c>
      <c r="L1161" s="217">
        <v>24.2</v>
      </c>
      <c r="M1161" s="217">
        <v>22.8</v>
      </c>
      <c r="N1161" s="217">
        <v>22.9</v>
      </c>
      <c r="O1161" s="217">
        <v>22.7</v>
      </c>
      <c r="P1161" s="225">
        <v>18</v>
      </c>
      <c r="Q1161" s="217">
        <v>25.71</v>
      </c>
      <c r="R1161" s="217">
        <v>20.8</v>
      </c>
      <c r="S1161" s="217">
        <v>22.1</v>
      </c>
      <c r="T1161" s="217">
        <v>21.699000000000002</v>
      </c>
      <c r="U1161" s="217">
        <v>23.5</v>
      </c>
      <c r="V1161" s="225">
        <v>3</v>
      </c>
      <c r="W1161" s="217">
        <v>23.6</v>
      </c>
      <c r="X1161" s="217">
        <v>19</v>
      </c>
      <c r="Y1161" s="217">
        <v>22.2</v>
      </c>
      <c r="Z1161" s="218"/>
      <c r="AA1161" s="219"/>
      <c r="AB1161" s="219"/>
      <c r="AC1161" s="219"/>
      <c r="AD1161" s="219"/>
      <c r="AE1161" s="219"/>
      <c r="AF1161" s="219"/>
      <c r="AG1161" s="219"/>
      <c r="AH1161" s="219"/>
      <c r="AI1161" s="219"/>
      <c r="AJ1161" s="219"/>
      <c r="AK1161" s="219"/>
      <c r="AL1161" s="219"/>
      <c r="AM1161" s="219"/>
      <c r="AN1161" s="219"/>
      <c r="AO1161" s="219"/>
      <c r="AP1161" s="219"/>
      <c r="AQ1161" s="219"/>
      <c r="AR1161" s="219"/>
      <c r="AS1161" s="219"/>
      <c r="AT1161" s="219"/>
      <c r="AU1161" s="219"/>
      <c r="AV1161" s="219"/>
      <c r="AW1161" s="219"/>
      <c r="AX1161" s="219"/>
      <c r="AY1161" s="219"/>
      <c r="AZ1161" s="219"/>
      <c r="BA1161" s="219"/>
      <c r="BB1161" s="219"/>
      <c r="BC1161" s="219"/>
      <c r="BD1161" s="219"/>
      <c r="BE1161" s="219"/>
      <c r="BF1161" s="219"/>
      <c r="BG1161" s="219"/>
      <c r="BH1161" s="219"/>
      <c r="BI1161" s="219"/>
      <c r="BJ1161" s="219"/>
      <c r="BK1161" s="219"/>
      <c r="BL1161" s="219"/>
      <c r="BM1161" s="220">
        <v>1</v>
      </c>
    </row>
    <row r="1162" spans="1:65">
      <c r="A1162" s="30"/>
      <c r="B1162" s="19">
        <v>1</v>
      </c>
      <c r="C1162" s="9">
        <v>2</v>
      </c>
      <c r="D1162" s="221">
        <v>20.100000000000001</v>
      </c>
      <c r="E1162" s="221">
        <v>26.7</v>
      </c>
      <c r="F1162" s="221">
        <v>23.7</v>
      </c>
      <c r="G1162" s="221">
        <v>22.6</v>
      </c>
      <c r="H1162" s="221">
        <v>22.50068319082656</v>
      </c>
      <c r="I1162" s="226">
        <v>2.64</v>
      </c>
      <c r="J1162" s="226">
        <v>16.899999999999999</v>
      </c>
      <c r="K1162" s="226">
        <v>17.5</v>
      </c>
      <c r="L1162" s="221">
        <v>25</v>
      </c>
      <c r="M1162" s="221">
        <v>22.6</v>
      </c>
      <c r="N1162" s="221">
        <v>22.8</v>
      </c>
      <c r="O1162" s="221">
        <v>23.2</v>
      </c>
      <c r="P1162" s="226">
        <v>18</v>
      </c>
      <c r="Q1162" s="221">
        <v>25.56</v>
      </c>
      <c r="R1162" s="221">
        <v>20.8</v>
      </c>
      <c r="S1162" s="221">
        <v>22.7</v>
      </c>
      <c r="T1162" s="221">
        <v>21.834000000000003</v>
      </c>
      <c r="U1162" s="221">
        <v>23.1</v>
      </c>
      <c r="V1162" s="226">
        <v>3.1</v>
      </c>
      <c r="W1162" s="221">
        <v>23.3</v>
      </c>
      <c r="X1162" s="221">
        <v>19</v>
      </c>
      <c r="Y1162" s="221">
        <v>22.4</v>
      </c>
      <c r="Z1162" s="218"/>
      <c r="AA1162" s="219"/>
      <c r="AB1162" s="219"/>
      <c r="AC1162" s="219"/>
      <c r="AD1162" s="219"/>
      <c r="AE1162" s="219"/>
      <c r="AF1162" s="219"/>
      <c r="AG1162" s="219"/>
      <c r="AH1162" s="219"/>
      <c r="AI1162" s="219"/>
      <c r="AJ1162" s="219"/>
      <c r="AK1162" s="219"/>
      <c r="AL1162" s="219"/>
      <c r="AM1162" s="219"/>
      <c r="AN1162" s="219"/>
      <c r="AO1162" s="219"/>
      <c r="AP1162" s="219"/>
      <c r="AQ1162" s="219"/>
      <c r="AR1162" s="219"/>
      <c r="AS1162" s="219"/>
      <c r="AT1162" s="219"/>
      <c r="AU1162" s="219"/>
      <c r="AV1162" s="219"/>
      <c r="AW1162" s="219"/>
      <c r="AX1162" s="219"/>
      <c r="AY1162" s="219"/>
      <c r="AZ1162" s="219"/>
      <c r="BA1162" s="219"/>
      <c r="BB1162" s="219"/>
      <c r="BC1162" s="219"/>
      <c r="BD1162" s="219"/>
      <c r="BE1162" s="219"/>
      <c r="BF1162" s="219"/>
      <c r="BG1162" s="219"/>
      <c r="BH1162" s="219"/>
      <c r="BI1162" s="219"/>
      <c r="BJ1162" s="219"/>
      <c r="BK1162" s="219"/>
      <c r="BL1162" s="219"/>
      <c r="BM1162" s="220">
        <v>29</v>
      </c>
    </row>
    <row r="1163" spans="1:65">
      <c r="A1163" s="30"/>
      <c r="B1163" s="19">
        <v>1</v>
      </c>
      <c r="C1163" s="9">
        <v>3</v>
      </c>
      <c r="D1163" s="221">
        <v>20.2</v>
      </c>
      <c r="E1163" s="221">
        <v>26</v>
      </c>
      <c r="F1163" s="221">
        <v>23.7</v>
      </c>
      <c r="G1163" s="221">
        <v>22.8</v>
      </c>
      <c r="H1163" s="221">
        <v>22.90354455157431</v>
      </c>
      <c r="I1163" s="226">
        <v>2.84</v>
      </c>
      <c r="J1163" s="226">
        <v>16.899999999999999</v>
      </c>
      <c r="K1163" s="226">
        <v>16.2</v>
      </c>
      <c r="L1163" s="221">
        <v>25.6</v>
      </c>
      <c r="M1163" s="221">
        <v>22.6</v>
      </c>
      <c r="N1163" s="221">
        <v>23.7</v>
      </c>
      <c r="O1163" s="221">
        <v>22.1</v>
      </c>
      <c r="P1163" s="226">
        <v>18</v>
      </c>
      <c r="Q1163" s="221">
        <v>25.63</v>
      </c>
      <c r="R1163" s="221">
        <v>21.1</v>
      </c>
      <c r="S1163" s="221">
        <v>23.3</v>
      </c>
      <c r="T1163" s="221">
        <v>21.221999999999998</v>
      </c>
      <c r="U1163" s="221">
        <v>23.2</v>
      </c>
      <c r="V1163" s="226">
        <v>2.9</v>
      </c>
      <c r="W1163" s="221">
        <v>23.1</v>
      </c>
      <c r="X1163" s="221">
        <v>19</v>
      </c>
      <c r="Y1163" s="221">
        <v>22.1</v>
      </c>
      <c r="Z1163" s="218"/>
      <c r="AA1163" s="219"/>
      <c r="AB1163" s="219"/>
      <c r="AC1163" s="219"/>
      <c r="AD1163" s="219"/>
      <c r="AE1163" s="219"/>
      <c r="AF1163" s="219"/>
      <c r="AG1163" s="219"/>
      <c r="AH1163" s="219"/>
      <c r="AI1163" s="219"/>
      <c r="AJ1163" s="219"/>
      <c r="AK1163" s="219"/>
      <c r="AL1163" s="219"/>
      <c r="AM1163" s="219"/>
      <c r="AN1163" s="219"/>
      <c r="AO1163" s="219"/>
      <c r="AP1163" s="219"/>
      <c r="AQ1163" s="219"/>
      <c r="AR1163" s="219"/>
      <c r="AS1163" s="219"/>
      <c r="AT1163" s="219"/>
      <c r="AU1163" s="219"/>
      <c r="AV1163" s="219"/>
      <c r="AW1163" s="219"/>
      <c r="AX1163" s="219"/>
      <c r="AY1163" s="219"/>
      <c r="AZ1163" s="219"/>
      <c r="BA1163" s="219"/>
      <c r="BB1163" s="219"/>
      <c r="BC1163" s="219"/>
      <c r="BD1163" s="219"/>
      <c r="BE1163" s="219"/>
      <c r="BF1163" s="219"/>
      <c r="BG1163" s="219"/>
      <c r="BH1163" s="219"/>
      <c r="BI1163" s="219"/>
      <c r="BJ1163" s="219"/>
      <c r="BK1163" s="219"/>
      <c r="BL1163" s="219"/>
      <c r="BM1163" s="220">
        <v>16</v>
      </c>
    </row>
    <row r="1164" spans="1:65">
      <c r="A1164" s="30"/>
      <c r="B1164" s="19">
        <v>1</v>
      </c>
      <c r="C1164" s="9">
        <v>4</v>
      </c>
      <c r="D1164" s="221">
        <v>20.399999999999999</v>
      </c>
      <c r="E1164" s="221">
        <v>26.3</v>
      </c>
      <c r="F1164" s="221">
        <v>23.2</v>
      </c>
      <c r="G1164" s="221">
        <v>21.2</v>
      </c>
      <c r="H1164" s="221">
        <v>23.190293216656283</v>
      </c>
      <c r="I1164" s="226">
        <v>2.42</v>
      </c>
      <c r="J1164" s="226">
        <v>17.8</v>
      </c>
      <c r="K1164" s="226">
        <v>16.2</v>
      </c>
      <c r="L1164" s="221">
        <v>24.5</v>
      </c>
      <c r="M1164" s="221">
        <v>22.3</v>
      </c>
      <c r="N1164" s="221">
        <v>21.7</v>
      </c>
      <c r="O1164" s="221">
        <v>23</v>
      </c>
      <c r="P1164" s="226">
        <v>19</v>
      </c>
      <c r="Q1164" s="221">
        <v>25.99</v>
      </c>
      <c r="R1164" s="221">
        <v>22.4</v>
      </c>
      <c r="S1164" s="221">
        <v>21.2</v>
      </c>
      <c r="T1164" s="221">
        <v>21.734999999999999</v>
      </c>
      <c r="U1164" s="221">
        <v>23</v>
      </c>
      <c r="V1164" s="227">
        <v>2.2000000000000002</v>
      </c>
      <c r="W1164" s="221">
        <v>23.1</v>
      </c>
      <c r="X1164" s="221">
        <v>18</v>
      </c>
      <c r="Y1164" s="221">
        <v>22</v>
      </c>
      <c r="Z1164" s="218"/>
      <c r="AA1164" s="219"/>
      <c r="AB1164" s="219"/>
      <c r="AC1164" s="219"/>
      <c r="AD1164" s="219"/>
      <c r="AE1164" s="219"/>
      <c r="AF1164" s="219"/>
      <c r="AG1164" s="219"/>
      <c r="AH1164" s="219"/>
      <c r="AI1164" s="219"/>
      <c r="AJ1164" s="219"/>
      <c r="AK1164" s="219"/>
      <c r="AL1164" s="219"/>
      <c r="AM1164" s="219"/>
      <c r="AN1164" s="219"/>
      <c r="AO1164" s="219"/>
      <c r="AP1164" s="219"/>
      <c r="AQ1164" s="219"/>
      <c r="AR1164" s="219"/>
      <c r="AS1164" s="219"/>
      <c r="AT1164" s="219"/>
      <c r="AU1164" s="219"/>
      <c r="AV1164" s="219"/>
      <c r="AW1164" s="219"/>
      <c r="AX1164" s="219"/>
      <c r="AY1164" s="219"/>
      <c r="AZ1164" s="219"/>
      <c r="BA1164" s="219"/>
      <c r="BB1164" s="219"/>
      <c r="BC1164" s="219"/>
      <c r="BD1164" s="219"/>
      <c r="BE1164" s="219"/>
      <c r="BF1164" s="219"/>
      <c r="BG1164" s="219"/>
      <c r="BH1164" s="219"/>
      <c r="BI1164" s="219"/>
      <c r="BJ1164" s="219"/>
      <c r="BK1164" s="219"/>
      <c r="BL1164" s="219"/>
      <c r="BM1164" s="220">
        <v>22.712954603786656</v>
      </c>
    </row>
    <row r="1165" spans="1:65">
      <c r="A1165" s="30"/>
      <c r="B1165" s="19">
        <v>1</v>
      </c>
      <c r="C1165" s="9">
        <v>5</v>
      </c>
      <c r="D1165" s="221">
        <v>20.3</v>
      </c>
      <c r="E1165" s="221">
        <v>25</v>
      </c>
      <c r="F1165" s="221">
        <v>23.4</v>
      </c>
      <c r="G1165" s="221">
        <v>21.2</v>
      </c>
      <c r="H1165" s="221">
        <v>23.008968341188183</v>
      </c>
      <c r="I1165" s="226">
        <v>2.33</v>
      </c>
      <c r="J1165" s="226">
        <v>17.399999999999999</v>
      </c>
      <c r="K1165" s="227">
        <v>13.2</v>
      </c>
      <c r="L1165" s="221">
        <v>24.7</v>
      </c>
      <c r="M1165" s="221">
        <v>23</v>
      </c>
      <c r="N1165" s="221">
        <v>22.9</v>
      </c>
      <c r="O1165" s="221">
        <v>22.9</v>
      </c>
      <c r="P1165" s="226">
        <v>18</v>
      </c>
      <c r="Q1165" s="221">
        <v>26.07</v>
      </c>
      <c r="R1165" s="221">
        <v>21.9</v>
      </c>
      <c r="S1165" s="221">
        <v>22.7</v>
      </c>
      <c r="T1165" s="221">
        <v>21.888000000000002</v>
      </c>
      <c r="U1165" s="221">
        <v>23.3</v>
      </c>
      <c r="V1165" s="226">
        <v>2.7</v>
      </c>
      <c r="W1165" s="221">
        <v>23.1</v>
      </c>
      <c r="X1165" s="221">
        <v>18</v>
      </c>
      <c r="Y1165" s="221">
        <v>22.4</v>
      </c>
      <c r="Z1165" s="218"/>
      <c r="AA1165" s="219"/>
      <c r="AB1165" s="219"/>
      <c r="AC1165" s="219"/>
      <c r="AD1165" s="219"/>
      <c r="AE1165" s="219"/>
      <c r="AF1165" s="219"/>
      <c r="AG1165" s="219"/>
      <c r="AH1165" s="219"/>
      <c r="AI1165" s="219"/>
      <c r="AJ1165" s="219"/>
      <c r="AK1165" s="219"/>
      <c r="AL1165" s="219"/>
      <c r="AM1165" s="219"/>
      <c r="AN1165" s="219"/>
      <c r="AO1165" s="219"/>
      <c r="AP1165" s="219"/>
      <c r="AQ1165" s="219"/>
      <c r="AR1165" s="219"/>
      <c r="AS1165" s="219"/>
      <c r="AT1165" s="219"/>
      <c r="AU1165" s="219"/>
      <c r="AV1165" s="219"/>
      <c r="AW1165" s="219"/>
      <c r="AX1165" s="219"/>
      <c r="AY1165" s="219"/>
      <c r="AZ1165" s="219"/>
      <c r="BA1165" s="219"/>
      <c r="BB1165" s="219"/>
      <c r="BC1165" s="219"/>
      <c r="BD1165" s="219"/>
      <c r="BE1165" s="219"/>
      <c r="BF1165" s="219"/>
      <c r="BG1165" s="219"/>
      <c r="BH1165" s="219"/>
      <c r="BI1165" s="219"/>
      <c r="BJ1165" s="219"/>
      <c r="BK1165" s="219"/>
      <c r="BL1165" s="219"/>
      <c r="BM1165" s="220">
        <v>130</v>
      </c>
    </row>
    <row r="1166" spans="1:65">
      <c r="A1166" s="30"/>
      <c r="B1166" s="19">
        <v>1</v>
      </c>
      <c r="C1166" s="9">
        <v>6</v>
      </c>
      <c r="D1166" s="221">
        <v>20.399999999999999</v>
      </c>
      <c r="E1166" s="221">
        <v>24</v>
      </c>
      <c r="F1166" s="221">
        <v>23.7</v>
      </c>
      <c r="G1166" s="221">
        <v>22.2</v>
      </c>
      <c r="H1166" s="221">
        <v>22.923550457099115</v>
      </c>
      <c r="I1166" s="226">
        <v>2.44</v>
      </c>
      <c r="J1166" s="226">
        <v>17.100000000000001</v>
      </c>
      <c r="K1166" s="226">
        <v>15.299999999999999</v>
      </c>
      <c r="L1166" s="221">
        <v>23.8</v>
      </c>
      <c r="M1166" s="221">
        <v>23</v>
      </c>
      <c r="N1166" s="221">
        <v>23.6</v>
      </c>
      <c r="O1166" s="221">
        <v>22.5</v>
      </c>
      <c r="P1166" s="226">
        <v>18</v>
      </c>
      <c r="Q1166" s="221">
        <v>26.38</v>
      </c>
      <c r="R1166" s="221">
        <v>22.8</v>
      </c>
      <c r="S1166" s="221">
        <v>22.3</v>
      </c>
      <c r="T1166" s="221">
        <v>22.221</v>
      </c>
      <c r="U1166" s="221">
        <v>23.4</v>
      </c>
      <c r="V1166" s="226">
        <v>2.9</v>
      </c>
      <c r="W1166" s="221">
        <v>23.3</v>
      </c>
      <c r="X1166" s="221">
        <v>18</v>
      </c>
      <c r="Y1166" s="227">
        <v>21.3</v>
      </c>
      <c r="Z1166" s="218"/>
      <c r="AA1166" s="219"/>
      <c r="AB1166" s="219"/>
      <c r="AC1166" s="219"/>
      <c r="AD1166" s="219"/>
      <c r="AE1166" s="219"/>
      <c r="AF1166" s="219"/>
      <c r="AG1166" s="219"/>
      <c r="AH1166" s="219"/>
      <c r="AI1166" s="219"/>
      <c r="AJ1166" s="219"/>
      <c r="AK1166" s="219"/>
      <c r="AL1166" s="219"/>
      <c r="AM1166" s="219"/>
      <c r="AN1166" s="219"/>
      <c r="AO1166" s="219"/>
      <c r="AP1166" s="219"/>
      <c r="AQ1166" s="219"/>
      <c r="AR1166" s="219"/>
      <c r="AS1166" s="219"/>
      <c r="AT1166" s="219"/>
      <c r="AU1166" s="219"/>
      <c r="AV1166" s="219"/>
      <c r="AW1166" s="219"/>
      <c r="AX1166" s="219"/>
      <c r="AY1166" s="219"/>
      <c r="AZ1166" s="219"/>
      <c r="BA1166" s="219"/>
      <c r="BB1166" s="219"/>
      <c r="BC1166" s="219"/>
      <c r="BD1166" s="219"/>
      <c r="BE1166" s="219"/>
      <c r="BF1166" s="219"/>
      <c r="BG1166" s="219"/>
      <c r="BH1166" s="219"/>
      <c r="BI1166" s="219"/>
      <c r="BJ1166" s="219"/>
      <c r="BK1166" s="219"/>
      <c r="BL1166" s="219"/>
      <c r="BM1166" s="222"/>
    </row>
    <row r="1167" spans="1:65">
      <c r="A1167" s="30"/>
      <c r="B1167" s="20" t="s">
        <v>266</v>
      </c>
      <c r="C1167" s="12"/>
      <c r="D1167" s="223">
        <v>20.266666666666666</v>
      </c>
      <c r="E1167" s="223">
        <v>25.583333333333332</v>
      </c>
      <c r="F1167" s="223">
        <v>23.583333333333332</v>
      </c>
      <c r="G1167" s="223">
        <v>21.916666666666668</v>
      </c>
      <c r="H1167" s="223">
        <v>22.860394931039821</v>
      </c>
      <c r="I1167" s="223">
        <v>2.4866666666666668</v>
      </c>
      <c r="J1167" s="223">
        <v>17.083333333333332</v>
      </c>
      <c r="K1167" s="223">
        <v>15.716666666666667</v>
      </c>
      <c r="L1167" s="223">
        <v>24.633333333333336</v>
      </c>
      <c r="M1167" s="223">
        <v>22.716666666666669</v>
      </c>
      <c r="N1167" s="223">
        <v>22.933333333333334</v>
      </c>
      <c r="O1167" s="223">
        <v>22.733333333333334</v>
      </c>
      <c r="P1167" s="223">
        <v>18.166666666666668</v>
      </c>
      <c r="Q1167" s="223">
        <v>25.889999999999997</v>
      </c>
      <c r="R1167" s="223">
        <v>21.633333333333336</v>
      </c>
      <c r="S1167" s="223">
        <v>22.383333333333336</v>
      </c>
      <c r="T1167" s="223">
        <v>21.766499999999997</v>
      </c>
      <c r="U1167" s="223">
        <v>23.25</v>
      </c>
      <c r="V1167" s="223">
        <v>2.7999999999999994</v>
      </c>
      <c r="W1167" s="223">
        <v>23.25</v>
      </c>
      <c r="X1167" s="223">
        <v>18.5</v>
      </c>
      <c r="Y1167" s="223">
        <v>22.066666666666666</v>
      </c>
      <c r="Z1167" s="218"/>
      <c r="AA1167" s="219"/>
      <c r="AB1167" s="219"/>
      <c r="AC1167" s="219"/>
      <c r="AD1167" s="219"/>
      <c r="AE1167" s="219"/>
      <c r="AF1167" s="219"/>
      <c r="AG1167" s="219"/>
      <c r="AH1167" s="219"/>
      <c r="AI1167" s="219"/>
      <c r="AJ1167" s="219"/>
      <c r="AK1167" s="219"/>
      <c r="AL1167" s="219"/>
      <c r="AM1167" s="219"/>
      <c r="AN1167" s="219"/>
      <c r="AO1167" s="219"/>
      <c r="AP1167" s="219"/>
      <c r="AQ1167" s="219"/>
      <c r="AR1167" s="219"/>
      <c r="AS1167" s="219"/>
      <c r="AT1167" s="219"/>
      <c r="AU1167" s="219"/>
      <c r="AV1167" s="219"/>
      <c r="AW1167" s="219"/>
      <c r="AX1167" s="219"/>
      <c r="AY1167" s="219"/>
      <c r="AZ1167" s="219"/>
      <c r="BA1167" s="219"/>
      <c r="BB1167" s="219"/>
      <c r="BC1167" s="219"/>
      <c r="BD1167" s="219"/>
      <c r="BE1167" s="219"/>
      <c r="BF1167" s="219"/>
      <c r="BG1167" s="219"/>
      <c r="BH1167" s="219"/>
      <c r="BI1167" s="219"/>
      <c r="BJ1167" s="219"/>
      <c r="BK1167" s="219"/>
      <c r="BL1167" s="219"/>
      <c r="BM1167" s="222"/>
    </row>
    <row r="1168" spans="1:65">
      <c r="A1168" s="30"/>
      <c r="B1168" s="3" t="s">
        <v>267</v>
      </c>
      <c r="C1168" s="29"/>
      <c r="D1168" s="221">
        <v>20.25</v>
      </c>
      <c r="E1168" s="221">
        <v>25.75</v>
      </c>
      <c r="F1168" s="221">
        <v>23.7</v>
      </c>
      <c r="G1168" s="221">
        <v>21.85</v>
      </c>
      <c r="H1168" s="221">
        <v>22.913547504336712</v>
      </c>
      <c r="I1168" s="221">
        <v>2.4299999999999997</v>
      </c>
      <c r="J1168" s="221">
        <v>17</v>
      </c>
      <c r="K1168" s="221">
        <v>16.05</v>
      </c>
      <c r="L1168" s="221">
        <v>24.6</v>
      </c>
      <c r="M1168" s="221">
        <v>22.700000000000003</v>
      </c>
      <c r="N1168" s="221">
        <v>22.9</v>
      </c>
      <c r="O1168" s="221">
        <v>22.799999999999997</v>
      </c>
      <c r="P1168" s="221">
        <v>18</v>
      </c>
      <c r="Q1168" s="221">
        <v>25.85</v>
      </c>
      <c r="R1168" s="221">
        <v>21.5</v>
      </c>
      <c r="S1168" s="221">
        <v>22.5</v>
      </c>
      <c r="T1168" s="221">
        <v>21.784500000000001</v>
      </c>
      <c r="U1168" s="221">
        <v>23.25</v>
      </c>
      <c r="V1168" s="221">
        <v>2.9</v>
      </c>
      <c r="W1168" s="221">
        <v>23.200000000000003</v>
      </c>
      <c r="X1168" s="221">
        <v>18.5</v>
      </c>
      <c r="Y1168" s="221">
        <v>22.15</v>
      </c>
      <c r="Z1168" s="218"/>
      <c r="AA1168" s="219"/>
      <c r="AB1168" s="219"/>
      <c r="AC1168" s="219"/>
      <c r="AD1168" s="219"/>
      <c r="AE1168" s="219"/>
      <c r="AF1168" s="219"/>
      <c r="AG1168" s="219"/>
      <c r="AH1168" s="219"/>
      <c r="AI1168" s="219"/>
      <c r="AJ1168" s="219"/>
      <c r="AK1168" s="219"/>
      <c r="AL1168" s="219"/>
      <c r="AM1168" s="219"/>
      <c r="AN1168" s="219"/>
      <c r="AO1168" s="219"/>
      <c r="AP1168" s="219"/>
      <c r="AQ1168" s="219"/>
      <c r="AR1168" s="219"/>
      <c r="AS1168" s="219"/>
      <c r="AT1168" s="219"/>
      <c r="AU1168" s="219"/>
      <c r="AV1168" s="219"/>
      <c r="AW1168" s="219"/>
      <c r="AX1168" s="219"/>
      <c r="AY1168" s="219"/>
      <c r="AZ1168" s="219"/>
      <c r="BA1168" s="219"/>
      <c r="BB1168" s="219"/>
      <c r="BC1168" s="219"/>
      <c r="BD1168" s="219"/>
      <c r="BE1168" s="219"/>
      <c r="BF1168" s="219"/>
      <c r="BG1168" s="219"/>
      <c r="BH1168" s="219"/>
      <c r="BI1168" s="219"/>
      <c r="BJ1168" s="219"/>
      <c r="BK1168" s="219"/>
      <c r="BL1168" s="219"/>
      <c r="BM1168" s="222"/>
    </row>
    <row r="1169" spans="1:65">
      <c r="A1169" s="30"/>
      <c r="B1169" s="3" t="s">
        <v>268</v>
      </c>
      <c r="C1169" s="29"/>
      <c r="D1169" s="24">
        <v>0.12110601416389884</v>
      </c>
      <c r="E1169" s="24">
        <v>0.97860444852180517</v>
      </c>
      <c r="F1169" s="24">
        <v>0.23166067138525442</v>
      </c>
      <c r="G1169" s="24">
        <v>0.7111024305025736</v>
      </c>
      <c r="H1169" s="24">
        <v>0.25171582529942166</v>
      </c>
      <c r="I1169" s="24">
        <v>0.21704070278790258</v>
      </c>
      <c r="J1169" s="24">
        <v>0.47923550230201778</v>
      </c>
      <c r="K1169" s="24">
        <v>1.4274686219551964</v>
      </c>
      <c r="L1169" s="24">
        <v>0.62822501276745346</v>
      </c>
      <c r="M1169" s="24">
        <v>0.27141603981096335</v>
      </c>
      <c r="N1169" s="24">
        <v>0.71740272279011263</v>
      </c>
      <c r="O1169" s="24">
        <v>0.39327683210006931</v>
      </c>
      <c r="P1169" s="24">
        <v>0.40824829046386296</v>
      </c>
      <c r="Q1169" s="24">
        <v>0.31349641146271512</v>
      </c>
      <c r="R1169" s="24">
        <v>0.85945719303910972</v>
      </c>
      <c r="S1169" s="24">
        <v>0.71110243050257316</v>
      </c>
      <c r="T1169" s="24">
        <v>0.32493614757364353</v>
      </c>
      <c r="U1169" s="24">
        <v>0.18708286933869667</v>
      </c>
      <c r="V1169" s="24">
        <v>0.32249030993194738</v>
      </c>
      <c r="W1169" s="24">
        <v>0.1974841765813149</v>
      </c>
      <c r="X1169" s="24">
        <v>0.54772255750516607</v>
      </c>
      <c r="Y1169" s="24">
        <v>0.40824829046386224</v>
      </c>
      <c r="Z1169" s="150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55"/>
    </row>
    <row r="1170" spans="1:65">
      <c r="A1170" s="30"/>
      <c r="B1170" s="3" t="s">
        <v>86</v>
      </c>
      <c r="C1170" s="29"/>
      <c r="D1170" s="13">
        <v>5.9756256988765877E-3</v>
      </c>
      <c r="E1170" s="13">
        <v>3.825163968163408E-2</v>
      </c>
      <c r="F1170" s="13">
        <v>9.8230673378906473E-3</v>
      </c>
      <c r="G1170" s="13">
        <v>3.2445738273881683E-2</v>
      </c>
      <c r="H1170" s="13">
        <v>1.1011000731122197E-2</v>
      </c>
      <c r="I1170" s="13">
        <v>8.7281783962963502E-2</v>
      </c>
      <c r="J1170" s="13">
        <v>2.8052809890849822E-2</v>
      </c>
      <c r="K1170" s="13">
        <v>9.082515091973678E-2</v>
      </c>
      <c r="L1170" s="13">
        <v>2.5503045173238974E-2</v>
      </c>
      <c r="M1170" s="13">
        <v>1.1947881429682904E-2</v>
      </c>
      <c r="N1170" s="13">
        <v>3.1282095470499094E-2</v>
      </c>
      <c r="O1170" s="13">
        <v>1.7299567394431201E-2</v>
      </c>
      <c r="P1170" s="13">
        <v>2.2472382961313556E-2</v>
      </c>
      <c r="Q1170" s="13">
        <v>1.2108783756767678E-2</v>
      </c>
      <c r="R1170" s="13">
        <v>3.9728375641253137E-2</v>
      </c>
      <c r="S1170" s="13">
        <v>3.1769282077553522E-2</v>
      </c>
      <c r="T1170" s="13">
        <v>1.4928268098851151E-2</v>
      </c>
      <c r="U1170" s="13">
        <v>8.0465750253202861E-3</v>
      </c>
      <c r="V1170" s="13">
        <v>0.11517511068998124</v>
      </c>
      <c r="W1170" s="13">
        <v>8.4939430787662317E-3</v>
      </c>
      <c r="X1170" s="13">
        <v>2.9606624730008978E-2</v>
      </c>
      <c r="Y1170" s="13">
        <v>1.8500677815582883E-2</v>
      </c>
      <c r="Z1170" s="150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55"/>
    </row>
    <row r="1171" spans="1:65">
      <c r="A1171" s="30"/>
      <c r="B1171" s="3" t="s">
        <v>269</v>
      </c>
      <c r="C1171" s="29"/>
      <c r="D1171" s="13">
        <v>-0.10770452280621168</v>
      </c>
      <c r="E1171" s="13">
        <v>0.1263762808326192</v>
      </c>
      <c r="F1171" s="13">
        <v>3.8320806109548133E-2</v>
      </c>
      <c r="G1171" s="13">
        <v>-3.5058756159677795E-2</v>
      </c>
      <c r="H1171" s="13">
        <v>6.4914640048012728E-3</v>
      </c>
      <c r="I1171" s="13">
        <v>-0.89051769309431483</v>
      </c>
      <c r="J1171" s="13">
        <v>-0.24785948674043334</v>
      </c>
      <c r="K1171" s="13">
        <v>-0.30803072780119867</v>
      </c>
      <c r="L1171" s="13">
        <v>8.4549930339160584E-2</v>
      </c>
      <c r="M1171" s="13">
        <v>1.6343372955063273E-4</v>
      </c>
      <c r="N1171" s="13">
        <v>9.7027768245498969E-3</v>
      </c>
      <c r="O1171" s="13">
        <v>8.972293522429009E-4</v>
      </c>
      <c r="P1171" s="13">
        <v>-0.20016277126543636</v>
      </c>
      <c r="Q1171" s="13">
        <v>0.13987812029015689</v>
      </c>
      <c r="R1171" s="13">
        <v>-4.7533281745446132E-2</v>
      </c>
      <c r="S1171" s="13">
        <v>-1.4512478724294509E-2</v>
      </c>
      <c r="T1171" s="13">
        <v>-4.1670254720135302E-2</v>
      </c>
      <c r="U1171" s="13">
        <v>2.3644893655702992E-2</v>
      </c>
      <c r="V1171" s="13">
        <v>-0.87672233538770028</v>
      </c>
      <c r="W1171" s="13">
        <v>2.3644893655702992E-2</v>
      </c>
      <c r="X1171" s="13">
        <v>-0.18548685881159122</v>
      </c>
      <c r="Y1171" s="13">
        <v>-2.8454595555447493E-2</v>
      </c>
      <c r="Z1171" s="150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55"/>
    </row>
    <row r="1172" spans="1:65">
      <c r="A1172" s="30"/>
      <c r="B1172" s="46" t="s">
        <v>270</v>
      </c>
      <c r="C1172" s="47"/>
      <c r="D1172" s="45">
        <v>1.1100000000000001</v>
      </c>
      <c r="E1172" s="45">
        <v>1.9</v>
      </c>
      <c r="F1172" s="45">
        <v>0.77</v>
      </c>
      <c r="G1172" s="45">
        <v>0.17</v>
      </c>
      <c r="H1172" s="45">
        <v>0.36</v>
      </c>
      <c r="I1172" s="45">
        <v>11.17</v>
      </c>
      <c r="J1172" s="45">
        <v>2.91</v>
      </c>
      <c r="K1172" s="45">
        <v>3.68</v>
      </c>
      <c r="L1172" s="45">
        <v>1.36</v>
      </c>
      <c r="M1172" s="45">
        <v>0.28000000000000003</v>
      </c>
      <c r="N1172" s="45">
        <v>0.4</v>
      </c>
      <c r="O1172" s="45">
        <v>0.28999999999999998</v>
      </c>
      <c r="P1172" s="45">
        <v>2.2999999999999998</v>
      </c>
      <c r="Q1172" s="45">
        <v>2.0699999999999998</v>
      </c>
      <c r="R1172" s="45">
        <v>0.33</v>
      </c>
      <c r="S1172" s="45">
        <v>0.09</v>
      </c>
      <c r="T1172" s="45">
        <v>0.26</v>
      </c>
      <c r="U1172" s="45">
        <v>0.57999999999999996</v>
      </c>
      <c r="V1172" s="45">
        <v>10.99</v>
      </c>
      <c r="W1172" s="45">
        <v>0.57999999999999996</v>
      </c>
      <c r="X1172" s="45">
        <v>2.11</v>
      </c>
      <c r="Y1172" s="45">
        <v>0.09</v>
      </c>
      <c r="Z1172" s="150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55"/>
    </row>
    <row r="1173" spans="1:65">
      <c r="B1173" s="31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BM1173" s="55"/>
    </row>
    <row r="1174" spans="1:65">
      <c r="BM1174" s="55"/>
    </row>
    <row r="1175" spans="1:65">
      <c r="BM1175" s="55"/>
    </row>
    <row r="1176" spans="1:65">
      <c r="BM1176" s="55"/>
    </row>
    <row r="1177" spans="1:65">
      <c r="BM1177" s="55"/>
    </row>
    <row r="1178" spans="1:65">
      <c r="BM1178" s="55"/>
    </row>
    <row r="1179" spans="1:65">
      <c r="BM1179" s="55"/>
    </row>
    <row r="1180" spans="1:65">
      <c r="BM1180" s="55"/>
    </row>
    <row r="1181" spans="1:65">
      <c r="BM1181" s="55"/>
    </row>
    <row r="1182" spans="1:65">
      <c r="BM1182" s="55"/>
    </row>
    <row r="1183" spans="1:65">
      <c r="BM1183" s="55"/>
    </row>
    <row r="1184" spans="1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5"/>
    </row>
    <row r="1216" spans="65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5"/>
    </row>
    <row r="1222" spans="65:65">
      <c r="BM1222" s="56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  <row r="1249" spans="65:65">
      <c r="BM1249" s="57"/>
    </row>
    <row r="1250" spans="65:65">
      <c r="BM1250" s="57"/>
    </row>
    <row r="1251" spans="65:65">
      <c r="BM1251" s="57"/>
    </row>
    <row r="1252" spans="65:65">
      <c r="BM1252" s="57"/>
    </row>
    <row r="1253" spans="65:65">
      <c r="BM1253" s="57"/>
    </row>
    <row r="1254" spans="65:65">
      <c r="BM1254" s="57"/>
    </row>
    <row r="1255" spans="65:65">
      <c r="BM1255" s="57"/>
    </row>
    <row r="1256" spans="65:65">
      <c r="BM1256" s="57"/>
    </row>
  </sheetData>
  <dataConsolidate/>
  <conditionalFormatting sqref="B6:AC11 B24:AB29 B42:AC47 B60:S65 B78:AA83 B96:X101 B115:AA120 B134:AC139 B152:AA157 B171:W176 B189:AC194 B208:AA213 B227:W232 B245:AC250 B263:I268 B281:I286 B299:I304 B318:AC323 B336:Z341 B355:I360 B373:Q378 B392:V397 B410:X415 B429:H434 B447:U452 B465:AC470 B483:AA488 B502:Y507 B521:I526 B540:AC545 B558:AB563 B576:AB581 B595:AC600 B614:U619 B632:I637 B650:AC655 B669:AB674 B687:AC692 B705:H710 B723:I728 B741:H746 B759:W764 B777:S782 B795:AA800 B813:AB818 B831:AA836 B850:Y855 B868:I873 B886:X891 B904:AB909 B922:U927 B940:J945 B958:Y963 B977:Z982 B995:AA1000 B1013:X1018 B1032:G1037 B1050:Y1055 B1069:AC1074 B1087:Z1092 B1106:X1111 B1125:J1130 B1143:AC1148 B1161:Y1166">
    <cfRule type="expression" dxfId="14" priority="192">
      <formula>AND($B6&lt;&gt;$B5,NOT(ISBLANK(INDIRECT(Anlyt_LabRefThisCol))))</formula>
    </cfRule>
  </conditionalFormatting>
  <conditionalFormatting sqref="C2:AC17 C20:AB35 C38:AC53 C56:S71 C74:AA89 C92:X107 C111:AA126 C130:AC145 C148:AA163 C167:W182 C185:AC200 C204:AA219 C223:W238 C241:AC256 C259:I274 C277:I292 C295:I310 C314:AC329 C332:Z347 C351:I366 C369:Q384 C388:V403 C406:X421 C425:H440 C443:U458 C461:AC476 C479:AA494 C498:Y513 C517:I532 C536:AC551 C554:AB569 C572:AB587 C591:AC606 C610:U625 C628:I643 C646:AC661 C665:AB680 C683:AC698 C701:H716 C719:I734 C737:H752 C755:W770 C773:S788 C791:AA806 C809:AB824 C827:AA842 C846:Y861 C864:I879 C882:X897 C900:AB915 C918:U933 C936:J951 C954:Y969 C973:Z988 C991:AA1006 C1009:X1024 C1028:G1043 C1046:Y1061 C1065:AC1080 C1083:Z1098 C1102:X1117 C1121:J1136 C1139:AC1154 C1157:Y1172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5860-AE83-407C-883F-CC9B1B706683}">
  <sheetPr codeName="Sheet15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569</v>
      </c>
      <c r="BM1" s="28" t="s">
        <v>299</v>
      </c>
    </row>
    <row r="2" spans="1:66" ht="19.5">
      <c r="A2" s="25" t="s">
        <v>116</v>
      </c>
      <c r="B2" s="18" t="s">
        <v>109</v>
      </c>
      <c r="C2" s="15" t="s">
        <v>110</v>
      </c>
      <c r="D2" s="16" t="s">
        <v>317</v>
      </c>
      <c r="E2" s="15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111</v>
      </c>
      <c r="E3" s="15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98</v>
      </c>
      <c r="E4" s="15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13.18</v>
      </c>
      <c r="E6" s="15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13.200000000000001</v>
      </c>
      <c r="E7" s="15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6</v>
      </c>
    </row>
    <row r="8" spans="1:66">
      <c r="A8" s="30"/>
      <c r="B8" s="20" t="s">
        <v>266</v>
      </c>
      <c r="C8" s="12"/>
      <c r="D8" s="23">
        <v>13.190000000000001</v>
      </c>
      <c r="E8" s="15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267</v>
      </c>
      <c r="C9" s="29"/>
      <c r="D9" s="11">
        <v>13.190000000000001</v>
      </c>
      <c r="E9" s="15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13.19</v>
      </c>
      <c r="BN9" s="28"/>
    </row>
    <row r="10" spans="1:66">
      <c r="A10" s="30"/>
      <c r="B10" s="3" t="s">
        <v>268</v>
      </c>
      <c r="C10" s="29"/>
      <c r="D10" s="24">
        <v>1.4142135623731905E-2</v>
      </c>
      <c r="E10" s="15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12</v>
      </c>
    </row>
    <row r="11" spans="1:66">
      <c r="A11" s="30"/>
      <c r="B11" s="3" t="s">
        <v>86</v>
      </c>
      <c r="C11" s="29"/>
      <c r="D11" s="13">
        <v>1.0721861731411602E-3</v>
      </c>
      <c r="E11" s="15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269</v>
      </c>
      <c r="C12" s="29"/>
      <c r="D12" s="13">
        <v>2.2204460492503131E-16</v>
      </c>
      <c r="E12" s="15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270</v>
      </c>
      <c r="C13" s="47"/>
      <c r="D13" s="45" t="s">
        <v>271</v>
      </c>
      <c r="E13" s="15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570</v>
      </c>
      <c r="BM15" s="28" t="s">
        <v>299</v>
      </c>
    </row>
    <row r="16" spans="1:66" ht="15">
      <c r="A16" s="25" t="s">
        <v>100</v>
      </c>
      <c r="B16" s="18" t="s">
        <v>109</v>
      </c>
      <c r="C16" s="15" t="s">
        <v>110</v>
      </c>
      <c r="D16" s="16" t="s">
        <v>317</v>
      </c>
      <c r="E16" s="15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228</v>
      </c>
      <c r="C17" s="9" t="s">
        <v>228</v>
      </c>
      <c r="D17" s="10" t="s">
        <v>111</v>
      </c>
      <c r="E17" s="15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98</v>
      </c>
      <c r="E18" s="15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4.7300000000000004</v>
      </c>
      <c r="E20" s="15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4.7300000000000004</v>
      </c>
      <c r="E21" s="15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7</v>
      </c>
    </row>
    <row r="22" spans="1:65">
      <c r="A22" s="30"/>
      <c r="B22" s="20" t="s">
        <v>266</v>
      </c>
      <c r="C22" s="12"/>
      <c r="D22" s="23">
        <v>4.7300000000000004</v>
      </c>
      <c r="E22" s="15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267</v>
      </c>
      <c r="C23" s="29"/>
      <c r="D23" s="11">
        <v>4.7300000000000004</v>
      </c>
      <c r="E23" s="15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4.7300000000000004</v>
      </c>
    </row>
    <row r="24" spans="1:65">
      <c r="A24" s="30"/>
      <c r="B24" s="3" t="s">
        <v>268</v>
      </c>
      <c r="C24" s="29"/>
      <c r="D24" s="24">
        <v>0</v>
      </c>
      <c r="E24" s="15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13</v>
      </c>
    </row>
    <row r="25" spans="1:65">
      <c r="A25" s="30"/>
      <c r="B25" s="3" t="s">
        <v>86</v>
      </c>
      <c r="C25" s="29"/>
      <c r="D25" s="13">
        <v>0</v>
      </c>
      <c r="E25" s="15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269</v>
      </c>
      <c r="C26" s="29"/>
      <c r="D26" s="13">
        <v>0</v>
      </c>
      <c r="E26" s="15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270</v>
      </c>
      <c r="C27" s="47"/>
      <c r="D27" s="45" t="s">
        <v>271</v>
      </c>
      <c r="E27" s="15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571</v>
      </c>
      <c r="BM29" s="28" t="s">
        <v>299</v>
      </c>
    </row>
    <row r="30" spans="1:65" ht="19.5">
      <c r="A30" s="25" t="s">
        <v>318</v>
      </c>
      <c r="B30" s="18" t="s">
        <v>109</v>
      </c>
      <c r="C30" s="15" t="s">
        <v>110</v>
      </c>
      <c r="D30" s="16" t="s">
        <v>317</v>
      </c>
      <c r="E30" s="15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228</v>
      </c>
      <c r="C31" s="9" t="s">
        <v>228</v>
      </c>
      <c r="D31" s="10" t="s">
        <v>111</v>
      </c>
      <c r="E31" s="15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98</v>
      </c>
      <c r="E32" s="15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5.52</v>
      </c>
      <c r="E34" s="15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5.55</v>
      </c>
      <c r="E35" s="15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8</v>
      </c>
    </row>
    <row r="36" spans="1:65">
      <c r="A36" s="30"/>
      <c r="B36" s="20" t="s">
        <v>266</v>
      </c>
      <c r="C36" s="12"/>
      <c r="D36" s="23">
        <v>5.5350000000000001</v>
      </c>
      <c r="E36" s="15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267</v>
      </c>
      <c r="C37" s="29"/>
      <c r="D37" s="11">
        <v>5.5350000000000001</v>
      </c>
      <c r="E37" s="15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5.5350000000000001</v>
      </c>
    </row>
    <row r="38" spans="1:65">
      <c r="A38" s="30"/>
      <c r="B38" s="3" t="s">
        <v>268</v>
      </c>
      <c r="C38" s="29"/>
      <c r="D38" s="24">
        <v>2.12132034355966E-2</v>
      </c>
      <c r="E38" s="15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14</v>
      </c>
    </row>
    <row r="39" spans="1:65">
      <c r="A39" s="30"/>
      <c r="B39" s="3" t="s">
        <v>86</v>
      </c>
      <c r="C39" s="29"/>
      <c r="D39" s="13">
        <v>3.8325570796019152E-3</v>
      </c>
      <c r="E39" s="15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269</v>
      </c>
      <c r="C40" s="29"/>
      <c r="D40" s="13">
        <v>0</v>
      </c>
      <c r="E40" s="15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270</v>
      </c>
      <c r="C41" s="47"/>
      <c r="D41" s="45" t="s">
        <v>271</v>
      </c>
      <c r="E41" s="15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572</v>
      </c>
      <c r="BM43" s="28" t="s">
        <v>299</v>
      </c>
    </row>
    <row r="44" spans="1:65" ht="19.5">
      <c r="A44" s="25" t="s">
        <v>319</v>
      </c>
      <c r="B44" s="18" t="s">
        <v>109</v>
      </c>
      <c r="C44" s="15" t="s">
        <v>110</v>
      </c>
      <c r="D44" s="16" t="s">
        <v>317</v>
      </c>
      <c r="E44" s="15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228</v>
      </c>
      <c r="C45" s="9" t="s">
        <v>228</v>
      </c>
      <c r="D45" s="10" t="s">
        <v>111</v>
      </c>
      <c r="E45" s="15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98</v>
      </c>
      <c r="E46" s="15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2.5499999999999998</v>
      </c>
      <c r="E48" s="15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2.5499999999999998</v>
      </c>
      <c r="E49" s="15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9</v>
      </c>
    </row>
    <row r="50" spans="1:65">
      <c r="A50" s="30"/>
      <c r="B50" s="20" t="s">
        <v>266</v>
      </c>
      <c r="C50" s="12"/>
      <c r="D50" s="23">
        <v>2.5499999999999998</v>
      </c>
      <c r="E50" s="15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267</v>
      </c>
      <c r="C51" s="29"/>
      <c r="D51" s="11">
        <v>2.5499999999999998</v>
      </c>
      <c r="E51" s="15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2.5499999999999998</v>
      </c>
    </row>
    <row r="52" spans="1:65">
      <c r="A52" s="30"/>
      <c r="B52" s="3" t="s">
        <v>268</v>
      </c>
      <c r="C52" s="29"/>
      <c r="D52" s="24">
        <v>0</v>
      </c>
      <c r="E52" s="15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15</v>
      </c>
    </row>
    <row r="53" spans="1:65">
      <c r="A53" s="30"/>
      <c r="B53" s="3" t="s">
        <v>86</v>
      </c>
      <c r="C53" s="29"/>
      <c r="D53" s="13">
        <v>0</v>
      </c>
      <c r="E53" s="15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269</v>
      </c>
      <c r="C54" s="29"/>
      <c r="D54" s="13">
        <v>0</v>
      </c>
      <c r="E54" s="15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270</v>
      </c>
      <c r="C55" s="47"/>
      <c r="D55" s="45" t="s">
        <v>271</v>
      </c>
      <c r="E55" s="15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573</v>
      </c>
      <c r="BM57" s="28" t="s">
        <v>299</v>
      </c>
    </row>
    <row r="58" spans="1:65" ht="15">
      <c r="A58" s="25" t="s">
        <v>106</v>
      </c>
      <c r="B58" s="18" t="s">
        <v>109</v>
      </c>
      <c r="C58" s="15" t="s">
        <v>110</v>
      </c>
      <c r="D58" s="16" t="s">
        <v>317</v>
      </c>
      <c r="E58" s="15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228</v>
      </c>
      <c r="C59" s="9" t="s">
        <v>228</v>
      </c>
      <c r="D59" s="10" t="s">
        <v>111</v>
      </c>
      <c r="E59" s="15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98</v>
      </c>
      <c r="E60" s="15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2.39</v>
      </c>
      <c r="E62" s="15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2.4</v>
      </c>
      <c r="E63" s="15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6</v>
      </c>
    </row>
    <row r="64" spans="1:65">
      <c r="A64" s="30"/>
      <c r="B64" s="20" t="s">
        <v>266</v>
      </c>
      <c r="C64" s="12"/>
      <c r="D64" s="23">
        <v>2.395</v>
      </c>
      <c r="E64" s="15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267</v>
      </c>
      <c r="C65" s="29"/>
      <c r="D65" s="11">
        <v>2.395</v>
      </c>
      <c r="E65" s="15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2.395</v>
      </c>
    </row>
    <row r="66" spans="1:65">
      <c r="A66" s="30"/>
      <c r="B66" s="3" t="s">
        <v>268</v>
      </c>
      <c r="C66" s="29"/>
      <c r="D66" s="24">
        <v>7.0710678118653244E-3</v>
      </c>
      <c r="E66" s="15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12</v>
      </c>
    </row>
    <row r="67" spans="1:65">
      <c r="A67" s="30"/>
      <c r="B67" s="3" t="s">
        <v>86</v>
      </c>
      <c r="C67" s="29"/>
      <c r="D67" s="13">
        <v>2.952429149004311E-3</v>
      </c>
      <c r="E67" s="15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269</v>
      </c>
      <c r="C68" s="29"/>
      <c r="D68" s="13">
        <v>0</v>
      </c>
      <c r="E68" s="15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270</v>
      </c>
      <c r="C69" s="47"/>
      <c r="D69" s="45" t="s">
        <v>271</v>
      </c>
      <c r="E69" s="15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574</v>
      </c>
      <c r="BM71" s="28" t="s">
        <v>299</v>
      </c>
    </row>
    <row r="72" spans="1:65" ht="15">
      <c r="A72" s="25" t="s">
        <v>107</v>
      </c>
      <c r="B72" s="18" t="s">
        <v>109</v>
      </c>
      <c r="C72" s="15" t="s">
        <v>110</v>
      </c>
      <c r="D72" s="16" t="s">
        <v>317</v>
      </c>
      <c r="E72" s="15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228</v>
      </c>
      <c r="C73" s="9" t="s">
        <v>228</v>
      </c>
      <c r="D73" s="10" t="s">
        <v>111</v>
      </c>
      <c r="E73" s="15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98</v>
      </c>
      <c r="E74" s="15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30">
        <v>0.12</v>
      </c>
      <c r="E76" s="206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33">
        <v>1</v>
      </c>
    </row>
    <row r="77" spans="1:65">
      <c r="A77" s="30"/>
      <c r="B77" s="19">
        <v>1</v>
      </c>
      <c r="C77" s="9">
        <v>2</v>
      </c>
      <c r="D77" s="24">
        <v>0.12</v>
      </c>
      <c r="E77" s="206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33">
        <v>7</v>
      </c>
    </row>
    <row r="78" spans="1:65">
      <c r="A78" s="30"/>
      <c r="B78" s="20" t="s">
        <v>266</v>
      </c>
      <c r="C78" s="12"/>
      <c r="D78" s="235">
        <v>0.12</v>
      </c>
      <c r="E78" s="206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33">
        <v>16</v>
      </c>
    </row>
    <row r="79" spans="1:65">
      <c r="A79" s="30"/>
      <c r="B79" s="3" t="s">
        <v>267</v>
      </c>
      <c r="C79" s="29"/>
      <c r="D79" s="24">
        <v>0.12</v>
      </c>
      <c r="E79" s="206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33">
        <v>0.12</v>
      </c>
    </row>
    <row r="80" spans="1:65">
      <c r="A80" s="30"/>
      <c r="B80" s="3" t="s">
        <v>268</v>
      </c>
      <c r="C80" s="29"/>
      <c r="D80" s="24">
        <v>0</v>
      </c>
      <c r="E80" s="206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33">
        <v>13</v>
      </c>
    </row>
    <row r="81" spans="1:65">
      <c r="A81" s="30"/>
      <c r="B81" s="3" t="s">
        <v>86</v>
      </c>
      <c r="C81" s="29"/>
      <c r="D81" s="13">
        <v>0</v>
      </c>
      <c r="E81" s="15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269</v>
      </c>
      <c r="C82" s="29"/>
      <c r="D82" s="13">
        <v>0</v>
      </c>
      <c r="E82" s="15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270</v>
      </c>
      <c r="C83" s="47"/>
      <c r="D83" s="45" t="s">
        <v>271</v>
      </c>
      <c r="E83" s="15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575</v>
      </c>
      <c r="BM85" s="28" t="s">
        <v>299</v>
      </c>
    </row>
    <row r="86" spans="1:65" ht="19.5">
      <c r="A86" s="25" t="s">
        <v>320</v>
      </c>
      <c r="B86" s="18" t="s">
        <v>109</v>
      </c>
      <c r="C86" s="15" t="s">
        <v>110</v>
      </c>
      <c r="D86" s="16" t="s">
        <v>317</v>
      </c>
      <c r="E86" s="15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228</v>
      </c>
      <c r="C87" s="9" t="s">
        <v>228</v>
      </c>
      <c r="D87" s="10" t="s">
        <v>111</v>
      </c>
      <c r="E87" s="15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98</v>
      </c>
      <c r="E88" s="15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2.34</v>
      </c>
      <c r="E90" s="15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2.3199999999999998</v>
      </c>
      <c r="E91" s="15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8</v>
      </c>
    </row>
    <row r="92" spans="1:65">
      <c r="A92" s="30"/>
      <c r="B92" s="20" t="s">
        <v>266</v>
      </c>
      <c r="C92" s="12"/>
      <c r="D92" s="23">
        <v>2.33</v>
      </c>
      <c r="E92" s="15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267</v>
      </c>
      <c r="C93" s="29"/>
      <c r="D93" s="11">
        <v>2.33</v>
      </c>
      <c r="E93" s="15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2.33</v>
      </c>
    </row>
    <row r="94" spans="1:65">
      <c r="A94" s="30"/>
      <c r="B94" s="3" t="s">
        <v>268</v>
      </c>
      <c r="C94" s="29"/>
      <c r="D94" s="24">
        <v>1.4142135623730963E-2</v>
      </c>
      <c r="E94" s="15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14</v>
      </c>
    </row>
    <row r="95" spans="1:65">
      <c r="A95" s="30"/>
      <c r="B95" s="3" t="s">
        <v>86</v>
      </c>
      <c r="C95" s="29"/>
      <c r="D95" s="13">
        <v>6.069586104605563E-3</v>
      </c>
      <c r="E95" s="15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269</v>
      </c>
      <c r="C96" s="29"/>
      <c r="D96" s="13">
        <v>0</v>
      </c>
      <c r="E96" s="15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270</v>
      </c>
      <c r="C97" s="47"/>
      <c r="D97" s="45" t="s">
        <v>271</v>
      </c>
      <c r="E97" s="15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576</v>
      </c>
      <c r="BM99" s="28" t="s">
        <v>299</v>
      </c>
    </row>
    <row r="100" spans="1:65" ht="19.5">
      <c r="A100" s="25" t="s">
        <v>321</v>
      </c>
      <c r="B100" s="18" t="s">
        <v>109</v>
      </c>
      <c r="C100" s="15" t="s">
        <v>110</v>
      </c>
      <c r="D100" s="16" t="s">
        <v>317</v>
      </c>
      <c r="E100" s="15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228</v>
      </c>
      <c r="C101" s="9" t="s">
        <v>228</v>
      </c>
      <c r="D101" s="10" t="s">
        <v>111</v>
      </c>
      <c r="E101" s="15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98</v>
      </c>
      <c r="E102" s="15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30">
        <v>0.191</v>
      </c>
      <c r="E104" s="206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233">
        <v>1</v>
      </c>
    </row>
    <row r="105" spans="1:65">
      <c r="A105" s="30"/>
      <c r="B105" s="19">
        <v>1</v>
      </c>
      <c r="C105" s="9">
        <v>2</v>
      </c>
      <c r="D105" s="24">
        <v>0.191</v>
      </c>
      <c r="E105" s="206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207"/>
      <c r="BD105" s="207"/>
      <c r="BE105" s="207"/>
      <c r="BF105" s="207"/>
      <c r="BG105" s="207"/>
      <c r="BH105" s="207"/>
      <c r="BI105" s="207"/>
      <c r="BJ105" s="207"/>
      <c r="BK105" s="207"/>
      <c r="BL105" s="207"/>
      <c r="BM105" s="233">
        <v>9</v>
      </c>
    </row>
    <row r="106" spans="1:65">
      <c r="A106" s="30"/>
      <c r="B106" s="20" t="s">
        <v>266</v>
      </c>
      <c r="C106" s="12"/>
      <c r="D106" s="235">
        <v>0.191</v>
      </c>
      <c r="E106" s="206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207"/>
      <c r="BB106" s="207"/>
      <c r="BC106" s="207"/>
      <c r="BD106" s="207"/>
      <c r="BE106" s="207"/>
      <c r="BF106" s="207"/>
      <c r="BG106" s="207"/>
      <c r="BH106" s="207"/>
      <c r="BI106" s="207"/>
      <c r="BJ106" s="207"/>
      <c r="BK106" s="207"/>
      <c r="BL106" s="207"/>
      <c r="BM106" s="233">
        <v>16</v>
      </c>
    </row>
    <row r="107" spans="1:65">
      <c r="A107" s="30"/>
      <c r="B107" s="3" t="s">
        <v>267</v>
      </c>
      <c r="C107" s="29"/>
      <c r="D107" s="24">
        <v>0.191</v>
      </c>
      <c r="E107" s="206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7"/>
      <c r="AI107" s="207"/>
      <c r="AJ107" s="207"/>
      <c r="AK107" s="207"/>
      <c r="AL107" s="207"/>
      <c r="AM107" s="207"/>
      <c r="AN107" s="207"/>
      <c r="AO107" s="207"/>
      <c r="AP107" s="207"/>
      <c r="AQ107" s="207"/>
      <c r="AR107" s="207"/>
      <c r="AS107" s="207"/>
      <c r="AT107" s="207"/>
      <c r="AU107" s="207"/>
      <c r="AV107" s="207"/>
      <c r="AW107" s="207"/>
      <c r="AX107" s="207"/>
      <c r="AY107" s="207"/>
      <c r="AZ107" s="207"/>
      <c r="BA107" s="207"/>
      <c r="BB107" s="207"/>
      <c r="BC107" s="207"/>
      <c r="BD107" s="207"/>
      <c r="BE107" s="207"/>
      <c r="BF107" s="207"/>
      <c r="BG107" s="207"/>
      <c r="BH107" s="207"/>
      <c r="BI107" s="207"/>
      <c r="BJ107" s="207"/>
      <c r="BK107" s="207"/>
      <c r="BL107" s="207"/>
      <c r="BM107" s="233">
        <v>0.191</v>
      </c>
    </row>
    <row r="108" spans="1:65">
      <c r="A108" s="30"/>
      <c r="B108" s="3" t="s">
        <v>268</v>
      </c>
      <c r="C108" s="29"/>
      <c r="D108" s="24">
        <v>0</v>
      </c>
      <c r="E108" s="206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7"/>
      <c r="AI108" s="207"/>
      <c r="AJ108" s="207"/>
      <c r="AK108" s="207"/>
      <c r="AL108" s="207"/>
      <c r="AM108" s="207"/>
      <c r="AN108" s="207"/>
      <c r="AO108" s="207"/>
      <c r="AP108" s="207"/>
      <c r="AQ108" s="207"/>
      <c r="AR108" s="207"/>
      <c r="AS108" s="207"/>
      <c r="AT108" s="207"/>
      <c r="AU108" s="207"/>
      <c r="AV108" s="207"/>
      <c r="AW108" s="207"/>
      <c r="AX108" s="207"/>
      <c r="AY108" s="207"/>
      <c r="AZ108" s="207"/>
      <c r="BA108" s="207"/>
      <c r="BB108" s="207"/>
      <c r="BC108" s="207"/>
      <c r="BD108" s="207"/>
      <c r="BE108" s="207"/>
      <c r="BF108" s="207"/>
      <c r="BG108" s="207"/>
      <c r="BH108" s="207"/>
      <c r="BI108" s="207"/>
      <c r="BJ108" s="207"/>
      <c r="BK108" s="207"/>
      <c r="BL108" s="207"/>
      <c r="BM108" s="233">
        <v>15</v>
      </c>
    </row>
    <row r="109" spans="1:65">
      <c r="A109" s="30"/>
      <c r="B109" s="3" t="s">
        <v>86</v>
      </c>
      <c r="C109" s="29"/>
      <c r="D109" s="13">
        <v>0</v>
      </c>
      <c r="E109" s="15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269</v>
      </c>
      <c r="C110" s="29"/>
      <c r="D110" s="13">
        <v>0</v>
      </c>
      <c r="E110" s="15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270</v>
      </c>
      <c r="C111" s="47"/>
      <c r="D111" s="45" t="s">
        <v>271</v>
      </c>
      <c r="E111" s="15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577</v>
      </c>
      <c r="BM113" s="28" t="s">
        <v>299</v>
      </c>
    </row>
    <row r="114" spans="1:65" ht="19.5">
      <c r="A114" s="25" t="s">
        <v>322</v>
      </c>
      <c r="B114" s="18" t="s">
        <v>109</v>
      </c>
      <c r="C114" s="15" t="s">
        <v>110</v>
      </c>
      <c r="D114" s="16" t="s">
        <v>317</v>
      </c>
      <c r="E114" s="15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228</v>
      </c>
      <c r="C115" s="9" t="s">
        <v>228</v>
      </c>
      <c r="D115" s="10" t="s">
        <v>111</v>
      </c>
      <c r="E115" s="15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98</v>
      </c>
      <c r="E116" s="15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62.99</v>
      </c>
      <c r="E118" s="15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62.99</v>
      </c>
      <c r="E119" s="15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6</v>
      </c>
    </row>
    <row r="120" spans="1:65">
      <c r="A120" s="30"/>
      <c r="B120" s="20" t="s">
        <v>266</v>
      </c>
      <c r="C120" s="12"/>
      <c r="D120" s="23">
        <v>62.99</v>
      </c>
      <c r="E120" s="15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267</v>
      </c>
      <c r="C121" s="29"/>
      <c r="D121" s="11">
        <v>62.99</v>
      </c>
      <c r="E121" s="15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62.99</v>
      </c>
    </row>
    <row r="122" spans="1:65">
      <c r="A122" s="30"/>
      <c r="B122" s="3" t="s">
        <v>268</v>
      </c>
      <c r="C122" s="29"/>
      <c r="D122" s="24">
        <v>0</v>
      </c>
      <c r="E122" s="15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12</v>
      </c>
    </row>
    <row r="123" spans="1:65">
      <c r="A123" s="30"/>
      <c r="B123" s="3" t="s">
        <v>86</v>
      </c>
      <c r="C123" s="29"/>
      <c r="D123" s="13">
        <v>0</v>
      </c>
      <c r="E123" s="15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269</v>
      </c>
      <c r="C124" s="29"/>
      <c r="D124" s="13">
        <v>0</v>
      </c>
      <c r="E124" s="15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270</v>
      </c>
      <c r="C125" s="47"/>
      <c r="D125" s="45" t="s">
        <v>271</v>
      </c>
      <c r="E125" s="15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578</v>
      </c>
      <c r="BM127" s="28" t="s">
        <v>299</v>
      </c>
    </row>
    <row r="128" spans="1:65" ht="19.5">
      <c r="A128" s="25" t="s">
        <v>323</v>
      </c>
      <c r="B128" s="18" t="s">
        <v>109</v>
      </c>
      <c r="C128" s="15" t="s">
        <v>110</v>
      </c>
      <c r="D128" s="16" t="s">
        <v>317</v>
      </c>
      <c r="E128" s="15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228</v>
      </c>
      <c r="C129" s="9" t="s">
        <v>228</v>
      </c>
      <c r="D129" s="10" t="s">
        <v>111</v>
      </c>
      <c r="E129" s="15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98</v>
      </c>
      <c r="E130" s="15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1.48</v>
      </c>
      <c r="E132" s="15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1.49</v>
      </c>
      <c r="E133" s="15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7</v>
      </c>
    </row>
    <row r="134" spans="1:65">
      <c r="A134" s="30"/>
      <c r="B134" s="20" t="s">
        <v>266</v>
      </c>
      <c r="C134" s="12"/>
      <c r="D134" s="23">
        <v>1.4849999999999999</v>
      </c>
      <c r="E134" s="15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267</v>
      </c>
      <c r="C135" s="29"/>
      <c r="D135" s="11">
        <v>1.4849999999999999</v>
      </c>
      <c r="E135" s="15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1.4850000000000001</v>
      </c>
    </row>
    <row r="136" spans="1:65">
      <c r="A136" s="30"/>
      <c r="B136" s="3" t="s">
        <v>268</v>
      </c>
      <c r="C136" s="29"/>
      <c r="D136" s="24">
        <v>7.0710678118654814E-3</v>
      </c>
      <c r="E136" s="15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13</v>
      </c>
    </row>
    <row r="137" spans="1:65">
      <c r="A137" s="30"/>
      <c r="B137" s="3" t="s">
        <v>86</v>
      </c>
      <c r="C137" s="29"/>
      <c r="D137" s="13">
        <v>4.7616618261720417E-3</v>
      </c>
      <c r="E137" s="15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269</v>
      </c>
      <c r="C138" s="29"/>
      <c r="D138" s="13">
        <v>-1.1102230246251565E-16</v>
      </c>
      <c r="E138" s="15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270</v>
      </c>
      <c r="C139" s="47"/>
      <c r="D139" s="45" t="s">
        <v>271</v>
      </c>
      <c r="E139" s="15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579</v>
      </c>
      <c r="BM141" s="28" t="s">
        <v>299</v>
      </c>
    </row>
    <row r="142" spans="1:65" ht="19.5">
      <c r="A142" s="25" t="s">
        <v>324</v>
      </c>
      <c r="B142" s="18" t="s">
        <v>109</v>
      </c>
      <c r="C142" s="15" t="s">
        <v>110</v>
      </c>
      <c r="D142" s="16" t="s">
        <v>317</v>
      </c>
      <c r="E142" s="15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228</v>
      </c>
      <c r="C143" s="9" t="s">
        <v>228</v>
      </c>
      <c r="D143" s="10" t="s">
        <v>111</v>
      </c>
      <c r="E143" s="15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98</v>
      </c>
      <c r="E144" s="15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3</v>
      </c>
    </row>
    <row r="145" spans="1:65">
      <c r="A145" s="30"/>
      <c r="B145" s="19"/>
      <c r="C145" s="9"/>
      <c r="D145" s="26"/>
      <c r="E145" s="15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3</v>
      </c>
    </row>
    <row r="146" spans="1:65">
      <c r="A146" s="30"/>
      <c r="B146" s="18">
        <v>1</v>
      </c>
      <c r="C146" s="14">
        <v>1</v>
      </c>
      <c r="D146" s="230">
        <v>0.62</v>
      </c>
      <c r="E146" s="206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  <c r="AA146" s="207"/>
      <c r="AB146" s="207"/>
      <c r="AC146" s="207"/>
      <c r="AD146" s="207"/>
      <c r="AE146" s="207"/>
      <c r="AF146" s="207"/>
      <c r="AG146" s="207"/>
      <c r="AH146" s="207"/>
      <c r="AI146" s="207"/>
      <c r="AJ146" s="207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  <c r="AX146" s="207"/>
      <c r="AY146" s="207"/>
      <c r="AZ146" s="207"/>
      <c r="BA146" s="207"/>
      <c r="BB146" s="207"/>
      <c r="BC146" s="207"/>
      <c r="BD146" s="207"/>
      <c r="BE146" s="207"/>
      <c r="BF146" s="207"/>
      <c r="BG146" s="207"/>
      <c r="BH146" s="207"/>
      <c r="BI146" s="207"/>
      <c r="BJ146" s="207"/>
      <c r="BK146" s="207"/>
      <c r="BL146" s="207"/>
      <c r="BM146" s="233">
        <v>1</v>
      </c>
    </row>
    <row r="147" spans="1:65">
      <c r="A147" s="30"/>
      <c r="B147" s="19">
        <v>1</v>
      </c>
      <c r="C147" s="9">
        <v>2</v>
      </c>
      <c r="D147" s="24">
        <v>0.62</v>
      </c>
      <c r="E147" s="206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  <c r="AA147" s="207"/>
      <c r="AB147" s="207"/>
      <c r="AC147" s="207"/>
      <c r="AD147" s="207"/>
      <c r="AE147" s="207"/>
      <c r="AF147" s="207"/>
      <c r="AG147" s="207"/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  <c r="AX147" s="207"/>
      <c r="AY147" s="207"/>
      <c r="AZ147" s="207"/>
      <c r="BA147" s="207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33">
        <v>8</v>
      </c>
    </row>
    <row r="148" spans="1:65">
      <c r="A148" s="30"/>
      <c r="B148" s="20" t="s">
        <v>266</v>
      </c>
      <c r="C148" s="12"/>
      <c r="D148" s="235">
        <v>0.62</v>
      </c>
      <c r="E148" s="206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  <c r="AA148" s="207"/>
      <c r="AB148" s="207"/>
      <c r="AC148" s="207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33">
        <v>16</v>
      </c>
    </row>
    <row r="149" spans="1:65">
      <c r="A149" s="30"/>
      <c r="B149" s="3" t="s">
        <v>267</v>
      </c>
      <c r="C149" s="29"/>
      <c r="D149" s="24">
        <v>0.62</v>
      </c>
      <c r="E149" s="206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  <c r="AA149" s="207"/>
      <c r="AB149" s="207"/>
      <c r="AC149" s="207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33">
        <v>0.62</v>
      </c>
    </row>
    <row r="150" spans="1:65">
      <c r="A150" s="30"/>
      <c r="B150" s="3" t="s">
        <v>268</v>
      </c>
      <c r="C150" s="29"/>
      <c r="D150" s="24">
        <v>0</v>
      </c>
      <c r="E150" s="206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207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7"/>
      <c r="BB150" s="207"/>
      <c r="BC150" s="207"/>
      <c r="BD150" s="207"/>
      <c r="BE150" s="207"/>
      <c r="BF150" s="207"/>
      <c r="BG150" s="207"/>
      <c r="BH150" s="207"/>
      <c r="BI150" s="207"/>
      <c r="BJ150" s="207"/>
      <c r="BK150" s="207"/>
      <c r="BL150" s="207"/>
      <c r="BM150" s="233">
        <v>14</v>
      </c>
    </row>
    <row r="151" spans="1:65">
      <c r="A151" s="30"/>
      <c r="B151" s="3" t="s">
        <v>86</v>
      </c>
      <c r="C151" s="29"/>
      <c r="D151" s="13">
        <v>0</v>
      </c>
      <c r="E151" s="15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269</v>
      </c>
      <c r="C152" s="29"/>
      <c r="D152" s="13">
        <v>0</v>
      </c>
      <c r="E152" s="15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270</v>
      </c>
      <c r="C153" s="47"/>
      <c r="D153" s="45" t="s">
        <v>271</v>
      </c>
      <c r="E153" s="15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8D-1E2A-459D-8037-948792CF4664}">
  <sheetPr codeName="Sheet16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580</v>
      </c>
      <c r="BM1" s="28" t="s">
        <v>299</v>
      </c>
    </row>
    <row r="2" spans="1:66" ht="18">
      <c r="A2" s="25" t="s">
        <v>443</v>
      </c>
      <c r="B2" s="18" t="s">
        <v>109</v>
      </c>
      <c r="C2" s="15" t="s">
        <v>110</v>
      </c>
      <c r="D2" s="16" t="s">
        <v>317</v>
      </c>
      <c r="E2" s="15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111</v>
      </c>
      <c r="E3" s="15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325</v>
      </c>
      <c r="E4" s="15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5.04</v>
      </c>
      <c r="E6" s="15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5.0599999999999996</v>
      </c>
      <c r="E7" s="15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11</v>
      </c>
    </row>
    <row r="8" spans="1:66">
      <c r="A8" s="30"/>
      <c r="B8" s="20" t="s">
        <v>266</v>
      </c>
      <c r="C8" s="12"/>
      <c r="D8" s="23">
        <v>5.05</v>
      </c>
      <c r="E8" s="15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267</v>
      </c>
      <c r="C9" s="29"/>
      <c r="D9" s="11">
        <v>5.05</v>
      </c>
      <c r="E9" s="15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5.05</v>
      </c>
      <c r="BN9" s="28"/>
    </row>
    <row r="10" spans="1:66">
      <c r="A10" s="30"/>
      <c r="B10" s="3" t="s">
        <v>268</v>
      </c>
      <c r="C10" s="29"/>
      <c r="D10" s="24">
        <v>1.4142135623730649E-2</v>
      </c>
      <c r="E10" s="15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17</v>
      </c>
    </row>
    <row r="11" spans="1:66">
      <c r="A11" s="30"/>
      <c r="B11" s="3" t="s">
        <v>86</v>
      </c>
      <c r="C11" s="29"/>
      <c r="D11" s="13">
        <v>2.8004228957882473E-3</v>
      </c>
      <c r="E11" s="15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269</v>
      </c>
      <c r="C12" s="29"/>
      <c r="D12" s="13">
        <v>0</v>
      </c>
      <c r="E12" s="15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270</v>
      </c>
      <c r="C13" s="47"/>
      <c r="D13" s="45" t="s">
        <v>271</v>
      </c>
      <c r="E13" s="15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B0E0-3823-4A38-8D05-2BA028A34D3A}">
  <sheetPr codeName="Sheet17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581</v>
      </c>
      <c r="BM1" s="28" t="s">
        <v>299</v>
      </c>
    </row>
    <row r="2" spans="1:66" ht="15">
      <c r="A2" s="25" t="s">
        <v>4</v>
      </c>
      <c r="B2" s="18" t="s">
        <v>109</v>
      </c>
      <c r="C2" s="15" t="s">
        <v>110</v>
      </c>
      <c r="D2" s="16" t="s">
        <v>317</v>
      </c>
      <c r="E2" s="15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111</v>
      </c>
      <c r="E3" s="15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326</v>
      </c>
      <c r="E4" s="15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3.9</v>
      </c>
      <c r="E6" s="15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3.9</v>
      </c>
      <c r="E7" s="15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13</v>
      </c>
    </row>
    <row r="8" spans="1:66">
      <c r="A8" s="30"/>
      <c r="B8" s="20" t="s">
        <v>266</v>
      </c>
      <c r="C8" s="12"/>
      <c r="D8" s="23">
        <v>3.9</v>
      </c>
      <c r="E8" s="15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267</v>
      </c>
      <c r="C9" s="29"/>
      <c r="D9" s="11">
        <v>3.9</v>
      </c>
      <c r="E9" s="15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3.9</v>
      </c>
      <c r="BN9" s="28"/>
    </row>
    <row r="10" spans="1:66">
      <c r="A10" s="30"/>
      <c r="B10" s="3" t="s">
        <v>268</v>
      </c>
      <c r="C10" s="29"/>
      <c r="D10" s="24">
        <v>0</v>
      </c>
      <c r="E10" s="15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19</v>
      </c>
    </row>
    <row r="11" spans="1:66">
      <c r="A11" s="30"/>
      <c r="B11" s="3" t="s">
        <v>86</v>
      </c>
      <c r="C11" s="29"/>
      <c r="D11" s="13">
        <v>0</v>
      </c>
      <c r="E11" s="15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269</v>
      </c>
      <c r="C12" s="29"/>
      <c r="D12" s="13">
        <v>0</v>
      </c>
      <c r="E12" s="15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270</v>
      </c>
      <c r="C13" s="47"/>
      <c r="D13" s="45" t="s">
        <v>271</v>
      </c>
      <c r="E13" s="15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582</v>
      </c>
      <c r="BM15" s="28" t="s">
        <v>299</v>
      </c>
    </row>
    <row r="16" spans="1:66" ht="15">
      <c r="A16" s="25" t="s">
        <v>7</v>
      </c>
      <c r="B16" s="18" t="s">
        <v>109</v>
      </c>
      <c r="C16" s="15" t="s">
        <v>110</v>
      </c>
      <c r="D16" s="16" t="s">
        <v>317</v>
      </c>
      <c r="E16" s="15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228</v>
      </c>
      <c r="C17" s="9" t="s">
        <v>228</v>
      </c>
      <c r="D17" s="10" t="s">
        <v>111</v>
      </c>
      <c r="E17" s="15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326</v>
      </c>
      <c r="E18" s="15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08">
        <v>287</v>
      </c>
      <c r="E20" s="210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2">
        <v>1</v>
      </c>
    </row>
    <row r="21" spans="1:65">
      <c r="A21" s="30"/>
      <c r="B21" s="19">
        <v>1</v>
      </c>
      <c r="C21" s="9">
        <v>2</v>
      </c>
      <c r="D21" s="213">
        <v>289</v>
      </c>
      <c r="E21" s="210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2">
        <v>14</v>
      </c>
    </row>
    <row r="22" spans="1:65">
      <c r="A22" s="30"/>
      <c r="B22" s="20" t="s">
        <v>266</v>
      </c>
      <c r="C22" s="12"/>
      <c r="D22" s="216">
        <v>288</v>
      </c>
      <c r="E22" s="210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2">
        <v>16</v>
      </c>
    </row>
    <row r="23" spans="1:65">
      <c r="A23" s="30"/>
      <c r="B23" s="3" t="s">
        <v>267</v>
      </c>
      <c r="C23" s="29"/>
      <c r="D23" s="213">
        <v>288</v>
      </c>
      <c r="E23" s="210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2">
        <v>288</v>
      </c>
    </row>
    <row r="24" spans="1:65">
      <c r="A24" s="30"/>
      <c r="B24" s="3" t="s">
        <v>268</v>
      </c>
      <c r="C24" s="29"/>
      <c r="D24" s="213">
        <v>1.4142135623730951</v>
      </c>
      <c r="E24" s="210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2">
        <v>20</v>
      </c>
    </row>
    <row r="25" spans="1:65">
      <c r="A25" s="30"/>
      <c r="B25" s="3" t="s">
        <v>86</v>
      </c>
      <c r="C25" s="29"/>
      <c r="D25" s="13">
        <v>4.9104637582399139E-3</v>
      </c>
      <c r="E25" s="15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269</v>
      </c>
      <c r="C26" s="29"/>
      <c r="D26" s="13">
        <v>0</v>
      </c>
      <c r="E26" s="15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270</v>
      </c>
      <c r="C27" s="47"/>
      <c r="D27" s="45" t="s">
        <v>271</v>
      </c>
      <c r="E27" s="15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583</v>
      </c>
      <c r="BM29" s="28" t="s">
        <v>299</v>
      </c>
    </row>
    <row r="30" spans="1:65" ht="15">
      <c r="A30" s="25" t="s">
        <v>10</v>
      </c>
      <c r="B30" s="18" t="s">
        <v>109</v>
      </c>
      <c r="C30" s="15" t="s">
        <v>110</v>
      </c>
      <c r="D30" s="16" t="s">
        <v>317</v>
      </c>
      <c r="E30" s="15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228</v>
      </c>
      <c r="C31" s="9" t="s">
        <v>228</v>
      </c>
      <c r="D31" s="10" t="s">
        <v>111</v>
      </c>
      <c r="E31" s="15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326</v>
      </c>
      <c r="E32" s="15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08">
        <v>434</v>
      </c>
      <c r="E34" s="210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2">
        <v>1</v>
      </c>
    </row>
    <row r="35" spans="1:65">
      <c r="A35" s="30"/>
      <c r="B35" s="19">
        <v>1</v>
      </c>
      <c r="C35" s="9">
        <v>2</v>
      </c>
      <c r="D35" s="213">
        <v>440</v>
      </c>
      <c r="E35" s="210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2">
        <v>15</v>
      </c>
    </row>
    <row r="36" spans="1:65">
      <c r="A36" s="30"/>
      <c r="B36" s="20" t="s">
        <v>266</v>
      </c>
      <c r="C36" s="12"/>
      <c r="D36" s="216">
        <v>437</v>
      </c>
      <c r="E36" s="210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2">
        <v>16</v>
      </c>
    </row>
    <row r="37" spans="1:65">
      <c r="A37" s="30"/>
      <c r="B37" s="3" t="s">
        <v>267</v>
      </c>
      <c r="C37" s="29"/>
      <c r="D37" s="213">
        <v>437</v>
      </c>
      <c r="E37" s="210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2">
        <v>437</v>
      </c>
    </row>
    <row r="38" spans="1:65">
      <c r="A38" s="30"/>
      <c r="B38" s="3" t="s">
        <v>268</v>
      </c>
      <c r="C38" s="29"/>
      <c r="D38" s="213">
        <v>4.2426406871192848</v>
      </c>
      <c r="E38" s="210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2">
        <v>21</v>
      </c>
    </row>
    <row r="39" spans="1:65">
      <c r="A39" s="30"/>
      <c r="B39" s="3" t="s">
        <v>86</v>
      </c>
      <c r="C39" s="29"/>
      <c r="D39" s="13">
        <v>9.7085599247580881E-3</v>
      </c>
      <c r="E39" s="15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269</v>
      </c>
      <c r="C40" s="29"/>
      <c r="D40" s="13">
        <v>0</v>
      </c>
      <c r="E40" s="15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270</v>
      </c>
      <c r="C41" s="47"/>
      <c r="D41" s="45" t="s">
        <v>271</v>
      </c>
      <c r="E41" s="15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584</v>
      </c>
      <c r="BM43" s="28" t="s">
        <v>299</v>
      </c>
    </row>
    <row r="44" spans="1:65" ht="15">
      <c r="A44" s="25" t="s">
        <v>13</v>
      </c>
      <c r="B44" s="18" t="s">
        <v>109</v>
      </c>
      <c r="C44" s="15" t="s">
        <v>110</v>
      </c>
      <c r="D44" s="16" t="s">
        <v>317</v>
      </c>
      <c r="E44" s="15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228</v>
      </c>
      <c r="C45" s="9" t="s">
        <v>228</v>
      </c>
      <c r="D45" s="10" t="s">
        <v>111</v>
      </c>
      <c r="E45" s="15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326</v>
      </c>
      <c r="E46" s="15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1.6</v>
      </c>
      <c r="E48" s="15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1</v>
      </c>
      <c r="E49" s="15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16</v>
      </c>
    </row>
    <row r="50" spans="1:65">
      <c r="A50" s="30"/>
      <c r="B50" s="20" t="s">
        <v>266</v>
      </c>
      <c r="C50" s="12"/>
      <c r="D50" s="23">
        <v>1.3</v>
      </c>
      <c r="E50" s="15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267</v>
      </c>
      <c r="C51" s="29"/>
      <c r="D51" s="11">
        <v>1.3</v>
      </c>
      <c r="E51" s="15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1.3</v>
      </c>
    </row>
    <row r="52" spans="1:65">
      <c r="A52" s="30"/>
      <c r="B52" s="3" t="s">
        <v>268</v>
      </c>
      <c r="C52" s="29"/>
      <c r="D52" s="24">
        <v>0.42426406871192868</v>
      </c>
      <c r="E52" s="15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22</v>
      </c>
    </row>
    <row r="53" spans="1:65">
      <c r="A53" s="30"/>
      <c r="B53" s="3" t="s">
        <v>86</v>
      </c>
      <c r="C53" s="29"/>
      <c r="D53" s="13">
        <v>0.32635697593225282</v>
      </c>
      <c r="E53" s="15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269</v>
      </c>
      <c r="C54" s="29"/>
      <c r="D54" s="13">
        <v>0</v>
      </c>
      <c r="E54" s="15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270</v>
      </c>
      <c r="C55" s="47"/>
      <c r="D55" s="45" t="s">
        <v>271</v>
      </c>
      <c r="E55" s="15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585</v>
      </c>
      <c r="BM57" s="28" t="s">
        <v>299</v>
      </c>
    </row>
    <row r="58" spans="1:65" ht="15">
      <c r="A58" s="25" t="s">
        <v>16</v>
      </c>
      <c r="B58" s="18" t="s">
        <v>109</v>
      </c>
      <c r="C58" s="15" t="s">
        <v>110</v>
      </c>
      <c r="D58" s="16" t="s">
        <v>317</v>
      </c>
      <c r="E58" s="15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228</v>
      </c>
      <c r="C59" s="9" t="s">
        <v>228</v>
      </c>
      <c r="D59" s="10" t="s">
        <v>111</v>
      </c>
      <c r="E59" s="15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326</v>
      </c>
      <c r="E60" s="15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0.16</v>
      </c>
      <c r="E62" s="15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0.14000000000000001</v>
      </c>
      <c r="E63" s="15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17</v>
      </c>
    </row>
    <row r="64" spans="1:65">
      <c r="A64" s="30"/>
      <c r="B64" s="20" t="s">
        <v>266</v>
      </c>
      <c r="C64" s="12"/>
      <c r="D64" s="23">
        <v>0.15000000000000002</v>
      </c>
      <c r="E64" s="15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267</v>
      </c>
      <c r="C65" s="29"/>
      <c r="D65" s="11">
        <v>0.15000000000000002</v>
      </c>
      <c r="E65" s="15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0.15</v>
      </c>
    </row>
    <row r="66" spans="1:65">
      <c r="A66" s="30"/>
      <c r="B66" s="3" t="s">
        <v>268</v>
      </c>
      <c r="C66" s="29"/>
      <c r="D66" s="24">
        <v>1.4142135623730944E-2</v>
      </c>
      <c r="E66" s="15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23</v>
      </c>
    </row>
    <row r="67" spans="1:65">
      <c r="A67" s="30"/>
      <c r="B67" s="3" t="s">
        <v>86</v>
      </c>
      <c r="C67" s="29"/>
      <c r="D67" s="13">
        <v>9.428090415820628E-2</v>
      </c>
      <c r="E67" s="15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269</v>
      </c>
      <c r="C68" s="29"/>
      <c r="D68" s="13">
        <v>2.2204460492503131E-16</v>
      </c>
      <c r="E68" s="15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270</v>
      </c>
      <c r="C69" s="47"/>
      <c r="D69" s="45" t="s">
        <v>271</v>
      </c>
      <c r="E69" s="15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586</v>
      </c>
      <c r="BM71" s="28" t="s">
        <v>299</v>
      </c>
    </row>
    <row r="72" spans="1:65" ht="15">
      <c r="A72" s="25" t="s">
        <v>19</v>
      </c>
      <c r="B72" s="18" t="s">
        <v>109</v>
      </c>
      <c r="C72" s="15" t="s">
        <v>110</v>
      </c>
      <c r="D72" s="16" t="s">
        <v>317</v>
      </c>
      <c r="E72" s="15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228</v>
      </c>
      <c r="C73" s="9" t="s">
        <v>228</v>
      </c>
      <c r="D73" s="10" t="s">
        <v>111</v>
      </c>
      <c r="E73" s="15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326</v>
      </c>
      <c r="E74" s="15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0.2</v>
      </c>
      <c r="E76" s="15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0.2</v>
      </c>
      <c r="E77" s="15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18</v>
      </c>
    </row>
    <row r="78" spans="1:65">
      <c r="A78" s="30"/>
      <c r="B78" s="20" t="s">
        <v>266</v>
      </c>
      <c r="C78" s="12"/>
      <c r="D78" s="23">
        <v>0.2</v>
      </c>
      <c r="E78" s="15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267</v>
      </c>
      <c r="C79" s="29"/>
      <c r="D79" s="11">
        <v>0.2</v>
      </c>
      <c r="E79" s="15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0.2</v>
      </c>
    </row>
    <row r="80" spans="1:65">
      <c r="A80" s="30"/>
      <c r="B80" s="3" t="s">
        <v>268</v>
      </c>
      <c r="C80" s="29"/>
      <c r="D80" s="24">
        <v>0</v>
      </c>
      <c r="E80" s="15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24</v>
      </c>
    </row>
    <row r="81" spans="1:65">
      <c r="A81" s="30"/>
      <c r="B81" s="3" t="s">
        <v>86</v>
      </c>
      <c r="C81" s="29"/>
      <c r="D81" s="13">
        <v>0</v>
      </c>
      <c r="E81" s="15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269</v>
      </c>
      <c r="C82" s="29"/>
      <c r="D82" s="13">
        <v>0</v>
      </c>
      <c r="E82" s="15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270</v>
      </c>
      <c r="C83" s="47"/>
      <c r="D83" s="45" t="s">
        <v>271</v>
      </c>
      <c r="E83" s="15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587</v>
      </c>
      <c r="BM85" s="28" t="s">
        <v>299</v>
      </c>
    </row>
    <row r="86" spans="1:65" ht="15">
      <c r="A86" s="25" t="s">
        <v>22</v>
      </c>
      <c r="B86" s="18" t="s">
        <v>109</v>
      </c>
      <c r="C86" s="15" t="s">
        <v>110</v>
      </c>
      <c r="D86" s="16" t="s">
        <v>317</v>
      </c>
      <c r="E86" s="15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228</v>
      </c>
      <c r="C87" s="9" t="s">
        <v>228</v>
      </c>
      <c r="D87" s="10" t="s">
        <v>111</v>
      </c>
      <c r="E87" s="15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326</v>
      </c>
      <c r="E88" s="15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1</v>
      </c>
    </row>
    <row r="89" spans="1:65">
      <c r="A89" s="30"/>
      <c r="B89" s="19"/>
      <c r="C89" s="9"/>
      <c r="D89" s="26"/>
      <c r="E89" s="15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1</v>
      </c>
    </row>
    <row r="90" spans="1:65">
      <c r="A90" s="30"/>
      <c r="B90" s="18">
        <v>1</v>
      </c>
      <c r="C90" s="14">
        <v>1</v>
      </c>
      <c r="D90" s="217">
        <v>33.299999999999997</v>
      </c>
      <c r="E90" s="218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19"/>
      <c r="AX90" s="219"/>
      <c r="AY90" s="219"/>
      <c r="AZ90" s="219"/>
      <c r="BA90" s="219"/>
      <c r="BB90" s="219"/>
      <c r="BC90" s="219"/>
      <c r="BD90" s="219"/>
      <c r="BE90" s="219"/>
      <c r="BF90" s="219"/>
      <c r="BG90" s="219"/>
      <c r="BH90" s="219"/>
      <c r="BI90" s="219"/>
      <c r="BJ90" s="219"/>
      <c r="BK90" s="219"/>
      <c r="BL90" s="219"/>
      <c r="BM90" s="220">
        <v>1</v>
      </c>
    </row>
    <row r="91" spans="1:65">
      <c r="A91" s="30"/>
      <c r="B91" s="19">
        <v>1</v>
      </c>
      <c r="C91" s="9">
        <v>2</v>
      </c>
      <c r="D91" s="221">
        <v>33.6</v>
      </c>
      <c r="E91" s="218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/>
      <c r="AV91" s="219"/>
      <c r="AW91" s="219"/>
      <c r="AX91" s="219"/>
      <c r="AY91" s="219"/>
      <c r="AZ91" s="219"/>
      <c r="BA91" s="219"/>
      <c r="BB91" s="219"/>
      <c r="BC91" s="219"/>
      <c r="BD91" s="219"/>
      <c r="BE91" s="219"/>
      <c r="BF91" s="219"/>
      <c r="BG91" s="219"/>
      <c r="BH91" s="219"/>
      <c r="BI91" s="219"/>
      <c r="BJ91" s="219"/>
      <c r="BK91" s="219"/>
      <c r="BL91" s="219"/>
      <c r="BM91" s="220">
        <v>19</v>
      </c>
    </row>
    <row r="92" spans="1:65">
      <c r="A92" s="30"/>
      <c r="B92" s="20" t="s">
        <v>266</v>
      </c>
      <c r="C92" s="12"/>
      <c r="D92" s="223">
        <v>33.450000000000003</v>
      </c>
      <c r="E92" s="218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19"/>
      <c r="AR92" s="219"/>
      <c r="AS92" s="219"/>
      <c r="AT92" s="219"/>
      <c r="AU92" s="219"/>
      <c r="AV92" s="219"/>
      <c r="AW92" s="219"/>
      <c r="AX92" s="219"/>
      <c r="AY92" s="219"/>
      <c r="AZ92" s="219"/>
      <c r="BA92" s="219"/>
      <c r="BB92" s="219"/>
      <c r="BC92" s="219"/>
      <c r="BD92" s="219"/>
      <c r="BE92" s="219"/>
      <c r="BF92" s="219"/>
      <c r="BG92" s="219"/>
      <c r="BH92" s="219"/>
      <c r="BI92" s="219"/>
      <c r="BJ92" s="219"/>
      <c r="BK92" s="219"/>
      <c r="BL92" s="219"/>
      <c r="BM92" s="220">
        <v>16</v>
      </c>
    </row>
    <row r="93" spans="1:65">
      <c r="A93" s="30"/>
      <c r="B93" s="3" t="s">
        <v>267</v>
      </c>
      <c r="C93" s="29"/>
      <c r="D93" s="221">
        <v>33.450000000000003</v>
      </c>
      <c r="E93" s="218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19"/>
      <c r="AR93" s="219"/>
      <c r="AS93" s="219"/>
      <c r="AT93" s="219"/>
      <c r="AU93" s="219"/>
      <c r="AV93" s="219"/>
      <c r="AW93" s="219"/>
      <c r="AX93" s="219"/>
      <c r="AY93" s="219"/>
      <c r="AZ93" s="219"/>
      <c r="BA93" s="219"/>
      <c r="BB93" s="219"/>
      <c r="BC93" s="219"/>
      <c r="BD93" s="219"/>
      <c r="BE93" s="219"/>
      <c r="BF93" s="219"/>
      <c r="BG93" s="219"/>
      <c r="BH93" s="219"/>
      <c r="BI93" s="219"/>
      <c r="BJ93" s="219"/>
      <c r="BK93" s="219"/>
      <c r="BL93" s="219"/>
      <c r="BM93" s="220">
        <v>33.450000000000003</v>
      </c>
    </row>
    <row r="94" spans="1:65">
      <c r="A94" s="30"/>
      <c r="B94" s="3" t="s">
        <v>268</v>
      </c>
      <c r="C94" s="29"/>
      <c r="D94" s="221">
        <v>0.21213203435596725</v>
      </c>
      <c r="E94" s="218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19"/>
      <c r="AR94" s="219"/>
      <c r="AS94" s="219"/>
      <c r="AT94" s="219"/>
      <c r="AU94" s="219"/>
      <c r="AV94" s="219"/>
      <c r="AW94" s="219"/>
      <c r="AX94" s="219"/>
      <c r="AY94" s="219"/>
      <c r="AZ94" s="219"/>
      <c r="BA94" s="219"/>
      <c r="BB94" s="219"/>
      <c r="BC94" s="219"/>
      <c r="BD94" s="219"/>
      <c r="BE94" s="219"/>
      <c r="BF94" s="219"/>
      <c r="BG94" s="219"/>
      <c r="BH94" s="219"/>
      <c r="BI94" s="219"/>
      <c r="BJ94" s="219"/>
      <c r="BK94" s="219"/>
      <c r="BL94" s="219"/>
      <c r="BM94" s="220">
        <v>25</v>
      </c>
    </row>
    <row r="95" spans="1:65">
      <c r="A95" s="30"/>
      <c r="B95" s="3" t="s">
        <v>86</v>
      </c>
      <c r="C95" s="29"/>
      <c r="D95" s="13">
        <v>6.3417648536910984E-3</v>
      </c>
      <c r="E95" s="15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269</v>
      </c>
      <c r="C96" s="29"/>
      <c r="D96" s="13">
        <v>0</v>
      </c>
      <c r="E96" s="15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270</v>
      </c>
      <c r="C97" s="47"/>
      <c r="D97" s="45" t="s">
        <v>271</v>
      </c>
      <c r="E97" s="15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588</v>
      </c>
      <c r="BM99" s="28" t="s">
        <v>299</v>
      </c>
    </row>
    <row r="100" spans="1:65" ht="15">
      <c r="A100" s="25" t="s">
        <v>25</v>
      </c>
      <c r="B100" s="18" t="s">
        <v>109</v>
      </c>
      <c r="C100" s="15" t="s">
        <v>110</v>
      </c>
      <c r="D100" s="16" t="s">
        <v>317</v>
      </c>
      <c r="E100" s="15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228</v>
      </c>
      <c r="C101" s="9" t="s">
        <v>228</v>
      </c>
      <c r="D101" s="10" t="s">
        <v>111</v>
      </c>
      <c r="E101" s="15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326</v>
      </c>
      <c r="E102" s="15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17">
        <v>14.7</v>
      </c>
      <c r="E104" s="218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19"/>
      <c r="AL104" s="219"/>
      <c r="AM104" s="219"/>
      <c r="AN104" s="219"/>
      <c r="AO104" s="219"/>
      <c r="AP104" s="219"/>
      <c r="AQ104" s="219"/>
      <c r="AR104" s="219"/>
      <c r="AS104" s="219"/>
      <c r="AT104" s="219"/>
      <c r="AU104" s="219"/>
      <c r="AV104" s="219"/>
      <c r="AW104" s="219"/>
      <c r="AX104" s="219"/>
      <c r="AY104" s="219"/>
      <c r="AZ104" s="219"/>
      <c r="BA104" s="219"/>
      <c r="BB104" s="219"/>
      <c r="BC104" s="219"/>
      <c r="BD104" s="219"/>
      <c r="BE104" s="219"/>
      <c r="BF104" s="219"/>
      <c r="BG104" s="219"/>
      <c r="BH104" s="219"/>
      <c r="BI104" s="219"/>
      <c r="BJ104" s="219"/>
      <c r="BK104" s="219"/>
      <c r="BL104" s="219"/>
      <c r="BM104" s="220">
        <v>1</v>
      </c>
    </row>
    <row r="105" spans="1:65">
      <c r="A105" s="30"/>
      <c r="B105" s="19">
        <v>1</v>
      </c>
      <c r="C105" s="9">
        <v>2</v>
      </c>
      <c r="D105" s="221">
        <v>14.6</v>
      </c>
      <c r="E105" s="218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19"/>
      <c r="AL105" s="219"/>
      <c r="AM105" s="219"/>
      <c r="AN105" s="219"/>
      <c r="AO105" s="219"/>
      <c r="AP105" s="219"/>
      <c r="AQ105" s="219"/>
      <c r="AR105" s="219"/>
      <c r="AS105" s="219"/>
      <c r="AT105" s="219"/>
      <c r="AU105" s="219"/>
      <c r="AV105" s="219"/>
      <c r="AW105" s="219"/>
      <c r="AX105" s="219"/>
      <c r="AY105" s="219"/>
      <c r="AZ105" s="219"/>
      <c r="BA105" s="219"/>
      <c r="BB105" s="219"/>
      <c r="BC105" s="219"/>
      <c r="BD105" s="219"/>
      <c r="BE105" s="219"/>
      <c r="BF105" s="219"/>
      <c r="BG105" s="219"/>
      <c r="BH105" s="219"/>
      <c r="BI105" s="219"/>
      <c r="BJ105" s="219"/>
      <c r="BK105" s="219"/>
      <c r="BL105" s="219"/>
      <c r="BM105" s="220">
        <v>20</v>
      </c>
    </row>
    <row r="106" spans="1:65">
      <c r="A106" s="30"/>
      <c r="B106" s="20" t="s">
        <v>266</v>
      </c>
      <c r="C106" s="12"/>
      <c r="D106" s="223">
        <v>14.649999999999999</v>
      </c>
      <c r="E106" s="218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  <c r="AL106" s="219"/>
      <c r="AM106" s="219"/>
      <c r="AN106" s="219"/>
      <c r="AO106" s="219"/>
      <c r="AP106" s="219"/>
      <c r="AQ106" s="219"/>
      <c r="AR106" s="219"/>
      <c r="AS106" s="219"/>
      <c r="AT106" s="219"/>
      <c r="AU106" s="219"/>
      <c r="AV106" s="219"/>
      <c r="AW106" s="219"/>
      <c r="AX106" s="219"/>
      <c r="AY106" s="219"/>
      <c r="AZ106" s="219"/>
      <c r="BA106" s="219"/>
      <c r="BB106" s="219"/>
      <c r="BC106" s="219"/>
      <c r="BD106" s="219"/>
      <c r="BE106" s="219"/>
      <c r="BF106" s="219"/>
      <c r="BG106" s="219"/>
      <c r="BH106" s="219"/>
      <c r="BI106" s="219"/>
      <c r="BJ106" s="219"/>
      <c r="BK106" s="219"/>
      <c r="BL106" s="219"/>
      <c r="BM106" s="220">
        <v>16</v>
      </c>
    </row>
    <row r="107" spans="1:65">
      <c r="A107" s="30"/>
      <c r="B107" s="3" t="s">
        <v>267</v>
      </c>
      <c r="C107" s="29"/>
      <c r="D107" s="221">
        <v>14.649999999999999</v>
      </c>
      <c r="E107" s="218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  <c r="AL107" s="219"/>
      <c r="AM107" s="219"/>
      <c r="AN107" s="219"/>
      <c r="AO107" s="219"/>
      <c r="AP107" s="219"/>
      <c r="AQ107" s="219"/>
      <c r="AR107" s="219"/>
      <c r="AS107" s="219"/>
      <c r="AT107" s="219"/>
      <c r="AU107" s="219"/>
      <c r="AV107" s="219"/>
      <c r="AW107" s="219"/>
      <c r="AX107" s="219"/>
      <c r="AY107" s="219"/>
      <c r="AZ107" s="219"/>
      <c r="BA107" s="219"/>
      <c r="BB107" s="219"/>
      <c r="BC107" s="219"/>
      <c r="BD107" s="219"/>
      <c r="BE107" s="219"/>
      <c r="BF107" s="219"/>
      <c r="BG107" s="219"/>
      <c r="BH107" s="219"/>
      <c r="BI107" s="219"/>
      <c r="BJ107" s="219"/>
      <c r="BK107" s="219"/>
      <c r="BL107" s="219"/>
      <c r="BM107" s="220">
        <v>14.65</v>
      </c>
    </row>
    <row r="108" spans="1:65">
      <c r="A108" s="30"/>
      <c r="B108" s="3" t="s">
        <v>268</v>
      </c>
      <c r="C108" s="29"/>
      <c r="D108" s="221">
        <v>7.0710678118654502E-2</v>
      </c>
      <c r="E108" s="218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19"/>
      <c r="AN108" s="219"/>
      <c r="AO108" s="219"/>
      <c r="AP108" s="219"/>
      <c r="AQ108" s="219"/>
      <c r="AR108" s="219"/>
      <c r="AS108" s="219"/>
      <c r="AT108" s="219"/>
      <c r="AU108" s="219"/>
      <c r="AV108" s="219"/>
      <c r="AW108" s="219"/>
      <c r="AX108" s="219"/>
      <c r="AY108" s="219"/>
      <c r="AZ108" s="219"/>
      <c r="BA108" s="219"/>
      <c r="BB108" s="219"/>
      <c r="BC108" s="219"/>
      <c r="BD108" s="219"/>
      <c r="BE108" s="219"/>
      <c r="BF108" s="219"/>
      <c r="BG108" s="219"/>
      <c r="BH108" s="219"/>
      <c r="BI108" s="219"/>
      <c r="BJ108" s="219"/>
      <c r="BK108" s="219"/>
      <c r="BL108" s="219"/>
      <c r="BM108" s="220">
        <v>26</v>
      </c>
    </row>
    <row r="109" spans="1:65">
      <c r="A109" s="30"/>
      <c r="B109" s="3" t="s">
        <v>86</v>
      </c>
      <c r="C109" s="29"/>
      <c r="D109" s="13">
        <v>4.8266674483723217E-3</v>
      </c>
      <c r="E109" s="15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269</v>
      </c>
      <c r="C110" s="29"/>
      <c r="D110" s="13">
        <v>-1.1102230246251565E-16</v>
      </c>
      <c r="E110" s="15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270</v>
      </c>
      <c r="C111" s="47"/>
      <c r="D111" s="45" t="s">
        <v>271</v>
      </c>
      <c r="E111" s="15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589</v>
      </c>
      <c r="BM113" s="28" t="s">
        <v>299</v>
      </c>
    </row>
    <row r="114" spans="1:65" ht="15">
      <c r="A114" s="25" t="s">
        <v>51</v>
      </c>
      <c r="B114" s="18" t="s">
        <v>109</v>
      </c>
      <c r="C114" s="15" t="s">
        <v>110</v>
      </c>
      <c r="D114" s="16" t="s">
        <v>317</v>
      </c>
      <c r="E114" s="15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228</v>
      </c>
      <c r="C115" s="9" t="s">
        <v>228</v>
      </c>
      <c r="D115" s="10" t="s">
        <v>111</v>
      </c>
      <c r="E115" s="15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326</v>
      </c>
      <c r="E116" s="15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</v>
      </c>
    </row>
    <row r="117" spans="1:65">
      <c r="A117" s="30"/>
      <c r="B117" s="19"/>
      <c r="C117" s="9"/>
      <c r="D117" s="26"/>
      <c r="E117" s="15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</v>
      </c>
    </row>
    <row r="118" spans="1:65">
      <c r="A118" s="30"/>
      <c r="B118" s="18">
        <v>1</v>
      </c>
      <c r="C118" s="14">
        <v>1</v>
      </c>
      <c r="D118" s="217">
        <v>24</v>
      </c>
      <c r="E118" s="218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19"/>
      <c r="AR118" s="219"/>
      <c r="AS118" s="219"/>
      <c r="AT118" s="219"/>
      <c r="AU118" s="219"/>
      <c r="AV118" s="219"/>
      <c r="AW118" s="219"/>
      <c r="AX118" s="219"/>
      <c r="AY118" s="219"/>
      <c r="AZ118" s="219"/>
      <c r="BA118" s="219"/>
      <c r="BB118" s="219"/>
      <c r="BC118" s="219"/>
      <c r="BD118" s="219"/>
      <c r="BE118" s="219"/>
      <c r="BF118" s="219"/>
      <c r="BG118" s="219"/>
      <c r="BH118" s="219"/>
      <c r="BI118" s="219"/>
      <c r="BJ118" s="219"/>
      <c r="BK118" s="219"/>
      <c r="BL118" s="219"/>
      <c r="BM118" s="220">
        <v>1</v>
      </c>
    </row>
    <row r="119" spans="1:65">
      <c r="A119" s="30"/>
      <c r="B119" s="19">
        <v>1</v>
      </c>
      <c r="C119" s="9">
        <v>2</v>
      </c>
      <c r="D119" s="221">
        <v>35</v>
      </c>
      <c r="E119" s="218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19"/>
      <c r="AR119" s="219"/>
      <c r="AS119" s="219"/>
      <c r="AT119" s="219"/>
      <c r="AU119" s="219"/>
      <c r="AV119" s="219"/>
      <c r="AW119" s="219"/>
      <c r="AX119" s="219"/>
      <c r="AY119" s="219"/>
      <c r="AZ119" s="219"/>
      <c r="BA119" s="219"/>
      <c r="BB119" s="219"/>
      <c r="BC119" s="219"/>
      <c r="BD119" s="219"/>
      <c r="BE119" s="219"/>
      <c r="BF119" s="219"/>
      <c r="BG119" s="219"/>
      <c r="BH119" s="219"/>
      <c r="BI119" s="219"/>
      <c r="BJ119" s="219"/>
      <c r="BK119" s="219"/>
      <c r="BL119" s="219"/>
      <c r="BM119" s="220">
        <v>21</v>
      </c>
    </row>
    <row r="120" spans="1:65">
      <c r="A120" s="30"/>
      <c r="B120" s="20" t="s">
        <v>266</v>
      </c>
      <c r="C120" s="12"/>
      <c r="D120" s="223">
        <v>29.5</v>
      </c>
      <c r="E120" s="218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19"/>
      <c r="AR120" s="219"/>
      <c r="AS120" s="219"/>
      <c r="AT120" s="219"/>
      <c r="AU120" s="219"/>
      <c r="AV120" s="219"/>
      <c r="AW120" s="219"/>
      <c r="AX120" s="219"/>
      <c r="AY120" s="219"/>
      <c r="AZ120" s="219"/>
      <c r="BA120" s="219"/>
      <c r="BB120" s="219"/>
      <c r="BC120" s="219"/>
      <c r="BD120" s="219"/>
      <c r="BE120" s="219"/>
      <c r="BF120" s="219"/>
      <c r="BG120" s="219"/>
      <c r="BH120" s="219"/>
      <c r="BI120" s="219"/>
      <c r="BJ120" s="219"/>
      <c r="BK120" s="219"/>
      <c r="BL120" s="219"/>
      <c r="BM120" s="220">
        <v>16</v>
      </c>
    </row>
    <row r="121" spans="1:65">
      <c r="A121" s="30"/>
      <c r="B121" s="3" t="s">
        <v>267</v>
      </c>
      <c r="C121" s="29"/>
      <c r="D121" s="221">
        <v>29.5</v>
      </c>
      <c r="E121" s="218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19"/>
      <c r="AR121" s="219"/>
      <c r="AS121" s="219"/>
      <c r="AT121" s="219"/>
      <c r="AU121" s="219"/>
      <c r="AV121" s="219"/>
      <c r="AW121" s="219"/>
      <c r="AX121" s="219"/>
      <c r="AY121" s="219"/>
      <c r="AZ121" s="219"/>
      <c r="BA121" s="219"/>
      <c r="BB121" s="219"/>
      <c r="BC121" s="219"/>
      <c r="BD121" s="219"/>
      <c r="BE121" s="219"/>
      <c r="BF121" s="219"/>
      <c r="BG121" s="219"/>
      <c r="BH121" s="219"/>
      <c r="BI121" s="219"/>
      <c r="BJ121" s="219"/>
      <c r="BK121" s="219"/>
      <c r="BL121" s="219"/>
      <c r="BM121" s="220">
        <v>29.5</v>
      </c>
    </row>
    <row r="122" spans="1:65">
      <c r="A122" s="30"/>
      <c r="B122" s="3" t="s">
        <v>268</v>
      </c>
      <c r="C122" s="29"/>
      <c r="D122" s="221">
        <v>7.7781745930520225</v>
      </c>
      <c r="E122" s="218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19"/>
      <c r="AX122" s="219"/>
      <c r="AY122" s="219"/>
      <c r="AZ122" s="219"/>
      <c r="BA122" s="219"/>
      <c r="BB122" s="219"/>
      <c r="BC122" s="219"/>
      <c r="BD122" s="219"/>
      <c r="BE122" s="219"/>
      <c r="BF122" s="219"/>
      <c r="BG122" s="219"/>
      <c r="BH122" s="219"/>
      <c r="BI122" s="219"/>
      <c r="BJ122" s="219"/>
      <c r="BK122" s="219"/>
      <c r="BL122" s="219"/>
      <c r="BM122" s="220">
        <v>27</v>
      </c>
    </row>
    <row r="123" spans="1:65">
      <c r="A123" s="30"/>
      <c r="B123" s="3" t="s">
        <v>86</v>
      </c>
      <c r="C123" s="29"/>
      <c r="D123" s="13">
        <v>0.2636669353576957</v>
      </c>
      <c r="E123" s="15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269</v>
      </c>
      <c r="C124" s="29"/>
      <c r="D124" s="13">
        <v>0</v>
      </c>
      <c r="E124" s="15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270</v>
      </c>
      <c r="C125" s="47"/>
      <c r="D125" s="45" t="s">
        <v>271</v>
      </c>
      <c r="E125" s="15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590</v>
      </c>
      <c r="BM127" s="28" t="s">
        <v>299</v>
      </c>
    </row>
    <row r="128" spans="1:65" ht="15">
      <c r="A128" s="25" t="s">
        <v>28</v>
      </c>
      <c r="B128" s="18" t="s">
        <v>109</v>
      </c>
      <c r="C128" s="15" t="s">
        <v>110</v>
      </c>
      <c r="D128" s="16" t="s">
        <v>317</v>
      </c>
      <c r="E128" s="15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228</v>
      </c>
      <c r="C129" s="9" t="s">
        <v>228</v>
      </c>
      <c r="D129" s="10" t="s">
        <v>111</v>
      </c>
      <c r="E129" s="15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326</v>
      </c>
      <c r="E130" s="15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5.1100000000000003</v>
      </c>
      <c r="E132" s="15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5.0999999999999996</v>
      </c>
      <c r="E133" s="15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22</v>
      </c>
    </row>
    <row r="134" spans="1:65">
      <c r="A134" s="30"/>
      <c r="B134" s="20" t="s">
        <v>266</v>
      </c>
      <c r="C134" s="12"/>
      <c r="D134" s="23">
        <v>5.1050000000000004</v>
      </c>
      <c r="E134" s="15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267</v>
      </c>
      <c r="C135" s="29"/>
      <c r="D135" s="11">
        <v>5.1050000000000004</v>
      </c>
      <c r="E135" s="15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5.1050000000000004</v>
      </c>
    </row>
    <row r="136" spans="1:65">
      <c r="A136" s="30"/>
      <c r="B136" s="3" t="s">
        <v>268</v>
      </c>
      <c r="C136" s="29"/>
      <c r="D136" s="24">
        <v>7.0710678118659524E-3</v>
      </c>
      <c r="E136" s="15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28</v>
      </c>
    </row>
    <row r="137" spans="1:65">
      <c r="A137" s="30"/>
      <c r="B137" s="3" t="s">
        <v>86</v>
      </c>
      <c r="C137" s="29"/>
      <c r="D137" s="13">
        <v>1.3851259180932326E-3</v>
      </c>
      <c r="E137" s="15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269</v>
      </c>
      <c r="C138" s="29"/>
      <c r="D138" s="13">
        <v>0</v>
      </c>
      <c r="E138" s="15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270</v>
      </c>
      <c r="C139" s="47"/>
      <c r="D139" s="45" t="s">
        <v>271</v>
      </c>
      <c r="E139" s="15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591</v>
      </c>
      <c r="BM141" s="28" t="s">
        <v>299</v>
      </c>
    </row>
    <row r="142" spans="1:65" ht="15">
      <c r="A142" s="25" t="s">
        <v>0</v>
      </c>
      <c r="B142" s="18" t="s">
        <v>109</v>
      </c>
      <c r="C142" s="15" t="s">
        <v>110</v>
      </c>
      <c r="D142" s="16" t="s">
        <v>317</v>
      </c>
      <c r="E142" s="15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228</v>
      </c>
      <c r="C143" s="9" t="s">
        <v>228</v>
      </c>
      <c r="D143" s="10" t="s">
        <v>111</v>
      </c>
      <c r="E143" s="15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326</v>
      </c>
      <c r="E144" s="15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08">
        <v>96</v>
      </c>
      <c r="E146" s="210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211"/>
      <c r="AB146" s="211"/>
      <c r="AC146" s="211"/>
      <c r="AD146" s="211"/>
      <c r="AE146" s="211"/>
      <c r="AF146" s="211"/>
      <c r="AG146" s="211"/>
      <c r="AH146" s="211"/>
      <c r="AI146" s="211"/>
      <c r="AJ146" s="211"/>
      <c r="AK146" s="211"/>
      <c r="AL146" s="211"/>
      <c r="AM146" s="211"/>
      <c r="AN146" s="211"/>
      <c r="AO146" s="211"/>
      <c r="AP146" s="211"/>
      <c r="AQ146" s="211"/>
      <c r="AR146" s="211"/>
      <c r="AS146" s="211"/>
      <c r="AT146" s="211"/>
      <c r="AU146" s="211"/>
      <c r="AV146" s="211"/>
      <c r="AW146" s="211"/>
      <c r="AX146" s="211"/>
      <c r="AY146" s="211"/>
      <c r="AZ146" s="211"/>
      <c r="BA146" s="211"/>
      <c r="BB146" s="211"/>
      <c r="BC146" s="211"/>
      <c r="BD146" s="211"/>
      <c r="BE146" s="211"/>
      <c r="BF146" s="211"/>
      <c r="BG146" s="211"/>
      <c r="BH146" s="211"/>
      <c r="BI146" s="211"/>
      <c r="BJ146" s="211"/>
      <c r="BK146" s="211"/>
      <c r="BL146" s="211"/>
      <c r="BM146" s="212">
        <v>1</v>
      </c>
    </row>
    <row r="147" spans="1:65">
      <c r="A147" s="30"/>
      <c r="B147" s="19">
        <v>1</v>
      </c>
      <c r="C147" s="9">
        <v>2</v>
      </c>
      <c r="D147" s="213">
        <v>86</v>
      </c>
      <c r="E147" s="210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  <c r="AA147" s="211"/>
      <c r="AB147" s="211"/>
      <c r="AC147" s="211"/>
      <c r="AD147" s="211"/>
      <c r="AE147" s="211"/>
      <c r="AF147" s="211"/>
      <c r="AG147" s="211"/>
      <c r="AH147" s="211"/>
      <c r="AI147" s="211"/>
      <c r="AJ147" s="211"/>
      <c r="AK147" s="211"/>
      <c r="AL147" s="211"/>
      <c r="AM147" s="211"/>
      <c r="AN147" s="211"/>
      <c r="AO147" s="211"/>
      <c r="AP147" s="211"/>
      <c r="AQ147" s="211"/>
      <c r="AR147" s="211"/>
      <c r="AS147" s="211"/>
      <c r="AT147" s="211"/>
      <c r="AU147" s="211"/>
      <c r="AV147" s="211"/>
      <c r="AW147" s="211"/>
      <c r="AX147" s="211"/>
      <c r="AY147" s="211"/>
      <c r="AZ147" s="211"/>
      <c r="BA147" s="211"/>
      <c r="BB147" s="211"/>
      <c r="BC147" s="211"/>
      <c r="BD147" s="211"/>
      <c r="BE147" s="211"/>
      <c r="BF147" s="211"/>
      <c r="BG147" s="211"/>
      <c r="BH147" s="211"/>
      <c r="BI147" s="211"/>
      <c r="BJ147" s="211"/>
      <c r="BK147" s="211"/>
      <c r="BL147" s="211"/>
      <c r="BM147" s="212">
        <v>23</v>
      </c>
    </row>
    <row r="148" spans="1:65">
      <c r="A148" s="30"/>
      <c r="B148" s="20" t="s">
        <v>266</v>
      </c>
      <c r="C148" s="12"/>
      <c r="D148" s="216">
        <v>91</v>
      </c>
      <c r="E148" s="210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211"/>
      <c r="AB148" s="211"/>
      <c r="AC148" s="211"/>
      <c r="AD148" s="211"/>
      <c r="AE148" s="211"/>
      <c r="AF148" s="211"/>
      <c r="AG148" s="211"/>
      <c r="AH148" s="211"/>
      <c r="AI148" s="211"/>
      <c r="AJ148" s="211"/>
      <c r="AK148" s="211"/>
      <c r="AL148" s="211"/>
      <c r="AM148" s="211"/>
      <c r="AN148" s="211"/>
      <c r="AO148" s="211"/>
      <c r="AP148" s="211"/>
      <c r="AQ148" s="211"/>
      <c r="AR148" s="211"/>
      <c r="AS148" s="211"/>
      <c r="AT148" s="211"/>
      <c r="AU148" s="211"/>
      <c r="AV148" s="211"/>
      <c r="AW148" s="211"/>
      <c r="AX148" s="211"/>
      <c r="AY148" s="211"/>
      <c r="AZ148" s="211"/>
      <c r="BA148" s="211"/>
      <c r="BB148" s="211"/>
      <c r="BC148" s="211"/>
      <c r="BD148" s="211"/>
      <c r="BE148" s="211"/>
      <c r="BF148" s="211"/>
      <c r="BG148" s="211"/>
      <c r="BH148" s="211"/>
      <c r="BI148" s="211"/>
      <c r="BJ148" s="211"/>
      <c r="BK148" s="211"/>
      <c r="BL148" s="211"/>
      <c r="BM148" s="212">
        <v>16</v>
      </c>
    </row>
    <row r="149" spans="1:65">
      <c r="A149" s="30"/>
      <c r="B149" s="3" t="s">
        <v>267</v>
      </c>
      <c r="C149" s="29"/>
      <c r="D149" s="213">
        <v>91</v>
      </c>
      <c r="E149" s="210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211"/>
      <c r="AB149" s="211"/>
      <c r="AC149" s="211"/>
      <c r="AD149" s="211"/>
      <c r="AE149" s="211"/>
      <c r="AF149" s="211"/>
      <c r="AG149" s="211"/>
      <c r="AH149" s="211"/>
      <c r="AI149" s="211"/>
      <c r="AJ149" s="211"/>
      <c r="AK149" s="211"/>
      <c r="AL149" s="211"/>
      <c r="AM149" s="211"/>
      <c r="AN149" s="211"/>
      <c r="AO149" s="211"/>
      <c r="AP149" s="211"/>
      <c r="AQ149" s="211"/>
      <c r="AR149" s="211"/>
      <c r="AS149" s="211"/>
      <c r="AT149" s="211"/>
      <c r="AU149" s="211"/>
      <c r="AV149" s="211"/>
      <c r="AW149" s="211"/>
      <c r="AX149" s="211"/>
      <c r="AY149" s="211"/>
      <c r="AZ149" s="211"/>
      <c r="BA149" s="211"/>
      <c r="BB149" s="211"/>
      <c r="BC149" s="211"/>
      <c r="BD149" s="211"/>
      <c r="BE149" s="211"/>
      <c r="BF149" s="211"/>
      <c r="BG149" s="211"/>
      <c r="BH149" s="211"/>
      <c r="BI149" s="211"/>
      <c r="BJ149" s="211"/>
      <c r="BK149" s="211"/>
      <c r="BL149" s="211"/>
      <c r="BM149" s="212">
        <v>91</v>
      </c>
    </row>
    <row r="150" spans="1:65">
      <c r="A150" s="30"/>
      <c r="B150" s="3" t="s">
        <v>268</v>
      </c>
      <c r="C150" s="29"/>
      <c r="D150" s="213">
        <v>7.0710678118654755</v>
      </c>
      <c r="E150" s="210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1"/>
      <c r="BB150" s="211"/>
      <c r="BC150" s="211"/>
      <c r="BD150" s="211"/>
      <c r="BE150" s="211"/>
      <c r="BF150" s="211"/>
      <c r="BG150" s="211"/>
      <c r="BH150" s="211"/>
      <c r="BI150" s="211"/>
      <c r="BJ150" s="211"/>
      <c r="BK150" s="211"/>
      <c r="BL150" s="211"/>
      <c r="BM150" s="212">
        <v>29</v>
      </c>
    </row>
    <row r="151" spans="1:65">
      <c r="A151" s="30"/>
      <c r="B151" s="3" t="s">
        <v>86</v>
      </c>
      <c r="C151" s="29"/>
      <c r="D151" s="13">
        <v>7.77040418886316E-2</v>
      </c>
      <c r="E151" s="15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269</v>
      </c>
      <c r="C152" s="29"/>
      <c r="D152" s="13">
        <v>0</v>
      </c>
      <c r="E152" s="15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270</v>
      </c>
      <c r="C153" s="47"/>
      <c r="D153" s="45" t="s">
        <v>271</v>
      </c>
      <c r="E153" s="15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592</v>
      </c>
      <c r="BM155" s="28" t="s">
        <v>299</v>
      </c>
    </row>
    <row r="156" spans="1:65" ht="15">
      <c r="A156" s="25" t="s">
        <v>33</v>
      </c>
      <c r="B156" s="18" t="s">
        <v>109</v>
      </c>
      <c r="C156" s="15" t="s">
        <v>110</v>
      </c>
      <c r="D156" s="16" t="s">
        <v>317</v>
      </c>
      <c r="E156" s="15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228</v>
      </c>
      <c r="C157" s="9" t="s">
        <v>228</v>
      </c>
      <c r="D157" s="10" t="s">
        <v>111</v>
      </c>
      <c r="E157" s="15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326</v>
      </c>
      <c r="E158" s="15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2.74</v>
      </c>
      <c r="E160" s="15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2.75</v>
      </c>
      <c r="E161" s="15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24</v>
      </c>
    </row>
    <row r="162" spans="1:65">
      <c r="A162" s="30"/>
      <c r="B162" s="20" t="s">
        <v>266</v>
      </c>
      <c r="C162" s="12"/>
      <c r="D162" s="23">
        <v>2.7450000000000001</v>
      </c>
      <c r="E162" s="15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267</v>
      </c>
      <c r="C163" s="29"/>
      <c r="D163" s="11">
        <v>2.7450000000000001</v>
      </c>
      <c r="E163" s="15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2.7450000000000001</v>
      </c>
    </row>
    <row r="164" spans="1:65">
      <c r="A164" s="30"/>
      <c r="B164" s="3" t="s">
        <v>268</v>
      </c>
      <c r="C164" s="29"/>
      <c r="D164" s="24">
        <v>7.0710678118653244E-3</v>
      </c>
      <c r="E164" s="15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30</v>
      </c>
    </row>
    <row r="165" spans="1:65">
      <c r="A165" s="30"/>
      <c r="B165" s="3" t="s">
        <v>86</v>
      </c>
      <c r="C165" s="29"/>
      <c r="D165" s="13">
        <v>2.57598098792908E-3</v>
      </c>
      <c r="E165" s="15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269</v>
      </c>
      <c r="C166" s="29"/>
      <c r="D166" s="13">
        <v>0</v>
      </c>
      <c r="E166" s="15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270</v>
      </c>
      <c r="C167" s="47"/>
      <c r="D167" s="45" t="s">
        <v>271</v>
      </c>
      <c r="E167" s="15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593</v>
      </c>
      <c r="BM169" s="28" t="s">
        <v>299</v>
      </c>
    </row>
    <row r="170" spans="1:65" ht="15">
      <c r="A170" s="25" t="s">
        <v>36</v>
      </c>
      <c r="B170" s="18" t="s">
        <v>109</v>
      </c>
      <c r="C170" s="15" t="s">
        <v>110</v>
      </c>
      <c r="D170" s="16" t="s">
        <v>317</v>
      </c>
      <c r="E170" s="15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228</v>
      </c>
      <c r="C171" s="9" t="s">
        <v>228</v>
      </c>
      <c r="D171" s="10" t="s">
        <v>111</v>
      </c>
      <c r="E171" s="15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326</v>
      </c>
      <c r="E172" s="15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1.68</v>
      </c>
      <c r="E174" s="15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1.6</v>
      </c>
      <c r="E175" s="15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25</v>
      </c>
    </row>
    <row r="176" spans="1:65">
      <c r="A176" s="30"/>
      <c r="B176" s="20" t="s">
        <v>266</v>
      </c>
      <c r="C176" s="12"/>
      <c r="D176" s="23">
        <v>1.6400000000000001</v>
      </c>
      <c r="E176" s="15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267</v>
      </c>
      <c r="C177" s="29"/>
      <c r="D177" s="11">
        <v>1.6400000000000001</v>
      </c>
      <c r="E177" s="15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1.64</v>
      </c>
    </row>
    <row r="178" spans="1:65">
      <c r="A178" s="30"/>
      <c r="B178" s="3" t="s">
        <v>268</v>
      </c>
      <c r="C178" s="29"/>
      <c r="D178" s="24">
        <v>5.6568542494923699E-2</v>
      </c>
      <c r="E178" s="15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31</v>
      </c>
    </row>
    <row r="179" spans="1:65">
      <c r="A179" s="30"/>
      <c r="B179" s="3" t="s">
        <v>86</v>
      </c>
      <c r="C179" s="29"/>
      <c r="D179" s="13">
        <v>3.4493013716416887E-2</v>
      </c>
      <c r="E179" s="15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269</v>
      </c>
      <c r="C180" s="29"/>
      <c r="D180" s="13">
        <v>2.2204460492503131E-16</v>
      </c>
      <c r="E180" s="15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270</v>
      </c>
      <c r="C181" s="47"/>
      <c r="D181" s="45" t="s">
        <v>271</v>
      </c>
      <c r="E181" s="15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594</v>
      </c>
      <c r="BM183" s="28" t="s">
        <v>299</v>
      </c>
    </row>
    <row r="184" spans="1:65" ht="15">
      <c r="A184" s="25" t="s">
        <v>39</v>
      </c>
      <c r="B184" s="18" t="s">
        <v>109</v>
      </c>
      <c r="C184" s="15" t="s">
        <v>110</v>
      </c>
      <c r="D184" s="16" t="s">
        <v>317</v>
      </c>
      <c r="E184" s="15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228</v>
      </c>
      <c r="C185" s="9" t="s">
        <v>228</v>
      </c>
      <c r="D185" s="10" t="s">
        <v>111</v>
      </c>
      <c r="E185" s="15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326</v>
      </c>
      <c r="E186" s="15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0.9</v>
      </c>
      <c r="E188" s="15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0.93</v>
      </c>
      <c r="E189" s="15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26</v>
      </c>
    </row>
    <row r="190" spans="1:65">
      <c r="A190" s="30"/>
      <c r="B190" s="20" t="s">
        <v>266</v>
      </c>
      <c r="C190" s="12"/>
      <c r="D190" s="23">
        <v>0.91500000000000004</v>
      </c>
      <c r="E190" s="15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267</v>
      </c>
      <c r="C191" s="29"/>
      <c r="D191" s="11">
        <v>0.91500000000000004</v>
      </c>
      <c r="E191" s="15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0.91500000000000004</v>
      </c>
    </row>
    <row r="192" spans="1:65">
      <c r="A192" s="30"/>
      <c r="B192" s="3" t="s">
        <v>268</v>
      </c>
      <c r="C192" s="29"/>
      <c r="D192" s="24">
        <v>2.1213203435596444E-2</v>
      </c>
      <c r="E192" s="15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32</v>
      </c>
    </row>
    <row r="193" spans="1:65">
      <c r="A193" s="30"/>
      <c r="B193" s="3" t="s">
        <v>86</v>
      </c>
      <c r="C193" s="29"/>
      <c r="D193" s="13">
        <v>2.3183828891362234E-2</v>
      </c>
      <c r="E193" s="15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269</v>
      </c>
      <c r="C194" s="29"/>
      <c r="D194" s="13">
        <v>0</v>
      </c>
      <c r="E194" s="15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270</v>
      </c>
      <c r="C195" s="47"/>
      <c r="D195" s="45" t="s">
        <v>271</v>
      </c>
      <c r="E195" s="15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595</v>
      </c>
      <c r="BM197" s="28" t="s">
        <v>299</v>
      </c>
    </row>
    <row r="198" spans="1:65" ht="15">
      <c r="A198" s="25" t="s">
        <v>42</v>
      </c>
      <c r="B198" s="18" t="s">
        <v>109</v>
      </c>
      <c r="C198" s="15" t="s">
        <v>110</v>
      </c>
      <c r="D198" s="16" t="s">
        <v>317</v>
      </c>
      <c r="E198" s="15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228</v>
      </c>
      <c r="C199" s="9" t="s">
        <v>228</v>
      </c>
      <c r="D199" s="10" t="s">
        <v>111</v>
      </c>
      <c r="E199" s="15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326</v>
      </c>
      <c r="E200" s="15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17">
        <v>14.9</v>
      </c>
      <c r="E202" s="218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19"/>
      <c r="AL202" s="219"/>
      <c r="AM202" s="219"/>
      <c r="AN202" s="219"/>
      <c r="AO202" s="219"/>
      <c r="AP202" s="219"/>
      <c r="AQ202" s="219"/>
      <c r="AR202" s="219"/>
      <c r="AS202" s="219"/>
      <c r="AT202" s="219"/>
      <c r="AU202" s="219"/>
      <c r="AV202" s="219"/>
      <c r="AW202" s="219"/>
      <c r="AX202" s="219"/>
      <c r="AY202" s="219"/>
      <c r="AZ202" s="219"/>
      <c r="BA202" s="219"/>
      <c r="BB202" s="219"/>
      <c r="BC202" s="219"/>
      <c r="BD202" s="219"/>
      <c r="BE202" s="219"/>
      <c r="BF202" s="219"/>
      <c r="BG202" s="219"/>
      <c r="BH202" s="219"/>
      <c r="BI202" s="219"/>
      <c r="BJ202" s="219"/>
      <c r="BK202" s="219"/>
      <c r="BL202" s="219"/>
      <c r="BM202" s="220">
        <v>1</v>
      </c>
    </row>
    <row r="203" spans="1:65">
      <c r="A203" s="30"/>
      <c r="B203" s="19">
        <v>1</v>
      </c>
      <c r="C203" s="9">
        <v>2</v>
      </c>
      <c r="D203" s="221">
        <v>15</v>
      </c>
      <c r="E203" s="218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19"/>
      <c r="AR203" s="219"/>
      <c r="AS203" s="219"/>
      <c r="AT203" s="219"/>
      <c r="AU203" s="219"/>
      <c r="AV203" s="219"/>
      <c r="AW203" s="219"/>
      <c r="AX203" s="219"/>
      <c r="AY203" s="219"/>
      <c r="AZ203" s="219"/>
      <c r="BA203" s="219"/>
      <c r="BB203" s="219"/>
      <c r="BC203" s="219"/>
      <c r="BD203" s="219"/>
      <c r="BE203" s="219"/>
      <c r="BF203" s="219"/>
      <c r="BG203" s="219"/>
      <c r="BH203" s="219"/>
      <c r="BI203" s="219"/>
      <c r="BJ203" s="219"/>
      <c r="BK203" s="219"/>
      <c r="BL203" s="219"/>
      <c r="BM203" s="220">
        <v>27</v>
      </c>
    </row>
    <row r="204" spans="1:65">
      <c r="A204" s="30"/>
      <c r="B204" s="20" t="s">
        <v>266</v>
      </c>
      <c r="C204" s="12"/>
      <c r="D204" s="223">
        <v>14.95</v>
      </c>
      <c r="E204" s="218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19"/>
      <c r="AD204" s="219"/>
      <c r="AE204" s="219"/>
      <c r="AF204" s="219"/>
      <c r="AG204" s="219"/>
      <c r="AH204" s="219"/>
      <c r="AI204" s="219"/>
      <c r="AJ204" s="219"/>
      <c r="AK204" s="219"/>
      <c r="AL204" s="219"/>
      <c r="AM204" s="219"/>
      <c r="AN204" s="219"/>
      <c r="AO204" s="219"/>
      <c r="AP204" s="219"/>
      <c r="AQ204" s="219"/>
      <c r="AR204" s="219"/>
      <c r="AS204" s="219"/>
      <c r="AT204" s="219"/>
      <c r="AU204" s="219"/>
      <c r="AV204" s="219"/>
      <c r="AW204" s="219"/>
      <c r="AX204" s="219"/>
      <c r="AY204" s="219"/>
      <c r="AZ204" s="219"/>
      <c r="BA204" s="219"/>
      <c r="BB204" s="219"/>
      <c r="BC204" s="219"/>
      <c r="BD204" s="219"/>
      <c r="BE204" s="219"/>
      <c r="BF204" s="219"/>
      <c r="BG204" s="219"/>
      <c r="BH204" s="219"/>
      <c r="BI204" s="219"/>
      <c r="BJ204" s="219"/>
      <c r="BK204" s="219"/>
      <c r="BL204" s="219"/>
      <c r="BM204" s="220">
        <v>16</v>
      </c>
    </row>
    <row r="205" spans="1:65">
      <c r="A205" s="30"/>
      <c r="B205" s="3" t="s">
        <v>267</v>
      </c>
      <c r="C205" s="29"/>
      <c r="D205" s="221">
        <v>14.95</v>
      </c>
      <c r="E205" s="218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19"/>
      <c r="AR205" s="219"/>
      <c r="AS205" s="219"/>
      <c r="AT205" s="219"/>
      <c r="AU205" s="219"/>
      <c r="AV205" s="219"/>
      <c r="AW205" s="219"/>
      <c r="AX205" s="219"/>
      <c r="AY205" s="219"/>
      <c r="AZ205" s="219"/>
      <c r="BA205" s="219"/>
      <c r="BB205" s="219"/>
      <c r="BC205" s="219"/>
      <c r="BD205" s="219"/>
      <c r="BE205" s="219"/>
      <c r="BF205" s="219"/>
      <c r="BG205" s="219"/>
      <c r="BH205" s="219"/>
      <c r="BI205" s="219"/>
      <c r="BJ205" s="219"/>
      <c r="BK205" s="219"/>
      <c r="BL205" s="219"/>
      <c r="BM205" s="220">
        <v>14.95</v>
      </c>
    </row>
    <row r="206" spans="1:65">
      <c r="A206" s="30"/>
      <c r="B206" s="3" t="s">
        <v>268</v>
      </c>
      <c r="C206" s="29"/>
      <c r="D206" s="221">
        <v>7.0710678118654502E-2</v>
      </c>
      <c r="E206" s="218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19"/>
      <c r="AL206" s="219"/>
      <c r="AM206" s="219"/>
      <c r="AN206" s="219"/>
      <c r="AO206" s="219"/>
      <c r="AP206" s="219"/>
      <c r="AQ206" s="219"/>
      <c r="AR206" s="219"/>
      <c r="AS206" s="219"/>
      <c r="AT206" s="219"/>
      <c r="AU206" s="219"/>
      <c r="AV206" s="219"/>
      <c r="AW206" s="219"/>
      <c r="AX206" s="219"/>
      <c r="AY206" s="219"/>
      <c r="AZ206" s="219"/>
      <c r="BA206" s="219"/>
      <c r="BB206" s="219"/>
      <c r="BC206" s="219"/>
      <c r="BD206" s="219"/>
      <c r="BE206" s="219"/>
      <c r="BF206" s="219"/>
      <c r="BG206" s="219"/>
      <c r="BH206" s="219"/>
      <c r="BI206" s="219"/>
      <c r="BJ206" s="219"/>
      <c r="BK206" s="219"/>
      <c r="BL206" s="219"/>
      <c r="BM206" s="220">
        <v>33</v>
      </c>
    </row>
    <row r="207" spans="1:65">
      <c r="A207" s="30"/>
      <c r="B207" s="3" t="s">
        <v>86</v>
      </c>
      <c r="C207" s="29"/>
      <c r="D207" s="13">
        <v>4.7298112453949505E-3</v>
      </c>
      <c r="E207" s="15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269</v>
      </c>
      <c r="C208" s="29"/>
      <c r="D208" s="13">
        <v>0</v>
      </c>
      <c r="E208" s="15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270</v>
      </c>
      <c r="C209" s="47"/>
      <c r="D209" s="45" t="s">
        <v>271</v>
      </c>
      <c r="E209" s="15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596</v>
      </c>
      <c r="BM211" s="28" t="s">
        <v>299</v>
      </c>
    </row>
    <row r="212" spans="1:65" ht="15">
      <c r="A212" s="25" t="s">
        <v>5</v>
      </c>
      <c r="B212" s="18" t="s">
        <v>109</v>
      </c>
      <c r="C212" s="15" t="s">
        <v>110</v>
      </c>
      <c r="D212" s="16" t="s">
        <v>317</v>
      </c>
      <c r="E212" s="15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228</v>
      </c>
      <c r="C213" s="9" t="s">
        <v>228</v>
      </c>
      <c r="D213" s="10" t="s">
        <v>111</v>
      </c>
      <c r="E213" s="15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326</v>
      </c>
      <c r="E214" s="15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3.06</v>
      </c>
      <c r="E216" s="15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3.25</v>
      </c>
      <c r="E217" s="15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28</v>
      </c>
    </row>
    <row r="218" spans="1:65">
      <c r="A218" s="30"/>
      <c r="B218" s="20" t="s">
        <v>266</v>
      </c>
      <c r="C218" s="12"/>
      <c r="D218" s="23">
        <v>3.1550000000000002</v>
      </c>
      <c r="E218" s="15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267</v>
      </c>
      <c r="C219" s="29"/>
      <c r="D219" s="11">
        <v>3.1550000000000002</v>
      </c>
      <c r="E219" s="15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3.1549999999999998</v>
      </c>
    </row>
    <row r="220" spans="1:65">
      <c r="A220" s="30"/>
      <c r="B220" s="3" t="s">
        <v>268</v>
      </c>
      <c r="C220" s="29"/>
      <c r="D220" s="24">
        <v>0.134350288425444</v>
      </c>
      <c r="E220" s="15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34</v>
      </c>
    </row>
    <row r="221" spans="1:65">
      <c r="A221" s="30"/>
      <c r="B221" s="3" t="s">
        <v>86</v>
      </c>
      <c r="C221" s="29"/>
      <c r="D221" s="13">
        <v>4.2583292686353087E-2</v>
      </c>
      <c r="E221" s="15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269</v>
      </c>
      <c r="C222" s="29"/>
      <c r="D222" s="13">
        <v>2.2204460492503131E-16</v>
      </c>
      <c r="E222" s="15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270</v>
      </c>
      <c r="C223" s="47"/>
      <c r="D223" s="45" t="s">
        <v>271</v>
      </c>
      <c r="E223" s="15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597</v>
      </c>
      <c r="BM225" s="28" t="s">
        <v>299</v>
      </c>
    </row>
    <row r="226" spans="1:65" ht="15">
      <c r="A226" s="25" t="s">
        <v>81</v>
      </c>
      <c r="B226" s="18" t="s">
        <v>109</v>
      </c>
      <c r="C226" s="15" t="s">
        <v>110</v>
      </c>
      <c r="D226" s="16" t="s">
        <v>317</v>
      </c>
      <c r="E226" s="15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228</v>
      </c>
      <c r="C227" s="9" t="s">
        <v>228</v>
      </c>
      <c r="D227" s="10" t="s">
        <v>111</v>
      </c>
      <c r="E227" s="15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326</v>
      </c>
      <c r="E228" s="15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0.9</v>
      </c>
      <c r="E230" s="15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1.05</v>
      </c>
      <c r="E231" s="15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2</v>
      </c>
    </row>
    <row r="232" spans="1:65">
      <c r="A232" s="30"/>
      <c r="B232" s="20" t="s">
        <v>266</v>
      </c>
      <c r="C232" s="12"/>
      <c r="D232" s="23">
        <v>0.97500000000000009</v>
      </c>
      <c r="E232" s="15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267</v>
      </c>
      <c r="C233" s="29"/>
      <c r="D233" s="11">
        <v>0.97500000000000009</v>
      </c>
      <c r="E233" s="15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0.97499999999999998</v>
      </c>
    </row>
    <row r="234" spans="1:65">
      <c r="A234" s="30"/>
      <c r="B234" s="3" t="s">
        <v>268</v>
      </c>
      <c r="C234" s="29"/>
      <c r="D234" s="24">
        <v>0.10606601717798214</v>
      </c>
      <c r="E234" s="15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35</v>
      </c>
    </row>
    <row r="235" spans="1:65">
      <c r="A235" s="30"/>
      <c r="B235" s="3" t="s">
        <v>86</v>
      </c>
      <c r="C235" s="29"/>
      <c r="D235" s="13">
        <v>0.10878565864408424</v>
      </c>
      <c r="E235" s="15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269</v>
      </c>
      <c r="C236" s="29"/>
      <c r="D236" s="13">
        <v>2.2204460492503131E-16</v>
      </c>
      <c r="E236" s="15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270</v>
      </c>
      <c r="C237" s="47"/>
      <c r="D237" s="45" t="s">
        <v>271</v>
      </c>
      <c r="E237" s="15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598</v>
      </c>
      <c r="BM239" s="28" t="s">
        <v>299</v>
      </c>
    </row>
    <row r="240" spans="1:65" ht="15">
      <c r="A240" s="25" t="s">
        <v>8</v>
      </c>
      <c r="B240" s="18" t="s">
        <v>109</v>
      </c>
      <c r="C240" s="15" t="s">
        <v>110</v>
      </c>
      <c r="D240" s="16" t="s">
        <v>317</v>
      </c>
      <c r="E240" s="15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228</v>
      </c>
      <c r="C241" s="9" t="s">
        <v>228</v>
      </c>
      <c r="D241" s="10" t="s">
        <v>111</v>
      </c>
      <c r="E241" s="15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326</v>
      </c>
      <c r="E242" s="15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2.83</v>
      </c>
      <c r="E244" s="15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2.87</v>
      </c>
      <c r="E245" s="15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13</v>
      </c>
    </row>
    <row r="246" spans="1:65">
      <c r="A246" s="30"/>
      <c r="B246" s="20" t="s">
        <v>266</v>
      </c>
      <c r="C246" s="12"/>
      <c r="D246" s="23">
        <v>2.85</v>
      </c>
      <c r="E246" s="15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267</v>
      </c>
      <c r="C247" s="29"/>
      <c r="D247" s="11">
        <v>2.85</v>
      </c>
      <c r="E247" s="15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2.85</v>
      </c>
    </row>
    <row r="248" spans="1:65">
      <c r="A248" s="30"/>
      <c r="B248" s="3" t="s">
        <v>268</v>
      </c>
      <c r="C248" s="29"/>
      <c r="D248" s="24">
        <v>2.8284271247461926E-2</v>
      </c>
      <c r="E248" s="15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19</v>
      </c>
    </row>
    <row r="249" spans="1:65">
      <c r="A249" s="30"/>
      <c r="B249" s="3" t="s">
        <v>86</v>
      </c>
      <c r="C249" s="29"/>
      <c r="D249" s="13">
        <v>9.9243057008638336E-3</v>
      </c>
      <c r="E249" s="15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269</v>
      </c>
      <c r="C250" s="29"/>
      <c r="D250" s="13">
        <v>0</v>
      </c>
      <c r="E250" s="1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270</v>
      </c>
      <c r="C251" s="47"/>
      <c r="D251" s="45" t="s">
        <v>271</v>
      </c>
      <c r="E251" s="15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599</v>
      </c>
      <c r="BM253" s="28" t="s">
        <v>299</v>
      </c>
    </row>
    <row r="254" spans="1:65" ht="15">
      <c r="A254" s="25" t="s">
        <v>11</v>
      </c>
      <c r="B254" s="18" t="s">
        <v>109</v>
      </c>
      <c r="C254" s="15" t="s">
        <v>110</v>
      </c>
      <c r="D254" s="16" t="s">
        <v>317</v>
      </c>
      <c r="E254" s="15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228</v>
      </c>
      <c r="C255" s="9" t="s">
        <v>228</v>
      </c>
      <c r="D255" s="10" t="s">
        <v>111</v>
      </c>
      <c r="E255" s="15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326</v>
      </c>
      <c r="E256" s="15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0.55000000000000004</v>
      </c>
      <c r="E258" s="15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0.57999999999999996</v>
      </c>
      <c r="E259" s="15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14</v>
      </c>
    </row>
    <row r="260" spans="1:65">
      <c r="A260" s="30"/>
      <c r="B260" s="20" t="s">
        <v>266</v>
      </c>
      <c r="C260" s="12"/>
      <c r="D260" s="23">
        <v>0.56499999999999995</v>
      </c>
      <c r="E260" s="15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267</v>
      </c>
      <c r="C261" s="29"/>
      <c r="D261" s="11">
        <v>0.56499999999999995</v>
      </c>
      <c r="E261" s="15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0.56499999999999995</v>
      </c>
    </row>
    <row r="262" spans="1:65">
      <c r="A262" s="30"/>
      <c r="B262" s="3" t="s">
        <v>268</v>
      </c>
      <c r="C262" s="29"/>
      <c r="D262" s="24">
        <v>2.1213203435596368E-2</v>
      </c>
      <c r="E262" s="15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20</v>
      </c>
    </row>
    <row r="263" spans="1:65">
      <c r="A263" s="30"/>
      <c r="B263" s="3" t="s">
        <v>86</v>
      </c>
      <c r="C263" s="29"/>
      <c r="D263" s="13">
        <v>3.7545492806365259E-2</v>
      </c>
      <c r="E263" s="15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269</v>
      </c>
      <c r="C264" s="29"/>
      <c r="D264" s="13">
        <v>0</v>
      </c>
      <c r="E264" s="15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270</v>
      </c>
      <c r="C265" s="47"/>
      <c r="D265" s="45" t="s">
        <v>271</v>
      </c>
      <c r="E265" s="15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600</v>
      </c>
      <c r="BM267" s="28" t="s">
        <v>299</v>
      </c>
    </row>
    <row r="268" spans="1:65" ht="15">
      <c r="A268" s="25" t="s">
        <v>14</v>
      </c>
      <c r="B268" s="18" t="s">
        <v>109</v>
      </c>
      <c r="C268" s="15" t="s">
        <v>110</v>
      </c>
      <c r="D268" s="16" t="s">
        <v>317</v>
      </c>
      <c r="E268" s="15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228</v>
      </c>
      <c r="C269" s="9" t="s">
        <v>228</v>
      </c>
      <c r="D269" s="10" t="s">
        <v>111</v>
      </c>
      <c r="E269" s="15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326</v>
      </c>
      <c r="E270" s="15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32" t="s">
        <v>207</v>
      </c>
      <c r="E272" s="206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  <c r="AG272" s="207"/>
      <c r="AH272" s="207"/>
      <c r="AI272" s="207"/>
      <c r="AJ272" s="207"/>
      <c r="AK272" s="207"/>
      <c r="AL272" s="207"/>
      <c r="AM272" s="207"/>
      <c r="AN272" s="207"/>
      <c r="AO272" s="207"/>
      <c r="AP272" s="207"/>
      <c r="AQ272" s="207"/>
      <c r="AR272" s="207"/>
      <c r="AS272" s="207"/>
      <c r="AT272" s="207"/>
      <c r="AU272" s="207"/>
      <c r="AV272" s="207"/>
      <c r="AW272" s="207"/>
      <c r="AX272" s="207"/>
      <c r="AY272" s="207"/>
      <c r="AZ272" s="207"/>
      <c r="BA272" s="207"/>
      <c r="BB272" s="207"/>
      <c r="BC272" s="207"/>
      <c r="BD272" s="207"/>
      <c r="BE272" s="207"/>
      <c r="BF272" s="207"/>
      <c r="BG272" s="207"/>
      <c r="BH272" s="207"/>
      <c r="BI272" s="207"/>
      <c r="BJ272" s="207"/>
      <c r="BK272" s="207"/>
      <c r="BL272" s="207"/>
      <c r="BM272" s="233">
        <v>1</v>
      </c>
    </row>
    <row r="273" spans="1:65">
      <c r="A273" s="30"/>
      <c r="B273" s="19">
        <v>1</v>
      </c>
      <c r="C273" s="9">
        <v>2</v>
      </c>
      <c r="D273" s="234" t="s">
        <v>207</v>
      </c>
      <c r="E273" s="206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207"/>
      <c r="AE273" s="207"/>
      <c r="AF273" s="207"/>
      <c r="AG273" s="207"/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7"/>
      <c r="AT273" s="207"/>
      <c r="AU273" s="207"/>
      <c r="AV273" s="207"/>
      <c r="AW273" s="207"/>
      <c r="AX273" s="207"/>
      <c r="AY273" s="207"/>
      <c r="AZ273" s="207"/>
      <c r="BA273" s="207"/>
      <c r="BB273" s="207"/>
      <c r="BC273" s="207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233">
        <v>15</v>
      </c>
    </row>
    <row r="274" spans="1:65">
      <c r="A274" s="30"/>
      <c r="B274" s="20" t="s">
        <v>266</v>
      </c>
      <c r="C274" s="12"/>
      <c r="D274" s="235" t="s">
        <v>634</v>
      </c>
      <c r="E274" s="206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207"/>
      <c r="AE274" s="207"/>
      <c r="AF274" s="207"/>
      <c r="AG274" s="207"/>
      <c r="AH274" s="207"/>
      <c r="AI274" s="207"/>
      <c r="AJ274" s="207"/>
      <c r="AK274" s="207"/>
      <c r="AL274" s="207"/>
      <c r="AM274" s="207"/>
      <c r="AN274" s="207"/>
      <c r="AO274" s="207"/>
      <c r="AP274" s="207"/>
      <c r="AQ274" s="207"/>
      <c r="AR274" s="207"/>
      <c r="AS274" s="207"/>
      <c r="AT274" s="207"/>
      <c r="AU274" s="207"/>
      <c r="AV274" s="207"/>
      <c r="AW274" s="207"/>
      <c r="AX274" s="207"/>
      <c r="AY274" s="207"/>
      <c r="AZ274" s="207"/>
      <c r="BA274" s="207"/>
      <c r="BB274" s="207"/>
      <c r="BC274" s="207"/>
      <c r="BD274" s="207"/>
      <c r="BE274" s="207"/>
      <c r="BF274" s="207"/>
      <c r="BG274" s="207"/>
      <c r="BH274" s="207"/>
      <c r="BI274" s="207"/>
      <c r="BJ274" s="207"/>
      <c r="BK274" s="207"/>
      <c r="BL274" s="207"/>
      <c r="BM274" s="233">
        <v>16</v>
      </c>
    </row>
    <row r="275" spans="1:65">
      <c r="A275" s="30"/>
      <c r="B275" s="3" t="s">
        <v>267</v>
      </c>
      <c r="C275" s="29"/>
      <c r="D275" s="24" t="s">
        <v>634</v>
      </c>
      <c r="E275" s="206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  <c r="AS275" s="207"/>
      <c r="AT275" s="207"/>
      <c r="AU275" s="207"/>
      <c r="AV275" s="207"/>
      <c r="AW275" s="207"/>
      <c r="AX275" s="207"/>
      <c r="AY275" s="207"/>
      <c r="AZ275" s="207"/>
      <c r="BA275" s="207"/>
      <c r="BB275" s="207"/>
      <c r="BC275" s="207"/>
      <c r="BD275" s="207"/>
      <c r="BE275" s="207"/>
      <c r="BF275" s="207"/>
      <c r="BG275" s="207"/>
      <c r="BH275" s="207"/>
      <c r="BI275" s="207"/>
      <c r="BJ275" s="207"/>
      <c r="BK275" s="207"/>
      <c r="BL275" s="207"/>
      <c r="BM275" s="233" t="s">
        <v>207</v>
      </c>
    </row>
    <row r="276" spans="1:65">
      <c r="A276" s="30"/>
      <c r="B276" s="3" t="s">
        <v>268</v>
      </c>
      <c r="C276" s="29"/>
      <c r="D276" s="24" t="s">
        <v>634</v>
      </c>
      <c r="E276" s="206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F276" s="207"/>
      <c r="AG276" s="207"/>
      <c r="AH276" s="207"/>
      <c r="AI276" s="207"/>
      <c r="AJ276" s="207"/>
      <c r="AK276" s="207"/>
      <c r="AL276" s="207"/>
      <c r="AM276" s="207"/>
      <c r="AN276" s="207"/>
      <c r="AO276" s="207"/>
      <c r="AP276" s="207"/>
      <c r="AQ276" s="207"/>
      <c r="AR276" s="207"/>
      <c r="AS276" s="207"/>
      <c r="AT276" s="207"/>
      <c r="AU276" s="207"/>
      <c r="AV276" s="207"/>
      <c r="AW276" s="207"/>
      <c r="AX276" s="207"/>
      <c r="AY276" s="207"/>
      <c r="AZ276" s="207"/>
      <c r="BA276" s="207"/>
      <c r="BB276" s="207"/>
      <c r="BC276" s="207"/>
      <c r="BD276" s="207"/>
      <c r="BE276" s="207"/>
      <c r="BF276" s="207"/>
      <c r="BG276" s="207"/>
      <c r="BH276" s="207"/>
      <c r="BI276" s="207"/>
      <c r="BJ276" s="207"/>
      <c r="BK276" s="207"/>
      <c r="BL276" s="207"/>
      <c r="BM276" s="233">
        <v>21</v>
      </c>
    </row>
    <row r="277" spans="1:65">
      <c r="A277" s="30"/>
      <c r="B277" s="3" t="s">
        <v>86</v>
      </c>
      <c r="C277" s="29"/>
      <c r="D277" s="13" t="s">
        <v>634</v>
      </c>
      <c r="E277" s="15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269</v>
      </c>
      <c r="C278" s="29"/>
      <c r="D278" s="13" t="s">
        <v>634</v>
      </c>
      <c r="E278" s="15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270</v>
      </c>
      <c r="C279" s="47"/>
      <c r="D279" s="45" t="s">
        <v>271</v>
      </c>
      <c r="E279" s="15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601</v>
      </c>
      <c r="BM281" s="28" t="s">
        <v>299</v>
      </c>
    </row>
    <row r="282" spans="1:65" ht="15">
      <c r="A282" s="25" t="s">
        <v>17</v>
      </c>
      <c r="B282" s="18" t="s">
        <v>109</v>
      </c>
      <c r="C282" s="15" t="s">
        <v>110</v>
      </c>
      <c r="D282" s="16" t="s">
        <v>317</v>
      </c>
      <c r="E282" s="15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228</v>
      </c>
      <c r="C283" s="9" t="s">
        <v>228</v>
      </c>
      <c r="D283" s="10" t="s">
        <v>111</v>
      </c>
      <c r="E283" s="15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326</v>
      </c>
      <c r="E284" s="15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0"/>
      <c r="B285" s="19"/>
      <c r="C285" s="9"/>
      <c r="D285" s="26"/>
      <c r="E285" s="15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0"/>
      <c r="B286" s="18">
        <v>1</v>
      </c>
      <c r="C286" s="14">
        <v>1</v>
      </c>
      <c r="D286" s="217">
        <v>16.3</v>
      </c>
      <c r="E286" s="218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19"/>
      <c r="AL286" s="219"/>
      <c r="AM286" s="219"/>
      <c r="AN286" s="219"/>
      <c r="AO286" s="219"/>
      <c r="AP286" s="219"/>
      <c r="AQ286" s="219"/>
      <c r="AR286" s="219"/>
      <c r="AS286" s="219"/>
      <c r="AT286" s="219"/>
      <c r="AU286" s="219"/>
      <c r="AV286" s="219"/>
      <c r="AW286" s="219"/>
      <c r="AX286" s="219"/>
      <c r="AY286" s="219"/>
      <c r="AZ286" s="219"/>
      <c r="BA286" s="219"/>
      <c r="BB286" s="219"/>
      <c r="BC286" s="219"/>
      <c r="BD286" s="219"/>
      <c r="BE286" s="219"/>
      <c r="BF286" s="219"/>
      <c r="BG286" s="219"/>
      <c r="BH286" s="219"/>
      <c r="BI286" s="219"/>
      <c r="BJ286" s="219"/>
      <c r="BK286" s="219"/>
      <c r="BL286" s="219"/>
      <c r="BM286" s="220">
        <v>1</v>
      </c>
    </row>
    <row r="287" spans="1:65">
      <c r="A287" s="30"/>
      <c r="B287" s="19">
        <v>1</v>
      </c>
      <c r="C287" s="9">
        <v>2</v>
      </c>
      <c r="D287" s="221">
        <v>16.3</v>
      </c>
      <c r="E287" s="218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19"/>
      <c r="AM287" s="219"/>
      <c r="AN287" s="219"/>
      <c r="AO287" s="219"/>
      <c r="AP287" s="219"/>
      <c r="AQ287" s="219"/>
      <c r="AR287" s="219"/>
      <c r="AS287" s="219"/>
      <c r="AT287" s="219"/>
      <c r="AU287" s="219"/>
      <c r="AV287" s="219"/>
      <c r="AW287" s="219"/>
      <c r="AX287" s="219"/>
      <c r="AY287" s="219"/>
      <c r="AZ287" s="219"/>
      <c r="BA287" s="219"/>
      <c r="BB287" s="219"/>
      <c r="BC287" s="219"/>
      <c r="BD287" s="219"/>
      <c r="BE287" s="219"/>
      <c r="BF287" s="219"/>
      <c r="BG287" s="219"/>
      <c r="BH287" s="219"/>
      <c r="BI287" s="219"/>
      <c r="BJ287" s="219"/>
      <c r="BK287" s="219"/>
      <c r="BL287" s="219"/>
      <c r="BM287" s="220">
        <v>16</v>
      </c>
    </row>
    <row r="288" spans="1:65">
      <c r="A288" s="30"/>
      <c r="B288" s="20" t="s">
        <v>266</v>
      </c>
      <c r="C288" s="12"/>
      <c r="D288" s="223">
        <v>16.3</v>
      </c>
      <c r="E288" s="218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19"/>
      <c r="AL288" s="219"/>
      <c r="AM288" s="219"/>
      <c r="AN288" s="219"/>
      <c r="AO288" s="219"/>
      <c r="AP288" s="219"/>
      <c r="AQ288" s="219"/>
      <c r="AR288" s="219"/>
      <c r="AS288" s="219"/>
      <c r="AT288" s="219"/>
      <c r="AU288" s="219"/>
      <c r="AV288" s="219"/>
      <c r="AW288" s="219"/>
      <c r="AX288" s="219"/>
      <c r="AY288" s="219"/>
      <c r="AZ288" s="219"/>
      <c r="BA288" s="219"/>
      <c r="BB288" s="219"/>
      <c r="BC288" s="219"/>
      <c r="BD288" s="219"/>
      <c r="BE288" s="219"/>
      <c r="BF288" s="219"/>
      <c r="BG288" s="219"/>
      <c r="BH288" s="219"/>
      <c r="BI288" s="219"/>
      <c r="BJ288" s="219"/>
      <c r="BK288" s="219"/>
      <c r="BL288" s="219"/>
      <c r="BM288" s="220">
        <v>16</v>
      </c>
    </row>
    <row r="289" spans="1:65">
      <c r="A289" s="30"/>
      <c r="B289" s="3" t="s">
        <v>267</v>
      </c>
      <c r="C289" s="29"/>
      <c r="D289" s="221">
        <v>16.3</v>
      </c>
      <c r="E289" s="218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19"/>
      <c r="AL289" s="219"/>
      <c r="AM289" s="219"/>
      <c r="AN289" s="219"/>
      <c r="AO289" s="219"/>
      <c r="AP289" s="219"/>
      <c r="AQ289" s="219"/>
      <c r="AR289" s="219"/>
      <c r="AS289" s="219"/>
      <c r="AT289" s="219"/>
      <c r="AU289" s="219"/>
      <c r="AV289" s="219"/>
      <c r="AW289" s="219"/>
      <c r="AX289" s="219"/>
      <c r="AY289" s="219"/>
      <c r="AZ289" s="219"/>
      <c r="BA289" s="219"/>
      <c r="BB289" s="219"/>
      <c r="BC289" s="219"/>
      <c r="BD289" s="219"/>
      <c r="BE289" s="219"/>
      <c r="BF289" s="219"/>
      <c r="BG289" s="219"/>
      <c r="BH289" s="219"/>
      <c r="BI289" s="219"/>
      <c r="BJ289" s="219"/>
      <c r="BK289" s="219"/>
      <c r="BL289" s="219"/>
      <c r="BM289" s="220">
        <v>16.3</v>
      </c>
    </row>
    <row r="290" spans="1:65">
      <c r="A290" s="30"/>
      <c r="B290" s="3" t="s">
        <v>268</v>
      </c>
      <c r="C290" s="29"/>
      <c r="D290" s="221">
        <v>0</v>
      </c>
      <c r="E290" s="218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19"/>
      <c r="AL290" s="219"/>
      <c r="AM290" s="219"/>
      <c r="AN290" s="219"/>
      <c r="AO290" s="219"/>
      <c r="AP290" s="219"/>
      <c r="AQ290" s="219"/>
      <c r="AR290" s="219"/>
      <c r="AS290" s="219"/>
      <c r="AT290" s="219"/>
      <c r="AU290" s="219"/>
      <c r="AV290" s="219"/>
      <c r="AW290" s="219"/>
      <c r="AX290" s="219"/>
      <c r="AY290" s="219"/>
      <c r="AZ290" s="219"/>
      <c r="BA290" s="219"/>
      <c r="BB290" s="219"/>
      <c r="BC290" s="219"/>
      <c r="BD290" s="219"/>
      <c r="BE290" s="219"/>
      <c r="BF290" s="219"/>
      <c r="BG290" s="219"/>
      <c r="BH290" s="219"/>
      <c r="BI290" s="219"/>
      <c r="BJ290" s="219"/>
      <c r="BK290" s="219"/>
      <c r="BL290" s="219"/>
      <c r="BM290" s="220">
        <v>22</v>
      </c>
    </row>
    <row r="291" spans="1:65">
      <c r="A291" s="30"/>
      <c r="B291" s="3" t="s">
        <v>86</v>
      </c>
      <c r="C291" s="29"/>
      <c r="D291" s="13">
        <v>0</v>
      </c>
      <c r="E291" s="15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269</v>
      </c>
      <c r="C292" s="29"/>
      <c r="D292" s="13">
        <v>0</v>
      </c>
      <c r="E292" s="15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270</v>
      </c>
      <c r="C293" s="47"/>
      <c r="D293" s="45" t="s">
        <v>271</v>
      </c>
      <c r="E293" s="15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602</v>
      </c>
      <c r="BM295" s="28" t="s">
        <v>299</v>
      </c>
    </row>
    <row r="296" spans="1:65" ht="15">
      <c r="A296" s="25" t="s">
        <v>23</v>
      </c>
      <c r="B296" s="18" t="s">
        <v>109</v>
      </c>
      <c r="C296" s="15" t="s">
        <v>110</v>
      </c>
      <c r="D296" s="16" t="s">
        <v>317</v>
      </c>
      <c r="E296" s="15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228</v>
      </c>
      <c r="C297" s="9" t="s">
        <v>228</v>
      </c>
      <c r="D297" s="10" t="s">
        <v>111</v>
      </c>
      <c r="E297" s="15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326</v>
      </c>
      <c r="E298" s="15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0.22</v>
      </c>
      <c r="E300" s="15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0.22</v>
      </c>
      <c r="E301" s="15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17</v>
      </c>
    </row>
    <row r="302" spans="1:65">
      <c r="A302" s="30"/>
      <c r="B302" s="20" t="s">
        <v>266</v>
      </c>
      <c r="C302" s="12"/>
      <c r="D302" s="23">
        <v>0.22</v>
      </c>
      <c r="E302" s="15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267</v>
      </c>
      <c r="C303" s="29"/>
      <c r="D303" s="11">
        <v>0.22</v>
      </c>
      <c r="E303" s="15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0.22</v>
      </c>
    </row>
    <row r="304" spans="1:65">
      <c r="A304" s="30"/>
      <c r="B304" s="3" t="s">
        <v>268</v>
      </c>
      <c r="C304" s="29"/>
      <c r="D304" s="24">
        <v>0</v>
      </c>
      <c r="E304" s="15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23</v>
      </c>
    </row>
    <row r="305" spans="1:65">
      <c r="A305" s="30"/>
      <c r="B305" s="3" t="s">
        <v>86</v>
      </c>
      <c r="C305" s="29"/>
      <c r="D305" s="13">
        <v>0</v>
      </c>
      <c r="E305" s="15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269</v>
      </c>
      <c r="C306" s="29"/>
      <c r="D306" s="13">
        <v>0</v>
      </c>
      <c r="E306" s="15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270</v>
      </c>
      <c r="C307" s="47"/>
      <c r="D307" s="45" t="s">
        <v>271</v>
      </c>
      <c r="E307" s="15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603</v>
      </c>
      <c r="BM309" s="28" t="s">
        <v>299</v>
      </c>
    </row>
    <row r="310" spans="1:65" ht="15">
      <c r="A310" s="25" t="s">
        <v>56</v>
      </c>
      <c r="B310" s="18" t="s">
        <v>109</v>
      </c>
      <c r="C310" s="15" t="s">
        <v>110</v>
      </c>
      <c r="D310" s="16" t="s">
        <v>317</v>
      </c>
      <c r="E310" s="15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228</v>
      </c>
      <c r="C311" s="9" t="s">
        <v>228</v>
      </c>
      <c r="D311" s="10" t="s">
        <v>111</v>
      </c>
      <c r="E311" s="15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326</v>
      </c>
      <c r="E312" s="15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30">
        <v>8.9899999999999994E-2</v>
      </c>
      <c r="E314" s="206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  <c r="AG314" s="207"/>
      <c r="AH314" s="207"/>
      <c r="AI314" s="207"/>
      <c r="AJ314" s="207"/>
      <c r="AK314" s="207"/>
      <c r="AL314" s="207"/>
      <c r="AM314" s="207"/>
      <c r="AN314" s="207"/>
      <c r="AO314" s="207"/>
      <c r="AP314" s="207"/>
      <c r="AQ314" s="207"/>
      <c r="AR314" s="207"/>
      <c r="AS314" s="207"/>
      <c r="AT314" s="207"/>
      <c r="AU314" s="207"/>
      <c r="AV314" s="207"/>
      <c r="AW314" s="207"/>
      <c r="AX314" s="207"/>
      <c r="AY314" s="207"/>
      <c r="AZ314" s="207"/>
      <c r="BA314" s="207"/>
      <c r="BB314" s="207"/>
      <c r="BC314" s="207"/>
      <c r="BD314" s="207"/>
      <c r="BE314" s="207"/>
      <c r="BF314" s="207"/>
      <c r="BG314" s="207"/>
      <c r="BH314" s="207"/>
      <c r="BI314" s="207"/>
      <c r="BJ314" s="207"/>
      <c r="BK314" s="207"/>
      <c r="BL314" s="207"/>
      <c r="BM314" s="233">
        <v>1</v>
      </c>
    </row>
    <row r="315" spans="1:65">
      <c r="A315" s="30"/>
      <c r="B315" s="19">
        <v>1</v>
      </c>
      <c r="C315" s="9">
        <v>2</v>
      </c>
      <c r="D315" s="24">
        <v>9.1999999999999998E-2</v>
      </c>
      <c r="E315" s="206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7"/>
      <c r="AT315" s="207"/>
      <c r="AU315" s="207"/>
      <c r="AV315" s="207"/>
      <c r="AW315" s="207"/>
      <c r="AX315" s="207"/>
      <c r="AY315" s="207"/>
      <c r="AZ315" s="207"/>
      <c r="BA315" s="207"/>
      <c r="BB315" s="207"/>
      <c r="BC315" s="207"/>
      <c r="BD315" s="207"/>
      <c r="BE315" s="207"/>
      <c r="BF315" s="207"/>
      <c r="BG315" s="207"/>
      <c r="BH315" s="207"/>
      <c r="BI315" s="207"/>
      <c r="BJ315" s="207"/>
      <c r="BK315" s="207"/>
      <c r="BL315" s="207"/>
      <c r="BM315" s="233">
        <v>18</v>
      </c>
    </row>
    <row r="316" spans="1:65">
      <c r="A316" s="30"/>
      <c r="B316" s="20" t="s">
        <v>266</v>
      </c>
      <c r="C316" s="12"/>
      <c r="D316" s="235">
        <v>9.0950000000000003E-2</v>
      </c>
      <c r="E316" s="206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  <c r="AG316" s="207"/>
      <c r="AH316" s="207"/>
      <c r="AI316" s="207"/>
      <c r="AJ316" s="207"/>
      <c r="AK316" s="207"/>
      <c r="AL316" s="207"/>
      <c r="AM316" s="207"/>
      <c r="AN316" s="207"/>
      <c r="AO316" s="207"/>
      <c r="AP316" s="207"/>
      <c r="AQ316" s="207"/>
      <c r="AR316" s="207"/>
      <c r="AS316" s="207"/>
      <c r="AT316" s="207"/>
      <c r="AU316" s="207"/>
      <c r="AV316" s="207"/>
      <c r="AW316" s="207"/>
      <c r="AX316" s="207"/>
      <c r="AY316" s="207"/>
      <c r="AZ316" s="207"/>
      <c r="BA316" s="207"/>
      <c r="BB316" s="207"/>
      <c r="BC316" s="207"/>
      <c r="BD316" s="207"/>
      <c r="BE316" s="207"/>
      <c r="BF316" s="207"/>
      <c r="BG316" s="207"/>
      <c r="BH316" s="207"/>
      <c r="BI316" s="207"/>
      <c r="BJ316" s="207"/>
      <c r="BK316" s="207"/>
      <c r="BL316" s="207"/>
      <c r="BM316" s="233">
        <v>16</v>
      </c>
    </row>
    <row r="317" spans="1:65">
      <c r="A317" s="30"/>
      <c r="B317" s="3" t="s">
        <v>267</v>
      </c>
      <c r="C317" s="29"/>
      <c r="D317" s="24">
        <v>9.0950000000000003E-2</v>
      </c>
      <c r="E317" s="206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7"/>
      <c r="AF317" s="207"/>
      <c r="AG317" s="207"/>
      <c r="AH317" s="207"/>
      <c r="AI317" s="207"/>
      <c r="AJ317" s="207"/>
      <c r="AK317" s="207"/>
      <c r="AL317" s="207"/>
      <c r="AM317" s="207"/>
      <c r="AN317" s="207"/>
      <c r="AO317" s="207"/>
      <c r="AP317" s="207"/>
      <c r="AQ317" s="207"/>
      <c r="AR317" s="207"/>
      <c r="AS317" s="207"/>
      <c r="AT317" s="207"/>
      <c r="AU317" s="207"/>
      <c r="AV317" s="207"/>
      <c r="AW317" s="207"/>
      <c r="AX317" s="207"/>
      <c r="AY317" s="207"/>
      <c r="AZ317" s="207"/>
      <c r="BA317" s="207"/>
      <c r="BB317" s="207"/>
      <c r="BC317" s="207"/>
      <c r="BD317" s="207"/>
      <c r="BE317" s="207"/>
      <c r="BF317" s="207"/>
      <c r="BG317" s="207"/>
      <c r="BH317" s="207"/>
      <c r="BI317" s="207"/>
      <c r="BJ317" s="207"/>
      <c r="BK317" s="207"/>
      <c r="BL317" s="207"/>
      <c r="BM317" s="233">
        <v>9.0950000000000003E-2</v>
      </c>
    </row>
    <row r="318" spans="1:65">
      <c r="A318" s="30"/>
      <c r="B318" s="3" t="s">
        <v>268</v>
      </c>
      <c r="C318" s="29"/>
      <c r="D318" s="24">
        <v>1.4849242404917531E-3</v>
      </c>
      <c r="E318" s="206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7"/>
      <c r="BD318" s="207"/>
      <c r="BE318" s="207"/>
      <c r="BF318" s="207"/>
      <c r="BG318" s="207"/>
      <c r="BH318" s="207"/>
      <c r="BI318" s="207"/>
      <c r="BJ318" s="207"/>
      <c r="BK318" s="207"/>
      <c r="BL318" s="207"/>
      <c r="BM318" s="233">
        <v>24</v>
      </c>
    </row>
    <row r="319" spans="1:65">
      <c r="A319" s="30"/>
      <c r="B319" s="3" t="s">
        <v>86</v>
      </c>
      <c r="C319" s="29"/>
      <c r="D319" s="13">
        <v>1.6326819576599812E-2</v>
      </c>
      <c r="E319" s="15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269</v>
      </c>
      <c r="C320" s="29"/>
      <c r="D320" s="13">
        <v>0</v>
      </c>
      <c r="E320" s="15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270</v>
      </c>
      <c r="C321" s="47"/>
      <c r="D321" s="45" t="s">
        <v>271</v>
      </c>
      <c r="E321" s="15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604</v>
      </c>
      <c r="BM323" s="28" t="s">
        <v>299</v>
      </c>
    </row>
    <row r="324" spans="1:65" ht="15">
      <c r="A324" s="25" t="s">
        <v>26</v>
      </c>
      <c r="B324" s="18" t="s">
        <v>109</v>
      </c>
      <c r="C324" s="15" t="s">
        <v>110</v>
      </c>
      <c r="D324" s="16" t="s">
        <v>317</v>
      </c>
      <c r="E324" s="15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228</v>
      </c>
      <c r="C325" s="9" t="s">
        <v>228</v>
      </c>
      <c r="D325" s="10" t="s">
        <v>111</v>
      </c>
      <c r="E325" s="15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326</v>
      </c>
      <c r="E326" s="15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4.2</v>
      </c>
      <c r="E328" s="15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3.8</v>
      </c>
      <c r="E329" s="15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19</v>
      </c>
    </row>
    <row r="330" spans="1:65">
      <c r="A330" s="30"/>
      <c r="B330" s="20" t="s">
        <v>266</v>
      </c>
      <c r="C330" s="12"/>
      <c r="D330" s="23">
        <v>4</v>
      </c>
      <c r="E330" s="15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267</v>
      </c>
      <c r="C331" s="29"/>
      <c r="D331" s="11">
        <v>4</v>
      </c>
      <c r="E331" s="15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4</v>
      </c>
    </row>
    <row r="332" spans="1:65">
      <c r="A332" s="30"/>
      <c r="B332" s="3" t="s">
        <v>268</v>
      </c>
      <c r="C332" s="29"/>
      <c r="D332" s="24">
        <v>0.28284271247461928</v>
      </c>
      <c r="E332" s="15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25</v>
      </c>
    </row>
    <row r="333" spans="1:65">
      <c r="A333" s="30"/>
      <c r="B333" s="3" t="s">
        <v>86</v>
      </c>
      <c r="C333" s="29"/>
      <c r="D333" s="13">
        <v>7.0710678118654821E-2</v>
      </c>
      <c r="E333" s="15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269</v>
      </c>
      <c r="C334" s="29"/>
      <c r="D334" s="13">
        <v>0</v>
      </c>
      <c r="E334" s="15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270</v>
      </c>
      <c r="C335" s="47"/>
      <c r="D335" s="45" t="s">
        <v>271</v>
      </c>
      <c r="E335" s="15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605</v>
      </c>
      <c r="BM337" s="28" t="s">
        <v>299</v>
      </c>
    </row>
    <row r="338" spans="1:65" ht="15">
      <c r="A338" s="25" t="s">
        <v>29</v>
      </c>
      <c r="B338" s="18" t="s">
        <v>109</v>
      </c>
      <c r="C338" s="15" t="s">
        <v>110</v>
      </c>
      <c r="D338" s="16" t="s">
        <v>317</v>
      </c>
      <c r="E338" s="15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228</v>
      </c>
      <c r="C339" s="9" t="s">
        <v>228</v>
      </c>
      <c r="D339" s="10" t="s">
        <v>111</v>
      </c>
      <c r="E339" s="15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326</v>
      </c>
      <c r="E340" s="15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2</v>
      </c>
    </row>
    <row r="341" spans="1:65">
      <c r="A341" s="30"/>
      <c r="B341" s="19"/>
      <c r="C341" s="9"/>
      <c r="D341" s="26"/>
      <c r="E341" s="15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2</v>
      </c>
    </row>
    <row r="342" spans="1:65">
      <c r="A342" s="30"/>
      <c r="B342" s="18">
        <v>1</v>
      </c>
      <c r="C342" s="14">
        <v>1</v>
      </c>
      <c r="D342" s="22">
        <v>3.69</v>
      </c>
      <c r="E342" s="15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</v>
      </c>
    </row>
    <row r="343" spans="1:65">
      <c r="A343" s="30"/>
      <c r="B343" s="19">
        <v>1</v>
      </c>
      <c r="C343" s="9">
        <v>2</v>
      </c>
      <c r="D343" s="11">
        <v>3.63</v>
      </c>
      <c r="E343" s="15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20</v>
      </c>
    </row>
    <row r="344" spans="1:65">
      <c r="A344" s="30"/>
      <c r="B344" s="20" t="s">
        <v>266</v>
      </c>
      <c r="C344" s="12"/>
      <c r="D344" s="23">
        <v>3.66</v>
      </c>
      <c r="E344" s="15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16</v>
      </c>
    </row>
    <row r="345" spans="1:65">
      <c r="A345" s="30"/>
      <c r="B345" s="3" t="s">
        <v>267</v>
      </c>
      <c r="C345" s="29"/>
      <c r="D345" s="11">
        <v>3.66</v>
      </c>
      <c r="E345" s="15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3.66</v>
      </c>
    </row>
    <row r="346" spans="1:65">
      <c r="A346" s="30"/>
      <c r="B346" s="3" t="s">
        <v>268</v>
      </c>
      <c r="C346" s="29"/>
      <c r="D346" s="24">
        <v>4.2426406871192889E-2</v>
      </c>
      <c r="E346" s="15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26</v>
      </c>
    </row>
    <row r="347" spans="1:65">
      <c r="A347" s="30"/>
      <c r="B347" s="3" t="s">
        <v>86</v>
      </c>
      <c r="C347" s="29"/>
      <c r="D347" s="13">
        <v>1.1591914445681117E-2</v>
      </c>
      <c r="E347" s="15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269</v>
      </c>
      <c r="C348" s="29"/>
      <c r="D348" s="13">
        <v>0</v>
      </c>
      <c r="E348" s="15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270</v>
      </c>
      <c r="C349" s="47"/>
      <c r="D349" s="45" t="s">
        <v>271</v>
      </c>
      <c r="E349" s="15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606</v>
      </c>
      <c r="BM351" s="28" t="s">
        <v>299</v>
      </c>
    </row>
    <row r="352" spans="1:65" ht="15">
      <c r="A352" s="25" t="s">
        <v>31</v>
      </c>
      <c r="B352" s="18" t="s">
        <v>109</v>
      </c>
      <c r="C352" s="15" t="s">
        <v>110</v>
      </c>
      <c r="D352" s="16" t="s">
        <v>317</v>
      </c>
      <c r="E352" s="15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228</v>
      </c>
      <c r="C353" s="9" t="s">
        <v>228</v>
      </c>
      <c r="D353" s="10" t="s">
        <v>111</v>
      </c>
      <c r="E353" s="15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326</v>
      </c>
      <c r="E354" s="15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/>
      <c r="C355" s="9"/>
      <c r="D355" s="26"/>
      <c r="E355" s="15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8">
        <v>1</v>
      </c>
      <c r="C356" s="14">
        <v>1</v>
      </c>
      <c r="D356" s="217">
        <v>17.100000000000001</v>
      </c>
      <c r="E356" s="218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19"/>
      <c r="AL356" s="219"/>
      <c r="AM356" s="219"/>
      <c r="AN356" s="219"/>
      <c r="AO356" s="219"/>
      <c r="AP356" s="219"/>
      <c r="AQ356" s="219"/>
      <c r="AR356" s="219"/>
      <c r="AS356" s="219"/>
      <c r="AT356" s="219"/>
      <c r="AU356" s="219"/>
      <c r="AV356" s="219"/>
      <c r="AW356" s="219"/>
      <c r="AX356" s="219"/>
      <c r="AY356" s="219"/>
      <c r="AZ356" s="219"/>
      <c r="BA356" s="219"/>
      <c r="BB356" s="219"/>
      <c r="BC356" s="219"/>
      <c r="BD356" s="219"/>
      <c r="BE356" s="219"/>
      <c r="BF356" s="219"/>
      <c r="BG356" s="219"/>
      <c r="BH356" s="219"/>
      <c r="BI356" s="219"/>
      <c r="BJ356" s="219"/>
      <c r="BK356" s="219"/>
      <c r="BL356" s="219"/>
      <c r="BM356" s="220">
        <v>1</v>
      </c>
    </row>
    <row r="357" spans="1:65">
      <c r="A357" s="30"/>
      <c r="B357" s="19">
        <v>1</v>
      </c>
      <c r="C357" s="9">
        <v>2</v>
      </c>
      <c r="D357" s="221">
        <v>17.399999999999999</v>
      </c>
      <c r="E357" s="218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19"/>
      <c r="AL357" s="219"/>
      <c r="AM357" s="219"/>
      <c r="AN357" s="219"/>
      <c r="AO357" s="219"/>
      <c r="AP357" s="219"/>
      <c r="AQ357" s="219"/>
      <c r="AR357" s="219"/>
      <c r="AS357" s="219"/>
      <c r="AT357" s="219"/>
      <c r="AU357" s="219"/>
      <c r="AV357" s="219"/>
      <c r="AW357" s="219"/>
      <c r="AX357" s="219"/>
      <c r="AY357" s="219"/>
      <c r="AZ357" s="219"/>
      <c r="BA357" s="219"/>
      <c r="BB357" s="219"/>
      <c r="BC357" s="219"/>
      <c r="BD357" s="219"/>
      <c r="BE357" s="219"/>
      <c r="BF357" s="219"/>
      <c r="BG357" s="219"/>
      <c r="BH357" s="219"/>
      <c r="BI357" s="219"/>
      <c r="BJ357" s="219"/>
      <c r="BK357" s="219"/>
      <c r="BL357" s="219"/>
      <c r="BM357" s="220">
        <v>21</v>
      </c>
    </row>
    <row r="358" spans="1:65">
      <c r="A358" s="30"/>
      <c r="B358" s="20" t="s">
        <v>266</v>
      </c>
      <c r="C358" s="12"/>
      <c r="D358" s="223">
        <v>17.25</v>
      </c>
      <c r="E358" s="218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  <c r="AA358" s="219"/>
      <c r="AB358" s="219"/>
      <c r="AC358" s="219"/>
      <c r="AD358" s="219"/>
      <c r="AE358" s="219"/>
      <c r="AF358" s="219"/>
      <c r="AG358" s="219"/>
      <c r="AH358" s="219"/>
      <c r="AI358" s="219"/>
      <c r="AJ358" s="219"/>
      <c r="AK358" s="219"/>
      <c r="AL358" s="219"/>
      <c r="AM358" s="219"/>
      <c r="AN358" s="219"/>
      <c r="AO358" s="219"/>
      <c r="AP358" s="219"/>
      <c r="AQ358" s="219"/>
      <c r="AR358" s="219"/>
      <c r="AS358" s="219"/>
      <c r="AT358" s="219"/>
      <c r="AU358" s="219"/>
      <c r="AV358" s="219"/>
      <c r="AW358" s="219"/>
      <c r="AX358" s="219"/>
      <c r="AY358" s="219"/>
      <c r="AZ358" s="219"/>
      <c r="BA358" s="219"/>
      <c r="BB358" s="219"/>
      <c r="BC358" s="219"/>
      <c r="BD358" s="219"/>
      <c r="BE358" s="219"/>
      <c r="BF358" s="219"/>
      <c r="BG358" s="219"/>
      <c r="BH358" s="219"/>
      <c r="BI358" s="219"/>
      <c r="BJ358" s="219"/>
      <c r="BK358" s="219"/>
      <c r="BL358" s="219"/>
      <c r="BM358" s="220">
        <v>16</v>
      </c>
    </row>
    <row r="359" spans="1:65">
      <c r="A359" s="30"/>
      <c r="B359" s="3" t="s">
        <v>267</v>
      </c>
      <c r="C359" s="29"/>
      <c r="D359" s="221">
        <v>17.25</v>
      </c>
      <c r="E359" s="218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19"/>
      <c r="AL359" s="219"/>
      <c r="AM359" s="219"/>
      <c r="AN359" s="219"/>
      <c r="AO359" s="219"/>
      <c r="AP359" s="219"/>
      <c r="AQ359" s="219"/>
      <c r="AR359" s="219"/>
      <c r="AS359" s="219"/>
      <c r="AT359" s="219"/>
      <c r="AU359" s="219"/>
      <c r="AV359" s="219"/>
      <c r="AW359" s="219"/>
      <c r="AX359" s="219"/>
      <c r="AY359" s="219"/>
      <c r="AZ359" s="219"/>
      <c r="BA359" s="219"/>
      <c r="BB359" s="219"/>
      <c r="BC359" s="219"/>
      <c r="BD359" s="219"/>
      <c r="BE359" s="219"/>
      <c r="BF359" s="219"/>
      <c r="BG359" s="219"/>
      <c r="BH359" s="219"/>
      <c r="BI359" s="219"/>
      <c r="BJ359" s="219"/>
      <c r="BK359" s="219"/>
      <c r="BL359" s="219"/>
      <c r="BM359" s="220">
        <v>17.25</v>
      </c>
    </row>
    <row r="360" spans="1:65">
      <c r="A360" s="30"/>
      <c r="B360" s="3" t="s">
        <v>268</v>
      </c>
      <c r="C360" s="29"/>
      <c r="D360" s="221">
        <v>0.21213203435596223</v>
      </c>
      <c r="E360" s="218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19"/>
      <c r="AL360" s="219"/>
      <c r="AM360" s="219"/>
      <c r="AN360" s="219"/>
      <c r="AO360" s="219"/>
      <c r="AP360" s="219"/>
      <c r="AQ360" s="219"/>
      <c r="AR360" s="219"/>
      <c r="AS360" s="219"/>
      <c r="AT360" s="219"/>
      <c r="AU360" s="219"/>
      <c r="AV360" s="219"/>
      <c r="AW360" s="219"/>
      <c r="AX360" s="219"/>
      <c r="AY360" s="219"/>
      <c r="AZ360" s="219"/>
      <c r="BA360" s="219"/>
      <c r="BB360" s="219"/>
      <c r="BC360" s="219"/>
      <c r="BD360" s="219"/>
      <c r="BE360" s="219"/>
      <c r="BF360" s="219"/>
      <c r="BG360" s="219"/>
      <c r="BH360" s="219"/>
      <c r="BI360" s="219"/>
      <c r="BJ360" s="219"/>
      <c r="BK360" s="219"/>
      <c r="BL360" s="219"/>
      <c r="BM360" s="220">
        <v>27</v>
      </c>
    </row>
    <row r="361" spans="1:65">
      <c r="A361" s="30"/>
      <c r="B361" s="3" t="s">
        <v>86</v>
      </c>
      <c r="C361" s="29"/>
      <c r="D361" s="13">
        <v>1.2297509238026796E-2</v>
      </c>
      <c r="E361" s="15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269</v>
      </c>
      <c r="C362" s="29"/>
      <c r="D362" s="13">
        <v>0</v>
      </c>
      <c r="E362" s="15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270</v>
      </c>
      <c r="C363" s="47"/>
      <c r="D363" s="45" t="s">
        <v>271</v>
      </c>
      <c r="E363" s="15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607</v>
      </c>
      <c r="BM365" s="28" t="s">
        <v>299</v>
      </c>
    </row>
    <row r="366" spans="1:65" ht="15">
      <c r="A366" s="25" t="s">
        <v>34</v>
      </c>
      <c r="B366" s="18" t="s">
        <v>109</v>
      </c>
      <c r="C366" s="15" t="s">
        <v>110</v>
      </c>
      <c r="D366" s="16" t="s">
        <v>317</v>
      </c>
      <c r="E366" s="15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228</v>
      </c>
      <c r="C367" s="9" t="s">
        <v>228</v>
      </c>
      <c r="D367" s="10" t="s">
        <v>111</v>
      </c>
      <c r="E367" s="15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326</v>
      </c>
      <c r="E368" s="15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/>
      <c r="C369" s="9"/>
      <c r="D369" s="26"/>
      <c r="E369" s="15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8">
        <v>1</v>
      </c>
      <c r="C370" s="14">
        <v>1</v>
      </c>
      <c r="D370" s="217">
        <v>12</v>
      </c>
      <c r="E370" s="218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  <c r="AA370" s="219"/>
      <c r="AB370" s="219"/>
      <c r="AC370" s="219"/>
      <c r="AD370" s="219"/>
      <c r="AE370" s="219"/>
      <c r="AF370" s="219"/>
      <c r="AG370" s="219"/>
      <c r="AH370" s="219"/>
      <c r="AI370" s="219"/>
      <c r="AJ370" s="219"/>
      <c r="AK370" s="219"/>
      <c r="AL370" s="219"/>
      <c r="AM370" s="219"/>
      <c r="AN370" s="219"/>
      <c r="AO370" s="219"/>
      <c r="AP370" s="219"/>
      <c r="AQ370" s="219"/>
      <c r="AR370" s="219"/>
      <c r="AS370" s="219"/>
      <c r="AT370" s="219"/>
      <c r="AU370" s="219"/>
      <c r="AV370" s="219"/>
      <c r="AW370" s="219"/>
      <c r="AX370" s="219"/>
      <c r="AY370" s="219"/>
      <c r="AZ370" s="219"/>
      <c r="BA370" s="219"/>
      <c r="BB370" s="219"/>
      <c r="BC370" s="219"/>
      <c r="BD370" s="219"/>
      <c r="BE370" s="219"/>
      <c r="BF370" s="219"/>
      <c r="BG370" s="219"/>
      <c r="BH370" s="219"/>
      <c r="BI370" s="219"/>
      <c r="BJ370" s="219"/>
      <c r="BK370" s="219"/>
      <c r="BL370" s="219"/>
      <c r="BM370" s="220">
        <v>1</v>
      </c>
    </row>
    <row r="371" spans="1:65">
      <c r="A371" s="30"/>
      <c r="B371" s="19">
        <v>1</v>
      </c>
      <c r="C371" s="9">
        <v>2</v>
      </c>
      <c r="D371" s="221">
        <v>18</v>
      </c>
      <c r="E371" s="218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  <c r="AA371" s="219"/>
      <c r="AB371" s="219"/>
      <c r="AC371" s="219"/>
      <c r="AD371" s="219"/>
      <c r="AE371" s="219"/>
      <c r="AF371" s="219"/>
      <c r="AG371" s="219"/>
      <c r="AH371" s="219"/>
      <c r="AI371" s="219"/>
      <c r="AJ371" s="219"/>
      <c r="AK371" s="219"/>
      <c r="AL371" s="219"/>
      <c r="AM371" s="219"/>
      <c r="AN371" s="219"/>
      <c r="AO371" s="219"/>
      <c r="AP371" s="219"/>
      <c r="AQ371" s="219"/>
      <c r="AR371" s="219"/>
      <c r="AS371" s="219"/>
      <c r="AT371" s="219"/>
      <c r="AU371" s="219"/>
      <c r="AV371" s="219"/>
      <c r="AW371" s="219"/>
      <c r="AX371" s="219"/>
      <c r="AY371" s="219"/>
      <c r="AZ371" s="219"/>
      <c r="BA371" s="219"/>
      <c r="BB371" s="219"/>
      <c r="BC371" s="219"/>
      <c r="BD371" s="219"/>
      <c r="BE371" s="219"/>
      <c r="BF371" s="219"/>
      <c r="BG371" s="219"/>
      <c r="BH371" s="219"/>
      <c r="BI371" s="219"/>
      <c r="BJ371" s="219"/>
      <c r="BK371" s="219"/>
      <c r="BL371" s="219"/>
      <c r="BM371" s="220">
        <v>22</v>
      </c>
    </row>
    <row r="372" spans="1:65">
      <c r="A372" s="30"/>
      <c r="B372" s="20" t="s">
        <v>266</v>
      </c>
      <c r="C372" s="12"/>
      <c r="D372" s="223">
        <v>15</v>
      </c>
      <c r="E372" s="218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  <c r="AA372" s="219"/>
      <c r="AB372" s="219"/>
      <c r="AC372" s="219"/>
      <c r="AD372" s="219"/>
      <c r="AE372" s="219"/>
      <c r="AF372" s="219"/>
      <c r="AG372" s="219"/>
      <c r="AH372" s="219"/>
      <c r="AI372" s="219"/>
      <c r="AJ372" s="219"/>
      <c r="AK372" s="219"/>
      <c r="AL372" s="219"/>
      <c r="AM372" s="219"/>
      <c r="AN372" s="219"/>
      <c r="AO372" s="219"/>
      <c r="AP372" s="219"/>
      <c r="AQ372" s="219"/>
      <c r="AR372" s="219"/>
      <c r="AS372" s="219"/>
      <c r="AT372" s="219"/>
      <c r="AU372" s="219"/>
      <c r="AV372" s="219"/>
      <c r="AW372" s="219"/>
      <c r="AX372" s="219"/>
      <c r="AY372" s="219"/>
      <c r="AZ372" s="219"/>
      <c r="BA372" s="219"/>
      <c r="BB372" s="219"/>
      <c r="BC372" s="219"/>
      <c r="BD372" s="219"/>
      <c r="BE372" s="219"/>
      <c r="BF372" s="219"/>
      <c r="BG372" s="219"/>
      <c r="BH372" s="219"/>
      <c r="BI372" s="219"/>
      <c r="BJ372" s="219"/>
      <c r="BK372" s="219"/>
      <c r="BL372" s="219"/>
      <c r="BM372" s="220">
        <v>16</v>
      </c>
    </row>
    <row r="373" spans="1:65">
      <c r="A373" s="30"/>
      <c r="B373" s="3" t="s">
        <v>267</v>
      </c>
      <c r="C373" s="29"/>
      <c r="D373" s="221">
        <v>15</v>
      </c>
      <c r="E373" s="218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19"/>
      <c r="AL373" s="219"/>
      <c r="AM373" s="219"/>
      <c r="AN373" s="219"/>
      <c r="AO373" s="219"/>
      <c r="AP373" s="219"/>
      <c r="AQ373" s="219"/>
      <c r="AR373" s="219"/>
      <c r="AS373" s="219"/>
      <c r="AT373" s="219"/>
      <c r="AU373" s="219"/>
      <c r="AV373" s="219"/>
      <c r="AW373" s="219"/>
      <c r="AX373" s="219"/>
      <c r="AY373" s="219"/>
      <c r="AZ373" s="219"/>
      <c r="BA373" s="219"/>
      <c r="BB373" s="219"/>
      <c r="BC373" s="219"/>
      <c r="BD373" s="219"/>
      <c r="BE373" s="219"/>
      <c r="BF373" s="219"/>
      <c r="BG373" s="219"/>
      <c r="BH373" s="219"/>
      <c r="BI373" s="219"/>
      <c r="BJ373" s="219"/>
      <c r="BK373" s="219"/>
      <c r="BL373" s="219"/>
      <c r="BM373" s="220">
        <v>15</v>
      </c>
    </row>
    <row r="374" spans="1:65">
      <c r="A374" s="30"/>
      <c r="B374" s="3" t="s">
        <v>268</v>
      </c>
      <c r="C374" s="29"/>
      <c r="D374" s="221">
        <v>4.2426406871192848</v>
      </c>
      <c r="E374" s="218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19"/>
      <c r="AM374" s="219"/>
      <c r="AN374" s="219"/>
      <c r="AO374" s="219"/>
      <c r="AP374" s="219"/>
      <c r="AQ374" s="219"/>
      <c r="AR374" s="219"/>
      <c r="AS374" s="219"/>
      <c r="AT374" s="219"/>
      <c r="AU374" s="219"/>
      <c r="AV374" s="219"/>
      <c r="AW374" s="219"/>
      <c r="AX374" s="219"/>
      <c r="AY374" s="219"/>
      <c r="AZ374" s="219"/>
      <c r="BA374" s="219"/>
      <c r="BB374" s="219"/>
      <c r="BC374" s="219"/>
      <c r="BD374" s="219"/>
      <c r="BE374" s="219"/>
      <c r="BF374" s="219"/>
      <c r="BG374" s="219"/>
      <c r="BH374" s="219"/>
      <c r="BI374" s="219"/>
      <c r="BJ374" s="219"/>
      <c r="BK374" s="219"/>
      <c r="BL374" s="219"/>
      <c r="BM374" s="220">
        <v>28</v>
      </c>
    </row>
    <row r="375" spans="1:65">
      <c r="A375" s="30"/>
      <c r="B375" s="3" t="s">
        <v>86</v>
      </c>
      <c r="C375" s="29"/>
      <c r="D375" s="13">
        <v>0.28284271247461901</v>
      </c>
      <c r="E375" s="15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269</v>
      </c>
      <c r="C376" s="29"/>
      <c r="D376" s="13">
        <v>0</v>
      </c>
      <c r="E376" s="15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270</v>
      </c>
      <c r="C377" s="47"/>
      <c r="D377" s="45" t="s">
        <v>271</v>
      </c>
      <c r="E377" s="15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608</v>
      </c>
      <c r="BM379" s="28" t="s">
        <v>299</v>
      </c>
    </row>
    <row r="380" spans="1:65" ht="15">
      <c r="A380" s="25" t="s">
        <v>37</v>
      </c>
      <c r="B380" s="18" t="s">
        <v>109</v>
      </c>
      <c r="C380" s="15" t="s">
        <v>110</v>
      </c>
      <c r="D380" s="16" t="s">
        <v>317</v>
      </c>
      <c r="E380" s="15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228</v>
      </c>
      <c r="C381" s="9" t="s">
        <v>228</v>
      </c>
      <c r="D381" s="10" t="s">
        <v>111</v>
      </c>
      <c r="E381" s="15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326</v>
      </c>
      <c r="E382" s="15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17">
        <v>28</v>
      </c>
      <c r="E384" s="218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19"/>
      <c r="AL384" s="219"/>
      <c r="AM384" s="219"/>
      <c r="AN384" s="219"/>
      <c r="AO384" s="219"/>
      <c r="AP384" s="219"/>
      <c r="AQ384" s="219"/>
      <c r="AR384" s="219"/>
      <c r="AS384" s="219"/>
      <c r="AT384" s="219"/>
      <c r="AU384" s="219"/>
      <c r="AV384" s="219"/>
      <c r="AW384" s="219"/>
      <c r="AX384" s="219"/>
      <c r="AY384" s="219"/>
      <c r="AZ384" s="219"/>
      <c r="BA384" s="219"/>
      <c r="BB384" s="219"/>
      <c r="BC384" s="219"/>
      <c r="BD384" s="219"/>
      <c r="BE384" s="219"/>
      <c r="BF384" s="219"/>
      <c r="BG384" s="219"/>
      <c r="BH384" s="219"/>
      <c r="BI384" s="219"/>
      <c r="BJ384" s="219"/>
      <c r="BK384" s="219"/>
      <c r="BL384" s="219"/>
      <c r="BM384" s="220">
        <v>1</v>
      </c>
    </row>
    <row r="385" spans="1:65">
      <c r="A385" s="30"/>
      <c r="B385" s="19">
        <v>1</v>
      </c>
      <c r="C385" s="9">
        <v>2</v>
      </c>
      <c r="D385" s="221">
        <v>30</v>
      </c>
      <c r="E385" s="218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19"/>
      <c r="AL385" s="219"/>
      <c r="AM385" s="219"/>
      <c r="AN385" s="219"/>
      <c r="AO385" s="219"/>
      <c r="AP385" s="219"/>
      <c r="AQ385" s="219"/>
      <c r="AR385" s="219"/>
      <c r="AS385" s="219"/>
      <c r="AT385" s="219"/>
      <c r="AU385" s="219"/>
      <c r="AV385" s="219"/>
      <c r="AW385" s="219"/>
      <c r="AX385" s="219"/>
      <c r="AY385" s="219"/>
      <c r="AZ385" s="219"/>
      <c r="BA385" s="219"/>
      <c r="BB385" s="219"/>
      <c r="BC385" s="219"/>
      <c r="BD385" s="219"/>
      <c r="BE385" s="219"/>
      <c r="BF385" s="219"/>
      <c r="BG385" s="219"/>
      <c r="BH385" s="219"/>
      <c r="BI385" s="219"/>
      <c r="BJ385" s="219"/>
      <c r="BK385" s="219"/>
      <c r="BL385" s="219"/>
      <c r="BM385" s="220">
        <v>23</v>
      </c>
    </row>
    <row r="386" spans="1:65">
      <c r="A386" s="30"/>
      <c r="B386" s="20" t="s">
        <v>266</v>
      </c>
      <c r="C386" s="12"/>
      <c r="D386" s="223">
        <v>29</v>
      </c>
      <c r="E386" s="218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19"/>
      <c r="AL386" s="219"/>
      <c r="AM386" s="219"/>
      <c r="AN386" s="219"/>
      <c r="AO386" s="219"/>
      <c r="AP386" s="219"/>
      <c r="AQ386" s="219"/>
      <c r="AR386" s="219"/>
      <c r="AS386" s="219"/>
      <c r="AT386" s="219"/>
      <c r="AU386" s="219"/>
      <c r="AV386" s="219"/>
      <c r="AW386" s="219"/>
      <c r="AX386" s="219"/>
      <c r="AY386" s="219"/>
      <c r="AZ386" s="219"/>
      <c r="BA386" s="219"/>
      <c r="BB386" s="219"/>
      <c r="BC386" s="219"/>
      <c r="BD386" s="219"/>
      <c r="BE386" s="219"/>
      <c r="BF386" s="219"/>
      <c r="BG386" s="219"/>
      <c r="BH386" s="219"/>
      <c r="BI386" s="219"/>
      <c r="BJ386" s="219"/>
      <c r="BK386" s="219"/>
      <c r="BL386" s="219"/>
      <c r="BM386" s="220">
        <v>16</v>
      </c>
    </row>
    <row r="387" spans="1:65">
      <c r="A387" s="30"/>
      <c r="B387" s="3" t="s">
        <v>267</v>
      </c>
      <c r="C387" s="29"/>
      <c r="D387" s="221">
        <v>29</v>
      </c>
      <c r="E387" s="218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19"/>
      <c r="AL387" s="219"/>
      <c r="AM387" s="219"/>
      <c r="AN387" s="219"/>
      <c r="AO387" s="219"/>
      <c r="AP387" s="219"/>
      <c r="AQ387" s="219"/>
      <c r="AR387" s="219"/>
      <c r="AS387" s="219"/>
      <c r="AT387" s="219"/>
      <c r="AU387" s="219"/>
      <c r="AV387" s="219"/>
      <c r="AW387" s="219"/>
      <c r="AX387" s="219"/>
      <c r="AY387" s="219"/>
      <c r="AZ387" s="219"/>
      <c r="BA387" s="219"/>
      <c r="BB387" s="219"/>
      <c r="BC387" s="219"/>
      <c r="BD387" s="219"/>
      <c r="BE387" s="219"/>
      <c r="BF387" s="219"/>
      <c r="BG387" s="219"/>
      <c r="BH387" s="219"/>
      <c r="BI387" s="219"/>
      <c r="BJ387" s="219"/>
      <c r="BK387" s="219"/>
      <c r="BL387" s="219"/>
      <c r="BM387" s="220">
        <v>29</v>
      </c>
    </row>
    <row r="388" spans="1:65">
      <c r="A388" s="30"/>
      <c r="B388" s="3" t="s">
        <v>268</v>
      </c>
      <c r="C388" s="29"/>
      <c r="D388" s="221">
        <v>1.4142135623730951</v>
      </c>
      <c r="E388" s="218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19"/>
      <c r="AR388" s="219"/>
      <c r="AS388" s="219"/>
      <c r="AT388" s="219"/>
      <c r="AU388" s="219"/>
      <c r="AV388" s="219"/>
      <c r="AW388" s="219"/>
      <c r="AX388" s="219"/>
      <c r="AY388" s="219"/>
      <c r="AZ388" s="219"/>
      <c r="BA388" s="219"/>
      <c r="BB388" s="219"/>
      <c r="BC388" s="219"/>
      <c r="BD388" s="219"/>
      <c r="BE388" s="219"/>
      <c r="BF388" s="219"/>
      <c r="BG388" s="219"/>
      <c r="BH388" s="219"/>
      <c r="BI388" s="219"/>
      <c r="BJ388" s="219"/>
      <c r="BK388" s="219"/>
      <c r="BL388" s="219"/>
      <c r="BM388" s="220">
        <v>29</v>
      </c>
    </row>
    <row r="389" spans="1:65">
      <c r="A389" s="30"/>
      <c r="B389" s="3" t="s">
        <v>86</v>
      </c>
      <c r="C389" s="29"/>
      <c r="D389" s="13">
        <v>4.8765984909417075E-2</v>
      </c>
      <c r="E389" s="15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269</v>
      </c>
      <c r="C390" s="29"/>
      <c r="D390" s="13">
        <v>0</v>
      </c>
      <c r="E390" s="15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270</v>
      </c>
      <c r="C391" s="47"/>
      <c r="D391" s="45" t="s">
        <v>271</v>
      </c>
      <c r="E391" s="15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609</v>
      </c>
      <c r="BM393" s="28" t="s">
        <v>299</v>
      </c>
    </row>
    <row r="394" spans="1:65" ht="15">
      <c r="A394" s="25" t="s">
        <v>40</v>
      </c>
      <c r="B394" s="18" t="s">
        <v>109</v>
      </c>
      <c r="C394" s="15" t="s">
        <v>110</v>
      </c>
      <c r="D394" s="16" t="s">
        <v>317</v>
      </c>
      <c r="E394" s="15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228</v>
      </c>
      <c r="C395" s="9" t="s">
        <v>228</v>
      </c>
      <c r="D395" s="10" t="s">
        <v>111</v>
      </c>
      <c r="E395" s="15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326</v>
      </c>
      <c r="E396" s="15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4.41</v>
      </c>
      <c r="E398" s="15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4.33</v>
      </c>
      <c r="E399" s="15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24</v>
      </c>
    </row>
    <row r="400" spans="1:65">
      <c r="A400" s="30"/>
      <c r="B400" s="20" t="s">
        <v>266</v>
      </c>
      <c r="C400" s="12"/>
      <c r="D400" s="23">
        <v>4.37</v>
      </c>
      <c r="E400" s="15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267</v>
      </c>
      <c r="C401" s="29"/>
      <c r="D401" s="11">
        <v>4.37</v>
      </c>
      <c r="E401" s="15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4.37</v>
      </c>
    </row>
    <row r="402" spans="1:65">
      <c r="A402" s="30"/>
      <c r="B402" s="3" t="s">
        <v>268</v>
      </c>
      <c r="C402" s="29"/>
      <c r="D402" s="24">
        <v>5.6568542494923851E-2</v>
      </c>
      <c r="E402" s="15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30</v>
      </c>
    </row>
    <row r="403" spans="1:65">
      <c r="A403" s="30"/>
      <c r="B403" s="3" t="s">
        <v>86</v>
      </c>
      <c r="C403" s="29"/>
      <c r="D403" s="13">
        <v>1.294474656634413E-2</v>
      </c>
      <c r="E403" s="15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269</v>
      </c>
      <c r="C404" s="29"/>
      <c r="D404" s="13">
        <v>0</v>
      </c>
      <c r="E404" s="15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270</v>
      </c>
      <c r="C405" s="47"/>
      <c r="D405" s="45" t="s">
        <v>271</v>
      </c>
      <c r="E405" s="15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610</v>
      </c>
      <c r="BM407" s="28" t="s">
        <v>299</v>
      </c>
    </row>
    <row r="408" spans="1:65" ht="15">
      <c r="A408" s="25" t="s">
        <v>43</v>
      </c>
      <c r="B408" s="18" t="s">
        <v>109</v>
      </c>
      <c r="C408" s="15" t="s">
        <v>110</v>
      </c>
      <c r="D408" s="16" t="s">
        <v>317</v>
      </c>
      <c r="E408" s="15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228</v>
      </c>
      <c r="C409" s="9" t="s">
        <v>228</v>
      </c>
      <c r="D409" s="10" t="s">
        <v>111</v>
      </c>
      <c r="E409" s="15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326</v>
      </c>
      <c r="E410" s="15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0"/>
      <c r="B411" s="19"/>
      <c r="C411" s="9"/>
      <c r="D411" s="26"/>
      <c r="E411" s="15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0"/>
      <c r="B412" s="18">
        <v>1</v>
      </c>
      <c r="C412" s="14">
        <v>1</v>
      </c>
      <c r="D412" s="208">
        <v>79.3</v>
      </c>
      <c r="E412" s="210"/>
      <c r="F412" s="211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  <c r="AA412" s="211"/>
      <c r="AB412" s="211"/>
      <c r="AC412" s="211"/>
      <c r="AD412" s="211"/>
      <c r="AE412" s="211"/>
      <c r="AF412" s="211"/>
      <c r="AG412" s="211"/>
      <c r="AH412" s="211"/>
      <c r="AI412" s="211"/>
      <c r="AJ412" s="211"/>
      <c r="AK412" s="211"/>
      <c r="AL412" s="211"/>
      <c r="AM412" s="211"/>
      <c r="AN412" s="211"/>
      <c r="AO412" s="211"/>
      <c r="AP412" s="211"/>
      <c r="AQ412" s="211"/>
      <c r="AR412" s="211"/>
      <c r="AS412" s="211"/>
      <c r="AT412" s="211"/>
      <c r="AU412" s="211"/>
      <c r="AV412" s="211"/>
      <c r="AW412" s="211"/>
      <c r="AX412" s="211"/>
      <c r="AY412" s="211"/>
      <c r="AZ412" s="211"/>
      <c r="BA412" s="211"/>
      <c r="BB412" s="211"/>
      <c r="BC412" s="211"/>
      <c r="BD412" s="211"/>
      <c r="BE412" s="211"/>
      <c r="BF412" s="211"/>
      <c r="BG412" s="211"/>
      <c r="BH412" s="211"/>
      <c r="BI412" s="211"/>
      <c r="BJ412" s="211"/>
      <c r="BK412" s="211"/>
      <c r="BL412" s="211"/>
      <c r="BM412" s="212">
        <v>1</v>
      </c>
    </row>
    <row r="413" spans="1:65">
      <c r="A413" s="30"/>
      <c r="B413" s="19">
        <v>1</v>
      </c>
      <c r="C413" s="9">
        <v>2</v>
      </c>
      <c r="D413" s="213">
        <v>81.099999999999994</v>
      </c>
      <c r="E413" s="210"/>
      <c r="F413" s="211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  <c r="AA413" s="211"/>
      <c r="AB413" s="211"/>
      <c r="AC413" s="211"/>
      <c r="AD413" s="211"/>
      <c r="AE413" s="211"/>
      <c r="AF413" s="211"/>
      <c r="AG413" s="211"/>
      <c r="AH413" s="211"/>
      <c r="AI413" s="211"/>
      <c r="AJ413" s="211"/>
      <c r="AK413" s="211"/>
      <c r="AL413" s="211"/>
      <c r="AM413" s="211"/>
      <c r="AN413" s="211"/>
      <c r="AO413" s="211"/>
      <c r="AP413" s="211"/>
      <c r="AQ413" s="211"/>
      <c r="AR413" s="211"/>
      <c r="AS413" s="211"/>
      <c r="AT413" s="211"/>
      <c r="AU413" s="211"/>
      <c r="AV413" s="211"/>
      <c r="AW413" s="211"/>
      <c r="AX413" s="211"/>
      <c r="AY413" s="211"/>
      <c r="AZ413" s="211"/>
      <c r="BA413" s="211"/>
      <c r="BB413" s="211"/>
      <c r="BC413" s="211"/>
      <c r="BD413" s="211"/>
      <c r="BE413" s="211"/>
      <c r="BF413" s="211"/>
      <c r="BG413" s="211"/>
      <c r="BH413" s="211"/>
      <c r="BI413" s="211"/>
      <c r="BJ413" s="211"/>
      <c r="BK413" s="211"/>
      <c r="BL413" s="211"/>
      <c r="BM413" s="212">
        <v>25</v>
      </c>
    </row>
    <row r="414" spans="1:65">
      <c r="A414" s="30"/>
      <c r="B414" s="20" t="s">
        <v>266</v>
      </c>
      <c r="C414" s="12"/>
      <c r="D414" s="216">
        <v>80.199999999999989</v>
      </c>
      <c r="E414" s="210"/>
      <c r="F414" s="211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  <c r="AA414" s="211"/>
      <c r="AB414" s="211"/>
      <c r="AC414" s="211"/>
      <c r="AD414" s="211"/>
      <c r="AE414" s="211"/>
      <c r="AF414" s="211"/>
      <c r="AG414" s="211"/>
      <c r="AH414" s="211"/>
      <c r="AI414" s="211"/>
      <c r="AJ414" s="211"/>
      <c r="AK414" s="211"/>
      <c r="AL414" s="211"/>
      <c r="AM414" s="211"/>
      <c r="AN414" s="211"/>
      <c r="AO414" s="211"/>
      <c r="AP414" s="211"/>
      <c r="AQ414" s="211"/>
      <c r="AR414" s="211"/>
      <c r="AS414" s="211"/>
      <c r="AT414" s="211"/>
      <c r="AU414" s="211"/>
      <c r="AV414" s="211"/>
      <c r="AW414" s="211"/>
      <c r="AX414" s="211"/>
      <c r="AY414" s="211"/>
      <c r="AZ414" s="211"/>
      <c r="BA414" s="211"/>
      <c r="BB414" s="211"/>
      <c r="BC414" s="211"/>
      <c r="BD414" s="211"/>
      <c r="BE414" s="211"/>
      <c r="BF414" s="211"/>
      <c r="BG414" s="211"/>
      <c r="BH414" s="211"/>
      <c r="BI414" s="211"/>
      <c r="BJ414" s="211"/>
      <c r="BK414" s="211"/>
      <c r="BL414" s="211"/>
      <c r="BM414" s="212">
        <v>16</v>
      </c>
    </row>
    <row r="415" spans="1:65">
      <c r="A415" s="30"/>
      <c r="B415" s="3" t="s">
        <v>267</v>
      </c>
      <c r="C415" s="29"/>
      <c r="D415" s="213">
        <v>80.199999999999989</v>
      </c>
      <c r="E415" s="210"/>
      <c r="F415" s="211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  <c r="AA415" s="211"/>
      <c r="AB415" s="211"/>
      <c r="AC415" s="211"/>
      <c r="AD415" s="211"/>
      <c r="AE415" s="211"/>
      <c r="AF415" s="211"/>
      <c r="AG415" s="211"/>
      <c r="AH415" s="211"/>
      <c r="AI415" s="211"/>
      <c r="AJ415" s="211"/>
      <c r="AK415" s="211"/>
      <c r="AL415" s="211"/>
      <c r="AM415" s="211"/>
      <c r="AN415" s="211"/>
      <c r="AO415" s="211"/>
      <c r="AP415" s="211"/>
      <c r="AQ415" s="211"/>
      <c r="AR415" s="211"/>
      <c r="AS415" s="211"/>
      <c r="AT415" s="211"/>
      <c r="AU415" s="211"/>
      <c r="AV415" s="211"/>
      <c r="AW415" s="211"/>
      <c r="AX415" s="211"/>
      <c r="AY415" s="211"/>
      <c r="AZ415" s="211"/>
      <c r="BA415" s="211"/>
      <c r="BB415" s="211"/>
      <c r="BC415" s="211"/>
      <c r="BD415" s="211"/>
      <c r="BE415" s="211"/>
      <c r="BF415" s="211"/>
      <c r="BG415" s="211"/>
      <c r="BH415" s="211"/>
      <c r="BI415" s="211"/>
      <c r="BJ415" s="211"/>
      <c r="BK415" s="211"/>
      <c r="BL415" s="211"/>
      <c r="BM415" s="212">
        <v>80.2</v>
      </c>
    </row>
    <row r="416" spans="1:65">
      <c r="A416" s="30"/>
      <c r="B416" s="3" t="s">
        <v>268</v>
      </c>
      <c r="C416" s="29"/>
      <c r="D416" s="213">
        <v>1.2727922061357835</v>
      </c>
      <c r="E416" s="210"/>
      <c r="F416" s="211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  <c r="AA416" s="211"/>
      <c r="AB416" s="211"/>
      <c r="AC416" s="211"/>
      <c r="AD416" s="211"/>
      <c r="AE416" s="211"/>
      <c r="AF416" s="211"/>
      <c r="AG416" s="211"/>
      <c r="AH416" s="211"/>
      <c r="AI416" s="211"/>
      <c r="AJ416" s="211"/>
      <c r="AK416" s="211"/>
      <c r="AL416" s="211"/>
      <c r="AM416" s="211"/>
      <c r="AN416" s="211"/>
      <c r="AO416" s="211"/>
      <c r="AP416" s="211"/>
      <c r="AQ416" s="211"/>
      <c r="AR416" s="211"/>
      <c r="AS416" s="211"/>
      <c r="AT416" s="211"/>
      <c r="AU416" s="211"/>
      <c r="AV416" s="211"/>
      <c r="AW416" s="211"/>
      <c r="AX416" s="211"/>
      <c r="AY416" s="211"/>
      <c r="AZ416" s="211"/>
      <c r="BA416" s="211"/>
      <c r="BB416" s="211"/>
      <c r="BC416" s="211"/>
      <c r="BD416" s="211"/>
      <c r="BE416" s="211"/>
      <c r="BF416" s="211"/>
      <c r="BG416" s="211"/>
      <c r="BH416" s="211"/>
      <c r="BI416" s="211"/>
      <c r="BJ416" s="211"/>
      <c r="BK416" s="211"/>
      <c r="BL416" s="211"/>
      <c r="BM416" s="212">
        <v>31</v>
      </c>
    </row>
    <row r="417" spans="1:65">
      <c r="A417" s="30"/>
      <c r="B417" s="3" t="s">
        <v>86</v>
      </c>
      <c r="C417" s="29"/>
      <c r="D417" s="13">
        <v>1.587022700917436E-2</v>
      </c>
      <c r="E417" s="15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269</v>
      </c>
      <c r="C418" s="29"/>
      <c r="D418" s="13">
        <v>-2.2204460492503131E-16</v>
      </c>
      <c r="E418" s="15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270</v>
      </c>
      <c r="C419" s="47"/>
      <c r="D419" s="45" t="s">
        <v>271</v>
      </c>
      <c r="E419" s="15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611</v>
      </c>
      <c r="BM421" s="28" t="s">
        <v>299</v>
      </c>
    </row>
    <row r="422" spans="1:65" ht="15">
      <c r="A422" s="25" t="s">
        <v>59</v>
      </c>
      <c r="B422" s="18" t="s">
        <v>109</v>
      </c>
      <c r="C422" s="15" t="s">
        <v>110</v>
      </c>
      <c r="D422" s="16" t="s">
        <v>317</v>
      </c>
      <c r="E422" s="15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228</v>
      </c>
      <c r="C423" s="9" t="s">
        <v>228</v>
      </c>
      <c r="D423" s="10" t="s">
        <v>111</v>
      </c>
      <c r="E423" s="15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326</v>
      </c>
      <c r="E424" s="15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30">
        <v>0.02</v>
      </c>
      <c r="E426" s="206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  <c r="AG426" s="207"/>
      <c r="AH426" s="207"/>
      <c r="AI426" s="207"/>
      <c r="AJ426" s="207"/>
      <c r="AK426" s="207"/>
      <c r="AL426" s="207"/>
      <c r="AM426" s="207"/>
      <c r="AN426" s="207"/>
      <c r="AO426" s="207"/>
      <c r="AP426" s="207"/>
      <c r="AQ426" s="207"/>
      <c r="AR426" s="207"/>
      <c r="AS426" s="207"/>
      <c r="AT426" s="207"/>
      <c r="AU426" s="207"/>
      <c r="AV426" s="207"/>
      <c r="AW426" s="207"/>
      <c r="AX426" s="207"/>
      <c r="AY426" s="207"/>
      <c r="AZ426" s="207"/>
      <c r="BA426" s="207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33">
        <v>1</v>
      </c>
    </row>
    <row r="427" spans="1:65">
      <c r="A427" s="30"/>
      <c r="B427" s="19">
        <v>1</v>
      </c>
      <c r="C427" s="9">
        <v>2</v>
      </c>
      <c r="D427" s="24" t="s">
        <v>105</v>
      </c>
      <c r="E427" s="206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7"/>
      <c r="AK427" s="207"/>
      <c r="AL427" s="207"/>
      <c r="AM427" s="207"/>
      <c r="AN427" s="207"/>
      <c r="AO427" s="207"/>
      <c r="AP427" s="207"/>
      <c r="AQ427" s="207"/>
      <c r="AR427" s="207"/>
      <c r="AS427" s="207"/>
      <c r="AT427" s="207"/>
      <c r="AU427" s="207"/>
      <c r="AV427" s="207"/>
      <c r="AW427" s="207"/>
      <c r="AX427" s="207"/>
      <c r="AY427" s="207"/>
      <c r="AZ427" s="207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33">
        <v>26</v>
      </c>
    </row>
    <row r="428" spans="1:65">
      <c r="A428" s="30"/>
      <c r="B428" s="20" t="s">
        <v>266</v>
      </c>
      <c r="C428" s="12"/>
      <c r="D428" s="235">
        <v>0.02</v>
      </c>
      <c r="E428" s="206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7"/>
      <c r="AK428" s="207"/>
      <c r="AL428" s="207"/>
      <c r="AM428" s="207"/>
      <c r="AN428" s="207"/>
      <c r="AO428" s="207"/>
      <c r="AP428" s="207"/>
      <c r="AQ428" s="207"/>
      <c r="AR428" s="207"/>
      <c r="AS428" s="207"/>
      <c r="AT428" s="207"/>
      <c r="AU428" s="207"/>
      <c r="AV428" s="207"/>
      <c r="AW428" s="207"/>
      <c r="AX428" s="207"/>
      <c r="AY428" s="207"/>
      <c r="AZ428" s="207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33">
        <v>16</v>
      </c>
    </row>
    <row r="429" spans="1:65">
      <c r="A429" s="30"/>
      <c r="B429" s="3" t="s">
        <v>267</v>
      </c>
      <c r="C429" s="29"/>
      <c r="D429" s="24">
        <v>0.02</v>
      </c>
      <c r="E429" s="206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7"/>
      <c r="AK429" s="207"/>
      <c r="AL429" s="207"/>
      <c r="AM429" s="207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33">
        <v>1.2500000000000001E-2</v>
      </c>
    </row>
    <row r="430" spans="1:65">
      <c r="A430" s="30"/>
      <c r="B430" s="3" t="s">
        <v>268</v>
      </c>
      <c r="C430" s="29"/>
      <c r="D430" s="24" t="s">
        <v>634</v>
      </c>
      <c r="E430" s="206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7"/>
      <c r="AK430" s="207"/>
      <c r="AL430" s="207"/>
      <c r="AM430" s="207"/>
      <c r="AN430" s="207"/>
      <c r="AO430" s="207"/>
      <c r="AP430" s="207"/>
      <c r="AQ430" s="207"/>
      <c r="AR430" s="207"/>
      <c r="AS430" s="207"/>
      <c r="AT430" s="207"/>
      <c r="AU430" s="207"/>
      <c r="AV430" s="207"/>
      <c r="AW430" s="207"/>
      <c r="AX430" s="207"/>
      <c r="AY430" s="207"/>
      <c r="AZ430" s="207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33">
        <v>32</v>
      </c>
    </row>
    <row r="431" spans="1:65">
      <c r="A431" s="30"/>
      <c r="B431" s="3" t="s">
        <v>86</v>
      </c>
      <c r="C431" s="29"/>
      <c r="D431" s="13" t="s">
        <v>634</v>
      </c>
      <c r="E431" s="15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269</v>
      </c>
      <c r="C432" s="29"/>
      <c r="D432" s="13">
        <v>0.59999999999999987</v>
      </c>
      <c r="E432" s="15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270</v>
      </c>
      <c r="C433" s="47"/>
      <c r="D433" s="45" t="s">
        <v>271</v>
      </c>
      <c r="E433" s="15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612</v>
      </c>
      <c r="BM435" s="28" t="s">
        <v>299</v>
      </c>
    </row>
    <row r="436" spans="1:65" ht="15">
      <c r="A436" s="25" t="s">
        <v>6</v>
      </c>
      <c r="B436" s="18" t="s">
        <v>109</v>
      </c>
      <c r="C436" s="15" t="s">
        <v>110</v>
      </c>
      <c r="D436" s="16" t="s">
        <v>317</v>
      </c>
      <c r="E436" s="15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228</v>
      </c>
      <c r="C437" s="9" t="s">
        <v>228</v>
      </c>
      <c r="D437" s="10" t="s">
        <v>111</v>
      </c>
      <c r="E437" s="15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326</v>
      </c>
      <c r="E438" s="15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0</v>
      </c>
    </row>
    <row r="439" spans="1:65">
      <c r="A439" s="30"/>
      <c r="B439" s="19"/>
      <c r="C439" s="9"/>
      <c r="D439" s="26"/>
      <c r="E439" s="15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0</v>
      </c>
    </row>
    <row r="440" spans="1:65">
      <c r="A440" s="30"/>
      <c r="B440" s="18">
        <v>1</v>
      </c>
      <c r="C440" s="14">
        <v>1</v>
      </c>
      <c r="D440" s="208">
        <v>278</v>
      </c>
      <c r="E440" s="210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  <c r="AA440" s="211"/>
      <c r="AB440" s="211"/>
      <c r="AC440" s="211"/>
      <c r="AD440" s="211"/>
      <c r="AE440" s="211"/>
      <c r="AF440" s="211"/>
      <c r="AG440" s="211"/>
      <c r="AH440" s="211"/>
      <c r="AI440" s="211"/>
      <c r="AJ440" s="211"/>
      <c r="AK440" s="211"/>
      <c r="AL440" s="211"/>
      <c r="AM440" s="211"/>
      <c r="AN440" s="211"/>
      <c r="AO440" s="211"/>
      <c r="AP440" s="211"/>
      <c r="AQ440" s="211"/>
      <c r="AR440" s="211"/>
      <c r="AS440" s="211"/>
      <c r="AT440" s="211"/>
      <c r="AU440" s="211"/>
      <c r="AV440" s="211"/>
      <c r="AW440" s="211"/>
      <c r="AX440" s="211"/>
      <c r="AY440" s="211"/>
      <c r="AZ440" s="211"/>
      <c r="BA440" s="211"/>
      <c r="BB440" s="211"/>
      <c r="BC440" s="211"/>
      <c r="BD440" s="211"/>
      <c r="BE440" s="211"/>
      <c r="BF440" s="211"/>
      <c r="BG440" s="211"/>
      <c r="BH440" s="211"/>
      <c r="BI440" s="211"/>
      <c r="BJ440" s="211"/>
      <c r="BK440" s="211"/>
      <c r="BL440" s="211"/>
      <c r="BM440" s="212">
        <v>1</v>
      </c>
    </row>
    <row r="441" spans="1:65">
      <c r="A441" s="30"/>
      <c r="B441" s="19">
        <v>1</v>
      </c>
      <c r="C441" s="9">
        <v>2</v>
      </c>
      <c r="D441" s="213">
        <v>275</v>
      </c>
      <c r="E441" s="210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  <c r="AA441" s="211"/>
      <c r="AB441" s="211"/>
      <c r="AC441" s="211"/>
      <c r="AD441" s="211"/>
      <c r="AE441" s="211"/>
      <c r="AF441" s="211"/>
      <c r="AG441" s="211"/>
      <c r="AH441" s="211"/>
      <c r="AI441" s="211"/>
      <c r="AJ441" s="211"/>
      <c r="AK441" s="211"/>
      <c r="AL441" s="211"/>
      <c r="AM441" s="211"/>
      <c r="AN441" s="211"/>
      <c r="AO441" s="211"/>
      <c r="AP441" s="211"/>
      <c r="AQ441" s="211"/>
      <c r="AR441" s="211"/>
      <c r="AS441" s="211"/>
      <c r="AT441" s="211"/>
      <c r="AU441" s="211"/>
      <c r="AV441" s="211"/>
      <c r="AW441" s="211"/>
      <c r="AX441" s="211"/>
      <c r="AY441" s="211"/>
      <c r="AZ441" s="211"/>
      <c r="BA441" s="211"/>
      <c r="BB441" s="211"/>
      <c r="BC441" s="211"/>
      <c r="BD441" s="211"/>
      <c r="BE441" s="211"/>
      <c r="BF441" s="211"/>
      <c r="BG441" s="211"/>
      <c r="BH441" s="211"/>
      <c r="BI441" s="211"/>
      <c r="BJ441" s="211"/>
      <c r="BK441" s="211"/>
      <c r="BL441" s="211"/>
      <c r="BM441" s="212">
        <v>27</v>
      </c>
    </row>
    <row r="442" spans="1:65">
      <c r="A442" s="30"/>
      <c r="B442" s="20" t="s">
        <v>266</v>
      </c>
      <c r="C442" s="12"/>
      <c r="D442" s="216">
        <v>276.5</v>
      </c>
      <c r="E442" s="210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  <c r="AA442" s="211"/>
      <c r="AB442" s="211"/>
      <c r="AC442" s="211"/>
      <c r="AD442" s="211"/>
      <c r="AE442" s="211"/>
      <c r="AF442" s="211"/>
      <c r="AG442" s="211"/>
      <c r="AH442" s="211"/>
      <c r="AI442" s="211"/>
      <c r="AJ442" s="211"/>
      <c r="AK442" s="211"/>
      <c r="AL442" s="211"/>
      <c r="AM442" s="211"/>
      <c r="AN442" s="211"/>
      <c r="AO442" s="211"/>
      <c r="AP442" s="211"/>
      <c r="AQ442" s="211"/>
      <c r="AR442" s="211"/>
      <c r="AS442" s="211"/>
      <c r="AT442" s="211"/>
      <c r="AU442" s="211"/>
      <c r="AV442" s="211"/>
      <c r="AW442" s="211"/>
      <c r="AX442" s="211"/>
      <c r="AY442" s="211"/>
      <c r="AZ442" s="211"/>
      <c r="BA442" s="211"/>
      <c r="BB442" s="211"/>
      <c r="BC442" s="211"/>
      <c r="BD442" s="211"/>
      <c r="BE442" s="211"/>
      <c r="BF442" s="211"/>
      <c r="BG442" s="211"/>
      <c r="BH442" s="211"/>
      <c r="BI442" s="211"/>
      <c r="BJ442" s="211"/>
      <c r="BK442" s="211"/>
      <c r="BL442" s="211"/>
      <c r="BM442" s="212">
        <v>16</v>
      </c>
    </row>
    <row r="443" spans="1:65">
      <c r="A443" s="30"/>
      <c r="B443" s="3" t="s">
        <v>267</v>
      </c>
      <c r="C443" s="29"/>
      <c r="D443" s="213">
        <v>276.5</v>
      </c>
      <c r="E443" s="210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  <c r="AA443" s="211"/>
      <c r="AB443" s="211"/>
      <c r="AC443" s="211"/>
      <c r="AD443" s="211"/>
      <c r="AE443" s="211"/>
      <c r="AF443" s="211"/>
      <c r="AG443" s="211"/>
      <c r="AH443" s="211"/>
      <c r="AI443" s="211"/>
      <c r="AJ443" s="211"/>
      <c r="AK443" s="211"/>
      <c r="AL443" s="211"/>
      <c r="AM443" s="211"/>
      <c r="AN443" s="211"/>
      <c r="AO443" s="211"/>
      <c r="AP443" s="211"/>
      <c r="AQ443" s="211"/>
      <c r="AR443" s="211"/>
      <c r="AS443" s="211"/>
      <c r="AT443" s="211"/>
      <c r="AU443" s="211"/>
      <c r="AV443" s="211"/>
      <c r="AW443" s="211"/>
      <c r="AX443" s="211"/>
      <c r="AY443" s="211"/>
      <c r="AZ443" s="211"/>
      <c r="BA443" s="211"/>
      <c r="BB443" s="211"/>
      <c r="BC443" s="211"/>
      <c r="BD443" s="211"/>
      <c r="BE443" s="211"/>
      <c r="BF443" s="211"/>
      <c r="BG443" s="211"/>
      <c r="BH443" s="211"/>
      <c r="BI443" s="211"/>
      <c r="BJ443" s="211"/>
      <c r="BK443" s="211"/>
      <c r="BL443" s="211"/>
      <c r="BM443" s="212">
        <v>276.5</v>
      </c>
    </row>
    <row r="444" spans="1:65">
      <c r="A444" s="30"/>
      <c r="B444" s="3" t="s">
        <v>268</v>
      </c>
      <c r="C444" s="29"/>
      <c r="D444" s="213">
        <v>2.1213203435596424</v>
      </c>
      <c r="E444" s="210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  <c r="AA444" s="211"/>
      <c r="AB444" s="211"/>
      <c r="AC444" s="211"/>
      <c r="AD444" s="211"/>
      <c r="AE444" s="211"/>
      <c r="AF444" s="211"/>
      <c r="AG444" s="211"/>
      <c r="AH444" s="211"/>
      <c r="AI444" s="211"/>
      <c r="AJ444" s="211"/>
      <c r="AK444" s="211"/>
      <c r="AL444" s="211"/>
      <c r="AM444" s="211"/>
      <c r="AN444" s="211"/>
      <c r="AO444" s="211"/>
      <c r="AP444" s="211"/>
      <c r="AQ444" s="211"/>
      <c r="AR444" s="211"/>
      <c r="AS444" s="211"/>
      <c r="AT444" s="211"/>
      <c r="AU444" s="211"/>
      <c r="AV444" s="211"/>
      <c r="AW444" s="211"/>
      <c r="AX444" s="211"/>
      <c r="AY444" s="211"/>
      <c r="AZ444" s="211"/>
      <c r="BA444" s="211"/>
      <c r="BB444" s="211"/>
      <c r="BC444" s="211"/>
      <c r="BD444" s="211"/>
      <c r="BE444" s="211"/>
      <c r="BF444" s="211"/>
      <c r="BG444" s="211"/>
      <c r="BH444" s="211"/>
      <c r="BI444" s="211"/>
      <c r="BJ444" s="211"/>
      <c r="BK444" s="211"/>
      <c r="BL444" s="211"/>
      <c r="BM444" s="212">
        <v>33</v>
      </c>
    </row>
    <row r="445" spans="1:65">
      <c r="A445" s="30"/>
      <c r="B445" s="3" t="s">
        <v>86</v>
      </c>
      <c r="C445" s="29"/>
      <c r="D445" s="13">
        <v>7.6720446421686883E-3</v>
      </c>
      <c r="E445" s="15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269</v>
      </c>
      <c r="C446" s="29"/>
      <c r="D446" s="13">
        <v>0</v>
      </c>
      <c r="E446" s="15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270</v>
      </c>
      <c r="C447" s="47"/>
      <c r="D447" s="45" t="s">
        <v>271</v>
      </c>
      <c r="E447" s="15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613</v>
      </c>
      <c r="BM449" s="28" t="s">
        <v>299</v>
      </c>
    </row>
    <row r="450" spans="1:65" ht="15">
      <c r="A450" s="25" t="s">
        <v>9</v>
      </c>
      <c r="B450" s="18" t="s">
        <v>109</v>
      </c>
      <c r="C450" s="15" t="s">
        <v>110</v>
      </c>
      <c r="D450" s="16" t="s">
        <v>317</v>
      </c>
      <c r="E450" s="15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228</v>
      </c>
      <c r="C451" s="9" t="s">
        <v>228</v>
      </c>
      <c r="D451" s="10" t="s">
        <v>111</v>
      </c>
      <c r="E451" s="15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326</v>
      </c>
      <c r="E452" s="15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17">
        <v>15.6</v>
      </c>
      <c r="E454" s="218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19"/>
      <c r="Z454" s="219"/>
      <c r="AA454" s="219"/>
      <c r="AB454" s="219"/>
      <c r="AC454" s="219"/>
      <c r="AD454" s="219"/>
      <c r="AE454" s="219"/>
      <c r="AF454" s="219"/>
      <c r="AG454" s="219"/>
      <c r="AH454" s="219"/>
      <c r="AI454" s="219"/>
      <c r="AJ454" s="219"/>
      <c r="AK454" s="219"/>
      <c r="AL454" s="219"/>
      <c r="AM454" s="219"/>
      <c r="AN454" s="219"/>
      <c r="AO454" s="219"/>
      <c r="AP454" s="219"/>
      <c r="AQ454" s="219"/>
      <c r="AR454" s="219"/>
      <c r="AS454" s="219"/>
      <c r="AT454" s="219"/>
      <c r="AU454" s="219"/>
      <c r="AV454" s="219"/>
      <c r="AW454" s="219"/>
      <c r="AX454" s="219"/>
      <c r="AY454" s="219"/>
      <c r="AZ454" s="219"/>
      <c r="BA454" s="219"/>
      <c r="BB454" s="219"/>
      <c r="BC454" s="219"/>
      <c r="BD454" s="219"/>
      <c r="BE454" s="219"/>
      <c r="BF454" s="219"/>
      <c r="BG454" s="219"/>
      <c r="BH454" s="219"/>
      <c r="BI454" s="219"/>
      <c r="BJ454" s="219"/>
      <c r="BK454" s="219"/>
      <c r="BL454" s="219"/>
      <c r="BM454" s="220">
        <v>1</v>
      </c>
    </row>
    <row r="455" spans="1:65">
      <c r="A455" s="30"/>
      <c r="B455" s="19">
        <v>1</v>
      </c>
      <c r="C455" s="9">
        <v>2</v>
      </c>
      <c r="D455" s="221">
        <v>15.5</v>
      </c>
      <c r="E455" s="218"/>
      <c r="F455" s="219"/>
      <c r="G455" s="219"/>
      <c r="H455" s="219"/>
      <c r="I455" s="219"/>
      <c r="J455" s="219"/>
      <c r="K455" s="219"/>
      <c r="L455" s="219"/>
      <c r="M455" s="219"/>
      <c r="N455" s="219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19"/>
      <c r="Z455" s="219"/>
      <c r="AA455" s="219"/>
      <c r="AB455" s="219"/>
      <c r="AC455" s="219"/>
      <c r="AD455" s="219"/>
      <c r="AE455" s="219"/>
      <c r="AF455" s="219"/>
      <c r="AG455" s="219"/>
      <c r="AH455" s="219"/>
      <c r="AI455" s="219"/>
      <c r="AJ455" s="219"/>
      <c r="AK455" s="219"/>
      <c r="AL455" s="219"/>
      <c r="AM455" s="219"/>
      <c r="AN455" s="219"/>
      <c r="AO455" s="219"/>
      <c r="AP455" s="219"/>
      <c r="AQ455" s="219"/>
      <c r="AR455" s="219"/>
      <c r="AS455" s="219"/>
      <c r="AT455" s="219"/>
      <c r="AU455" s="219"/>
      <c r="AV455" s="219"/>
      <c r="AW455" s="219"/>
      <c r="AX455" s="219"/>
      <c r="AY455" s="219"/>
      <c r="AZ455" s="219"/>
      <c r="BA455" s="219"/>
      <c r="BB455" s="219"/>
      <c r="BC455" s="219"/>
      <c r="BD455" s="219"/>
      <c r="BE455" s="219"/>
      <c r="BF455" s="219"/>
      <c r="BG455" s="219"/>
      <c r="BH455" s="219"/>
      <c r="BI455" s="219"/>
      <c r="BJ455" s="219"/>
      <c r="BK455" s="219"/>
      <c r="BL455" s="219"/>
      <c r="BM455" s="220">
        <v>28</v>
      </c>
    </row>
    <row r="456" spans="1:65">
      <c r="A456" s="30"/>
      <c r="B456" s="20" t="s">
        <v>266</v>
      </c>
      <c r="C456" s="12"/>
      <c r="D456" s="223">
        <v>15.55</v>
      </c>
      <c r="E456" s="218"/>
      <c r="F456" s="219"/>
      <c r="G456" s="219"/>
      <c r="H456" s="219"/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19"/>
      <c r="Z456" s="219"/>
      <c r="AA456" s="219"/>
      <c r="AB456" s="219"/>
      <c r="AC456" s="219"/>
      <c r="AD456" s="219"/>
      <c r="AE456" s="219"/>
      <c r="AF456" s="219"/>
      <c r="AG456" s="219"/>
      <c r="AH456" s="219"/>
      <c r="AI456" s="219"/>
      <c r="AJ456" s="219"/>
      <c r="AK456" s="219"/>
      <c r="AL456" s="219"/>
      <c r="AM456" s="219"/>
      <c r="AN456" s="219"/>
      <c r="AO456" s="219"/>
      <c r="AP456" s="219"/>
      <c r="AQ456" s="219"/>
      <c r="AR456" s="219"/>
      <c r="AS456" s="219"/>
      <c r="AT456" s="219"/>
      <c r="AU456" s="219"/>
      <c r="AV456" s="219"/>
      <c r="AW456" s="219"/>
      <c r="AX456" s="219"/>
      <c r="AY456" s="219"/>
      <c r="AZ456" s="219"/>
      <c r="BA456" s="219"/>
      <c r="BB456" s="219"/>
      <c r="BC456" s="219"/>
      <c r="BD456" s="219"/>
      <c r="BE456" s="219"/>
      <c r="BF456" s="219"/>
      <c r="BG456" s="219"/>
      <c r="BH456" s="219"/>
      <c r="BI456" s="219"/>
      <c r="BJ456" s="219"/>
      <c r="BK456" s="219"/>
      <c r="BL456" s="219"/>
      <c r="BM456" s="220">
        <v>16</v>
      </c>
    </row>
    <row r="457" spans="1:65">
      <c r="A457" s="30"/>
      <c r="B457" s="3" t="s">
        <v>267</v>
      </c>
      <c r="C457" s="29"/>
      <c r="D457" s="221">
        <v>15.55</v>
      </c>
      <c r="E457" s="218"/>
      <c r="F457" s="219"/>
      <c r="G457" s="219"/>
      <c r="H457" s="219"/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19"/>
      <c r="Z457" s="219"/>
      <c r="AA457" s="219"/>
      <c r="AB457" s="219"/>
      <c r="AC457" s="219"/>
      <c r="AD457" s="219"/>
      <c r="AE457" s="219"/>
      <c r="AF457" s="219"/>
      <c r="AG457" s="219"/>
      <c r="AH457" s="219"/>
      <c r="AI457" s="219"/>
      <c r="AJ457" s="219"/>
      <c r="AK457" s="219"/>
      <c r="AL457" s="219"/>
      <c r="AM457" s="219"/>
      <c r="AN457" s="219"/>
      <c r="AO457" s="219"/>
      <c r="AP457" s="219"/>
      <c r="AQ457" s="219"/>
      <c r="AR457" s="219"/>
      <c r="AS457" s="219"/>
      <c r="AT457" s="219"/>
      <c r="AU457" s="219"/>
      <c r="AV457" s="219"/>
      <c r="AW457" s="219"/>
      <c r="AX457" s="219"/>
      <c r="AY457" s="219"/>
      <c r="AZ457" s="219"/>
      <c r="BA457" s="219"/>
      <c r="BB457" s="219"/>
      <c r="BC457" s="219"/>
      <c r="BD457" s="219"/>
      <c r="BE457" s="219"/>
      <c r="BF457" s="219"/>
      <c r="BG457" s="219"/>
      <c r="BH457" s="219"/>
      <c r="BI457" s="219"/>
      <c r="BJ457" s="219"/>
      <c r="BK457" s="219"/>
      <c r="BL457" s="219"/>
      <c r="BM457" s="220">
        <v>15.55</v>
      </c>
    </row>
    <row r="458" spans="1:65">
      <c r="A458" s="30"/>
      <c r="B458" s="3" t="s">
        <v>268</v>
      </c>
      <c r="C458" s="29"/>
      <c r="D458" s="221">
        <v>7.0710678118654502E-2</v>
      </c>
      <c r="E458" s="218"/>
      <c r="F458" s="219"/>
      <c r="G458" s="219"/>
      <c r="H458" s="219"/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19"/>
      <c r="Z458" s="219"/>
      <c r="AA458" s="219"/>
      <c r="AB458" s="219"/>
      <c r="AC458" s="219"/>
      <c r="AD458" s="219"/>
      <c r="AE458" s="219"/>
      <c r="AF458" s="219"/>
      <c r="AG458" s="219"/>
      <c r="AH458" s="219"/>
      <c r="AI458" s="219"/>
      <c r="AJ458" s="219"/>
      <c r="AK458" s="219"/>
      <c r="AL458" s="219"/>
      <c r="AM458" s="219"/>
      <c r="AN458" s="219"/>
      <c r="AO458" s="219"/>
      <c r="AP458" s="219"/>
      <c r="AQ458" s="219"/>
      <c r="AR458" s="219"/>
      <c r="AS458" s="219"/>
      <c r="AT458" s="219"/>
      <c r="AU458" s="219"/>
      <c r="AV458" s="219"/>
      <c r="AW458" s="219"/>
      <c r="AX458" s="219"/>
      <c r="AY458" s="219"/>
      <c r="AZ458" s="219"/>
      <c r="BA458" s="219"/>
      <c r="BB458" s="219"/>
      <c r="BC458" s="219"/>
      <c r="BD458" s="219"/>
      <c r="BE458" s="219"/>
      <c r="BF458" s="219"/>
      <c r="BG458" s="219"/>
      <c r="BH458" s="219"/>
      <c r="BI458" s="219"/>
      <c r="BJ458" s="219"/>
      <c r="BK458" s="219"/>
      <c r="BL458" s="219"/>
      <c r="BM458" s="220">
        <v>34</v>
      </c>
    </row>
    <row r="459" spans="1:65">
      <c r="A459" s="30"/>
      <c r="B459" s="3" t="s">
        <v>86</v>
      </c>
      <c r="C459" s="29"/>
      <c r="D459" s="13">
        <v>4.5473104899456272E-3</v>
      </c>
      <c r="E459" s="15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269</v>
      </c>
      <c r="C460" s="29"/>
      <c r="D460" s="13">
        <v>0</v>
      </c>
      <c r="E460" s="15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270</v>
      </c>
      <c r="C461" s="47"/>
      <c r="D461" s="45" t="s">
        <v>271</v>
      </c>
      <c r="E461" s="15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614</v>
      </c>
      <c r="BM463" s="28" t="s">
        <v>299</v>
      </c>
    </row>
    <row r="464" spans="1:65" ht="15">
      <c r="A464" s="25" t="s">
        <v>61</v>
      </c>
      <c r="B464" s="18" t="s">
        <v>109</v>
      </c>
      <c r="C464" s="15" t="s">
        <v>110</v>
      </c>
      <c r="D464" s="16" t="s">
        <v>317</v>
      </c>
      <c r="E464" s="15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228</v>
      </c>
      <c r="C465" s="9" t="s">
        <v>228</v>
      </c>
      <c r="D465" s="10" t="s">
        <v>111</v>
      </c>
      <c r="E465" s="15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326</v>
      </c>
      <c r="E466" s="15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44" t="s">
        <v>103</v>
      </c>
      <c r="E468" s="15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45" t="s">
        <v>103</v>
      </c>
      <c r="E469" s="15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2</v>
      </c>
    </row>
    <row r="470" spans="1:65">
      <c r="A470" s="30"/>
      <c r="B470" s="20" t="s">
        <v>266</v>
      </c>
      <c r="C470" s="12"/>
      <c r="D470" s="23" t="s">
        <v>634</v>
      </c>
      <c r="E470" s="15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267</v>
      </c>
      <c r="C471" s="29"/>
      <c r="D471" s="11" t="s">
        <v>634</v>
      </c>
      <c r="E471" s="15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103</v>
      </c>
    </row>
    <row r="472" spans="1:65">
      <c r="A472" s="30"/>
      <c r="B472" s="3" t="s">
        <v>268</v>
      </c>
      <c r="C472" s="29"/>
      <c r="D472" s="24" t="s">
        <v>634</v>
      </c>
      <c r="E472" s="15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35</v>
      </c>
    </row>
    <row r="473" spans="1:65">
      <c r="A473" s="30"/>
      <c r="B473" s="3" t="s">
        <v>86</v>
      </c>
      <c r="C473" s="29"/>
      <c r="D473" s="13" t="s">
        <v>634</v>
      </c>
      <c r="E473" s="15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269</v>
      </c>
      <c r="C474" s="29"/>
      <c r="D474" s="13" t="s">
        <v>634</v>
      </c>
      <c r="E474" s="15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270</v>
      </c>
      <c r="C475" s="47"/>
      <c r="D475" s="45" t="s">
        <v>271</v>
      </c>
      <c r="E475" s="15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615</v>
      </c>
      <c r="BM477" s="28" t="s">
        <v>299</v>
      </c>
    </row>
    <row r="478" spans="1:65" ht="15">
      <c r="A478" s="25" t="s">
        <v>12</v>
      </c>
      <c r="B478" s="18" t="s">
        <v>109</v>
      </c>
      <c r="C478" s="15" t="s">
        <v>110</v>
      </c>
      <c r="D478" s="16" t="s">
        <v>317</v>
      </c>
      <c r="E478" s="15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228</v>
      </c>
      <c r="C479" s="9" t="s">
        <v>228</v>
      </c>
      <c r="D479" s="10" t="s">
        <v>111</v>
      </c>
      <c r="E479" s="15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326</v>
      </c>
      <c r="E480" s="15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3.44</v>
      </c>
      <c r="E482" s="15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3.62</v>
      </c>
      <c r="E483" s="15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13</v>
      </c>
    </row>
    <row r="484" spans="1:65">
      <c r="A484" s="30"/>
      <c r="B484" s="20" t="s">
        <v>266</v>
      </c>
      <c r="C484" s="12"/>
      <c r="D484" s="23">
        <v>3.5300000000000002</v>
      </c>
      <c r="E484" s="15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267</v>
      </c>
      <c r="C485" s="29"/>
      <c r="D485" s="11">
        <v>3.5300000000000002</v>
      </c>
      <c r="E485" s="15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3.53</v>
      </c>
    </row>
    <row r="486" spans="1:65">
      <c r="A486" s="30"/>
      <c r="B486" s="3" t="s">
        <v>268</v>
      </c>
      <c r="C486" s="29"/>
      <c r="D486" s="24">
        <v>0.12727922061357869</v>
      </c>
      <c r="E486" s="15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19</v>
      </c>
    </row>
    <row r="487" spans="1:65">
      <c r="A487" s="30"/>
      <c r="B487" s="3" t="s">
        <v>86</v>
      </c>
      <c r="C487" s="29"/>
      <c r="D487" s="13">
        <v>3.6056436434441549E-2</v>
      </c>
      <c r="E487" s="15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269</v>
      </c>
      <c r="C488" s="29"/>
      <c r="D488" s="13">
        <v>2.2204460492503131E-16</v>
      </c>
      <c r="E488" s="15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270</v>
      </c>
      <c r="C489" s="47"/>
      <c r="D489" s="45" t="s">
        <v>271</v>
      </c>
      <c r="E489" s="15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616</v>
      </c>
      <c r="BM491" s="28" t="s">
        <v>299</v>
      </c>
    </row>
    <row r="492" spans="1:65" ht="15">
      <c r="A492" s="25" t="s">
        <v>15</v>
      </c>
      <c r="B492" s="18" t="s">
        <v>109</v>
      </c>
      <c r="C492" s="15" t="s">
        <v>110</v>
      </c>
      <c r="D492" s="16" t="s">
        <v>317</v>
      </c>
      <c r="E492" s="15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228</v>
      </c>
      <c r="C493" s="9" t="s">
        <v>228</v>
      </c>
      <c r="D493" s="10" t="s">
        <v>111</v>
      </c>
      <c r="E493" s="15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326</v>
      </c>
      <c r="E494" s="15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1.4</v>
      </c>
      <c r="E496" s="15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1.4</v>
      </c>
      <c r="E497" s="15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14</v>
      </c>
    </row>
    <row r="498" spans="1:65">
      <c r="A498" s="30"/>
      <c r="B498" s="20" t="s">
        <v>266</v>
      </c>
      <c r="C498" s="12"/>
      <c r="D498" s="23">
        <v>1.4</v>
      </c>
      <c r="E498" s="15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267</v>
      </c>
      <c r="C499" s="29"/>
      <c r="D499" s="11">
        <v>1.4</v>
      </c>
      <c r="E499" s="15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1.4</v>
      </c>
    </row>
    <row r="500" spans="1:65">
      <c r="A500" s="30"/>
      <c r="B500" s="3" t="s">
        <v>268</v>
      </c>
      <c r="C500" s="29"/>
      <c r="D500" s="24">
        <v>0</v>
      </c>
      <c r="E500" s="15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20</v>
      </c>
    </row>
    <row r="501" spans="1:65">
      <c r="A501" s="30"/>
      <c r="B501" s="3" t="s">
        <v>86</v>
      </c>
      <c r="C501" s="29"/>
      <c r="D501" s="13">
        <v>0</v>
      </c>
      <c r="E501" s="15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269</v>
      </c>
      <c r="C502" s="29"/>
      <c r="D502" s="13">
        <v>0</v>
      </c>
      <c r="E502" s="15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270</v>
      </c>
      <c r="C503" s="47"/>
      <c r="D503" s="45" t="s">
        <v>271</v>
      </c>
      <c r="E503" s="15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617</v>
      </c>
      <c r="BM505" s="28" t="s">
        <v>299</v>
      </c>
    </row>
    <row r="506" spans="1:65" ht="15">
      <c r="A506" s="25" t="s">
        <v>18</v>
      </c>
      <c r="B506" s="18" t="s">
        <v>109</v>
      </c>
      <c r="C506" s="15" t="s">
        <v>110</v>
      </c>
      <c r="D506" s="16" t="s">
        <v>317</v>
      </c>
      <c r="E506" s="15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228</v>
      </c>
      <c r="C507" s="9" t="s">
        <v>228</v>
      </c>
      <c r="D507" s="10" t="s">
        <v>111</v>
      </c>
      <c r="E507" s="15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326</v>
      </c>
      <c r="E508" s="15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08">
        <v>374</v>
      </c>
      <c r="E510" s="210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  <c r="AA510" s="211"/>
      <c r="AB510" s="211"/>
      <c r="AC510" s="211"/>
      <c r="AD510" s="211"/>
      <c r="AE510" s="211"/>
      <c r="AF510" s="211"/>
      <c r="AG510" s="211"/>
      <c r="AH510" s="211"/>
      <c r="AI510" s="211"/>
      <c r="AJ510" s="211"/>
      <c r="AK510" s="211"/>
      <c r="AL510" s="211"/>
      <c r="AM510" s="211"/>
      <c r="AN510" s="211"/>
      <c r="AO510" s="211"/>
      <c r="AP510" s="211"/>
      <c r="AQ510" s="211"/>
      <c r="AR510" s="211"/>
      <c r="AS510" s="211"/>
      <c r="AT510" s="211"/>
      <c r="AU510" s="211"/>
      <c r="AV510" s="211"/>
      <c r="AW510" s="211"/>
      <c r="AX510" s="211"/>
      <c r="AY510" s="211"/>
      <c r="AZ510" s="211"/>
      <c r="BA510" s="211"/>
      <c r="BB510" s="211"/>
      <c r="BC510" s="211"/>
      <c r="BD510" s="211"/>
      <c r="BE510" s="211"/>
      <c r="BF510" s="211"/>
      <c r="BG510" s="211"/>
      <c r="BH510" s="211"/>
      <c r="BI510" s="211"/>
      <c r="BJ510" s="211"/>
      <c r="BK510" s="211"/>
      <c r="BL510" s="211"/>
      <c r="BM510" s="212">
        <v>1</v>
      </c>
    </row>
    <row r="511" spans="1:65">
      <c r="A511" s="30"/>
      <c r="B511" s="19">
        <v>1</v>
      </c>
      <c r="C511" s="9">
        <v>2</v>
      </c>
      <c r="D511" s="213">
        <v>375</v>
      </c>
      <c r="E511" s="210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  <c r="AA511" s="211"/>
      <c r="AB511" s="211"/>
      <c r="AC511" s="211"/>
      <c r="AD511" s="211"/>
      <c r="AE511" s="211"/>
      <c r="AF511" s="211"/>
      <c r="AG511" s="211"/>
      <c r="AH511" s="211"/>
      <c r="AI511" s="211"/>
      <c r="AJ511" s="211"/>
      <c r="AK511" s="211"/>
      <c r="AL511" s="211"/>
      <c r="AM511" s="211"/>
      <c r="AN511" s="211"/>
      <c r="AO511" s="211"/>
      <c r="AP511" s="211"/>
      <c r="AQ511" s="211"/>
      <c r="AR511" s="211"/>
      <c r="AS511" s="211"/>
      <c r="AT511" s="211"/>
      <c r="AU511" s="211"/>
      <c r="AV511" s="211"/>
      <c r="AW511" s="211"/>
      <c r="AX511" s="211"/>
      <c r="AY511" s="211"/>
      <c r="AZ511" s="211"/>
      <c r="BA511" s="211"/>
      <c r="BB511" s="211"/>
      <c r="BC511" s="211"/>
      <c r="BD511" s="211"/>
      <c r="BE511" s="211"/>
      <c r="BF511" s="211"/>
      <c r="BG511" s="211"/>
      <c r="BH511" s="211"/>
      <c r="BI511" s="211"/>
      <c r="BJ511" s="211"/>
      <c r="BK511" s="211"/>
      <c r="BL511" s="211"/>
      <c r="BM511" s="212">
        <v>15</v>
      </c>
    </row>
    <row r="512" spans="1:65">
      <c r="A512" s="30"/>
      <c r="B512" s="20" t="s">
        <v>266</v>
      </c>
      <c r="C512" s="12"/>
      <c r="D512" s="216">
        <v>374.5</v>
      </c>
      <c r="E512" s="210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  <c r="AA512" s="211"/>
      <c r="AB512" s="211"/>
      <c r="AC512" s="211"/>
      <c r="AD512" s="211"/>
      <c r="AE512" s="211"/>
      <c r="AF512" s="211"/>
      <c r="AG512" s="211"/>
      <c r="AH512" s="211"/>
      <c r="AI512" s="211"/>
      <c r="AJ512" s="211"/>
      <c r="AK512" s="211"/>
      <c r="AL512" s="211"/>
      <c r="AM512" s="211"/>
      <c r="AN512" s="211"/>
      <c r="AO512" s="211"/>
      <c r="AP512" s="211"/>
      <c r="AQ512" s="211"/>
      <c r="AR512" s="211"/>
      <c r="AS512" s="211"/>
      <c r="AT512" s="211"/>
      <c r="AU512" s="211"/>
      <c r="AV512" s="211"/>
      <c r="AW512" s="211"/>
      <c r="AX512" s="211"/>
      <c r="AY512" s="211"/>
      <c r="AZ512" s="211"/>
      <c r="BA512" s="211"/>
      <c r="BB512" s="211"/>
      <c r="BC512" s="211"/>
      <c r="BD512" s="211"/>
      <c r="BE512" s="211"/>
      <c r="BF512" s="211"/>
      <c r="BG512" s="211"/>
      <c r="BH512" s="211"/>
      <c r="BI512" s="211"/>
      <c r="BJ512" s="211"/>
      <c r="BK512" s="211"/>
      <c r="BL512" s="211"/>
      <c r="BM512" s="212">
        <v>16</v>
      </c>
    </row>
    <row r="513" spans="1:65">
      <c r="A513" s="30"/>
      <c r="B513" s="3" t="s">
        <v>267</v>
      </c>
      <c r="C513" s="29"/>
      <c r="D513" s="213">
        <v>374.5</v>
      </c>
      <c r="E513" s="210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  <c r="AD513" s="211"/>
      <c r="AE513" s="211"/>
      <c r="AF513" s="211"/>
      <c r="AG513" s="211"/>
      <c r="AH513" s="211"/>
      <c r="AI513" s="211"/>
      <c r="AJ513" s="211"/>
      <c r="AK513" s="211"/>
      <c r="AL513" s="211"/>
      <c r="AM513" s="211"/>
      <c r="AN513" s="211"/>
      <c r="AO513" s="211"/>
      <c r="AP513" s="211"/>
      <c r="AQ513" s="211"/>
      <c r="AR513" s="211"/>
      <c r="AS513" s="211"/>
      <c r="AT513" s="211"/>
      <c r="AU513" s="211"/>
      <c r="AV513" s="211"/>
      <c r="AW513" s="211"/>
      <c r="AX513" s="211"/>
      <c r="AY513" s="211"/>
      <c r="AZ513" s="211"/>
      <c r="BA513" s="211"/>
      <c r="BB513" s="211"/>
      <c r="BC513" s="211"/>
      <c r="BD513" s="211"/>
      <c r="BE513" s="211"/>
      <c r="BF513" s="211"/>
      <c r="BG513" s="211"/>
      <c r="BH513" s="211"/>
      <c r="BI513" s="211"/>
      <c r="BJ513" s="211"/>
      <c r="BK513" s="211"/>
      <c r="BL513" s="211"/>
      <c r="BM513" s="212">
        <v>374.5</v>
      </c>
    </row>
    <row r="514" spans="1:65">
      <c r="A514" s="30"/>
      <c r="B514" s="3" t="s">
        <v>268</v>
      </c>
      <c r="C514" s="29"/>
      <c r="D514" s="213">
        <v>0.70710678118654757</v>
      </c>
      <c r="E514" s="210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1"/>
      <c r="AC514" s="211"/>
      <c r="AD514" s="211"/>
      <c r="AE514" s="211"/>
      <c r="AF514" s="211"/>
      <c r="AG514" s="211"/>
      <c r="AH514" s="211"/>
      <c r="AI514" s="211"/>
      <c r="AJ514" s="211"/>
      <c r="AK514" s="211"/>
      <c r="AL514" s="211"/>
      <c r="AM514" s="211"/>
      <c r="AN514" s="211"/>
      <c r="AO514" s="211"/>
      <c r="AP514" s="211"/>
      <c r="AQ514" s="211"/>
      <c r="AR514" s="211"/>
      <c r="AS514" s="211"/>
      <c r="AT514" s="211"/>
      <c r="AU514" s="211"/>
      <c r="AV514" s="211"/>
      <c r="AW514" s="211"/>
      <c r="AX514" s="211"/>
      <c r="AY514" s="211"/>
      <c r="AZ514" s="211"/>
      <c r="BA514" s="211"/>
      <c r="BB514" s="211"/>
      <c r="BC514" s="211"/>
      <c r="BD514" s="211"/>
      <c r="BE514" s="211"/>
      <c r="BF514" s="211"/>
      <c r="BG514" s="211"/>
      <c r="BH514" s="211"/>
      <c r="BI514" s="211"/>
      <c r="BJ514" s="211"/>
      <c r="BK514" s="211"/>
      <c r="BL514" s="211"/>
      <c r="BM514" s="212">
        <v>21</v>
      </c>
    </row>
    <row r="515" spans="1:65">
      <c r="A515" s="30"/>
      <c r="B515" s="3" t="s">
        <v>86</v>
      </c>
      <c r="C515" s="29"/>
      <c r="D515" s="13">
        <v>1.888135597293852E-3</v>
      </c>
      <c r="E515" s="15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269</v>
      </c>
      <c r="C516" s="29"/>
      <c r="D516" s="13">
        <v>0</v>
      </c>
      <c r="E516" s="15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270</v>
      </c>
      <c r="C517" s="47"/>
      <c r="D517" s="45" t="s">
        <v>271</v>
      </c>
      <c r="E517" s="15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618</v>
      </c>
      <c r="BM519" s="28" t="s">
        <v>299</v>
      </c>
    </row>
    <row r="520" spans="1:65" ht="15">
      <c r="A520" s="25" t="s">
        <v>21</v>
      </c>
      <c r="B520" s="18" t="s">
        <v>109</v>
      </c>
      <c r="C520" s="15" t="s">
        <v>110</v>
      </c>
      <c r="D520" s="16" t="s">
        <v>317</v>
      </c>
      <c r="E520" s="15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228</v>
      </c>
      <c r="C521" s="9" t="s">
        <v>228</v>
      </c>
      <c r="D521" s="10" t="s">
        <v>111</v>
      </c>
      <c r="E521" s="15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326</v>
      </c>
      <c r="E522" s="15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0.26</v>
      </c>
      <c r="E524" s="15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0.2</v>
      </c>
      <c r="E525" s="15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16</v>
      </c>
    </row>
    <row r="526" spans="1:65">
      <c r="A526" s="30"/>
      <c r="B526" s="20" t="s">
        <v>266</v>
      </c>
      <c r="C526" s="12"/>
      <c r="D526" s="23">
        <v>0.23</v>
      </c>
      <c r="E526" s="15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267</v>
      </c>
      <c r="C527" s="29"/>
      <c r="D527" s="11">
        <v>0.23</v>
      </c>
      <c r="E527" s="15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0.23</v>
      </c>
    </row>
    <row r="528" spans="1:65">
      <c r="A528" s="30"/>
      <c r="B528" s="3" t="s">
        <v>268</v>
      </c>
      <c r="C528" s="29"/>
      <c r="D528" s="24">
        <v>4.2426406871192972E-2</v>
      </c>
      <c r="E528" s="15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22</v>
      </c>
    </row>
    <row r="529" spans="1:65">
      <c r="A529" s="30"/>
      <c r="B529" s="3" t="s">
        <v>86</v>
      </c>
      <c r="C529" s="29"/>
      <c r="D529" s="13">
        <v>0.18446263857040421</v>
      </c>
      <c r="E529" s="15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269</v>
      </c>
      <c r="C530" s="29"/>
      <c r="D530" s="13">
        <v>0</v>
      </c>
      <c r="E530" s="15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270</v>
      </c>
      <c r="C531" s="47"/>
      <c r="D531" s="45" t="s">
        <v>271</v>
      </c>
      <c r="E531" s="15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619</v>
      </c>
      <c r="BM533" s="28" t="s">
        <v>299</v>
      </c>
    </row>
    <row r="534" spans="1:65" ht="15">
      <c r="A534" s="25" t="s">
        <v>24</v>
      </c>
      <c r="B534" s="18" t="s">
        <v>109</v>
      </c>
      <c r="C534" s="15" t="s">
        <v>110</v>
      </c>
      <c r="D534" s="16" t="s">
        <v>317</v>
      </c>
      <c r="E534" s="15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228</v>
      </c>
      <c r="C535" s="9" t="s">
        <v>228</v>
      </c>
      <c r="D535" s="10" t="s">
        <v>111</v>
      </c>
      <c r="E535" s="15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326</v>
      </c>
      <c r="E536" s="15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0.49</v>
      </c>
      <c r="E538" s="15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0.48</v>
      </c>
      <c r="E539" s="15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17</v>
      </c>
    </row>
    <row r="540" spans="1:65">
      <c r="A540" s="30"/>
      <c r="B540" s="20" t="s">
        <v>266</v>
      </c>
      <c r="C540" s="12"/>
      <c r="D540" s="23">
        <v>0.48499999999999999</v>
      </c>
      <c r="E540" s="15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267</v>
      </c>
      <c r="C541" s="29"/>
      <c r="D541" s="11">
        <v>0.48499999999999999</v>
      </c>
      <c r="E541" s="15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0.48499999999999999</v>
      </c>
    </row>
    <row r="542" spans="1:65">
      <c r="A542" s="30"/>
      <c r="B542" s="3" t="s">
        <v>268</v>
      </c>
      <c r="C542" s="29"/>
      <c r="D542" s="24">
        <v>7.0710678118654814E-3</v>
      </c>
      <c r="E542" s="15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23</v>
      </c>
    </row>
    <row r="543" spans="1:65">
      <c r="A543" s="30"/>
      <c r="B543" s="3" t="s">
        <v>86</v>
      </c>
      <c r="C543" s="29"/>
      <c r="D543" s="13">
        <v>1.4579521261578313E-2</v>
      </c>
      <c r="E543" s="15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269</v>
      </c>
      <c r="C544" s="29"/>
      <c r="D544" s="13">
        <v>0</v>
      </c>
      <c r="E544" s="15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270</v>
      </c>
      <c r="C545" s="47"/>
      <c r="D545" s="45" t="s">
        <v>271</v>
      </c>
      <c r="E545" s="15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620</v>
      </c>
      <c r="BM547" s="28" t="s">
        <v>299</v>
      </c>
    </row>
    <row r="548" spans="1:65" ht="15">
      <c r="A548" s="25" t="s">
        <v>27</v>
      </c>
      <c r="B548" s="18" t="s">
        <v>109</v>
      </c>
      <c r="C548" s="15" t="s">
        <v>110</v>
      </c>
      <c r="D548" s="16" t="s">
        <v>317</v>
      </c>
      <c r="E548" s="15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228</v>
      </c>
      <c r="C549" s="9" t="s">
        <v>228</v>
      </c>
      <c r="D549" s="10" t="s">
        <v>111</v>
      </c>
      <c r="E549" s="15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326</v>
      </c>
      <c r="E550" s="15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22">
        <v>0.8</v>
      </c>
      <c r="E552" s="15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1">
        <v>1</v>
      </c>
      <c r="E553" s="15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18</v>
      </c>
    </row>
    <row r="554" spans="1:65">
      <c r="A554" s="30"/>
      <c r="B554" s="20" t="s">
        <v>266</v>
      </c>
      <c r="C554" s="12"/>
      <c r="D554" s="23">
        <v>0.9</v>
      </c>
      <c r="E554" s="15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267</v>
      </c>
      <c r="C555" s="29"/>
      <c r="D555" s="11">
        <v>0.9</v>
      </c>
      <c r="E555" s="15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0.9</v>
      </c>
    </row>
    <row r="556" spans="1:65">
      <c r="A556" s="30"/>
      <c r="B556" s="3" t="s">
        <v>268</v>
      </c>
      <c r="C556" s="29"/>
      <c r="D556" s="24">
        <v>0.14142135623730956</v>
      </c>
      <c r="E556" s="15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24</v>
      </c>
    </row>
    <row r="557" spans="1:65">
      <c r="A557" s="30"/>
      <c r="B557" s="3" t="s">
        <v>86</v>
      </c>
      <c r="C557" s="29"/>
      <c r="D557" s="13">
        <v>0.15713484026367727</v>
      </c>
      <c r="E557" s="15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269</v>
      </c>
      <c r="C558" s="29"/>
      <c r="D558" s="13">
        <v>0</v>
      </c>
      <c r="E558" s="15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270</v>
      </c>
      <c r="C559" s="47"/>
      <c r="D559" s="45" t="s">
        <v>271</v>
      </c>
      <c r="E559" s="15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621</v>
      </c>
      <c r="BM561" s="28" t="s">
        <v>299</v>
      </c>
    </row>
    <row r="562" spans="1:65" ht="15">
      <c r="A562" s="25" t="s">
        <v>30</v>
      </c>
      <c r="B562" s="18" t="s">
        <v>109</v>
      </c>
      <c r="C562" s="15" t="s">
        <v>110</v>
      </c>
      <c r="D562" s="16" t="s">
        <v>317</v>
      </c>
      <c r="E562" s="15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228</v>
      </c>
      <c r="C563" s="9" t="s">
        <v>228</v>
      </c>
      <c r="D563" s="10" t="s">
        <v>111</v>
      </c>
      <c r="E563" s="15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326</v>
      </c>
      <c r="E564" s="15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15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3.81</v>
      </c>
      <c r="E566" s="15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4</v>
      </c>
      <c r="E567" s="15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19</v>
      </c>
    </row>
    <row r="568" spans="1:65">
      <c r="A568" s="30"/>
      <c r="B568" s="20" t="s">
        <v>266</v>
      </c>
      <c r="C568" s="12"/>
      <c r="D568" s="23">
        <v>3.9050000000000002</v>
      </c>
      <c r="E568" s="15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3" t="s">
        <v>267</v>
      </c>
      <c r="C569" s="29"/>
      <c r="D569" s="11">
        <v>3.9050000000000002</v>
      </c>
      <c r="E569" s="15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3.9049999999999998</v>
      </c>
    </row>
    <row r="570" spans="1:65">
      <c r="A570" s="30"/>
      <c r="B570" s="3" t="s">
        <v>268</v>
      </c>
      <c r="C570" s="29"/>
      <c r="D570" s="24">
        <v>0.134350288425444</v>
      </c>
      <c r="E570" s="15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25</v>
      </c>
    </row>
    <row r="571" spans="1:65">
      <c r="A571" s="30"/>
      <c r="B571" s="3" t="s">
        <v>86</v>
      </c>
      <c r="C571" s="29"/>
      <c r="D571" s="13">
        <v>3.4404683335581047E-2</v>
      </c>
      <c r="E571" s="15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269</v>
      </c>
      <c r="C572" s="29"/>
      <c r="D572" s="13">
        <v>2.2204460492503131E-16</v>
      </c>
      <c r="E572" s="15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270</v>
      </c>
      <c r="C573" s="47"/>
      <c r="D573" s="45" t="s">
        <v>271</v>
      </c>
      <c r="E573" s="15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622</v>
      </c>
      <c r="BM575" s="28" t="s">
        <v>299</v>
      </c>
    </row>
    <row r="576" spans="1:65" ht="15">
      <c r="A576" s="25" t="s">
        <v>62</v>
      </c>
      <c r="B576" s="18" t="s">
        <v>109</v>
      </c>
      <c r="C576" s="15" t="s">
        <v>110</v>
      </c>
      <c r="D576" s="16" t="s">
        <v>317</v>
      </c>
      <c r="E576" s="15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228</v>
      </c>
      <c r="C577" s="9" t="s">
        <v>228</v>
      </c>
      <c r="D577" s="10" t="s">
        <v>111</v>
      </c>
      <c r="E577" s="15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326</v>
      </c>
      <c r="E578" s="15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30">
        <v>0.36799999999999999</v>
      </c>
      <c r="E580" s="206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  <c r="AA580" s="207"/>
      <c r="AB580" s="207"/>
      <c r="AC580" s="207"/>
      <c r="AD580" s="207"/>
      <c r="AE580" s="207"/>
      <c r="AF580" s="207"/>
      <c r="AG580" s="207"/>
      <c r="AH580" s="207"/>
      <c r="AI580" s="207"/>
      <c r="AJ580" s="207"/>
      <c r="AK580" s="207"/>
      <c r="AL580" s="207"/>
      <c r="AM580" s="207"/>
      <c r="AN580" s="207"/>
      <c r="AO580" s="207"/>
      <c r="AP580" s="207"/>
      <c r="AQ580" s="207"/>
      <c r="AR580" s="207"/>
      <c r="AS580" s="207"/>
      <c r="AT580" s="207"/>
      <c r="AU580" s="207"/>
      <c r="AV580" s="207"/>
      <c r="AW580" s="207"/>
      <c r="AX580" s="207"/>
      <c r="AY580" s="207"/>
      <c r="AZ580" s="207"/>
      <c r="BA580" s="207"/>
      <c r="BB580" s="207"/>
      <c r="BC580" s="207"/>
      <c r="BD580" s="207"/>
      <c r="BE580" s="207"/>
      <c r="BF580" s="207"/>
      <c r="BG580" s="207"/>
      <c r="BH580" s="207"/>
      <c r="BI580" s="207"/>
      <c r="BJ580" s="207"/>
      <c r="BK580" s="207"/>
      <c r="BL580" s="207"/>
      <c r="BM580" s="233">
        <v>1</v>
      </c>
    </row>
    <row r="581" spans="1:65">
      <c r="A581" s="30"/>
      <c r="B581" s="19">
        <v>1</v>
      </c>
      <c r="C581" s="9">
        <v>2</v>
      </c>
      <c r="D581" s="24">
        <v>0.36899999999999999</v>
      </c>
      <c r="E581" s="206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  <c r="AA581" s="207"/>
      <c r="AB581" s="207"/>
      <c r="AC581" s="207"/>
      <c r="AD581" s="207"/>
      <c r="AE581" s="207"/>
      <c r="AF581" s="207"/>
      <c r="AG581" s="207"/>
      <c r="AH581" s="207"/>
      <c r="AI581" s="207"/>
      <c r="AJ581" s="207"/>
      <c r="AK581" s="207"/>
      <c r="AL581" s="207"/>
      <c r="AM581" s="207"/>
      <c r="AN581" s="207"/>
      <c r="AO581" s="207"/>
      <c r="AP581" s="207"/>
      <c r="AQ581" s="207"/>
      <c r="AR581" s="207"/>
      <c r="AS581" s="207"/>
      <c r="AT581" s="207"/>
      <c r="AU581" s="207"/>
      <c r="AV581" s="207"/>
      <c r="AW581" s="207"/>
      <c r="AX581" s="207"/>
      <c r="AY581" s="207"/>
      <c r="AZ581" s="207"/>
      <c r="BA581" s="207"/>
      <c r="BB581" s="207"/>
      <c r="BC581" s="207"/>
      <c r="BD581" s="207"/>
      <c r="BE581" s="207"/>
      <c r="BF581" s="207"/>
      <c r="BG581" s="207"/>
      <c r="BH581" s="207"/>
      <c r="BI581" s="207"/>
      <c r="BJ581" s="207"/>
      <c r="BK581" s="207"/>
      <c r="BL581" s="207"/>
      <c r="BM581" s="233">
        <v>20</v>
      </c>
    </row>
    <row r="582" spans="1:65">
      <c r="A582" s="30"/>
      <c r="B582" s="20" t="s">
        <v>266</v>
      </c>
      <c r="C582" s="12"/>
      <c r="D582" s="235">
        <v>0.36849999999999999</v>
      </c>
      <c r="E582" s="206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7"/>
      <c r="AF582" s="207"/>
      <c r="AG582" s="207"/>
      <c r="AH582" s="207"/>
      <c r="AI582" s="207"/>
      <c r="AJ582" s="207"/>
      <c r="AK582" s="207"/>
      <c r="AL582" s="207"/>
      <c r="AM582" s="207"/>
      <c r="AN582" s="207"/>
      <c r="AO582" s="207"/>
      <c r="AP582" s="207"/>
      <c r="AQ582" s="207"/>
      <c r="AR582" s="207"/>
      <c r="AS582" s="207"/>
      <c r="AT582" s="207"/>
      <c r="AU582" s="207"/>
      <c r="AV582" s="207"/>
      <c r="AW582" s="207"/>
      <c r="AX582" s="207"/>
      <c r="AY582" s="207"/>
      <c r="AZ582" s="207"/>
      <c r="BA582" s="207"/>
      <c r="BB582" s="207"/>
      <c r="BC582" s="207"/>
      <c r="BD582" s="207"/>
      <c r="BE582" s="207"/>
      <c r="BF582" s="207"/>
      <c r="BG582" s="207"/>
      <c r="BH582" s="207"/>
      <c r="BI582" s="207"/>
      <c r="BJ582" s="207"/>
      <c r="BK582" s="207"/>
      <c r="BL582" s="207"/>
      <c r="BM582" s="233">
        <v>16</v>
      </c>
    </row>
    <row r="583" spans="1:65">
      <c r="A583" s="30"/>
      <c r="B583" s="3" t="s">
        <v>267</v>
      </c>
      <c r="C583" s="29"/>
      <c r="D583" s="24">
        <v>0.36849999999999999</v>
      </c>
      <c r="E583" s="206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F583" s="207"/>
      <c r="AG583" s="207"/>
      <c r="AH583" s="207"/>
      <c r="AI583" s="207"/>
      <c r="AJ583" s="207"/>
      <c r="AK583" s="207"/>
      <c r="AL583" s="207"/>
      <c r="AM583" s="207"/>
      <c r="AN583" s="207"/>
      <c r="AO583" s="207"/>
      <c r="AP583" s="207"/>
      <c r="AQ583" s="207"/>
      <c r="AR583" s="207"/>
      <c r="AS583" s="207"/>
      <c r="AT583" s="207"/>
      <c r="AU583" s="207"/>
      <c r="AV583" s="207"/>
      <c r="AW583" s="207"/>
      <c r="AX583" s="207"/>
      <c r="AY583" s="207"/>
      <c r="AZ583" s="207"/>
      <c r="BA583" s="207"/>
      <c r="BB583" s="207"/>
      <c r="BC583" s="207"/>
      <c r="BD583" s="207"/>
      <c r="BE583" s="207"/>
      <c r="BF583" s="207"/>
      <c r="BG583" s="207"/>
      <c r="BH583" s="207"/>
      <c r="BI583" s="207"/>
      <c r="BJ583" s="207"/>
      <c r="BK583" s="207"/>
      <c r="BL583" s="207"/>
      <c r="BM583" s="233">
        <v>0.36849999999999999</v>
      </c>
    </row>
    <row r="584" spans="1:65">
      <c r="A584" s="30"/>
      <c r="B584" s="3" t="s">
        <v>268</v>
      </c>
      <c r="C584" s="29"/>
      <c r="D584" s="24">
        <v>7.0710678118654816E-4</v>
      </c>
      <c r="E584" s="206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7"/>
      <c r="AF584" s="207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7"/>
      <c r="AT584" s="207"/>
      <c r="AU584" s="207"/>
      <c r="AV584" s="207"/>
      <c r="AW584" s="207"/>
      <c r="AX584" s="207"/>
      <c r="AY584" s="207"/>
      <c r="AZ584" s="207"/>
      <c r="BA584" s="207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233">
        <v>26</v>
      </c>
    </row>
    <row r="585" spans="1:65">
      <c r="A585" s="30"/>
      <c r="B585" s="3" t="s">
        <v>86</v>
      </c>
      <c r="C585" s="29"/>
      <c r="D585" s="13">
        <v>1.9188786463678377E-3</v>
      </c>
      <c r="E585" s="15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269</v>
      </c>
      <c r="C586" s="29"/>
      <c r="D586" s="13">
        <v>0</v>
      </c>
      <c r="E586" s="15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270</v>
      </c>
      <c r="C587" s="47"/>
      <c r="D587" s="45" t="s">
        <v>271</v>
      </c>
      <c r="E587" s="15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623</v>
      </c>
      <c r="BM589" s="28" t="s">
        <v>299</v>
      </c>
    </row>
    <row r="590" spans="1:65" ht="15">
      <c r="A590" s="25" t="s">
        <v>63</v>
      </c>
      <c r="B590" s="18" t="s">
        <v>109</v>
      </c>
      <c r="C590" s="15" t="s">
        <v>110</v>
      </c>
      <c r="D590" s="16" t="s">
        <v>317</v>
      </c>
      <c r="E590" s="15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228</v>
      </c>
      <c r="C591" s="9" t="s">
        <v>228</v>
      </c>
      <c r="D591" s="10" t="s">
        <v>111</v>
      </c>
      <c r="E591" s="15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326</v>
      </c>
      <c r="E592" s="15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2">
        <v>0.6</v>
      </c>
      <c r="E594" s="15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0.4</v>
      </c>
      <c r="E595" s="15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21</v>
      </c>
    </row>
    <row r="596" spans="1:65">
      <c r="A596" s="30"/>
      <c r="B596" s="20" t="s">
        <v>266</v>
      </c>
      <c r="C596" s="12"/>
      <c r="D596" s="23">
        <v>0.5</v>
      </c>
      <c r="E596" s="15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267</v>
      </c>
      <c r="C597" s="29"/>
      <c r="D597" s="11">
        <v>0.5</v>
      </c>
      <c r="E597" s="15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0.5</v>
      </c>
    </row>
    <row r="598" spans="1:65">
      <c r="A598" s="30"/>
      <c r="B598" s="3" t="s">
        <v>268</v>
      </c>
      <c r="C598" s="29"/>
      <c r="D598" s="24">
        <v>0.14142135623730956</v>
      </c>
      <c r="E598" s="15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27</v>
      </c>
    </row>
    <row r="599" spans="1:65">
      <c r="A599" s="30"/>
      <c r="B599" s="3" t="s">
        <v>86</v>
      </c>
      <c r="C599" s="29"/>
      <c r="D599" s="13">
        <v>0.28284271247461912</v>
      </c>
      <c r="E599" s="15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269</v>
      </c>
      <c r="C600" s="29"/>
      <c r="D600" s="13">
        <v>0</v>
      </c>
      <c r="E600" s="15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270</v>
      </c>
      <c r="C601" s="47"/>
      <c r="D601" s="45" t="s">
        <v>271</v>
      </c>
      <c r="E601" s="15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624</v>
      </c>
      <c r="BM603" s="28" t="s">
        <v>299</v>
      </c>
    </row>
    <row r="604" spans="1:65" ht="15">
      <c r="A604" s="25" t="s">
        <v>64</v>
      </c>
      <c r="B604" s="18" t="s">
        <v>109</v>
      </c>
      <c r="C604" s="15" t="s">
        <v>110</v>
      </c>
      <c r="D604" s="16" t="s">
        <v>317</v>
      </c>
      <c r="E604" s="15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228</v>
      </c>
      <c r="C605" s="9" t="s">
        <v>228</v>
      </c>
      <c r="D605" s="10" t="s">
        <v>111</v>
      </c>
      <c r="E605" s="15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326</v>
      </c>
      <c r="E606" s="15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0.24</v>
      </c>
      <c r="E608" s="15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0.23</v>
      </c>
      <c r="E609" s="15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4</v>
      </c>
    </row>
    <row r="610" spans="1:65">
      <c r="A610" s="30"/>
      <c r="B610" s="20" t="s">
        <v>266</v>
      </c>
      <c r="C610" s="12"/>
      <c r="D610" s="23">
        <v>0.23499999999999999</v>
      </c>
      <c r="E610" s="15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267</v>
      </c>
      <c r="C611" s="29"/>
      <c r="D611" s="11">
        <v>0.23499999999999999</v>
      </c>
      <c r="E611" s="15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0.23499999999999999</v>
      </c>
    </row>
    <row r="612" spans="1:65">
      <c r="A612" s="30"/>
      <c r="B612" s="3" t="s">
        <v>268</v>
      </c>
      <c r="C612" s="29"/>
      <c r="D612" s="24">
        <v>7.0710678118654623E-3</v>
      </c>
      <c r="E612" s="15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28</v>
      </c>
    </row>
    <row r="613" spans="1:65">
      <c r="A613" s="30"/>
      <c r="B613" s="3" t="s">
        <v>86</v>
      </c>
      <c r="C613" s="29"/>
      <c r="D613" s="13">
        <v>3.0089650263257287E-2</v>
      </c>
      <c r="E613" s="15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269</v>
      </c>
      <c r="C614" s="29"/>
      <c r="D614" s="13">
        <v>0</v>
      </c>
      <c r="E614" s="15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270</v>
      </c>
      <c r="C615" s="47"/>
      <c r="D615" s="45" t="s">
        <v>271</v>
      </c>
      <c r="E615" s="15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625</v>
      </c>
      <c r="BM617" s="28" t="s">
        <v>299</v>
      </c>
    </row>
    <row r="618" spans="1:65" ht="15">
      <c r="A618" s="25" t="s">
        <v>32</v>
      </c>
      <c r="B618" s="18" t="s">
        <v>109</v>
      </c>
      <c r="C618" s="15" t="s">
        <v>110</v>
      </c>
      <c r="D618" s="16" t="s">
        <v>317</v>
      </c>
      <c r="E618" s="15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228</v>
      </c>
      <c r="C619" s="9" t="s">
        <v>228</v>
      </c>
      <c r="D619" s="10" t="s">
        <v>111</v>
      </c>
      <c r="E619" s="15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326</v>
      </c>
      <c r="E620" s="15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1.08</v>
      </c>
      <c r="E622" s="15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1.08</v>
      </c>
      <c r="E623" s="15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23</v>
      </c>
    </row>
    <row r="624" spans="1:65">
      <c r="A624" s="30"/>
      <c r="B624" s="20" t="s">
        <v>266</v>
      </c>
      <c r="C624" s="12"/>
      <c r="D624" s="23">
        <v>1.08</v>
      </c>
      <c r="E624" s="15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267</v>
      </c>
      <c r="C625" s="29"/>
      <c r="D625" s="11">
        <v>1.08</v>
      </c>
      <c r="E625" s="15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1.08</v>
      </c>
    </row>
    <row r="626" spans="1:65">
      <c r="A626" s="30"/>
      <c r="B626" s="3" t="s">
        <v>268</v>
      </c>
      <c r="C626" s="29"/>
      <c r="D626" s="24">
        <v>0</v>
      </c>
      <c r="E626" s="15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29</v>
      </c>
    </row>
    <row r="627" spans="1:65">
      <c r="A627" s="30"/>
      <c r="B627" s="3" t="s">
        <v>86</v>
      </c>
      <c r="C627" s="29"/>
      <c r="D627" s="13">
        <v>0</v>
      </c>
      <c r="E627" s="15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269</v>
      </c>
      <c r="C628" s="29"/>
      <c r="D628" s="13">
        <v>0</v>
      </c>
      <c r="E628" s="15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270</v>
      </c>
      <c r="C629" s="47"/>
      <c r="D629" s="45" t="s">
        <v>271</v>
      </c>
      <c r="E629" s="15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626</v>
      </c>
      <c r="BM631" s="28" t="s">
        <v>299</v>
      </c>
    </row>
    <row r="632" spans="1:65" ht="15">
      <c r="A632" s="25" t="s">
        <v>65</v>
      </c>
      <c r="B632" s="18" t="s">
        <v>109</v>
      </c>
      <c r="C632" s="15" t="s">
        <v>110</v>
      </c>
      <c r="D632" s="16" t="s">
        <v>317</v>
      </c>
      <c r="E632" s="15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228</v>
      </c>
      <c r="C633" s="9" t="s">
        <v>228</v>
      </c>
      <c r="D633" s="10" t="s">
        <v>111</v>
      </c>
      <c r="E633" s="15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326</v>
      </c>
      <c r="E634" s="15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08">
        <v>132</v>
      </c>
      <c r="E636" s="210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  <c r="AA636" s="211"/>
      <c r="AB636" s="211"/>
      <c r="AC636" s="211"/>
      <c r="AD636" s="211"/>
      <c r="AE636" s="211"/>
      <c r="AF636" s="211"/>
      <c r="AG636" s="211"/>
      <c r="AH636" s="211"/>
      <c r="AI636" s="211"/>
      <c r="AJ636" s="211"/>
      <c r="AK636" s="211"/>
      <c r="AL636" s="211"/>
      <c r="AM636" s="211"/>
      <c r="AN636" s="211"/>
      <c r="AO636" s="211"/>
      <c r="AP636" s="211"/>
      <c r="AQ636" s="211"/>
      <c r="AR636" s="211"/>
      <c r="AS636" s="211"/>
      <c r="AT636" s="211"/>
      <c r="AU636" s="211"/>
      <c r="AV636" s="211"/>
      <c r="AW636" s="211"/>
      <c r="AX636" s="211"/>
      <c r="AY636" s="211"/>
      <c r="AZ636" s="211"/>
      <c r="BA636" s="211"/>
      <c r="BB636" s="211"/>
      <c r="BC636" s="211"/>
      <c r="BD636" s="211"/>
      <c r="BE636" s="211"/>
      <c r="BF636" s="211"/>
      <c r="BG636" s="211"/>
      <c r="BH636" s="211"/>
      <c r="BI636" s="211"/>
      <c r="BJ636" s="211"/>
      <c r="BK636" s="211"/>
      <c r="BL636" s="211"/>
      <c r="BM636" s="212">
        <v>1</v>
      </c>
    </row>
    <row r="637" spans="1:65">
      <c r="A637" s="30"/>
      <c r="B637" s="19">
        <v>1</v>
      </c>
      <c r="C637" s="9">
        <v>2</v>
      </c>
      <c r="D637" s="213">
        <v>133</v>
      </c>
      <c r="E637" s="210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  <c r="AA637" s="211"/>
      <c r="AB637" s="211"/>
      <c r="AC637" s="211"/>
      <c r="AD637" s="211"/>
      <c r="AE637" s="211"/>
      <c r="AF637" s="211"/>
      <c r="AG637" s="211"/>
      <c r="AH637" s="211"/>
      <c r="AI637" s="211"/>
      <c r="AJ637" s="211"/>
      <c r="AK637" s="211"/>
      <c r="AL637" s="211"/>
      <c r="AM637" s="211"/>
      <c r="AN637" s="211"/>
      <c r="AO637" s="211"/>
      <c r="AP637" s="211"/>
      <c r="AQ637" s="211"/>
      <c r="AR637" s="211"/>
      <c r="AS637" s="211"/>
      <c r="AT637" s="211"/>
      <c r="AU637" s="211"/>
      <c r="AV637" s="211"/>
      <c r="AW637" s="211"/>
      <c r="AX637" s="211"/>
      <c r="AY637" s="211"/>
      <c r="AZ637" s="211"/>
      <c r="BA637" s="211"/>
      <c r="BB637" s="211"/>
      <c r="BC637" s="211"/>
      <c r="BD637" s="211"/>
      <c r="BE637" s="211"/>
      <c r="BF637" s="211"/>
      <c r="BG637" s="211"/>
      <c r="BH637" s="211"/>
      <c r="BI637" s="211"/>
      <c r="BJ637" s="211"/>
      <c r="BK637" s="211"/>
      <c r="BL637" s="211"/>
      <c r="BM637" s="212">
        <v>24</v>
      </c>
    </row>
    <row r="638" spans="1:65">
      <c r="A638" s="30"/>
      <c r="B638" s="20" t="s">
        <v>266</v>
      </c>
      <c r="C638" s="12"/>
      <c r="D638" s="216">
        <v>132.5</v>
      </c>
      <c r="E638" s="210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  <c r="AA638" s="211"/>
      <c r="AB638" s="211"/>
      <c r="AC638" s="211"/>
      <c r="AD638" s="211"/>
      <c r="AE638" s="211"/>
      <c r="AF638" s="211"/>
      <c r="AG638" s="211"/>
      <c r="AH638" s="211"/>
      <c r="AI638" s="211"/>
      <c r="AJ638" s="211"/>
      <c r="AK638" s="211"/>
      <c r="AL638" s="211"/>
      <c r="AM638" s="211"/>
      <c r="AN638" s="211"/>
      <c r="AO638" s="211"/>
      <c r="AP638" s="211"/>
      <c r="AQ638" s="211"/>
      <c r="AR638" s="211"/>
      <c r="AS638" s="211"/>
      <c r="AT638" s="211"/>
      <c r="AU638" s="211"/>
      <c r="AV638" s="211"/>
      <c r="AW638" s="211"/>
      <c r="AX638" s="211"/>
      <c r="AY638" s="211"/>
      <c r="AZ638" s="211"/>
      <c r="BA638" s="211"/>
      <c r="BB638" s="211"/>
      <c r="BC638" s="211"/>
      <c r="BD638" s="211"/>
      <c r="BE638" s="211"/>
      <c r="BF638" s="211"/>
      <c r="BG638" s="211"/>
      <c r="BH638" s="211"/>
      <c r="BI638" s="211"/>
      <c r="BJ638" s="211"/>
      <c r="BK638" s="211"/>
      <c r="BL638" s="211"/>
      <c r="BM638" s="212">
        <v>16</v>
      </c>
    </row>
    <row r="639" spans="1:65">
      <c r="A639" s="30"/>
      <c r="B639" s="3" t="s">
        <v>267</v>
      </c>
      <c r="C639" s="29"/>
      <c r="D639" s="213">
        <v>132.5</v>
      </c>
      <c r="E639" s="210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  <c r="AA639" s="211"/>
      <c r="AB639" s="211"/>
      <c r="AC639" s="211"/>
      <c r="AD639" s="211"/>
      <c r="AE639" s="211"/>
      <c r="AF639" s="211"/>
      <c r="AG639" s="211"/>
      <c r="AH639" s="211"/>
      <c r="AI639" s="211"/>
      <c r="AJ639" s="211"/>
      <c r="AK639" s="211"/>
      <c r="AL639" s="211"/>
      <c r="AM639" s="211"/>
      <c r="AN639" s="211"/>
      <c r="AO639" s="211"/>
      <c r="AP639" s="211"/>
      <c r="AQ639" s="211"/>
      <c r="AR639" s="211"/>
      <c r="AS639" s="211"/>
      <c r="AT639" s="211"/>
      <c r="AU639" s="211"/>
      <c r="AV639" s="211"/>
      <c r="AW639" s="211"/>
      <c r="AX639" s="211"/>
      <c r="AY639" s="211"/>
      <c r="AZ639" s="211"/>
      <c r="BA639" s="211"/>
      <c r="BB639" s="211"/>
      <c r="BC639" s="211"/>
      <c r="BD639" s="211"/>
      <c r="BE639" s="211"/>
      <c r="BF639" s="211"/>
      <c r="BG639" s="211"/>
      <c r="BH639" s="211"/>
      <c r="BI639" s="211"/>
      <c r="BJ639" s="211"/>
      <c r="BK639" s="211"/>
      <c r="BL639" s="211"/>
      <c r="BM639" s="212">
        <v>132.5</v>
      </c>
    </row>
    <row r="640" spans="1:65">
      <c r="A640" s="30"/>
      <c r="B640" s="3" t="s">
        <v>268</v>
      </c>
      <c r="C640" s="29"/>
      <c r="D640" s="213">
        <v>0.70710678118654757</v>
      </c>
      <c r="E640" s="210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  <c r="AA640" s="211"/>
      <c r="AB640" s="211"/>
      <c r="AC640" s="211"/>
      <c r="AD640" s="211"/>
      <c r="AE640" s="211"/>
      <c r="AF640" s="211"/>
      <c r="AG640" s="211"/>
      <c r="AH640" s="211"/>
      <c r="AI640" s="211"/>
      <c r="AJ640" s="211"/>
      <c r="AK640" s="211"/>
      <c r="AL640" s="211"/>
      <c r="AM640" s="211"/>
      <c r="AN640" s="211"/>
      <c r="AO640" s="211"/>
      <c r="AP640" s="211"/>
      <c r="AQ640" s="211"/>
      <c r="AR640" s="211"/>
      <c r="AS640" s="211"/>
      <c r="AT640" s="211"/>
      <c r="AU640" s="211"/>
      <c r="AV640" s="211"/>
      <c r="AW640" s="211"/>
      <c r="AX640" s="211"/>
      <c r="AY640" s="211"/>
      <c r="AZ640" s="211"/>
      <c r="BA640" s="211"/>
      <c r="BB640" s="211"/>
      <c r="BC640" s="211"/>
      <c r="BD640" s="211"/>
      <c r="BE640" s="211"/>
      <c r="BF640" s="211"/>
      <c r="BG640" s="211"/>
      <c r="BH640" s="211"/>
      <c r="BI640" s="211"/>
      <c r="BJ640" s="211"/>
      <c r="BK640" s="211"/>
      <c r="BL640" s="211"/>
      <c r="BM640" s="212">
        <v>30</v>
      </c>
    </row>
    <row r="641" spans="1:65">
      <c r="A641" s="30"/>
      <c r="B641" s="3" t="s">
        <v>86</v>
      </c>
      <c r="C641" s="29"/>
      <c r="D641" s="13">
        <v>5.3366549523513026E-3</v>
      </c>
      <c r="E641" s="15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269</v>
      </c>
      <c r="C642" s="29"/>
      <c r="D642" s="13">
        <v>0</v>
      </c>
      <c r="E642" s="15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270</v>
      </c>
      <c r="C643" s="47"/>
      <c r="D643" s="45" t="s">
        <v>271</v>
      </c>
      <c r="E643" s="15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627</v>
      </c>
      <c r="BM645" s="28" t="s">
        <v>299</v>
      </c>
    </row>
    <row r="646" spans="1:65" ht="15">
      <c r="A646" s="25" t="s">
        <v>35</v>
      </c>
      <c r="B646" s="18" t="s">
        <v>109</v>
      </c>
      <c r="C646" s="15" t="s">
        <v>110</v>
      </c>
      <c r="D646" s="16" t="s">
        <v>317</v>
      </c>
      <c r="E646" s="15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228</v>
      </c>
      <c r="C647" s="9" t="s">
        <v>228</v>
      </c>
      <c r="D647" s="10" t="s">
        <v>111</v>
      </c>
      <c r="E647" s="15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326</v>
      </c>
      <c r="E648" s="15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</v>
      </c>
    </row>
    <row r="649" spans="1:65">
      <c r="A649" s="30"/>
      <c r="B649" s="19"/>
      <c r="C649" s="9"/>
      <c r="D649" s="26"/>
      <c r="E649" s="15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</v>
      </c>
    </row>
    <row r="650" spans="1:65">
      <c r="A650" s="30"/>
      <c r="B650" s="18">
        <v>1</v>
      </c>
      <c r="C650" s="14">
        <v>1</v>
      </c>
      <c r="D650" s="22">
        <v>4.5</v>
      </c>
      <c r="E650" s="15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</v>
      </c>
    </row>
    <row r="651" spans="1:65">
      <c r="A651" s="30"/>
      <c r="B651" s="19">
        <v>1</v>
      </c>
      <c r="C651" s="9">
        <v>2</v>
      </c>
      <c r="D651" s="11">
        <v>4</v>
      </c>
      <c r="E651" s="15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25</v>
      </c>
    </row>
    <row r="652" spans="1:65">
      <c r="A652" s="30"/>
      <c r="B652" s="20" t="s">
        <v>266</v>
      </c>
      <c r="C652" s="12"/>
      <c r="D652" s="23">
        <v>4.25</v>
      </c>
      <c r="E652" s="15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16</v>
      </c>
    </row>
    <row r="653" spans="1:65">
      <c r="A653" s="30"/>
      <c r="B653" s="3" t="s">
        <v>267</v>
      </c>
      <c r="C653" s="29"/>
      <c r="D653" s="11">
        <v>4.25</v>
      </c>
      <c r="E653" s="15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>
        <v>4.25</v>
      </c>
    </row>
    <row r="654" spans="1:65">
      <c r="A654" s="30"/>
      <c r="B654" s="3" t="s">
        <v>268</v>
      </c>
      <c r="C654" s="29"/>
      <c r="D654" s="24">
        <v>0.35355339059327379</v>
      </c>
      <c r="E654" s="15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31</v>
      </c>
    </row>
    <row r="655" spans="1:65">
      <c r="A655" s="30"/>
      <c r="B655" s="3" t="s">
        <v>86</v>
      </c>
      <c r="C655" s="29"/>
      <c r="D655" s="13">
        <v>8.3189033080770303E-2</v>
      </c>
      <c r="E655" s="15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269</v>
      </c>
      <c r="C656" s="29"/>
      <c r="D656" s="13">
        <v>0</v>
      </c>
      <c r="E656" s="15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270</v>
      </c>
      <c r="C657" s="47"/>
      <c r="D657" s="45" t="s">
        <v>271</v>
      </c>
      <c r="E657" s="15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628</v>
      </c>
      <c r="BM659" s="28" t="s">
        <v>299</v>
      </c>
    </row>
    <row r="660" spans="1:65" ht="15">
      <c r="A660" s="25" t="s">
        <v>38</v>
      </c>
      <c r="B660" s="18" t="s">
        <v>109</v>
      </c>
      <c r="C660" s="15" t="s">
        <v>110</v>
      </c>
      <c r="D660" s="16" t="s">
        <v>317</v>
      </c>
      <c r="E660" s="15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228</v>
      </c>
      <c r="C661" s="9" t="s">
        <v>228</v>
      </c>
      <c r="D661" s="10" t="s">
        <v>111</v>
      </c>
      <c r="E661" s="15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326</v>
      </c>
      <c r="E662" s="15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17">
        <v>15</v>
      </c>
      <c r="E664" s="218"/>
      <c r="F664" s="219"/>
      <c r="G664" s="219"/>
      <c r="H664" s="219"/>
      <c r="I664" s="219"/>
      <c r="J664" s="219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  <c r="AA664" s="219"/>
      <c r="AB664" s="219"/>
      <c r="AC664" s="219"/>
      <c r="AD664" s="219"/>
      <c r="AE664" s="219"/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19"/>
      <c r="AR664" s="219"/>
      <c r="AS664" s="219"/>
      <c r="AT664" s="219"/>
      <c r="AU664" s="219"/>
      <c r="AV664" s="219"/>
      <c r="AW664" s="219"/>
      <c r="AX664" s="219"/>
      <c r="AY664" s="219"/>
      <c r="AZ664" s="219"/>
      <c r="BA664" s="219"/>
      <c r="BB664" s="219"/>
      <c r="BC664" s="219"/>
      <c r="BD664" s="219"/>
      <c r="BE664" s="219"/>
      <c r="BF664" s="219"/>
      <c r="BG664" s="219"/>
      <c r="BH664" s="219"/>
      <c r="BI664" s="219"/>
      <c r="BJ664" s="219"/>
      <c r="BK664" s="219"/>
      <c r="BL664" s="219"/>
      <c r="BM664" s="220">
        <v>1</v>
      </c>
    </row>
    <row r="665" spans="1:65">
      <c r="A665" s="30"/>
      <c r="B665" s="19">
        <v>1</v>
      </c>
      <c r="C665" s="9">
        <v>2</v>
      </c>
      <c r="D665" s="221">
        <v>15</v>
      </c>
      <c r="E665" s="218"/>
      <c r="F665" s="219"/>
      <c r="G665" s="219"/>
      <c r="H665" s="219"/>
      <c r="I665" s="219"/>
      <c r="J665" s="219"/>
      <c r="K665" s="219"/>
      <c r="L665" s="219"/>
      <c r="M665" s="219"/>
      <c r="N665" s="219"/>
      <c r="O665" s="219"/>
      <c r="P665" s="219"/>
      <c r="Q665" s="219"/>
      <c r="R665" s="219"/>
      <c r="S665" s="219"/>
      <c r="T665" s="219"/>
      <c r="U665" s="219"/>
      <c r="V665" s="219"/>
      <c r="W665" s="219"/>
      <c r="X665" s="219"/>
      <c r="Y665" s="219"/>
      <c r="Z665" s="219"/>
      <c r="AA665" s="219"/>
      <c r="AB665" s="219"/>
      <c r="AC665" s="219"/>
      <c r="AD665" s="219"/>
      <c r="AE665" s="219"/>
      <c r="AF665" s="219"/>
      <c r="AG665" s="219"/>
      <c r="AH665" s="219"/>
      <c r="AI665" s="219"/>
      <c r="AJ665" s="219"/>
      <c r="AK665" s="219"/>
      <c r="AL665" s="219"/>
      <c r="AM665" s="219"/>
      <c r="AN665" s="219"/>
      <c r="AO665" s="219"/>
      <c r="AP665" s="219"/>
      <c r="AQ665" s="219"/>
      <c r="AR665" s="219"/>
      <c r="AS665" s="219"/>
      <c r="AT665" s="219"/>
      <c r="AU665" s="219"/>
      <c r="AV665" s="219"/>
      <c r="AW665" s="219"/>
      <c r="AX665" s="219"/>
      <c r="AY665" s="219"/>
      <c r="AZ665" s="219"/>
      <c r="BA665" s="219"/>
      <c r="BB665" s="219"/>
      <c r="BC665" s="219"/>
      <c r="BD665" s="219"/>
      <c r="BE665" s="219"/>
      <c r="BF665" s="219"/>
      <c r="BG665" s="219"/>
      <c r="BH665" s="219"/>
      <c r="BI665" s="219"/>
      <c r="BJ665" s="219"/>
      <c r="BK665" s="219"/>
      <c r="BL665" s="219"/>
      <c r="BM665" s="220">
        <v>26</v>
      </c>
    </row>
    <row r="666" spans="1:65">
      <c r="A666" s="30"/>
      <c r="B666" s="20" t="s">
        <v>266</v>
      </c>
      <c r="C666" s="12"/>
      <c r="D666" s="223">
        <v>15</v>
      </c>
      <c r="E666" s="218"/>
      <c r="F666" s="219"/>
      <c r="G666" s="219"/>
      <c r="H666" s="219"/>
      <c r="I666" s="219"/>
      <c r="J666" s="219"/>
      <c r="K666" s="219"/>
      <c r="L666" s="219"/>
      <c r="M666" s="219"/>
      <c r="N666" s="219"/>
      <c r="O666" s="219"/>
      <c r="P666" s="219"/>
      <c r="Q666" s="219"/>
      <c r="R666" s="219"/>
      <c r="S666" s="219"/>
      <c r="T666" s="219"/>
      <c r="U666" s="219"/>
      <c r="V666" s="219"/>
      <c r="W666" s="219"/>
      <c r="X666" s="219"/>
      <c r="Y666" s="219"/>
      <c r="Z666" s="219"/>
      <c r="AA666" s="219"/>
      <c r="AB666" s="219"/>
      <c r="AC666" s="219"/>
      <c r="AD666" s="219"/>
      <c r="AE666" s="219"/>
      <c r="AF666" s="219"/>
      <c r="AG666" s="219"/>
      <c r="AH666" s="219"/>
      <c r="AI666" s="219"/>
      <c r="AJ666" s="219"/>
      <c r="AK666" s="219"/>
      <c r="AL666" s="219"/>
      <c r="AM666" s="219"/>
      <c r="AN666" s="219"/>
      <c r="AO666" s="219"/>
      <c r="AP666" s="219"/>
      <c r="AQ666" s="219"/>
      <c r="AR666" s="219"/>
      <c r="AS666" s="219"/>
      <c r="AT666" s="219"/>
      <c r="AU666" s="219"/>
      <c r="AV666" s="219"/>
      <c r="AW666" s="219"/>
      <c r="AX666" s="219"/>
      <c r="AY666" s="219"/>
      <c r="AZ666" s="219"/>
      <c r="BA666" s="219"/>
      <c r="BB666" s="219"/>
      <c r="BC666" s="219"/>
      <c r="BD666" s="219"/>
      <c r="BE666" s="219"/>
      <c r="BF666" s="219"/>
      <c r="BG666" s="219"/>
      <c r="BH666" s="219"/>
      <c r="BI666" s="219"/>
      <c r="BJ666" s="219"/>
      <c r="BK666" s="219"/>
      <c r="BL666" s="219"/>
      <c r="BM666" s="220">
        <v>16</v>
      </c>
    </row>
    <row r="667" spans="1:65">
      <c r="A667" s="30"/>
      <c r="B667" s="3" t="s">
        <v>267</v>
      </c>
      <c r="C667" s="29"/>
      <c r="D667" s="221">
        <v>15</v>
      </c>
      <c r="E667" s="218"/>
      <c r="F667" s="219"/>
      <c r="G667" s="219"/>
      <c r="H667" s="219"/>
      <c r="I667" s="219"/>
      <c r="J667" s="219"/>
      <c r="K667" s="219"/>
      <c r="L667" s="219"/>
      <c r="M667" s="219"/>
      <c r="N667" s="219"/>
      <c r="O667" s="219"/>
      <c r="P667" s="219"/>
      <c r="Q667" s="219"/>
      <c r="R667" s="219"/>
      <c r="S667" s="219"/>
      <c r="T667" s="219"/>
      <c r="U667" s="219"/>
      <c r="V667" s="219"/>
      <c r="W667" s="219"/>
      <c r="X667" s="219"/>
      <c r="Y667" s="219"/>
      <c r="Z667" s="219"/>
      <c r="AA667" s="219"/>
      <c r="AB667" s="219"/>
      <c r="AC667" s="219"/>
      <c r="AD667" s="219"/>
      <c r="AE667" s="219"/>
      <c r="AF667" s="219"/>
      <c r="AG667" s="219"/>
      <c r="AH667" s="219"/>
      <c r="AI667" s="219"/>
      <c r="AJ667" s="219"/>
      <c r="AK667" s="219"/>
      <c r="AL667" s="219"/>
      <c r="AM667" s="219"/>
      <c r="AN667" s="219"/>
      <c r="AO667" s="219"/>
      <c r="AP667" s="219"/>
      <c r="AQ667" s="219"/>
      <c r="AR667" s="219"/>
      <c r="AS667" s="219"/>
      <c r="AT667" s="219"/>
      <c r="AU667" s="219"/>
      <c r="AV667" s="219"/>
      <c r="AW667" s="219"/>
      <c r="AX667" s="219"/>
      <c r="AY667" s="219"/>
      <c r="AZ667" s="219"/>
      <c r="BA667" s="219"/>
      <c r="BB667" s="219"/>
      <c r="BC667" s="219"/>
      <c r="BD667" s="219"/>
      <c r="BE667" s="219"/>
      <c r="BF667" s="219"/>
      <c r="BG667" s="219"/>
      <c r="BH667" s="219"/>
      <c r="BI667" s="219"/>
      <c r="BJ667" s="219"/>
      <c r="BK667" s="219"/>
      <c r="BL667" s="219"/>
      <c r="BM667" s="220">
        <v>15</v>
      </c>
    </row>
    <row r="668" spans="1:65">
      <c r="A668" s="30"/>
      <c r="B668" s="3" t="s">
        <v>268</v>
      </c>
      <c r="C668" s="29"/>
      <c r="D668" s="221">
        <v>0</v>
      </c>
      <c r="E668" s="218"/>
      <c r="F668" s="219"/>
      <c r="G668" s="219"/>
      <c r="H668" s="219"/>
      <c r="I668" s="219"/>
      <c r="J668" s="219"/>
      <c r="K668" s="219"/>
      <c r="L668" s="219"/>
      <c r="M668" s="219"/>
      <c r="N668" s="219"/>
      <c r="O668" s="219"/>
      <c r="P668" s="219"/>
      <c r="Q668" s="219"/>
      <c r="R668" s="219"/>
      <c r="S668" s="219"/>
      <c r="T668" s="219"/>
      <c r="U668" s="219"/>
      <c r="V668" s="219"/>
      <c r="W668" s="219"/>
      <c r="X668" s="219"/>
      <c r="Y668" s="219"/>
      <c r="Z668" s="219"/>
      <c r="AA668" s="219"/>
      <c r="AB668" s="219"/>
      <c r="AC668" s="219"/>
      <c r="AD668" s="219"/>
      <c r="AE668" s="219"/>
      <c r="AF668" s="219"/>
      <c r="AG668" s="219"/>
      <c r="AH668" s="219"/>
      <c r="AI668" s="219"/>
      <c r="AJ668" s="219"/>
      <c r="AK668" s="219"/>
      <c r="AL668" s="219"/>
      <c r="AM668" s="219"/>
      <c r="AN668" s="219"/>
      <c r="AO668" s="219"/>
      <c r="AP668" s="219"/>
      <c r="AQ668" s="219"/>
      <c r="AR668" s="219"/>
      <c r="AS668" s="219"/>
      <c r="AT668" s="219"/>
      <c r="AU668" s="219"/>
      <c r="AV668" s="219"/>
      <c r="AW668" s="219"/>
      <c r="AX668" s="219"/>
      <c r="AY668" s="219"/>
      <c r="AZ668" s="219"/>
      <c r="BA668" s="219"/>
      <c r="BB668" s="219"/>
      <c r="BC668" s="219"/>
      <c r="BD668" s="219"/>
      <c r="BE668" s="219"/>
      <c r="BF668" s="219"/>
      <c r="BG668" s="219"/>
      <c r="BH668" s="219"/>
      <c r="BI668" s="219"/>
      <c r="BJ668" s="219"/>
      <c r="BK668" s="219"/>
      <c r="BL668" s="219"/>
      <c r="BM668" s="220">
        <v>32</v>
      </c>
    </row>
    <row r="669" spans="1:65">
      <c r="A669" s="30"/>
      <c r="B669" s="3" t="s">
        <v>86</v>
      </c>
      <c r="C669" s="29"/>
      <c r="D669" s="13">
        <v>0</v>
      </c>
      <c r="E669" s="15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269</v>
      </c>
      <c r="C670" s="29"/>
      <c r="D670" s="13">
        <v>0</v>
      </c>
      <c r="E670" s="15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270</v>
      </c>
      <c r="C671" s="47"/>
      <c r="D671" s="45" t="s">
        <v>271</v>
      </c>
      <c r="E671" s="15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629</v>
      </c>
      <c r="BM673" s="28" t="s">
        <v>299</v>
      </c>
    </row>
    <row r="674" spans="1:65" ht="15">
      <c r="A674" s="25" t="s">
        <v>41</v>
      </c>
      <c r="B674" s="18" t="s">
        <v>109</v>
      </c>
      <c r="C674" s="15" t="s">
        <v>110</v>
      </c>
      <c r="D674" s="16" t="s">
        <v>317</v>
      </c>
      <c r="E674" s="15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228</v>
      </c>
      <c r="C675" s="9" t="s">
        <v>228</v>
      </c>
      <c r="D675" s="10" t="s">
        <v>111</v>
      </c>
      <c r="E675" s="15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326</v>
      </c>
      <c r="E676" s="15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1.53</v>
      </c>
      <c r="E678" s="15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1.63</v>
      </c>
      <c r="E679" s="15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27</v>
      </c>
    </row>
    <row r="680" spans="1:65">
      <c r="A680" s="30"/>
      <c r="B680" s="20" t="s">
        <v>266</v>
      </c>
      <c r="C680" s="12"/>
      <c r="D680" s="23">
        <v>1.58</v>
      </c>
      <c r="E680" s="15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267</v>
      </c>
      <c r="C681" s="29"/>
      <c r="D681" s="11">
        <v>1.58</v>
      </c>
      <c r="E681" s="15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1.58</v>
      </c>
    </row>
    <row r="682" spans="1:65">
      <c r="A682" s="30"/>
      <c r="B682" s="3" t="s">
        <v>268</v>
      </c>
      <c r="C682" s="29"/>
      <c r="D682" s="24">
        <v>7.0710678118654655E-2</v>
      </c>
      <c r="E682" s="15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33</v>
      </c>
    </row>
    <row r="683" spans="1:65">
      <c r="A683" s="30"/>
      <c r="B683" s="3" t="s">
        <v>86</v>
      </c>
      <c r="C683" s="29"/>
      <c r="D683" s="13">
        <v>4.4753593745983956E-2</v>
      </c>
      <c r="E683" s="15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269</v>
      </c>
      <c r="C684" s="29"/>
      <c r="D684" s="13">
        <v>0</v>
      </c>
      <c r="E684" s="15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270</v>
      </c>
      <c r="C685" s="47"/>
      <c r="D685" s="45" t="s">
        <v>271</v>
      </c>
      <c r="E685" s="15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630</v>
      </c>
      <c r="BM687" s="28" t="s">
        <v>299</v>
      </c>
    </row>
    <row r="688" spans="1:65" ht="15">
      <c r="A688" s="25" t="s">
        <v>44</v>
      </c>
      <c r="B688" s="18" t="s">
        <v>109</v>
      </c>
      <c r="C688" s="15" t="s">
        <v>110</v>
      </c>
      <c r="D688" s="16" t="s">
        <v>317</v>
      </c>
      <c r="E688" s="15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228</v>
      </c>
      <c r="C689" s="9" t="s">
        <v>228</v>
      </c>
      <c r="D689" s="10" t="s">
        <v>111</v>
      </c>
      <c r="E689" s="15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326</v>
      </c>
      <c r="E690" s="15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08">
        <v>100</v>
      </c>
      <c r="E692" s="210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  <c r="AA692" s="211"/>
      <c r="AB692" s="211"/>
      <c r="AC692" s="211"/>
      <c r="AD692" s="211"/>
      <c r="AE692" s="211"/>
      <c r="AF692" s="211"/>
      <c r="AG692" s="211"/>
      <c r="AH692" s="211"/>
      <c r="AI692" s="211"/>
      <c r="AJ692" s="211"/>
      <c r="AK692" s="211"/>
      <c r="AL692" s="211"/>
      <c r="AM692" s="211"/>
      <c r="AN692" s="211"/>
      <c r="AO692" s="211"/>
      <c r="AP692" s="211"/>
      <c r="AQ692" s="211"/>
      <c r="AR692" s="211"/>
      <c r="AS692" s="211"/>
      <c r="AT692" s="211"/>
      <c r="AU692" s="211"/>
      <c r="AV692" s="211"/>
      <c r="AW692" s="211"/>
      <c r="AX692" s="211"/>
      <c r="AY692" s="211"/>
      <c r="AZ692" s="211"/>
      <c r="BA692" s="211"/>
      <c r="BB692" s="211"/>
      <c r="BC692" s="211"/>
      <c r="BD692" s="211"/>
      <c r="BE692" s="211"/>
      <c r="BF692" s="211"/>
      <c r="BG692" s="211"/>
      <c r="BH692" s="211"/>
      <c r="BI692" s="211"/>
      <c r="BJ692" s="211"/>
      <c r="BK692" s="211"/>
      <c r="BL692" s="211"/>
      <c r="BM692" s="212">
        <v>1</v>
      </c>
    </row>
    <row r="693" spans="1:65">
      <c r="A693" s="30"/>
      <c r="B693" s="19">
        <v>1</v>
      </c>
      <c r="C693" s="9">
        <v>2</v>
      </c>
      <c r="D693" s="213">
        <v>105</v>
      </c>
      <c r="E693" s="210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  <c r="AA693" s="211"/>
      <c r="AB693" s="211"/>
      <c r="AC693" s="211"/>
      <c r="AD693" s="211"/>
      <c r="AE693" s="211"/>
      <c r="AF693" s="211"/>
      <c r="AG693" s="211"/>
      <c r="AH693" s="211"/>
      <c r="AI693" s="211"/>
      <c r="AJ693" s="211"/>
      <c r="AK693" s="211"/>
      <c r="AL693" s="211"/>
      <c r="AM693" s="211"/>
      <c r="AN693" s="211"/>
      <c r="AO693" s="211"/>
      <c r="AP693" s="211"/>
      <c r="AQ693" s="211"/>
      <c r="AR693" s="211"/>
      <c r="AS693" s="211"/>
      <c r="AT693" s="211"/>
      <c r="AU693" s="211"/>
      <c r="AV693" s="211"/>
      <c r="AW693" s="211"/>
      <c r="AX693" s="211"/>
      <c r="AY693" s="211"/>
      <c r="AZ693" s="211"/>
      <c r="BA693" s="211"/>
      <c r="BB693" s="211"/>
      <c r="BC693" s="211"/>
      <c r="BD693" s="211"/>
      <c r="BE693" s="211"/>
      <c r="BF693" s="211"/>
      <c r="BG693" s="211"/>
      <c r="BH693" s="211"/>
      <c r="BI693" s="211"/>
      <c r="BJ693" s="211"/>
      <c r="BK693" s="211"/>
      <c r="BL693" s="211"/>
      <c r="BM693" s="212">
        <v>28</v>
      </c>
    </row>
    <row r="694" spans="1:65">
      <c r="A694" s="30"/>
      <c r="B694" s="20" t="s">
        <v>266</v>
      </c>
      <c r="C694" s="12"/>
      <c r="D694" s="216">
        <v>102.5</v>
      </c>
      <c r="E694" s="210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  <c r="AA694" s="211"/>
      <c r="AB694" s="211"/>
      <c r="AC694" s="211"/>
      <c r="AD694" s="211"/>
      <c r="AE694" s="211"/>
      <c r="AF694" s="211"/>
      <c r="AG694" s="211"/>
      <c r="AH694" s="211"/>
      <c r="AI694" s="211"/>
      <c r="AJ694" s="211"/>
      <c r="AK694" s="211"/>
      <c r="AL694" s="211"/>
      <c r="AM694" s="211"/>
      <c r="AN694" s="211"/>
      <c r="AO694" s="211"/>
      <c r="AP694" s="211"/>
      <c r="AQ694" s="211"/>
      <c r="AR694" s="211"/>
      <c r="AS694" s="211"/>
      <c r="AT694" s="211"/>
      <c r="AU694" s="211"/>
      <c r="AV694" s="211"/>
      <c r="AW694" s="211"/>
      <c r="AX694" s="211"/>
      <c r="AY694" s="211"/>
      <c r="AZ694" s="211"/>
      <c r="BA694" s="211"/>
      <c r="BB694" s="211"/>
      <c r="BC694" s="211"/>
      <c r="BD694" s="211"/>
      <c r="BE694" s="211"/>
      <c r="BF694" s="211"/>
      <c r="BG694" s="211"/>
      <c r="BH694" s="211"/>
      <c r="BI694" s="211"/>
      <c r="BJ694" s="211"/>
      <c r="BK694" s="211"/>
      <c r="BL694" s="211"/>
      <c r="BM694" s="212">
        <v>16</v>
      </c>
    </row>
    <row r="695" spans="1:65">
      <c r="A695" s="30"/>
      <c r="B695" s="3" t="s">
        <v>267</v>
      </c>
      <c r="C695" s="29"/>
      <c r="D695" s="213">
        <v>102.5</v>
      </c>
      <c r="E695" s="210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  <c r="AA695" s="211"/>
      <c r="AB695" s="211"/>
      <c r="AC695" s="211"/>
      <c r="AD695" s="211"/>
      <c r="AE695" s="211"/>
      <c r="AF695" s="211"/>
      <c r="AG695" s="211"/>
      <c r="AH695" s="211"/>
      <c r="AI695" s="211"/>
      <c r="AJ695" s="211"/>
      <c r="AK695" s="211"/>
      <c r="AL695" s="211"/>
      <c r="AM695" s="211"/>
      <c r="AN695" s="211"/>
      <c r="AO695" s="211"/>
      <c r="AP695" s="211"/>
      <c r="AQ695" s="211"/>
      <c r="AR695" s="211"/>
      <c r="AS695" s="211"/>
      <c r="AT695" s="211"/>
      <c r="AU695" s="211"/>
      <c r="AV695" s="211"/>
      <c r="AW695" s="211"/>
      <c r="AX695" s="211"/>
      <c r="AY695" s="211"/>
      <c r="AZ695" s="211"/>
      <c r="BA695" s="211"/>
      <c r="BB695" s="211"/>
      <c r="BC695" s="211"/>
      <c r="BD695" s="211"/>
      <c r="BE695" s="211"/>
      <c r="BF695" s="211"/>
      <c r="BG695" s="211"/>
      <c r="BH695" s="211"/>
      <c r="BI695" s="211"/>
      <c r="BJ695" s="211"/>
      <c r="BK695" s="211"/>
      <c r="BL695" s="211"/>
      <c r="BM695" s="212">
        <v>102.5</v>
      </c>
    </row>
    <row r="696" spans="1:65">
      <c r="A696" s="30"/>
      <c r="B696" s="3" t="s">
        <v>268</v>
      </c>
      <c r="C696" s="29"/>
      <c r="D696" s="213">
        <v>3.5355339059327378</v>
      </c>
      <c r="E696" s="210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  <c r="AA696" s="211"/>
      <c r="AB696" s="211"/>
      <c r="AC696" s="211"/>
      <c r="AD696" s="211"/>
      <c r="AE696" s="211"/>
      <c r="AF696" s="211"/>
      <c r="AG696" s="211"/>
      <c r="AH696" s="211"/>
      <c r="AI696" s="211"/>
      <c r="AJ696" s="211"/>
      <c r="AK696" s="211"/>
      <c r="AL696" s="211"/>
      <c r="AM696" s="211"/>
      <c r="AN696" s="211"/>
      <c r="AO696" s="211"/>
      <c r="AP696" s="211"/>
      <c r="AQ696" s="211"/>
      <c r="AR696" s="211"/>
      <c r="AS696" s="211"/>
      <c r="AT696" s="211"/>
      <c r="AU696" s="211"/>
      <c r="AV696" s="211"/>
      <c r="AW696" s="211"/>
      <c r="AX696" s="211"/>
      <c r="AY696" s="211"/>
      <c r="AZ696" s="211"/>
      <c r="BA696" s="211"/>
      <c r="BB696" s="211"/>
      <c r="BC696" s="211"/>
      <c r="BD696" s="211"/>
      <c r="BE696" s="211"/>
      <c r="BF696" s="211"/>
      <c r="BG696" s="211"/>
      <c r="BH696" s="211"/>
      <c r="BI696" s="211"/>
      <c r="BJ696" s="211"/>
      <c r="BK696" s="211"/>
      <c r="BL696" s="211"/>
      <c r="BM696" s="212">
        <v>34</v>
      </c>
    </row>
    <row r="697" spans="1:65">
      <c r="A697" s="30"/>
      <c r="B697" s="3" t="s">
        <v>86</v>
      </c>
      <c r="C697" s="29"/>
      <c r="D697" s="13">
        <v>3.4493013716416956E-2</v>
      </c>
      <c r="E697" s="15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269</v>
      </c>
      <c r="C698" s="29"/>
      <c r="D698" s="13">
        <v>0</v>
      </c>
      <c r="E698" s="15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270</v>
      </c>
      <c r="C699" s="47"/>
      <c r="D699" s="45" t="s">
        <v>271</v>
      </c>
      <c r="E699" s="15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631</v>
      </c>
      <c r="BM701" s="28" t="s">
        <v>299</v>
      </c>
    </row>
    <row r="702" spans="1:65" ht="15">
      <c r="A702" s="25" t="s">
        <v>45</v>
      </c>
      <c r="B702" s="18" t="s">
        <v>109</v>
      </c>
      <c r="C702" s="15" t="s">
        <v>110</v>
      </c>
      <c r="D702" s="16" t="s">
        <v>317</v>
      </c>
      <c r="E702" s="15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228</v>
      </c>
      <c r="C703" s="9" t="s">
        <v>228</v>
      </c>
      <c r="D703" s="10" t="s">
        <v>111</v>
      </c>
      <c r="E703" s="15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326</v>
      </c>
      <c r="E704" s="15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08">
        <v>99.5</v>
      </c>
      <c r="E706" s="210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  <c r="AA706" s="211"/>
      <c r="AB706" s="211"/>
      <c r="AC706" s="211"/>
      <c r="AD706" s="211"/>
      <c r="AE706" s="211"/>
      <c r="AF706" s="211"/>
      <c r="AG706" s="211"/>
      <c r="AH706" s="211"/>
      <c r="AI706" s="211"/>
      <c r="AJ706" s="211"/>
      <c r="AK706" s="211"/>
      <c r="AL706" s="211"/>
      <c r="AM706" s="211"/>
      <c r="AN706" s="211"/>
      <c r="AO706" s="211"/>
      <c r="AP706" s="211"/>
      <c r="AQ706" s="211"/>
      <c r="AR706" s="211"/>
      <c r="AS706" s="211"/>
      <c r="AT706" s="211"/>
      <c r="AU706" s="211"/>
      <c r="AV706" s="211"/>
      <c r="AW706" s="211"/>
      <c r="AX706" s="211"/>
      <c r="AY706" s="211"/>
      <c r="AZ706" s="211"/>
      <c r="BA706" s="211"/>
      <c r="BB706" s="211"/>
      <c r="BC706" s="211"/>
      <c r="BD706" s="211"/>
      <c r="BE706" s="211"/>
      <c r="BF706" s="211"/>
      <c r="BG706" s="211"/>
      <c r="BH706" s="211"/>
      <c r="BI706" s="211"/>
      <c r="BJ706" s="211"/>
      <c r="BK706" s="211"/>
      <c r="BL706" s="211"/>
      <c r="BM706" s="212">
        <v>1</v>
      </c>
    </row>
    <row r="707" spans="1:65">
      <c r="A707" s="30"/>
      <c r="B707" s="19">
        <v>1</v>
      </c>
      <c r="C707" s="9">
        <v>2</v>
      </c>
      <c r="D707" s="213">
        <v>101</v>
      </c>
      <c r="E707" s="210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  <c r="AA707" s="211"/>
      <c r="AB707" s="211"/>
      <c r="AC707" s="211"/>
      <c r="AD707" s="211"/>
      <c r="AE707" s="211"/>
      <c r="AF707" s="211"/>
      <c r="AG707" s="211"/>
      <c r="AH707" s="211"/>
      <c r="AI707" s="211"/>
      <c r="AJ707" s="211"/>
      <c r="AK707" s="211"/>
      <c r="AL707" s="211"/>
      <c r="AM707" s="211"/>
      <c r="AN707" s="211"/>
      <c r="AO707" s="211"/>
      <c r="AP707" s="211"/>
      <c r="AQ707" s="211"/>
      <c r="AR707" s="211"/>
      <c r="AS707" s="211"/>
      <c r="AT707" s="211"/>
      <c r="AU707" s="211"/>
      <c r="AV707" s="211"/>
      <c r="AW707" s="211"/>
      <c r="AX707" s="211"/>
      <c r="AY707" s="211"/>
      <c r="AZ707" s="211"/>
      <c r="BA707" s="211"/>
      <c r="BB707" s="211"/>
      <c r="BC707" s="211"/>
      <c r="BD707" s="211"/>
      <c r="BE707" s="211"/>
      <c r="BF707" s="211"/>
      <c r="BG707" s="211"/>
      <c r="BH707" s="211"/>
      <c r="BI707" s="211"/>
      <c r="BJ707" s="211"/>
      <c r="BK707" s="211"/>
      <c r="BL707" s="211"/>
      <c r="BM707" s="212">
        <v>29</v>
      </c>
    </row>
    <row r="708" spans="1:65">
      <c r="A708" s="30"/>
      <c r="B708" s="20" t="s">
        <v>266</v>
      </c>
      <c r="C708" s="12"/>
      <c r="D708" s="216">
        <v>100.25</v>
      </c>
      <c r="E708" s="210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  <c r="AA708" s="211"/>
      <c r="AB708" s="211"/>
      <c r="AC708" s="211"/>
      <c r="AD708" s="211"/>
      <c r="AE708" s="211"/>
      <c r="AF708" s="211"/>
      <c r="AG708" s="211"/>
      <c r="AH708" s="211"/>
      <c r="AI708" s="211"/>
      <c r="AJ708" s="211"/>
      <c r="AK708" s="211"/>
      <c r="AL708" s="211"/>
      <c r="AM708" s="211"/>
      <c r="AN708" s="211"/>
      <c r="AO708" s="211"/>
      <c r="AP708" s="211"/>
      <c r="AQ708" s="211"/>
      <c r="AR708" s="211"/>
      <c r="AS708" s="211"/>
      <c r="AT708" s="211"/>
      <c r="AU708" s="211"/>
      <c r="AV708" s="211"/>
      <c r="AW708" s="211"/>
      <c r="AX708" s="211"/>
      <c r="AY708" s="211"/>
      <c r="AZ708" s="211"/>
      <c r="BA708" s="211"/>
      <c r="BB708" s="211"/>
      <c r="BC708" s="211"/>
      <c r="BD708" s="211"/>
      <c r="BE708" s="211"/>
      <c r="BF708" s="211"/>
      <c r="BG708" s="211"/>
      <c r="BH708" s="211"/>
      <c r="BI708" s="211"/>
      <c r="BJ708" s="211"/>
      <c r="BK708" s="211"/>
      <c r="BL708" s="211"/>
      <c r="BM708" s="212">
        <v>16</v>
      </c>
    </row>
    <row r="709" spans="1:65">
      <c r="A709" s="30"/>
      <c r="B709" s="3" t="s">
        <v>267</v>
      </c>
      <c r="C709" s="29"/>
      <c r="D709" s="213">
        <v>100.25</v>
      </c>
      <c r="E709" s="210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  <c r="AA709" s="211"/>
      <c r="AB709" s="211"/>
      <c r="AC709" s="211"/>
      <c r="AD709" s="211"/>
      <c r="AE709" s="211"/>
      <c r="AF709" s="211"/>
      <c r="AG709" s="211"/>
      <c r="AH709" s="211"/>
      <c r="AI709" s="211"/>
      <c r="AJ709" s="211"/>
      <c r="AK709" s="211"/>
      <c r="AL709" s="211"/>
      <c r="AM709" s="211"/>
      <c r="AN709" s="211"/>
      <c r="AO709" s="211"/>
      <c r="AP709" s="211"/>
      <c r="AQ709" s="211"/>
      <c r="AR709" s="211"/>
      <c r="AS709" s="211"/>
      <c r="AT709" s="211"/>
      <c r="AU709" s="211"/>
      <c r="AV709" s="211"/>
      <c r="AW709" s="211"/>
      <c r="AX709" s="211"/>
      <c r="AY709" s="211"/>
      <c r="AZ709" s="211"/>
      <c r="BA709" s="211"/>
      <c r="BB709" s="211"/>
      <c r="BC709" s="211"/>
      <c r="BD709" s="211"/>
      <c r="BE709" s="211"/>
      <c r="BF709" s="211"/>
      <c r="BG709" s="211"/>
      <c r="BH709" s="211"/>
      <c r="BI709" s="211"/>
      <c r="BJ709" s="211"/>
      <c r="BK709" s="211"/>
      <c r="BL709" s="211"/>
      <c r="BM709" s="212">
        <v>100.25</v>
      </c>
    </row>
    <row r="710" spans="1:65">
      <c r="A710" s="30"/>
      <c r="B710" s="3" t="s">
        <v>268</v>
      </c>
      <c r="C710" s="29"/>
      <c r="D710" s="213">
        <v>1.0606601717798212</v>
      </c>
      <c r="E710" s="210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  <c r="AA710" s="211"/>
      <c r="AB710" s="211"/>
      <c r="AC710" s="211"/>
      <c r="AD710" s="211"/>
      <c r="AE710" s="211"/>
      <c r="AF710" s="211"/>
      <c r="AG710" s="211"/>
      <c r="AH710" s="211"/>
      <c r="AI710" s="211"/>
      <c r="AJ710" s="211"/>
      <c r="AK710" s="211"/>
      <c r="AL710" s="211"/>
      <c r="AM710" s="211"/>
      <c r="AN710" s="211"/>
      <c r="AO710" s="211"/>
      <c r="AP710" s="211"/>
      <c r="AQ710" s="211"/>
      <c r="AR710" s="211"/>
      <c r="AS710" s="211"/>
      <c r="AT710" s="211"/>
      <c r="AU710" s="211"/>
      <c r="AV710" s="211"/>
      <c r="AW710" s="211"/>
      <c r="AX710" s="211"/>
      <c r="AY710" s="211"/>
      <c r="AZ710" s="211"/>
      <c r="BA710" s="211"/>
      <c r="BB710" s="211"/>
      <c r="BC710" s="211"/>
      <c r="BD710" s="211"/>
      <c r="BE710" s="211"/>
      <c r="BF710" s="211"/>
      <c r="BG710" s="211"/>
      <c r="BH710" s="211"/>
      <c r="BI710" s="211"/>
      <c r="BJ710" s="211"/>
      <c r="BK710" s="211"/>
      <c r="BL710" s="211"/>
      <c r="BM710" s="212">
        <v>35</v>
      </c>
    </row>
    <row r="711" spans="1:65">
      <c r="A711" s="30"/>
      <c r="B711" s="3" t="s">
        <v>86</v>
      </c>
      <c r="C711" s="29"/>
      <c r="D711" s="13">
        <v>1.0580151339449588E-2</v>
      </c>
      <c r="E711" s="15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269</v>
      </c>
      <c r="C712" s="29"/>
      <c r="D712" s="13">
        <v>0</v>
      </c>
      <c r="E712" s="15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270</v>
      </c>
      <c r="C713" s="47"/>
      <c r="D713" s="45" t="s">
        <v>271</v>
      </c>
      <c r="E713" s="15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1313-0200-4166-B8D3-10C4F6BBEB52}">
  <sheetPr codeName="Sheet18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632</v>
      </c>
      <c r="BM1" s="28" t="s">
        <v>299</v>
      </c>
    </row>
    <row r="2" spans="1:66" ht="15">
      <c r="A2" s="25" t="s">
        <v>108</v>
      </c>
      <c r="B2" s="18" t="s">
        <v>109</v>
      </c>
      <c r="C2" s="15" t="s">
        <v>110</v>
      </c>
      <c r="D2" s="16" t="s">
        <v>317</v>
      </c>
      <c r="E2" s="15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0" t="s">
        <v>111</v>
      </c>
      <c r="E3" s="15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99</v>
      </c>
      <c r="E4" s="15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30">
        <v>0.69</v>
      </c>
      <c r="E6" s="206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33">
        <v>1</v>
      </c>
    </row>
    <row r="7" spans="1:66">
      <c r="A7" s="30"/>
      <c r="B7" s="19">
        <v>1</v>
      </c>
      <c r="C7" s="9">
        <v>2</v>
      </c>
      <c r="D7" s="24">
        <v>0.7</v>
      </c>
      <c r="E7" s="206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33">
        <v>31</v>
      </c>
    </row>
    <row r="8" spans="1:66">
      <c r="A8" s="30"/>
      <c r="B8" s="20" t="s">
        <v>266</v>
      </c>
      <c r="C8" s="12"/>
      <c r="D8" s="235">
        <v>0.69499999999999995</v>
      </c>
      <c r="E8" s="206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33">
        <v>16</v>
      </c>
    </row>
    <row r="9" spans="1:66">
      <c r="A9" s="30"/>
      <c r="B9" s="3" t="s">
        <v>267</v>
      </c>
      <c r="C9" s="29"/>
      <c r="D9" s="24">
        <v>0.69499999999999995</v>
      </c>
      <c r="E9" s="206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33">
        <v>0.69499999999999995</v>
      </c>
      <c r="BN9" s="28"/>
    </row>
    <row r="10" spans="1:66">
      <c r="A10" s="30"/>
      <c r="B10" s="3" t="s">
        <v>268</v>
      </c>
      <c r="C10" s="29"/>
      <c r="D10" s="24">
        <v>7.0710678118654814E-3</v>
      </c>
      <c r="E10" s="206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33">
        <v>37</v>
      </c>
    </row>
    <row r="11" spans="1:66">
      <c r="A11" s="30"/>
      <c r="B11" s="3" t="s">
        <v>86</v>
      </c>
      <c r="C11" s="29"/>
      <c r="D11" s="13">
        <v>1.0174198290453931E-2</v>
      </c>
      <c r="E11" s="15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269</v>
      </c>
      <c r="C12" s="29"/>
      <c r="D12" s="13">
        <v>0</v>
      </c>
      <c r="E12" s="15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270</v>
      </c>
      <c r="C13" s="47"/>
      <c r="D13" s="45" t="s">
        <v>271</v>
      </c>
      <c r="E13" s="15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633</v>
      </c>
      <c r="BM15" s="28" t="s">
        <v>299</v>
      </c>
    </row>
    <row r="16" spans="1:66" ht="15">
      <c r="A16" s="25" t="s">
        <v>60</v>
      </c>
      <c r="B16" s="18" t="s">
        <v>109</v>
      </c>
      <c r="C16" s="15" t="s">
        <v>110</v>
      </c>
      <c r="D16" s="16" t="s">
        <v>317</v>
      </c>
      <c r="E16" s="15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228</v>
      </c>
      <c r="C17" s="9" t="s">
        <v>228</v>
      </c>
      <c r="D17" s="10" t="s">
        <v>111</v>
      </c>
      <c r="E17" s="15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99</v>
      </c>
      <c r="E18" s="15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30">
        <v>0.56000000000000005</v>
      </c>
      <c r="E20" s="206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33">
        <v>1</v>
      </c>
    </row>
    <row r="21" spans="1:65">
      <c r="A21" s="30"/>
      <c r="B21" s="19">
        <v>1</v>
      </c>
      <c r="C21" s="9">
        <v>2</v>
      </c>
      <c r="D21" s="24">
        <v>0.55000000000000004</v>
      </c>
      <c r="E21" s="206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33">
        <v>31</v>
      </c>
    </row>
    <row r="22" spans="1:65">
      <c r="A22" s="30"/>
      <c r="B22" s="20" t="s">
        <v>266</v>
      </c>
      <c r="C22" s="12"/>
      <c r="D22" s="235">
        <v>0.55500000000000005</v>
      </c>
      <c r="E22" s="206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33">
        <v>16</v>
      </c>
    </row>
    <row r="23" spans="1:65">
      <c r="A23" s="30"/>
      <c r="B23" s="3" t="s">
        <v>267</v>
      </c>
      <c r="C23" s="29"/>
      <c r="D23" s="24">
        <v>0.55500000000000005</v>
      </c>
      <c r="E23" s="206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33">
        <v>0.55500000000000005</v>
      </c>
    </row>
    <row r="24" spans="1:65">
      <c r="A24" s="30"/>
      <c r="B24" s="3" t="s">
        <v>268</v>
      </c>
      <c r="C24" s="29"/>
      <c r="D24" s="24">
        <v>7.0710678118654814E-3</v>
      </c>
      <c r="E24" s="206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33">
        <v>37</v>
      </c>
    </row>
    <row r="25" spans="1:65">
      <c r="A25" s="30"/>
      <c r="B25" s="3" t="s">
        <v>86</v>
      </c>
      <c r="C25" s="29"/>
      <c r="D25" s="13">
        <v>1.2740662724081947E-2</v>
      </c>
      <c r="E25" s="15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269</v>
      </c>
      <c r="C26" s="29"/>
      <c r="D26" s="13">
        <v>0</v>
      </c>
      <c r="E26" s="15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270</v>
      </c>
      <c r="C27" s="47"/>
      <c r="D27" s="45" t="s">
        <v>271</v>
      </c>
      <c r="E27" s="15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2" priority="6">
      <formula>AND($B6&lt;&gt;$B5,NOT(ISBLANK(INDIRECT(Anlyt_LabRefThisCol))))</formula>
    </cfRule>
  </conditionalFormatting>
  <conditionalFormatting sqref="C2:D13 C16:D27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638</v>
      </c>
      <c r="C1" s="89"/>
      <c r="D1" s="89"/>
      <c r="E1" s="89"/>
      <c r="F1" s="89"/>
      <c r="G1" s="89"/>
      <c r="H1" s="73"/>
    </row>
    <row r="2" spans="1:8" ht="15.75" customHeight="1">
      <c r="A2" s="279"/>
      <c r="B2" s="277" t="s">
        <v>2</v>
      </c>
      <c r="C2" s="74" t="s">
        <v>66</v>
      </c>
      <c r="D2" s="275" t="s">
        <v>185</v>
      </c>
      <c r="E2" s="276"/>
      <c r="F2" s="275" t="s">
        <v>93</v>
      </c>
      <c r="G2" s="276"/>
      <c r="H2" s="81"/>
    </row>
    <row r="3" spans="1:8" ht="12.75">
      <c r="A3" s="279"/>
      <c r="B3" s="278"/>
      <c r="C3" s="72" t="s">
        <v>47</v>
      </c>
      <c r="D3" s="172" t="s">
        <v>67</v>
      </c>
      <c r="E3" s="39" t="s">
        <v>68</v>
      </c>
      <c r="F3" s="172" t="s">
        <v>67</v>
      </c>
      <c r="G3" s="39" t="s">
        <v>68</v>
      </c>
      <c r="H3" s="82"/>
    </row>
    <row r="4" spans="1:8" ht="15.75" customHeight="1">
      <c r="A4" s="91"/>
      <c r="B4" s="40" t="s">
        <v>208</v>
      </c>
      <c r="C4" s="174"/>
      <c r="D4" s="174"/>
      <c r="E4" s="174"/>
      <c r="F4" s="174"/>
      <c r="G4" s="173"/>
      <c r="H4" s="83"/>
    </row>
    <row r="5" spans="1:8" ht="15.75" customHeight="1">
      <c r="A5" s="91"/>
      <c r="B5" s="175" t="s">
        <v>380</v>
      </c>
      <c r="C5" s="239">
        <v>4.4188101366924828</v>
      </c>
      <c r="D5" s="240">
        <v>4.3802237283720418</v>
      </c>
      <c r="E5" s="241">
        <v>4.4573965450129238</v>
      </c>
      <c r="F5" s="240">
        <v>4.4066498514929835</v>
      </c>
      <c r="G5" s="241">
        <v>4.4309704218919821</v>
      </c>
      <c r="H5" s="83"/>
    </row>
    <row r="6" spans="1:8" ht="15.75" customHeight="1">
      <c r="A6" s="91"/>
      <c r="B6" s="242" t="s">
        <v>209</v>
      </c>
      <c r="C6" s="174"/>
      <c r="D6" s="174"/>
      <c r="E6" s="174"/>
      <c r="F6" s="174"/>
      <c r="G6" s="173"/>
      <c r="H6" s="83"/>
    </row>
    <row r="7" spans="1:8" ht="15.75" customHeight="1">
      <c r="A7" s="91"/>
      <c r="B7" s="175" t="s">
        <v>380</v>
      </c>
      <c r="C7" s="239">
        <v>4.3514529411764702</v>
      </c>
      <c r="D7" s="240">
        <v>4.2440288117731599</v>
      </c>
      <c r="E7" s="241">
        <v>4.4588770705797804</v>
      </c>
      <c r="F7" s="240">
        <v>4.3383350708539918</v>
      </c>
      <c r="G7" s="241">
        <v>4.3645708114989485</v>
      </c>
      <c r="H7" s="83"/>
    </row>
    <row r="8" spans="1:8" ht="15.75" customHeight="1">
      <c r="A8" s="91"/>
      <c r="B8" s="242" t="s">
        <v>183</v>
      </c>
      <c r="C8" s="174"/>
      <c r="D8" s="174"/>
      <c r="E8" s="174"/>
      <c r="F8" s="174"/>
      <c r="G8" s="173"/>
      <c r="H8" s="83"/>
    </row>
    <row r="9" spans="1:8" ht="15.75" customHeight="1">
      <c r="A9" s="91"/>
      <c r="B9" s="175" t="s">
        <v>381</v>
      </c>
      <c r="C9" s="239">
        <v>3.646167104767263</v>
      </c>
      <c r="D9" s="240">
        <v>3.5046140692465952</v>
      </c>
      <c r="E9" s="241">
        <v>3.7877201402879308</v>
      </c>
      <c r="F9" s="240">
        <v>3.5110666979460285</v>
      </c>
      <c r="G9" s="241">
        <v>3.7812675115884975</v>
      </c>
      <c r="H9" s="83"/>
    </row>
    <row r="10" spans="1:8" ht="15.75" customHeight="1">
      <c r="A10" s="91"/>
      <c r="B10" s="175" t="s">
        <v>382</v>
      </c>
      <c r="C10" s="239">
        <v>6.749966842991288</v>
      </c>
      <c r="D10" s="240">
        <v>6.5941891752695945</v>
      </c>
      <c r="E10" s="241">
        <v>6.9057445107129816</v>
      </c>
      <c r="F10" s="240">
        <v>6.6619701695314388</v>
      </c>
      <c r="G10" s="241">
        <v>6.8379635164511372</v>
      </c>
      <c r="H10" s="83"/>
    </row>
    <row r="11" spans="1:8" ht="15.75" customHeight="1">
      <c r="A11" s="91"/>
      <c r="B11" s="175" t="s">
        <v>383</v>
      </c>
      <c r="C11" s="238">
        <v>291.96103101353532</v>
      </c>
      <c r="D11" s="243">
        <v>281.87714344114755</v>
      </c>
      <c r="E11" s="244">
        <v>302.04491858592309</v>
      </c>
      <c r="F11" s="243">
        <v>284.07723092011878</v>
      </c>
      <c r="G11" s="244">
        <v>299.84483110695186</v>
      </c>
      <c r="H11" s="83"/>
    </row>
    <row r="12" spans="1:8" ht="15.75" customHeight="1">
      <c r="A12" s="91"/>
      <c r="B12" s="175" t="s">
        <v>384</v>
      </c>
      <c r="C12" s="238">
        <v>433.19916484661053</v>
      </c>
      <c r="D12" s="243">
        <v>421.04698651111551</v>
      </c>
      <c r="E12" s="244">
        <v>445.35134318210555</v>
      </c>
      <c r="F12" s="243">
        <v>425.13699211962876</v>
      </c>
      <c r="G12" s="244">
        <v>441.2613375735923</v>
      </c>
      <c r="H12" s="83"/>
    </row>
    <row r="13" spans="1:8" ht="15.75" customHeight="1">
      <c r="A13" s="91"/>
      <c r="B13" s="175" t="s">
        <v>385</v>
      </c>
      <c r="C13" s="239">
        <v>1.0578642230728332</v>
      </c>
      <c r="D13" s="240">
        <v>0.99532881195424383</v>
      </c>
      <c r="E13" s="241">
        <v>1.1203996341914226</v>
      </c>
      <c r="F13" s="240">
        <v>1.0294567265493524</v>
      </c>
      <c r="G13" s="241">
        <v>1.0862717195963141</v>
      </c>
      <c r="H13" s="83"/>
    </row>
    <row r="14" spans="1:8" ht="15.75" customHeight="1">
      <c r="A14" s="91"/>
      <c r="B14" s="175" t="s">
        <v>386</v>
      </c>
      <c r="C14" s="239">
        <v>0.1397350679876142</v>
      </c>
      <c r="D14" s="240">
        <v>0.12776645922335231</v>
      </c>
      <c r="E14" s="241">
        <v>0.1517036767518761</v>
      </c>
      <c r="F14" s="240" t="s">
        <v>94</v>
      </c>
      <c r="G14" s="241" t="s">
        <v>94</v>
      </c>
      <c r="H14" s="83"/>
    </row>
    <row r="15" spans="1:8" ht="15.75" customHeight="1">
      <c r="A15" s="91"/>
      <c r="B15" s="175" t="s">
        <v>387</v>
      </c>
      <c r="C15" s="239">
        <v>3.3517972585310827</v>
      </c>
      <c r="D15" s="240">
        <v>3.2717990545739402</v>
      </c>
      <c r="E15" s="241">
        <v>3.4317954624882252</v>
      </c>
      <c r="F15" s="240">
        <v>3.2911000326673654</v>
      </c>
      <c r="G15" s="241">
        <v>3.4124944843948</v>
      </c>
      <c r="H15" s="83"/>
    </row>
    <row r="16" spans="1:8" ht="15.75" customHeight="1">
      <c r="A16" s="91"/>
      <c r="B16" s="175" t="s">
        <v>388</v>
      </c>
      <c r="C16" s="239">
        <v>0.24728125000000001</v>
      </c>
      <c r="D16" s="240">
        <v>0.22575284640983553</v>
      </c>
      <c r="E16" s="241">
        <v>0.26880965359016445</v>
      </c>
      <c r="F16" s="240">
        <v>0.22183033242969091</v>
      </c>
      <c r="G16" s="241">
        <v>0.2727321675703091</v>
      </c>
      <c r="H16" s="83"/>
    </row>
    <row r="17" spans="1:8" ht="15.75" customHeight="1">
      <c r="A17" s="91"/>
      <c r="B17" s="175" t="s">
        <v>389</v>
      </c>
      <c r="C17" s="247">
        <v>32.669559843541279</v>
      </c>
      <c r="D17" s="248">
        <v>30.731202918017175</v>
      </c>
      <c r="E17" s="249">
        <v>34.607916769065383</v>
      </c>
      <c r="F17" s="248">
        <v>31.686699374271011</v>
      </c>
      <c r="G17" s="249">
        <v>33.652420312811543</v>
      </c>
      <c r="H17" s="83"/>
    </row>
    <row r="18" spans="1:8" ht="15.75" customHeight="1">
      <c r="A18" s="91"/>
      <c r="B18" s="175" t="s">
        <v>390</v>
      </c>
      <c r="C18" s="247">
        <v>13.913285974853329</v>
      </c>
      <c r="D18" s="248">
        <v>13.314144618225741</v>
      </c>
      <c r="E18" s="249">
        <v>14.512427331480916</v>
      </c>
      <c r="F18" s="248">
        <v>13.563797042393626</v>
      </c>
      <c r="G18" s="249">
        <v>14.262774907313032</v>
      </c>
      <c r="H18" s="83"/>
    </row>
    <row r="19" spans="1:8" ht="15.75" customHeight="1">
      <c r="A19" s="91"/>
      <c r="B19" s="175" t="s">
        <v>391</v>
      </c>
      <c r="C19" s="247">
        <v>22.303354582843902</v>
      </c>
      <c r="D19" s="248">
        <v>20.764905489043777</v>
      </c>
      <c r="E19" s="249">
        <v>23.841803676644027</v>
      </c>
      <c r="F19" s="248">
        <v>20.807562361031632</v>
      </c>
      <c r="G19" s="249">
        <v>23.799146804656171</v>
      </c>
      <c r="H19" s="83"/>
    </row>
    <row r="20" spans="1:8" ht="15.75" customHeight="1">
      <c r="A20" s="91"/>
      <c r="B20" s="175" t="s">
        <v>392</v>
      </c>
      <c r="C20" s="239">
        <v>5.0467413956379046</v>
      </c>
      <c r="D20" s="240">
        <v>4.8604162868777117</v>
      </c>
      <c r="E20" s="241">
        <v>5.2330665043980975</v>
      </c>
      <c r="F20" s="240">
        <v>4.9095806980194716</v>
      </c>
      <c r="G20" s="241">
        <v>5.1839020932563376</v>
      </c>
      <c r="H20" s="83"/>
    </row>
    <row r="21" spans="1:8" ht="15.75" customHeight="1">
      <c r="A21" s="91"/>
      <c r="B21" s="175" t="s">
        <v>393</v>
      </c>
      <c r="C21" s="238">
        <v>83.879318548725138</v>
      </c>
      <c r="D21" s="243">
        <v>81.43222143703197</v>
      </c>
      <c r="E21" s="244">
        <v>86.326415660418306</v>
      </c>
      <c r="F21" s="243">
        <v>82.146160897645856</v>
      </c>
      <c r="G21" s="244">
        <v>85.612476199804419</v>
      </c>
      <c r="H21" s="83"/>
    </row>
    <row r="22" spans="1:8" ht="15.75" customHeight="1">
      <c r="A22" s="91"/>
      <c r="B22" s="175" t="s">
        <v>394</v>
      </c>
      <c r="C22" s="239">
        <v>2.4230205019955662</v>
      </c>
      <c r="D22" s="240">
        <v>2.2319749274877569</v>
      </c>
      <c r="E22" s="241">
        <v>2.6140660765033754</v>
      </c>
      <c r="F22" s="240">
        <v>2.3302989357347048</v>
      </c>
      <c r="G22" s="241">
        <v>2.5157420682564275</v>
      </c>
      <c r="H22" s="83"/>
    </row>
    <row r="23" spans="1:8" ht="15.75" customHeight="1">
      <c r="A23" s="91"/>
      <c r="B23" s="175" t="s">
        <v>395</v>
      </c>
      <c r="C23" s="239">
        <v>1.4620629930929545</v>
      </c>
      <c r="D23" s="240">
        <v>1.3434652624242298</v>
      </c>
      <c r="E23" s="241">
        <v>1.5806607237616792</v>
      </c>
      <c r="F23" s="240">
        <v>1.3654883568273977</v>
      </c>
      <c r="G23" s="241">
        <v>1.5586376293585114</v>
      </c>
      <c r="H23" s="83"/>
    </row>
    <row r="24" spans="1:8" ht="15.75" customHeight="1">
      <c r="A24" s="91"/>
      <c r="B24" s="175" t="s">
        <v>396</v>
      </c>
      <c r="C24" s="239">
        <v>0.85906398558908048</v>
      </c>
      <c r="D24" s="240">
        <v>0.79717212907293433</v>
      </c>
      <c r="E24" s="241">
        <v>0.92095584210522663</v>
      </c>
      <c r="F24" s="240">
        <v>0.8144660148509556</v>
      </c>
      <c r="G24" s="241">
        <v>0.90366195632720536</v>
      </c>
      <c r="H24" s="83"/>
    </row>
    <row r="25" spans="1:8" ht="15.75" customHeight="1">
      <c r="A25" s="91"/>
      <c r="B25" s="175" t="s">
        <v>397</v>
      </c>
      <c r="C25" s="239">
        <v>3.7839042776939658</v>
      </c>
      <c r="D25" s="240">
        <v>3.7039047046313343</v>
      </c>
      <c r="E25" s="241">
        <v>3.8639038507565973</v>
      </c>
      <c r="F25" s="240">
        <v>3.7184580993759764</v>
      </c>
      <c r="G25" s="241">
        <v>3.8493504560119551</v>
      </c>
      <c r="H25" s="83"/>
    </row>
    <row r="26" spans="1:8" ht="15.75" customHeight="1">
      <c r="A26" s="91"/>
      <c r="B26" s="175" t="s">
        <v>398</v>
      </c>
      <c r="C26" s="247">
        <v>14.900353230886585</v>
      </c>
      <c r="D26" s="248">
        <v>14.384243447014491</v>
      </c>
      <c r="E26" s="249">
        <v>15.41646301475868</v>
      </c>
      <c r="F26" s="248">
        <v>14.467901548382319</v>
      </c>
      <c r="G26" s="249">
        <v>15.332804913390852</v>
      </c>
      <c r="H26" s="83"/>
    </row>
    <row r="27" spans="1:8" ht="15.75" customHeight="1">
      <c r="A27" s="91"/>
      <c r="B27" s="175" t="s">
        <v>399</v>
      </c>
      <c r="C27" s="239">
        <v>2.994563943021618</v>
      </c>
      <c r="D27" s="240">
        <v>2.8011273756892292</v>
      </c>
      <c r="E27" s="241">
        <v>3.1880005103540068</v>
      </c>
      <c r="F27" s="240">
        <v>2.8453651573820631</v>
      </c>
      <c r="G27" s="241">
        <v>3.1437627286611729</v>
      </c>
      <c r="H27" s="83"/>
    </row>
    <row r="28" spans="1:8" ht="15.75" customHeight="1">
      <c r="A28" s="91"/>
      <c r="B28" s="175" t="s">
        <v>400</v>
      </c>
      <c r="C28" s="239">
        <v>2.479280482793329</v>
      </c>
      <c r="D28" s="240">
        <v>2.3708433076374185</v>
      </c>
      <c r="E28" s="241">
        <v>2.5877176579492396</v>
      </c>
      <c r="F28" s="240">
        <v>2.3765653308915828</v>
      </c>
      <c r="G28" s="241">
        <v>2.5819956346950752</v>
      </c>
      <c r="H28" s="83"/>
    </row>
    <row r="29" spans="1:8" ht="15.75" customHeight="1">
      <c r="A29" s="91"/>
      <c r="B29" s="175" t="s">
        <v>401</v>
      </c>
      <c r="C29" s="239">
        <v>0.52397909074000704</v>
      </c>
      <c r="D29" s="240">
        <v>0.47473763987454498</v>
      </c>
      <c r="E29" s="241">
        <v>0.57322054160546909</v>
      </c>
      <c r="F29" s="240">
        <v>0.49816582026953321</v>
      </c>
      <c r="G29" s="241">
        <v>0.54979236121048092</v>
      </c>
      <c r="H29" s="84"/>
    </row>
    <row r="30" spans="1:8" ht="15.75" customHeight="1">
      <c r="A30" s="91"/>
      <c r="B30" s="175" t="s">
        <v>402</v>
      </c>
      <c r="C30" s="237">
        <v>4.7875000000000001E-2</v>
      </c>
      <c r="D30" s="252">
        <v>4.0336571715565421E-2</v>
      </c>
      <c r="E30" s="253">
        <v>5.5413428284434581E-2</v>
      </c>
      <c r="F30" s="252">
        <v>4.3736877836234825E-2</v>
      </c>
      <c r="G30" s="253">
        <v>5.2013122163765177E-2</v>
      </c>
      <c r="H30" s="83"/>
    </row>
    <row r="31" spans="1:8" ht="15.75" customHeight="1">
      <c r="A31" s="91"/>
      <c r="B31" s="175" t="s">
        <v>403</v>
      </c>
      <c r="C31" s="239">
        <v>2.0771822794108337</v>
      </c>
      <c r="D31" s="240">
        <v>2.0294957738018691</v>
      </c>
      <c r="E31" s="241">
        <v>2.1248687850197983</v>
      </c>
      <c r="F31" s="240">
        <v>2.0307098335886984</v>
      </c>
      <c r="G31" s="241">
        <v>2.1236547252329689</v>
      </c>
      <c r="H31" s="83"/>
    </row>
    <row r="32" spans="1:8" ht="15.75" customHeight="1">
      <c r="A32" s="91"/>
      <c r="B32" s="175" t="s">
        <v>404</v>
      </c>
      <c r="C32" s="247">
        <v>15.299958904218924</v>
      </c>
      <c r="D32" s="248">
        <v>14.456033035632927</v>
      </c>
      <c r="E32" s="249">
        <v>16.14388477280492</v>
      </c>
      <c r="F32" s="248">
        <v>14.832640437577941</v>
      </c>
      <c r="G32" s="249">
        <v>15.767277370859906</v>
      </c>
      <c r="H32" s="83"/>
    </row>
    <row r="33" spans="1:8" ht="15.75" customHeight="1">
      <c r="A33" s="91"/>
      <c r="B33" s="175" t="s">
        <v>405</v>
      </c>
      <c r="C33" s="247">
        <v>42.371584780265827</v>
      </c>
      <c r="D33" s="248">
        <v>41.382922969777887</v>
      </c>
      <c r="E33" s="249">
        <v>43.360246590753768</v>
      </c>
      <c r="F33" s="248">
        <v>41.443961559938089</v>
      </c>
      <c r="G33" s="249">
        <v>43.299208000593566</v>
      </c>
      <c r="H33" s="83"/>
    </row>
    <row r="34" spans="1:8" ht="15.75" customHeight="1">
      <c r="A34" s="91"/>
      <c r="B34" s="175" t="s">
        <v>406</v>
      </c>
      <c r="C34" s="239">
        <v>0.21128826613672319</v>
      </c>
      <c r="D34" s="240">
        <v>0.19541150371453903</v>
      </c>
      <c r="E34" s="241">
        <v>0.22716502855890736</v>
      </c>
      <c r="F34" s="240">
        <v>0.17915422092180938</v>
      </c>
      <c r="G34" s="241">
        <v>0.243422311351637</v>
      </c>
      <c r="H34" s="83"/>
    </row>
    <row r="35" spans="1:8" ht="15.75" customHeight="1">
      <c r="A35" s="91"/>
      <c r="B35" s="175" t="s">
        <v>407</v>
      </c>
      <c r="C35" s="239">
        <v>1.3717213749029802</v>
      </c>
      <c r="D35" s="240">
        <v>1.3351604359048834</v>
      </c>
      <c r="E35" s="241">
        <v>1.4082823139010769</v>
      </c>
      <c r="F35" s="240">
        <v>1.3480851840815551</v>
      </c>
      <c r="G35" s="241">
        <v>1.3953575657244053</v>
      </c>
      <c r="H35" s="83"/>
    </row>
    <row r="36" spans="1:8" ht="15.75" customHeight="1">
      <c r="A36" s="91"/>
      <c r="B36" s="175" t="s">
        <v>408</v>
      </c>
      <c r="C36" s="237">
        <v>8.7522228292164106E-2</v>
      </c>
      <c r="D36" s="252">
        <v>8.5394316375267787E-2</v>
      </c>
      <c r="E36" s="253">
        <v>8.9650140209060425E-2</v>
      </c>
      <c r="F36" s="252">
        <v>8.6321410218628533E-2</v>
      </c>
      <c r="G36" s="253">
        <v>8.8723046365699679E-2</v>
      </c>
      <c r="H36" s="83"/>
    </row>
    <row r="37" spans="1:8" ht="15.75" customHeight="1">
      <c r="A37" s="91"/>
      <c r="B37" s="175" t="s">
        <v>409</v>
      </c>
      <c r="C37" s="239">
        <v>3.8179088023784598</v>
      </c>
      <c r="D37" s="240">
        <v>3.6297815860271716</v>
      </c>
      <c r="E37" s="241">
        <v>4.0060360187297483</v>
      </c>
      <c r="F37" s="240">
        <v>3.7067770689443176</v>
      </c>
      <c r="G37" s="241">
        <v>3.9290405358126019</v>
      </c>
      <c r="H37" s="83"/>
    </row>
    <row r="38" spans="1:8" ht="15.75" customHeight="1">
      <c r="A38" s="91"/>
      <c r="B38" s="175" t="s">
        <v>410</v>
      </c>
      <c r="C38" s="239">
        <v>1.6975537194696702</v>
      </c>
      <c r="D38" s="240">
        <v>1.6585329782046969</v>
      </c>
      <c r="E38" s="241">
        <v>1.7365744607346434</v>
      </c>
      <c r="F38" s="240">
        <v>1.6683022852511216</v>
      </c>
      <c r="G38" s="241">
        <v>1.7268051536882187</v>
      </c>
      <c r="H38" s="83"/>
    </row>
    <row r="39" spans="1:8" ht="15.75" customHeight="1">
      <c r="A39" s="91"/>
      <c r="B39" s="175" t="s">
        <v>411</v>
      </c>
      <c r="C39" s="239">
        <v>3.3983333333333334</v>
      </c>
      <c r="D39" s="240">
        <v>3.2636267237778513</v>
      </c>
      <c r="E39" s="241">
        <v>3.5330399428888155</v>
      </c>
      <c r="F39" s="240">
        <v>3.2797775329975019</v>
      </c>
      <c r="G39" s="241">
        <v>3.516889133669165</v>
      </c>
      <c r="H39" s="83"/>
    </row>
    <row r="40" spans="1:8" ht="15.75" customHeight="1">
      <c r="A40" s="91"/>
      <c r="B40" s="175" t="s">
        <v>412</v>
      </c>
      <c r="C40" s="247">
        <v>16.27794604282748</v>
      </c>
      <c r="D40" s="248">
        <v>15.159398109199035</v>
      </c>
      <c r="E40" s="249">
        <v>17.396493976455925</v>
      </c>
      <c r="F40" s="248">
        <v>15.703107550748273</v>
      </c>
      <c r="G40" s="249">
        <v>16.852784534906689</v>
      </c>
      <c r="H40" s="83"/>
    </row>
    <row r="41" spans="1:8" ht="15.75" customHeight="1">
      <c r="A41" s="91"/>
      <c r="B41" s="175" t="s">
        <v>413</v>
      </c>
      <c r="C41" s="247">
        <v>13.448974676017144</v>
      </c>
      <c r="D41" s="248">
        <v>12.887845235963734</v>
      </c>
      <c r="E41" s="249">
        <v>14.010104116070554</v>
      </c>
      <c r="F41" s="248">
        <v>12.930551227952972</v>
      </c>
      <c r="G41" s="249">
        <v>13.967398124081317</v>
      </c>
      <c r="H41" s="83"/>
    </row>
    <row r="42" spans="1:8" ht="15.75" customHeight="1">
      <c r="A42" s="91"/>
      <c r="B42" s="175" t="s">
        <v>414</v>
      </c>
      <c r="C42" s="237">
        <v>8.2548912642894781E-2</v>
      </c>
      <c r="D42" s="252">
        <v>7.9878505880714226E-2</v>
      </c>
      <c r="E42" s="253">
        <v>8.5219319405075336E-2</v>
      </c>
      <c r="F42" s="252">
        <v>8.1041250725749761E-2</v>
      </c>
      <c r="G42" s="253">
        <v>8.4056574560039801E-2</v>
      </c>
      <c r="H42" s="83"/>
    </row>
    <row r="43" spans="1:8" ht="15.75" customHeight="1">
      <c r="A43" s="91"/>
      <c r="B43" s="175" t="s">
        <v>415</v>
      </c>
      <c r="C43" s="247">
        <v>26.786378911449233</v>
      </c>
      <c r="D43" s="248">
        <v>25.70298792105633</v>
      </c>
      <c r="E43" s="249">
        <v>27.869769901842137</v>
      </c>
      <c r="F43" s="248">
        <v>25.879279263804158</v>
      </c>
      <c r="G43" s="249">
        <v>27.693478559094309</v>
      </c>
      <c r="H43" s="83"/>
    </row>
    <row r="44" spans="1:8" ht="15.75" customHeight="1">
      <c r="A44" s="91"/>
      <c r="B44" s="175" t="s">
        <v>416</v>
      </c>
      <c r="C44" s="239">
        <v>4.0084530628278658</v>
      </c>
      <c r="D44" s="240">
        <v>3.764053965253721</v>
      </c>
      <c r="E44" s="241">
        <v>4.2528521604020106</v>
      </c>
      <c r="F44" s="240">
        <v>3.8807438707655213</v>
      </c>
      <c r="G44" s="241">
        <v>4.1361622548902099</v>
      </c>
      <c r="H44" s="83"/>
    </row>
    <row r="45" spans="1:8" ht="15.75" customHeight="1">
      <c r="A45" s="91"/>
      <c r="B45" s="175" t="s">
        <v>417</v>
      </c>
      <c r="C45" s="238">
        <v>79.148442393548237</v>
      </c>
      <c r="D45" s="243">
        <v>75.476865077683627</v>
      </c>
      <c r="E45" s="244">
        <v>82.820019709412847</v>
      </c>
      <c r="F45" s="243">
        <v>77.383550551656967</v>
      </c>
      <c r="G45" s="244">
        <v>80.913334235439507</v>
      </c>
      <c r="H45" s="83"/>
    </row>
    <row r="46" spans="1:8" ht="15.75" customHeight="1">
      <c r="A46" s="91"/>
      <c r="B46" s="175" t="s">
        <v>418</v>
      </c>
      <c r="C46" s="237" t="s">
        <v>210</v>
      </c>
      <c r="D46" s="252" t="s">
        <v>94</v>
      </c>
      <c r="E46" s="253" t="s">
        <v>94</v>
      </c>
      <c r="F46" s="252" t="s">
        <v>94</v>
      </c>
      <c r="G46" s="253" t="s">
        <v>94</v>
      </c>
      <c r="H46" s="85"/>
    </row>
    <row r="47" spans="1:8" ht="15.75" customHeight="1">
      <c r="A47" s="91"/>
      <c r="B47" s="175" t="s">
        <v>419</v>
      </c>
      <c r="C47" s="237">
        <v>0.58084676805555568</v>
      </c>
      <c r="D47" s="252">
        <v>0.56337470385096544</v>
      </c>
      <c r="E47" s="253">
        <v>0.59831883226014593</v>
      </c>
      <c r="F47" s="252">
        <v>0.56909833716284564</v>
      </c>
      <c r="G47" s="253">
        <v>0.59259519894826573</v>
      </c>
      <c r="H47" s="85"/>
    </row>
    <row r="48" spans="1:8" ht="15.75" customHeight="1">
      <c r="A48" s="91"/>
      <c r="B48" s="175" t="s">
        <v>420</v>
      </c>
      <c r="C48" s="238">
        <v>268.95199580958223</v>
      </c>
      <c r="D48" s="243">
        <v>260.70614603896877</v>
      </c>
      <c r="E48" s="244">
        <v>277.19784558019569</v>
      </c>
      <c r="F48" s="243">
        <v>263.20885036053608</v>
      </c>
      <c r="G48" s="244">
        <v>274.69514125862838</v>
      </c>
      <c r="H48" s="83"/>
    </row>
    <row r="49" spans="1:8" ht="15.75" customHeight="1">
      <c r="A49" s="91"/>
      <c r="B49" s="175" t="s">
        <v>421</v>
      </c>
      <c r="C49" s="247">
        <v>15.113351228375704</v>
      </c>
      <c r="D49" s="248">
        <v>14.501773975866746</v>
      </c>
      <c r="E49" s="249">
        <v>15.724928480884662</v>
      </c>
      <c r="F49" s="248">
        <v>14.829996210252206</v>
      </c>
      <c r="G49" s="249">
        <v>15.396706246499201</v>
      </c>
      <c r="H49" s="83"/>
    </row>
    <row r="50" spans="1:8" ht="15.75" customHeight="1">
      <c r="A50" s="91"/>
      <c r="B50" s="175" t="s">
        <v>422</v>
      </c>
      <c r="C50" s="239">
        <v>3.3979704891548681</v>
      </c>
      <c r="D50" s="240">
        <v>3.134450868359834</v>
      </c>
      <c r="E50" s="241">
        <v>3.6614901099499022</v>
      </c>
      <c r="F50" s="240">
        <v>3.1980704568534328</v>
      </c>
      <c r="G50" s="241">
        <v>3.5978705214563034</v>
      </c>
      <c r="H50" s="83"/>
    </row>
    <row r="51" spans="1:8" ht="15.75" customHeight="1">
      <c r="A51" s="91"/>
      <c r="B51" s="175" t="s">
        <v>423</v>
      </c>
      <c r="C51" s="239">
        <v>1.0796076493908799</v>
      </c>
      <c r="D51" s="240">
        <v>1.0029400077861006</v>
      </c>
      <c r="E51" s="241">
        <v>1.1562752909956593</v>
      </c>
      <c r="F51" s="240" t="s">
        <v>94</v>
      </c>
      <c r="G51" s="241" t="s">
        <v>94</v>
      </c>
      <c r="H51" s="83"/>
    </row>
    <row r="52" spans="1:8" ht="15.75" customHeight="1">
      <c r="A52" s="91"/>
      <c r="B52" s="175" t="s">
        <v>424</v>
      </c>
      <c r="C52" s="238">
        <v>386.60609796605439</v>
      </c>
      <c r="D52" s="243">
        <v>375.17899655488912</v>
      </c>
      <c r="E52" s="244">
        <v>398.03319937721966</v>
      </c>
      <c r="F52" s="243">
        <v>379.85882036061588</v>
      </c>
      <c r="G52" s="244">
        <v>393.3533755714929</v>
      </c>
      <c r="H52" s="83"/>
    </row>
    <row r="53" spans="1:8" ht="15.75" customHeight="1">
      <c r="A53" s="91"/>
      <c r="B53" s="175" t="s">
        <v>425</v>
      </c>
      <c r="C53" s="239">
        <v>0.20607142857142854</v>
      </c>
      <c r="D53" s="240">
        <v>0.19235583311817533</v>
      </c>
      <c r="E53" s="241">
        <v>0.21978702402468175</v>
      </c>
      <c r="F53" s="240">
        <v>0.19052687149416198</v>
      </c>
      <c r="G53" s="241">
        <v>0.22161598564869511</v>
      </c>
      <c r="H53" s="83"/>
    </row>
    <row r="54" spans="1:8" ht="15.75" customHeight="1">
      <c r="A54" s="91"/>
      <c r="B54" s="175" t="s">
        <v>426</v>
      </c>
      <c r="C54" s="239">
        <v>0.42290028098182786</v>
      </c>
      <c r="D54" s="240">
        <v>0.38955584837604151</v>
      </c>
      <c r="E54" s="241">
        <v>0.4562447135876142</v>
      </c>
      <c r="F54" s="240">
        <v>0.40190431241513663</v>
      </c>
      <c r="G54" s="241">
        <v>0.44389624954851908</v>
      </c>
      <c r="H54" s="83"/>
    </row>
    <row r="55" spans="1:8" ht="15.75" customHeight="1">
      <c r="A55" s="91"/>
      <c r="B55" s="175" t="s">
        <v>427</v>
      </c>
      <c r="C55" s="239">
        <v>1.1312318090432771</v>
      </c>
      <c r="D55" s="240">
        <v>1.0317811386155613</v>
      </c>
      <c r="E55" s="241">
        <v>1.230682479470993</v>
      </c>
      <c r="F55" s="240">
        <v>1.037635609732233</v>
      </c>
      <c r="G55" s="241">
        <v>1.2248280083543213</v>
      </c>
      <c r="H55" s="83"/>
    </row>
    <row r="56" spans="1:8" ht="15.75" customHeight="1">
      <c r="A56" s="91"/>
      <c r="B56" s="175" t="s">
        <v>428</v>
      </c>
      <c r="C56" s="239">
        <v>3.8273094819025117</v>
      </c>
      <c r="D56" s="240">
        <v>3.6056052971312376</v>
      </c>
      <c r="E56" s="241">
        <v>4.0490136666737859</v>
      </c>
      <c r="F56" s="240">
        <v>3.7126094413954598</v>
      </c>
      <c r="G56" s="241">
        <v>3.9420095224095637</v>
      </c>
      <c r="H56" s="83"/>
    </row>
    <row r="57" spans="1:8" ht="15.75" customHeight="1">
      <c r="A57" s="91"/>
      <c r="B57" s="175" t="s">
        <v>429</v>
      </c>
      <c r="C57" s="237">
        <v>0.35637704127619818</v>
      </c>
      <c r="D57" s="252">
        <v>0.34745466236415251</v>
      </c>
      <c r="E57" s="253">
        <v>0.36529942018824385</v>
      </c>
      <c r="F57" s="252">
        <v>0.34874633669888094</v>
      </c>
      <c r="G57" s="253">
        <v>0.36400774585351542</v>
      </c>
      <c r="H57" s="83"/>
    </row>
    <row r="58" spans="1:8" ht="15.75" customHeight="1">
      <c r="A58" s="91"/>
      <c r="B58" s="175" t="s">
        <v>430</v>
      </c>
      <c r="C58" s="239">
        <v>0.63014406412049562</v>
      </c>
      <c r="D58" s="240">
        <v>0.59677966806235827</v>
      </c>
      <c r="E58" s="241">
        <v>0.66350846017863296</v>
      </c>
      <c r="F58" s="240">
        <v>0.6063179482770682</v>
      </c>
      <c r="G58" s="241">
        <v>0.65397017996392304</v>
      </c>
      <c r="H58" s="83"/>
    </row>
    <row r="59" spans="1:8" ht="15.75" customHeight="1">
      <c r="A59" s="91"/>
      <c r="B59" s="175" t="s">
        <v>431</v>
      </c>
      <c r="C59" s="239">
        <v>0.20510155918564763</v>
      </c>
      <c r="D59" s="240">
        <v>0.19139511399270279</v>
      </c>
      <c r="E59" s="241">
        <v>0.21880800437859246</v>
      </c>
      <c r="F59" s="240" t="s">
        <v>94</v>
      </c>
      <c r="G59" s="241" t="s">
        <v>94</v>
      </c>
      <c r="H59" s="83"/>
    </row>
    <row r="60" spans="1:8" ht="15.75" customHeight="1">
      <c r="A60" s="91"/>
      <c r="B60" s="175" t="s">
        <v>432</v>
      </c>
      <c r="C60" s="239">
        <v>1.0056834853349148</v>
      </c>
      <c r="D60" s="240">
        <v>0.92741462475550385</v>
      </c>
      <c r="E60" s="241">
        <v>1.0839523459143257</v>
      </c>
      <c r="F60" s="240">
        <v>0.95141177087804707</v>
      </c>
      <c r="G60" s="241">
        <v>1.0599551997917827</v>
      </c>
      <c r="H60" s="83"/>
    </row>
    <row r="61" spans="1:8" ht="15.75" customHeight="1">
      <c r="A61" s="91"/>
      <c r="B61" s="175" t="s">
        <v>433</v>
      </c>
      <c r="C61" s="238">
        <v>124.25434889983336</v>
      </c>
      <c r="D61" s="243">
        <v>120.71974392580145</v>
      </c>
      <c r="E61" s="244">
        <v>127.78895387386527</v>
      </c>
      <c r="F61" s="243">
        <v>121.59714605333208</v>
      </c>
      <c r="G61" s="244">
        <v>126.91155174633464</v>
      </c>
      <c r="H61" s="83"/>
    </row>
    <row r="62" spans="1:8" ht="15.75" customHeight="1">
      <c r="A62" s="91"/>
      <c r="B62" s="175" t="s">
        <v>434</v>
      </c>
      <c r="C62" s="239">
        <v>4.1468037971614766</v>
      </c>
      <c r="D62" s="240">
        <v>3.9527867937496763</v>
      </c>
      <c r="E62" s="241">
        <v>4.3408208005732769</v>
      </c>
      <c r="F62" s="240">
        <v>3.9834194220244066</v>
      </c>
      <c r="G62" s="241">
        <v>4.3101881722985462</v>
      </c>
      <c r="H62" s="83"/>
    </row>
    <row r="63" spans="1:8" ht="15.75" customHeight="1">
      <c r="A63" s="91"/>
      <c r="B63" s="175" t="s">
        <v>435</v>
      </c>
      <c r="C63" s="247">
        <v>13.489416951632247</v>
      </c>
      <c r="D63" s="248">
        <v>12.993797917059075</v>
      </c>
      <c r="E63" s="249">
        <v>13.985035986205419</v>
      </c>
      <c r="F63" s="248">
        <v>13.182579242912492</v>
      </c>
      <c r="G63" s="249">
        <v>13.796254660352002</v>
      </c>
      <c r="H63" s="83"/>
    </row>
    <row r="64" spans="1:8" ht="15.75" customHeight="1">
      <c r="A64" s="91"/>
      <c r="B64" s="175" t="s">
        <v>436</v>
      </c>
      <c r="C64" s="239">
        <v>1.4385866955919759</v>
      </c>
      <c r="D64" s="240">
        <v>1.3196700843176288</v>
      </c>
      <c r="E64" s="241">
        <v>1.5575033068663231</v>
      </c>
      <c r="F64" s="240">
        <v>1.3760389515290279</v>
      </c>
      <c r="G64" s="241">
        <v>1.501134439654924</v>
      </c>
      <c r="H64" s="83"/>
    </row>
    <row r="65" spans="1:8" ht="15.75" customHeight="1">
      <c r="A65" s="91"/>
      <c r="B65" s="175" t="s">
        <v>437</v>
      </c>
      <c r="C65" s="238">
        <v>101.03965997165737</v>
      </c>
      <c r="D65" s="243">
        <v>98.212323150041058</v>
      </c>
      <c r="E65" s="244">
        <v>103.86699679327369</v>
      </c>
      <c r="F65" s="243">
        <v>98.950668746712722</v>
      </c>
      <c r="G65" s="244">
        <v>103.12865119660202</v>
      </c>
      <c r="H65" s="83"/>
    </row>
    <row r="66" spans="1:8" ht="15.75" customHeight="1">
      <c r="A66" s="91"/>
      <c r="B66" s="175" t="s">
        <v>438</v>
      </c>
      <c r="C66" s="238">
        <v>91.264377685796902</v>
      </c>
      <c r="D66" s="243">
        <v>87.72317671420123</v>
      </c>
      <c r="E66" s="244">
        <v>94.805578657392573</v>
      </c>
      <c r="F66" s="243">
        <v>89.102216140729837</v>
      </c>
      <c r="G66" s="244">
        <v>93.426539230863966</v>
      </c>
      <c r="H66" s="83"/>
    </row>
    <row r="67" spans="1:8" ht="15.75" customHeight="1">
      <c r="A67" s="91"/>
      <c r="B67" s="242" t="s">
        <v>205</v>
      </c>
      <c r="C67" s="174"/>
      <c r="D67" s="174"/>
      <c r="E67" s="174"/>
      <c r="F67" s="174"/>
      <c r="G67" s="173"/>
      <c r="H67" s="83"/>
    </row>
    <row r="68" spans="1:8" ht="15.75" customHeight="1">
      <c r="A68" s="91"/>
      <c r="B68" s="175" t="s">
        <v>381</v>
      </c>
      <c r="C68" s="239">
        <v>3.6478116963336658</v>
      </c>
      <c r="D68" s="240">
        <v>3.531903161294665</v>
      </c>
      <c r="E68" s="241">
        <v>3.7637202313726665</v>
      </c>
      <c r="F68" s="240">
        <v>3.5443909772973359</v>
      </c>
      <c r="G68" s="241">
        <v>3.7512324153699956</v>
      </c>
      <c r="H68" s="83"/>
    </row>
    <row r="69" spans="1:8" ht="15.75" customHeight="1">
      <c r="A69" s="91"/>
      <c r="B69" s="175" t="s">
        <v>382</v>
      </c>
      <c r="C69" s="239">
        <v>2.1308787023951017</v>
      </c>
      <c r="D69" s="240">
        <v>2.0666765177194417</v>
      </c>
      <c r="E69" s="241">
        <v>2.1950808870707617</v>
      </c>
      <c r="F69" s="240">
        <v>2.0875876715645711</v>
      </c>
      <c r="G69" s="241">
        <v>2.1741697332256322</v>
      </c>
      <c r="H69" s="83"/>
    </row>
    <row r="70" spans="1:8" ht="15.75" customHeight="1">
      <c r="A70" s="91"/>
      <c r="B70" s="175" t="s">
        <v>383</v>
      </c>
      <c r="C70" s="238">
        <v>284.12905492515711</v>
      </c>
      <c r="D70" s="243">
        <v>276.93387268327587</v>
      </c>
      <c r="E70" s="244">
        <v>291.32423716703835</v>
      </c>
      <c r="F70" s="243">
        <v>279.47442132968121</v>
      </c>
      <c r="G70" s="244">
        <v>288.78368852063301</v>
      </c>
      <c r="H70" s="83"/>
    </row>
    <row r="71" spans="1:8" ht="15.75" customHeight="1">
      <c r="A71" s="91"/>
      <c r="B71" s="175" t="s">
        <v>439</v>
      </c>
      <c r="C71" s="239">
        <v>9.2333333333333343</v>
      </c>
      <c r="D71" s="240">
        <v>7.9816161008703457</v>
      </c>
      <c r="E71" s="241">
        <v>10.485050565796323</v>
      </c>
      <c r="F71" s="240" t="s">
        <v>94</v>
      </c>
      <c r="G71" s="241" t="s">
        <v>94</v>
      </c>
      <c r="H71" s="83"/>
    </row>
    <row r="72" spans="1:8" ht="15.75" customHeight="1">
      <c r="A72" s="91"/>
      <c r="B72" s="175" t="s">
        <v>384</v>
      </c>
      <c r="C72" s="238">
        <v>66.562171593393302</v>
      </c>
      <c r="D72" s="243">
        <v>62.778128868314383</v>
      </c>
      <c r="E72" s="244">
        <v>70.346214318472221</v>
      </c>
      <c r="F72" s="243">
        <v>64.809307406559796</v>
      </c>
      <c r="G72" s="244">
        <v>68.315035780226808</v>
      </c>
      <c r="H72" s="83"/>
    </row>
    <row r="73" spans="1:8" ht="15.75" customHeight="1">
      <c r="A73" s="91"/>
      <c r="B73" s="175" t="s">
        <v>385</v>
      </c>
      <c r="C73" s="239">
        <v>0.52752349751321903</v>
      </c>
      <c r="D73" s="240">
        <v>0.50614676429358796</v>
      </c>
      <c r="E73" s="241">
        <v>0.5489002307328501</v>
      </c>
      <c r="F73" s="240">
        <v>0.50827323655936429</v>
      </c>
      <c r="G73" s="241">
        <v>0.54677375846707377</v>
      </c>
      <c r="H73" s="83"/>
    </row>
    <row r="74" spans="1:8" ht="15.75" customHeight="1">
      <c r="A74" s="91"/>
      <c r="B74" s="175" t="s">
        <v>386</v>
      </c>
      <c r="C74" s="239">
        <v>0.13567361248188825</v>
      </c>
      <c r="D74" s="240">
        <v>0.12671344793325964</v>
      </c>
      <c r="E74" s="241">
        <v>0.14463377703051686</v>
      </c>
      <c r="F74" s="240" t="s">
        <v>94</v>
      </c>
      <c r="G74" s="241" t="s">
        <v>94</v>
      </c>
      <c r="H74" s="83"/>
    </row>
    <row r="75" spans="1:8" ht="15.75" customHeight="1">
      <c r="A75" s="91"/>
      <c r="B75" s="175" t="s">
        <v>387</v>
      </c>
      <c r="C75" s="239">
        <v>2.7758053343667557</v>
      </c>
      <c r="D75" s="240">
        <v>2.7103239149944169</v>
      </c>
      <c r="E75" s="241">
        <v>2.8412867537390945</v>
      </c>
      <c r="F75" s="240">
        <v>2.7091177525684498</v>
      </c>
      <c r="G75" s="241">
        <v>2.8424929161650616</v>
      </c>
      <c r="H75" s="83"/>
    </row>
    <row r="76" spans="1:8" ht="15.75" customHeight="1">
      <c r="A76" s="91"/>
      <c r="B76" s="175" t="s">
        <v>388</v>
      </c>
      <c r="C76" s="239">
        <v>0.23861111111111111</v>
      </c>
      <c r="D76" s="240">
        <v>0.22203471253673895</v>
      </c>
      <c r="E76" s="241">
        <v>0.25518750968548326</v>
      </c>
      <c r="F76" s="240">
        <v>0.22220211758496364</v>
      </c>
      <c r="G76" s="241">
        <v>0.25502010463725855</v>
      </c>
      <c r="H76" s="83"/>
    </row>
    <row r="77" spans="1:8" ht="15.75" customHeight="1">
      <c r="A77" s="91"/>
      <c r="B77" s="175" t="s">
        <v>389</v>
      </c>
      <c r="C77" s="247">
        <v>27.951661268869845</v>
      </c>
      <c r="D77" s="248">
        <v>26.927249445967043</v>
      </c>
      <c r="E77" s="249">
        <v>28.976073091772648</v>
      </c>
      <c r="F77" s="248">
        <v>27.380100634831269</v>
      </c>
      <c r="G77" s="249">
        <v>28.523221902908421</v>
      </c>
      <c r="H77" s="83"/>
    </row>
    <row r="78" spans="1:8" ht="15.75" customHeight="1">
      <c r="A78" s="91"/>
      <c r="B78" s="175" t="s">
        <v>390</v>
      </c>
      <c r="C78" s="247">
        <v>13.178229608652327</v>
      </c>
      <c r="D78" s="248">
        <v>12.694252069422605</v>
      </c>
      <c r="E78" s="249">
        <v>13.662207147882048</v>
      </c>
      <c r="F78" s="248">
        <v>12.763866144202975</v>
      </c>
      <c r="G78" s="249">
        <v>13.592593073101678</v>
      </c>
      <c r="H78" s="83"/>
    </row>
    <row r="79" spans="1:8" ht="15.75" customHeight="1">
      <c r="A79" s="91"/>
      <c r="B79" s="175" t="s">
        <v>391</v>
      </c>
      <c r="C79" s="247">
        <v>18.835648628220415</v>
      </c>
      <c r="D79" s="248">
        <v>17.867806401505529</v>
      </c>
      <c r="E79" s="249">
        <v>19.803490854935301</v>
      </c>
      <c r="F79" s="248">
        <v>18.101181112347792</v>
      </c>
      <c r="G79" s="249">
        <v>19.570116144093038</v>
      </c>
      <c r="H79" s="83"/>
    </row>
    <row r="80" spans="1:8" ht="15.75" customHeight="1">
      <c r="A80" s="91"/>
      <c r="B80" s="175" t="s">
        <v>392</v>
      </c>
      <c r="C80" s="239">
        <v>2.614995461517768</v>
      </c>
      <c r="D80" s="240">
        <v>2.4534984970042371</v>
      </c>
      <c r="E80" s="241">
        <v>2.7764924260312989</v>
      </c>
      <c r="F80" s="240">
        <v>2.5448406229819214</v>
      </c>
      <c r="G80" s="241">
        <v>2.6851503000536145</v>
      </c>
      <c r="H80" s="83"/>
    </row>
    <row r="81" spans="1:8" ht="15.75" customHeight="1">
      <c r="A81" s="91"/>
      <c r="B81" s="175" t="s">
        <v>393</v>
      </c>
      <c r="C81" s="238">
        <v>83.568931987380438</v>
      </c>
      <c r="D81" s="243">
        <v>80.970245928326818</v>
      </c>
      <c r="E81" s="244">
        <v>86.167618046434058</v>
      </c>
      <c r="F81" s="243">
        <v>81.652228230678205</v>
      </c>
      <c r="G81" s="244">
        <v>85.485635744082671</v>
      </c>
      <c r="H81" s="83"/>
    </row>
    <row r="82" spans="1:8" ht="15.75" customHeight="1">
      <c r="A82" s="91"/>
      <c r="B82" s="175" t="s">
        <v>394</v>
      </c>
      <c r="C82" s="239">
        <v>1.9303853317081268</v>
      </c>
      <c r="D82" s="240">
        <v>1.7308925260608834</v>
      </c>
      <c r="E82" s="241">
        <v>2.1298781373553703</v>
      </c>
      <c r="F82" s="240">
        <v>1.8065642741469463</v>
      </c>
      <c r="G82" s="241">
        <v>2.0542063892693072</v>
      </c>
      <c r="H82" s="83"/>
    </row>
    <row r="83" spans="1:8" ht="15.75" customHeight="1">
      <c r="A83" s="91"/>
      <c r="B83" s="175" t="s">
        <v>395</v>
      </c>
      <c r="C83" s="239">
        <v>0.94302033435451926</v>
      </c>
      <c r="D83" s="240">
        <v>0.88217725914289102</v>
      </c>
      <c r="E83" s="241">
        <v>1.0038634095661474</v>
      </c>
      <c r="F83" s="240">
        <v>0.89343849670823627</v>
      </c>
      <c r="G83" s="241">
        <v>0.99260217200080225</v>
      </c>
      <c r="H83" s="83"/>
    </row>
    <row r="84" spans="1:8" ht="15.75" customHeight="1">
      <c r="A84" s="91"/>
      <c r="B84" s="175" t="s">
        <v>396</v>
      </c>
      <c r="C84" s="239">
        <v>0.65044202664021789</v>
      </c>
      <c r="D84" s="240">
        <v>0.61048674450483464</v>
      </c>
      <c r="E84" s="241">
        <v>0.69039730877560113</v>
      </c>
      <c r="F84" s="240">
        <v>0.62401613409235812</v>
      </c>
      <c r="G84" s="241">
        <v>0.67686791918807765</v>
      </c>
      <c r="H84" s="83"/>
    </row>
    <row r="85" spans="1:8" ht="15.75" customHeight="1">
      <c r="A85" s="91"/>
      <c r="B85" s="175" t="s">
        <v>397</v>
      </c>
      <c r="C85" s="239">
        <v>3.4959315919414409</v>
      </c>
      <c r="D85" s="240">
        <v>3.4094590975064016</v>
      </c>
      <c r="E85" s="241">
        <v>3.5824040863764801</v>
      </c>
      <c r="F85" s="240">
        <v>3.440469705924039</v>
      </c>
      <c r="G85" s="241">
        <v>3.5513934779588427</v>
      </c>
      <c r="H85" s="83"/>
    </row>
    <row r="86" spans="1:8" ht="15.75" customHeight="1">
      <c r="A86" s="91"/>
      <c r="B86" s="175" t="s">
        <v>398</v>
      </c>
      <c r="C86" s="239">
        <v>8.3287367257541831</v>
      </c>
      <c r="D86" s="240">
        <v>8.0387483848749071</v>
      </c>
      <c r="E86" s="241">
        <v>8.6187250666334592</v>
      </c>
      <c r="F86" s="240">
        <v>8.0839961296083462</v>
      </c>
      <c r="G86" s="241">
        <v>8.57347732190002</v>
      </c>
      <c r="H86" s="83"/>
    </row>
    <row r="87" spans="1:8" ht="15.75" customHeight="1">
      <c r="A87" s="91"/>
      <c r="B87" s="175" t="s">
        <v>399</v>
      </c>
      <c r="C87" s="239">
        <v>2.6791616385157808</v>
      </c>
      <c r="D87" s="240">
        <v>2.4496268366330627</v>
      </c>
      <c r="E87" s="241">
        <v>2.908696440398499</v>
      </c>
      <c r="F87" s="240">
        <v>2.5843621288593992</v>
      </c>
      <c r="G87" s="241">
        <v>2.7739611481721624</v>
      </c>
      <c r="H87" s="83"/>
    </row>
    <row r="88" spans="1:8" ht="15.75" customHeight="1">
      <c r="A88" s="91"/>
      <c r="B88" s="175" t="s">
        <v>440</v>
      </c>
      <c r="C88" s="237">
        <v>8.6358621505857186E-2</v>
      </c>
      <c r="D88" s="252">
        <v>6.4473021040510781E-2</v>
      </c>
      <c r="E88" s="253">
        <v>0.10824422197120359</v>
      </c>
      <c r="F88" s="252" t="s">
        <v>94</v>
      </c>
      <c r="G88" s="253" t="s">
        <v>94</v>
      </c>
      <c r="H88" s="83"/>
    </row>
    <row r="89" spans="1:8" ht="15.75" customHeight="1">
      <c r="A89" s="91"/>
      <c r="B89" s="175" t="s">
        <v>400</v>
      </c>
      <c r="C89" s="239">
        <v>0.72412063070057731</v>
      </c>
      <c r="D89" s="240">
        <v>0.67531165545991134</v>
      </c>
      <c r="E89" s="241">
        <v>0.77292960594124327</v>
      </c>
      <c r="F89" s="240">
        <v>0.68924436720178972</v>
      </c>
      <c r="G89" s="241">
        <v>0.75899689419936489</v>
      </c>
      <c r="H89" s="83"/>
    </row>
    <row r="90" spans="1:8" ht="15.75" customHeight="1">
      <c r="A90" s="91"/>
      <c r="B90" s="175" t="s">
        <v>441</v>
      </c>
      <c r="C90" s="237">
        <v>7.0872727272727268E-2</v>
      </c>
      <c r="D90" s="252">
        <v>5.6763261140159477E-2</v>
      </c>
      <c r="E90" s="253">
        <v>8.4982193405295059E-2</v>
      </c>
      <c r="F90" s="252" t="s">
        <v>94</v>
      </c>
      <c r="G90" s="253" t="s">
        <v>94</v>
      </c>
      <c r="H90" s="83"/>
    </row>
    <row r="91" spans="1:8" ht="15.75" customHeight="1">
      <c r="A91" s="91"/>
      <c r="B91" s="175" t="s">
        <v>401</v>
      </c>
      <c r="C91" s="239">
        <v>0.35440855074363503</v>
      </c>
      <c r="D91" s="240">
        <v>0.30474066046882697</v>
      </c>
      <c r="E91" s="241">
        <v>0.40407644101844309</v>
      </c>
      <c r="F91" s="240">
        <v>0.34467018254654896</v>
      </c>
      <c r="G91" s="241">
        <v>0.3641469189407211</v>
      </c>
      <c r="H91" s="83"/>
    </row>
    <row r="92" spans="1:8" ht="15.75" customHeight="1">
      <c r="A92" s="91"/>
      <c r="B92" s="175" t="s">
        <v>402</v>
      </c>
      <c r="C92" s="237">
        <v>3.4369444444444446E-2</v>
      </c>
      <c r="D92" s="252">
        <v>2.8720011819687835E-2</v>
      </c>
      <c r="E92" s="253">
        <v>4.0018877069201056E-2</v>
      </c>
      <c r="F92" s="252">
        <v>3.0206577847130291E-2</v>
      </c>
      <c r="G92" s="253">
        <v>3.8532311041758596E-2</v>
      </c>
      <c r="H92" s="83"/>
    </row>
    <row r="93" spans="1:8" ht="15.75" customHeight="1">
      <c r="A93" s="91"/>
      <c r="B93" s="175" t="s">
        <v>403</v>
      </c>
      <c r="C93" s="237">
        <v>0.2363708353209899</v>
      </c>
      <c r="D93" s="252">
        <v>0.22521971341172653</v>
      </c>
      <c r="E93" s="253">
        <v>0.24752195723025328</v>
      </c>
      <c r="F93" s="252">
        <v>0.22934430653145357</v>
      </c>
      <c r="G93" s="253">
        <v>0.24339736411052623</v>
      </c>
      <c r="H93" s="83"/>
    </row>
    <row r="94" spans="1:8" ht="15.75" customHeight="1">
      <c r="A94" s="91"/>
      <c r="B94" s="175" t="s">
        <v>404</v>
      </c>
      <c r="C94" s="247">
        <v>12.893811946653909</v>
      </c>
      <c r="D94" s="248">
        <v>12.381697657250669</v>
      </c>
      <c r="E94" s="249">
        <v>13.405926236057148</v>
      </c>
      <c r="F94" s="248">
        <v>12.508251376532598</v>
      </c>
      <c r="G94" s="249">
        <v>13.279372516775219</v>
      </c>
      <c r="H94" s="83"/>
    </row>
    <row r="95" spans="1:8" ht="15.75" customHeight="1">
      <c r="A95" s="91"/>
      <c r="B95" s="175" t="s">
        <v>405</v>
      </c>
      <c r="C95" s="247">
        <v>23.709786880061181</v>
      </c>
      <c r="D95" s="248">
        <v>22.805093779457668</v>
      </c>
      <c r="E95" s="249">
        <v>24.614479980664694</v>
      </c>
      <c r="F95" s="248">
        <v>23.172067947692373</v>
      </c>
      <c r="G95" s="249">
        <v>24.247505812429988</v>
      </c>
      <c r="H95" s="83"/>
    </row>
    <row r="96" spans="1:8" ht="15.75" customHeight="1">
      <c r="A96" s="91"/>
      <c r="B96" s="175" t="s">
        <v>406</v>
      </c>
      <c r="C96" s="239">
        <v>0.12750121530188227</v>
      </c>
      <c r="D96" s="240">
        <v>0.11519444678876474</v>
      </c>
      <c r="E96" s="241">
        <v>0.13980798381499979</v>
      </c>
      <c r="F96" s="240" t="s">
        <v>94</v>
      </c>
      <c r="G96" s="241" t="s">
        <v>94</v>
      </c>
      <c r="H96" s="83"/>
    </row>
    <row r="97" spans="1:8" ht="15.75" customHeight="1">
      <c r="A97" s="91"/>
      <c r="B97" s="175" t="s">
        <v>407</v>
      </c>
      <c r="C97" s="239">
        <v>1.2193264459810689</v>
      </c>
      <c r="D97" s="240">
        <v>1.1906502324816743</v>
      </c>
      <c r="E97" s="241">
        <v>1.2480026594804634</v>
      </c>
      <c r="F97" s="240">
        <v>1.1985214675697859</v>
      </c>
      <c r="G97" s="241">
        <v>1.2401314243923518</v>
      </c>
      <c r="H97" s="83"/>
    </row>
    <row r="98" spans="1:8" ht="15.75" customHeight="1">
      <c r="A98" s="91"/>
      <c r="B98" s="175" t="s">
        <v>408</v>
      </c>
      <c r="C98" s="237">
        <v>8.2777045706361643E-2</v>
      </c>
      <c r="D98" s="252">
        <v>8.054094771347689E-2</v>
      </c>
      <c r="E98" s="253">
        <v>8.5013143699246396E-2</v>
      </c>
      <c r="F98" s="252">
        <v>8.164991208356559E-2</v>
      </c>
      <c r="G98" s="253">
        <v>8.3904179329157696E-2</v>
      </c>
      <c r="H98" s="83"/>
    </row>
    <row r="99" spans="1:8" ht="15.75" customHeight="1">
      <c r="A99" s="91"/>
      <c r="B99" s="175" t="s">
        <v>409</v>
      </c>
      <c r="C99" s="239">
        <v>3.5021335694143421</v>
      </c>
      <c r="D99" s="240">
        <v>3.3753720510306202</v>
      </c>
      <c r="E99" s="241">
        <v>3.6288950877980639</v>
      </c>
      <c r="F99" s="240">
        <v>3.3669046338430273</v>
      </c>
      <c r="G99" s="241">
        <v>3.6373625049856568</v>
      </c>
      <c r="H99" s="83"/>
    </row>
    <row r="100" spans="1:8" ht="15.75" customHeight="1">
      <c r="A100" s="91"/>
      <c r="B100" s="175" t="s">
        <v>410</v>
      </c>
      <c r="C100" s="237">
        <v>0.1553946273643049</v>
      </c>
      <c r="D100" s="252">
        <v>0.14578811396351299</v>
      </c>
      <c r="E100" s="253">
        <v>0.16500114076509681</v>
      </c>
      <c r="F100" s="252">
        <v>0.15061371557682515</v>
      </c>
      <c r="G100" s="253">
        <v>0.16017553915178465</v>
      </c>
      <c r="H100" s="83"/>
    </row>
    <row r="101" spans="1:8" ht="15.75" customHeight="1">
      <c r="A101" s="91"/>
      <c r="B101" s="175" t="s">
        <v>411</v>
      </c>
      <c r="C101" s="239">
        <v>0.10925</v>
      </c>
      <c r="D101" s="240">
        <v>8.00885860023271E-2</v>
      </c>
      <c r="E101" s="241">
        <v>0.1384114139976729</v>
      </c>
      <c r="F101" s="240" t="s">
        <v>94</v>
      </c>
      <c r="G101" s="241" t="s">
        <v>94</v>
      </c>
      <c r="H101" s="83"/>
    </row>
    <row r="102" spans="1:8" ht="15.75" customHeight="1">
      <c r="A102" s="91"/>
      <c r="B102" s="175" t="s">
        <v>412</v>
      </c>
      <c r="C102" s="247">
        <v>13.888826792954186</v>
      </c>
      <c r="D102" s="248">
        <v>13.052337191433034</v>
      </c>
      <c r="E102" s="249">
        <v>14.725316394475337</v>
      </c>
      <c r="F102" s="248">
        <v>13.691035892210021</v>
      </c>
      <c r="G102" s="249">
        <v>14.086617693698351</v>
      </c>
      <c r="H102" s="83"/>
    </row>
    <row r="103" spans="1:8" ht="15.75" customHeight="1">
      <c r="A103" s="91"/>
      <c r="B103" s="175" t="s">
        <v>413</v>
      </c>
      <c r="C103" s="247">
        <v>12.333647723360521</v>
      </c>
      <c r="D103" s="248">
        <v>11.834996720551494</v>
      </c>
      <c r="E103" s="249">
        <v>12.832298726169547</v>
      </c>
      <c r="F103" s="248">
        <v>11.996962547731316</v>
      </c>
      <c r="G103" s="249">
        <v>12.670332898989725</v>
      </c>
      <c r="H103" s="83"/>
    </row>
    <row r="104" spans="1:8" ht="15.75" customHeight="1">
      <c r="A104" s="91"/>
      <c r="B104" s="175" t="s">
        <v>414</v>
      </c>
      <c r="C104" s="237">
        <v>7.7760315623330314E-2</v>
      </c>
      <c r="D104" s="252">
        <v>7.557037976212215E-2</v>
      </c>
      <c r="E104" s="253">
        <v>7.9950251484538479E-2</v>
      </c>
      <c r="F104" s="252">
        <v>7.6304969297451827E-2</v>
      </c>
      <c r="G104" s="253">
        <v>7.9215661949208802E-2</v>
      </c>
      <c r="H104" s="83"/>
    </row>
    <row r="105" spans="1:8" ht="15.75" customHeight="1">
      <c r="A105" s="91"/>
      <c r="B105" s="175" t="s">
        <v>415</v>
      </c>
      <c r="C105" s="247">
        <v>23.830138589137945</v>
      </c>
      <c r="D105" s="248">
        <v>22.845831151240315</v>
      </c>
      <c r="E105" s="249">
        <v>24.814446027035576</v>
      </c>
      <c r="F105" s="248">
        <v>23.124076720865254</v>
      </c>
      <c r="G105" s="249">
        <v>24.536200457410636</v>
      </c>
      <c r="H105" s="83"/>
    </row>
    <row r="106" spans="1:8" ht="15.75" customHeight="1">
      <c r="A106" s="91"/>
      <c r="B106" s="175" t="s">
        <v>416</v>
      </c>
      <c r="C106" s="239">
        <v>3.5532214382684231</v>
      </c>
      <c r="D106" s="240">
        <v>3.1746780487315336</v>
      </c>
      <c r="E106" s="241">
        <v>3.9317648278053126</v>
      </c>
      <c r="F106" s="240">
        <v>3.4509240551700877</v>
      </c>
      <c r="G106" s="241">
        <v>3.6555188213667584</v>
      </c>
      <c r="H106" s="83"/>
    </row>
    <row r="107" spans="1:8" ht="15.75" customHeight="1">
      <c r="A107" s="91"/>
      <c r="B107" s="175" t="s">
        <v>417</v>
      </c>
      <c r="C107" s="247">
        <v>10.778454292890084</v>
      </c>
      <c r="D107" s="248">
        <v>10.048788314925201</v>
      </c>
      <c r="E107" s="249">
        <v>11.508120270854967</v>
      </c>
      <c r="F107" s="248">
        <v>10.465707881481624</v>
      </c>
      <c r="G107" s="249">
        <v>11.091200704298544</v>
      </c>
      <c r="H107" s="83"/>
    </row>
    <row r="108" spans="1:8" ht="15.75" customHeight="1">
      <c r="A108" s="91"/>
      <c r="B108" s="175" t="s">
        <v>418</v>
      </c>
      <c r="C108" s="237">
        <v>1.2166666666666667E-3</v>
      </c>
      <c r="D108" s="252">
        <v>4.0598728619828189E-4</v>
      </c>
      <c r="E108" s="253">
        <v>2.0273460471350513E-3</v>
      </c>
      <c r="F108" s="252" t="s">
        <v>94</v>
      </c>
      <c r="G108" s="253" t="s">
        <v>94</v>
      </c>
      <c r="H108" s="83"/>
    </row>
    <row r="109" spans="1:8" ht="15.75" customHeight="1">
      <c r="A109" s="91"/>
      <c r="B109" s="175" t="s">
        <v>419</v>
      </c>
      <c r="C109" s="237">
        <v>0.57828142857142861</v>
      </c>
      <c r="D109" s="252">
        <v>0.56189621167667736</v>
      </c>
      <c r="E109" s="253">
        <v>0.59466664546617987</v>
      </c>
      <c r="F109" s="252">
        <v>0.56756558052577943</v>
      </c>
      <c r="G109" s="253">
        <v>0.58899727661707779</v>
      </c>
      <c r="H109" s="83"/>
    </row>
    <row r="110" spans="1:8" ht="15.75" customHeight="1">
      <c r="A110" s="91"/>
      <c r="B110" s="175" t="s">
        <v>420</v>
      </c>
      <c r="C110" s="238">
        <v>191.32219634707005</v>
      </c>
      <c r="D110" s="243">
        <v>177.56534005030571</v>
      </c>
      <c r="E110" s="244">
        <v>205.07905264383439</v>
      </c>
      <c r="F110" s="243">
        <v>185.99069305332799</v>
      </c>
      <c r="G110" s="244">
        <v>196.65369964081211</v>
      </c>
      <c r="H110" s="83"/>
    </row>
    <row r="111" spans="1:8" ht="15.75" customHeight="1">
      <c r="A111" s="91"/>
      <c r="B111" s="175" t="s">
        <v>421</v>
      </c>
      <c r="C111" s="247">
        <v>10.146990169683988</v>
      </c>
      <c r="D111" s="248">
        <v>9.538422496858777</v>
      </c>
      <c r="E111" s="249">
        <v>10.7555578425092</v>
      </c>
      <c r="F111" s="248">
        <v>9.8749222150425204</v>
      </c>
      <c r="G111" s="249">
        <v>10.419058124325456</v>
      </c>
      <c r="H111" s="83"/>
    </row>
    <row r="112" spans="1:8" ht="15.75" customHeight="1">
      <c r="A112" s="91"/>
      <c r="B112" s="175" t="s">
        <v>442</v>
      </c>
      <c r="C112" s="239">
        <v>0.57499999999999996</v>
      </c>
      <c r="D112" s="240">
        <v>0.38440860311867686</v>
      </c>
      <c r="E112" s="241">
        <v>0.76559139688132305</v>
      </c>
      <c r="F112" s="240" t="s">
        <v>94</v>
      </c>
      <c r="G112" s="241" t="s">
        <v>94</v>
      </c>
      <c r="H112" s="83"/>
    </row>
    <row r="113" spans="1:8" ht="15.75" customHeight="1">
      <c r="A113" s="91"/>
      <c r="B113" s="175" t="s">
        <v>422</v>
      </c>
      <c r="C113" s="239">
        <v>2.9326034043443312</v>
      </c>
      <c r="D113" s="240">
        <v>2.5258184967585047</v>
      </c>
      <c r="E113" s="241">
        <v>3.3393883119301577</v>
      </c>
      <c r="F113" s="240">
        <v>2.8218490434274051</v>
      </c>
      <c r="G113" s="241">
        <v>3.0433577652612573</v>
      </c>
      <c r="H113" s="83"/>
    </row>
    <row r="114" spans="1:8" ht="15.75" customHeight="1">
      <c r="A114" s="91"/>
      <c r="B114" s="175" t="s">
        <v>423</v>
      </c>
      <c r="C114" s="239">
        <v>0.70331901359406501</v>
      </c>
      <c r="D114" s="240">
        <v>0.63420697880468646</v>
      </c>
      <c r="E114" s="241">
        <v>0.77243104838344356</v>
      </c>
      <c r="F114" s="240">
        <v>0.64836541639441148</v>
      </c>
      <c r="G114" s="241">
        <v>0.75827261079371855</v>
      </c>
      <c r="H114" s="83"/>
    </row>
    <row r="115" spans="1:8" ht="15.75" customHeight="1">
      <c r="A115" s="91"/>
      <c r="B115" s="175" t="s">
        <v>424</v>
      </c>
      <c r="C115" s="238">
        <v>132.40787339910071</v>
      </c>
      <c r="D115" s="243">
        <v>127.6730919238348</v>
      </c>
      <c r="E115" s="244">
        <v>137.1426548743666</v>
      </c>
      <c r="F115" s="243">
        <v>130.00071237345105</v>
      </c>
      <c r="G115" s="244">
        <v>134.81503442475037</v>
      </c>
      <c r="H115" s="83"/>
    </row>
    <row r="116" spans="1:8" ht="15.75" customHeight="1">
      <c r="A116" s="91"/>
      <c r="B116" s="175" t="s">
        <v>425</v>
      </c>
      <c r="C116" s="237" t="s">
        <v>105</v>
      </c>
      <c r="D116" s="252" t="s">
        <v>94</v>
      </c>
      <c r="E116" s="253" t="s">
        <v>94</v>
      </c>
      <c r="F116" s="252" t="s">
        <v>94</v>
      </c>
      <c r="G116" s="253" t="s">
        <v>94</v>
      </c>
      <c r="H116" s="83"/>
    </row>
    <row r="117" spans="1:8" ht="15.75" customHeight="1">
      <c r="A117" s="91"/>
      <c r="B117" s="175" t="s">
        <v>426</v>
      </c>
      <c r="C117" s="239">
        <v>0.37644194468325182</v>
      </c>
      <c r="D117" s="240">
        <v>0.33205077519715487</v>
      </c>
      <c r="E117" s="241">
        <v>0.42083311416934877</v>
      </c>
      <c r="F117" s="240">
        <v>0.36401072308473958</v>
      </c>
      <c r="G117" s="241">
        <v>0.38887316628176405</v>
      </c>
      <c r="H117" s="83"/>
    </row>
    <row r="118" spans="1:8" ht="15.75" customHeight="1">
      <c r="A118" s="91"/>
      <c r="B118" s="175" t="s">
        <v>427</v>
      </c>
      <c r="C118" s="239">
        <v>1.05266955873318</v>
      </c>
      <c r="D118" s="240">
        <v>0.97435968580732235</v>
      </c>
      <c r="E118" s="241">
        <v>1.1309794316590378</v>
      </c>
      <c r="F118" s="240">
        <v>1.0048420645009324</v>
      </c>
      <c r="G118" s="241">
        <v>1.1004970529654277</v>
      </c>
      <c r="H118" s="83"/>
    </row>
    <row r="119" spans="1:8" ht="15.75" customHeight="1">
      <c r="A119" s="91"/>
      <c r="B119" s="175" t="s">
        <v>428</v>
      </c>
      <c r="C119" s="239">
        <v>2.2268159934009177</v>
      </c>
      <c r="D119" s="240">
        <v>2.1153068914686015</v>
      </c>
      <c r="E119" s="241">
        <v>2.338325095333234</v>
      </c>
      <c r="F119" s="240">
        <v>2.1257083437206514</v>
      </c>
      <c r="G119" s="241">
        <v>2.327923643081184</v>
      </c>
      <c r="H119" s="83"/>
    </row>
    <row r="120" spans="1:8" ht="15.75" customHeight="1">
      <c r="A120" s="91"/>
      <c r="B120" s="175" t="s">
        <v>429</v>
      </c>
      <c r="C120" s="237">
        <v>0.13103741625567228</v>
      </c>
      <c r="D120" s="252">
        <v>0.12318562693975867</v>
      </c>
      <c r="E120" s="253">
        <v>0.13888920557158588</v>
      </c>
      <c r="F120" s="252">
        <v>0.12721124977559045</v>
      </c>
      <c r="G120" s="253">
        <v>0.13486358273575411</v>
      </c>
      <c r="H120" s="83"/>
    </row>
    <row r="121" spans="1:8" ht="15.75" customHeight="1">
      <c r="A121" s="91"/>
      <c r="B121" s="175" t="s">
        <v>430</v>
      </c>
      <c r="C121" s="239">
        <v>0.10436881041980292</v>
      </c>
      <c r="D121" s="240">
        <v>9.5935082285829879E-2</v>
      </c>
      <c r="E121" s="241">
        <v>0.11280253855377596</v>
      </c>
      <c r="F121" s="240" t="s">
        <v>94</v>
      </c>
      <c r="G121" s="241" t="s">
        <v>94</v>
      </c>
      <c r="H121" s="83"/>
    </row>
    <row r="122" spans="1:8" ht="15.75" customHeight="1">
      <c r="A122" s="91"/>
      <c r="B122" s="175" t="s">
        <v>432</v>
      </c>
      <c r="C122" s="239">
        <v>0.53460162798717237</v>
      </c>
      <c r="D122" s="240">
        <v>0.50199752220165172</v>
      </c>
      <c r="E122" s="241">
        <v>0.56720573377269301</v>
      </c>
      <c r="F122" s="240">
        <v>0.50268094259144414</v>
      </c>
      <c r="G122" s="241">
        <v>0.5665223133829006</v>
      </c>
      <c r="H122" s="83"/>
    </row>
    <row r="123" spans="1:8" ht="15.75" customHeight="1">
      <c r="A123" s="91"/>
      <c r="B123" s="175" t="s">
        <v>433</v>
      </c>
      <c r="C123" s="238">
        <v>89.297209023976549</v>
      </c>
      <c r="D123" s="243">
        <v>86.334054215947063</v>
      </c>
      <c r="E123" s="244">
        <v>92.260363832006036</v>
      </c>
      <c r="F123" s="243">
        <v>87.294607455071727</v>
      </c>
      <c r="G123" s="244">
        <v>91.299810592881371</v>
      </c>
      <c r="H123" s="83"/>
    </row>
    <row r="124" spans="1:8" ht="15.75" customHeight="1">
      <c r="A124" s="91"/>
      <c r="B124" s="175" t="s">
        <v>434</v>
      </c>
      <c r="C124" s="239">
        <v>1.266966514527142</v>
      </c>
      <c r="D124" s="240">
        <v>1.0329951347366604</v>
      </c>
      <c r="E124" s="241">
        <v>1.5009378943176237</v>
      </c>
      <c r="F124" s="240">
        <v>1.1757886179072872</v>
      </c>
      <c r="G124" s="241">
        <v>1.3581444111469969</v>
      </c>
      <c r="H124" s="83"/>
    </row>
    <row r="125" spans="1:8" ht="15.75" customHeight="1">
      <c r="A125" s="91"/>
      <c r="B125" s="175" t="s">
        <v>435</v>
      </c>
      <c r="C125" s="239">
        <v>9.8211374921900259</v>
      </c>
      <c r="D125" s="240">
        <v>9.4735035214064141</v>
      </c>
      <c r="E125" s="241">
        <v>10.168771462973638</v>
      </c>
      <c r="F125" s="240">
        <v>9.6020619976150794</v>
      </c>
      <c r="G125" s="241">
        <v>10.040212986764972</v>
      </c>
      <c r="H125" s="83"/>
    </row>
    <row r="126" spans="1:8" ht="15.75" customHeight="1">
      <c r="A126" s="91"/>
      <c r="B126" s="175" t="s">
        <v>436</v>
      </c>
      <c r="C126" s="239">
        <v>0.83836122763478738</v>
      </c>
      <c r="D126" s="240">
        <v>0.76164636657217588</v>
      </c>
      <c r="E126" s="241">
        <v>0.91507608869739887</v>
      </c>
      <c r="F126" s="240">
        <v>0.81439736297609888</v>
      </c>
      <c r="G126" s="241">
        <v>0.86232509229347587</v>
      </c>
      <c r="H126" s="83"/>
    </row>
    <row r="127" spans="1:8" ht="15.75" customHeight="1">
      <c r="A127" s="91"/>
      <c r="B127" s="175" t="s">
        <v>437</v>
      </c>
      <c r="C127" s="238">
        <v>92.544304308186142</v>
      </c>
      <c r="D127" s="243">
        <v>89.891077767182736</v>
      </c>
      <c r="E127" s="244">
        <v>95.197530849189548</v>
      </c>
      <c r="F127" s="243">
        <v>90.887528596333397</v>
      </c>
      <c r="G127" s="244">
        <v>94.201080020038887</v>
      </c>
      <c r="H127" s="83"/>
    </row>
    <row r="128" spans="1:8" ht="15.75" customHeight="1">
      <c r="A128" s="91"/>
      <c r="B128" s="200" t="s">
        <v>438</v>
      </c>
      <c r="C128" s="257">
        <v>22.712954603786656</v>
      </c>
      <c r="D128" s="258">
        <v>21.511983883741053</v>
      </c>
      <c r="E128" s="259">
        <v>23.91392532383226</v>
      </c>
      <c r="F128" s="258">
        <v>22.147891026358316</v>
      </c>
      <c r="G128" s="259">
        <v>23.278018181214996</v>
      </c>
      <c r="H128" s="83"/>
    </row>
    <row r="129" spans="1:7" ht="15.75" customHeight="1">
      <c r="B129" s="261" t="s">
        <v>640</v>
      </c>
    </row>
    <row r="130" spans="1:7" ht="15.75" customHeight="1">
      <c r="A130" s="1"/>
      <c r="B130"/>
      <c r="C130"/>
      <c r="D130"/>
      <c r="E130"/>
      <c r="F130"/>
      <c r="G130"/>
    </row>
    <row r="131" spans="1:7" ht="15.75" customHeight="1">
      <c r="A131" s="1"/>
      <c r="B131"/>
      <c r="C131"/>
      <c r="D131"/>
      <c r="E131"/>
      <c r="F131"/>
      <c r="G131"/>
    </row>
  </sheetData>
  <dataConsolidate/>
  <mergeCells count="4">
    <mergeCell ref="F2:G2"/>
    <mergeCell ref="B2:B3"/>
    <mergeCell ref="A2:A3"/>
    <mergeCell ref="D2:E2"/>
  </mergeCells>
  <conditionalFormatting sqref="A5 A7 A9:A66 A68:A128 C5:G128 A4:G4 A6:G6 A8:G8 A67:G67">
    <cfRule type="expression" dxfId="149" priority="249">
      <formula>IF(CertVal_IsBlnkRow*CertVal_IsBlnkRowNext=1,TRUE,FALSE)</formula>
    </cfRule>
  </conditionalFormatting>
  <conditionalFormatting sqref="B5:B128">
    <cfRule type="expression" dxfId="148" priority="241">
      <formula>IF(CertVal_IsBlnkRow*CertVal_IsBlnkRowNext=1,TRUE,FALSE)</formula>
    </cfRule>
  </conditionalFormatting>
  <conditionalFormatting sqref="B7">
    <cfRule type="expression" dxfId="147" priority="239">
      <formula>IF(CertVal_IsBlnkRow*CertVal_IsBlnkRowNext=1,TRUE,FALSE)</formula>
    </cfRule>
  </conditionalFormatting>
  <conditionalFormatting sqref="B9">
    <cfRule type="expression" dxfId="146" priority="237">
      <formula>IF(CertVal_IsBlnkRow*CertVal_IsBlnkRowNext=1,TRUE,FALSE)</formula>
    </cfRule>
  </conditionalFormatting>
  <conditionalFormatting sqref="B10">
    <cfRule type="expression" dxfId="145" priority="235">
      <formula>IF(CertVal_IsBlnkRow*CertVal_IsBlnkRowNext=1,TRUE,FALSE)</formula>
    </cfRule>
  </conditionalFormatting>
  <conditionalFormatting sqref="B11">
    <cfRule type="expression" dxfId="144" priority="233">
      <formula>IF(CertVal_IsBlnkRow*CertVal_IsBlnkRowNext=1,TRUE,FALSE)</formula>
    </cfRule>
  </conditionalFormatting>
  <conditionalFormatting sqref="B12">
    <cfRule type="expression" dxfId="143" priority="231">
      <formula>IF(CertVal_IsBlnkRow*CertVal_IsBlnkRowNext=1,TRUE,FALSE)</formula>
    </cfRule>
  </conditionalFormatting>
  <conditionalFormatting sqref="B13">
    <cfRule type="expression" dxfId="142" priority="229">
      <formula>IF(CertVal_IsBlnkRow*CertVal_IsBlnkRowNext=1,TRUE,FALSE)</formula>
    </cfRule>
  </conditionalFormatting>
  <conditionalFormatting sqref="B14">
    <cfRule type="expression" dxfId="141" priority="227">
      <formula>IF(CertVal_IsBlnkRow*CertVal_IsBlnkRowNext=1,TRUE,FALSE)</formula>
    </cfRule>
  </conditionalFormatting>
  <conditionalFormatting sqref="B15">
    <cfRule type="expression" dxfId="140" priority="225">
      <formula>IF(CertVal_IsBlnkRow*CertVal_IsBlnkRowNext=1,TRUE,FALSE)</formula>
    </cfRule>
  </conditionalFormatting>
  <conditionalFormatting sqref="B16">
    <cfRule type="expression" dxfId="139" priority="223">
      <formula>IF(CertVal_IsBlnkRow*CertVal_IsBlnkRowNext=1,TRUE,FALSE)</formula>
    </cfRule>
  </conditionalFormatting>
  <conditionalFormatting sqref="B17">
    <cfRule type="expression" dxfId="138" priority="221">
      <formula>IF(CertVal_IsBlnkRow*CertVal_IsBlnkRowNext=1,TRUE,FALSE)</formula>
    </cfRule>
  </conditionalFormatting>
  <conditionalFormatting sqref="B18">
    <cfRule type="expression" dxfId="137" priority="219">
      <formula>IF(CertVal_IsBlnkRow*CertVal_IsBlnkRowNext=1,TRUE,FALSE)</formula>
    </cfRule>
  </conditionalFormatting>
  <conditionalFormatting sqref="B19">
    <cfRule type="expression" dxfId="136" priority="217">
      <formula>IF(CertVal_IsBlnkRow*CertVal_IsBlnkRowNext=1,TRUE,FALSE)</formula>
    </cfRule>
  </conditionalFormatting>
  <conditionalFormatting sqref="B20">
    <cfRule type="expression" dxfId="135" priority="215">
      <formula>IF(CertVal_IsBlnkRow*CertVal_IsBlnkRowNext=1,TRUE,FALSE)</formula>
    </cfRule>
  </conditionalFormatting>
  <conditionalFormatting sqref="B21">
    <cfRule type="expression" dxfId="134" priority="213">
      <formula>IF(CertVal_IsBlnkRow*CertVal_IsBlnkRowNext=1,TRUE,FALSE)</formula>
    </cfRule>
  </conditionalFormatting>
  <conditionalFormatting sqref="B22">
    <cfRule type="expression" dxfId="133" priority="211">
      <formula>IF(CertVal_IsBlnkRow*CertVal_IsBlnkRowNext=1,TRUE,FALSE)</formula>
    </cfRule>
  </conditionalFormatting>
  <conditionalFormatting sqref="B23">
    <cfRule type="expression" dxfId="132" priority="209">
      <formula>IF(CertVal_IsBlnkRow*CertVal_IsBlnkRowNext=1,TRUE,FALSE)</formula>
    </cfRule>
  </conditionalFormatting>
  <conditionalFormatting sqref="B24">
    <cfRule type="expression" dxfId="131" priority="207">
      <formula>IF(CertVal_IsBlnkRow*CertVal_IsBlnkRowNext=1,TRUE,FALSE)</formula>
    </cfRule>
  </conditionalFormatting>
  <conditionalFormatting sqref="B25">
    <cfRule type="expression" dxfId="130" priority="205">
      <formula>IF(CertVal_IsBlnkRow*CertVal_IsBlnkRowNext=1,TRUE,FALSE)</formula>
    </cfRule>
  </conditionalFormatting>
  <conditionalFormatting sqref="B26">
    <cfRule type="expression" dxfId="129" priority="203">
      <formula>IF(CertVal_IsBlnkRow*CertVal_IsBlnkRowNext=1,TRUE,FALSE)</formula>
    </cfRule>
  </conditionalFormatting>
  <conditionalFormatting sqref="B27">
    <cfRule type="expression" dxfId="128" priority="201">
      <formula>IF(CertVal_IsBlnkRow*CertVal_IsBlnkRowNext=1,TRUE,FALSE)</formula>
    </cfRule>
  </conditionalFormatting>
  <conditionalFormatting sqref="B28">
    <cfRule type="expression" dxfId="127" priority="199">
      <formula>IF(CertVal_IsBlnkRow*CertVal_IsBlnkRowNext=1,TRUE,FALSE)</formula>
    </cfRule>
  </conditionalFormatting>
  <conditionalFormatting sqref="B29">
    <cfRule type="expression" dxfId="126" priority="197">
      <formula>IF(CertVal_IsBlnkRow*CertVal_IsBlnkRowNext=1,TRUE,FALSE)</formula>
    </cfRule>
  </conditionalFormatting>
  <conditionalFormatting sqref="B30">
    <cfRule type="expression" dxfId="125" priority="195">
      <formula>IF(CertVal_IsBlnkRow*CertVal_IsBlnkRowNext=1,TRUE,FALSE)</formula>
    </cfRule>
  </conditionalFormatting>
  <conditionalFormatting sqref="B31">
    <cfRule type="expression" dxfId="124" priority="193">
      <formula>IF(CertVal_IsBlnkRow*CertVal_IsBlnkRowNext=1,TRUE,FALSE)</formula>
    </cfRule>
  </conditionalFormatting>
  <conditionalFormatting sqref="B32">
    <cfRule type="expression" dxfId="123" priority="191">
      <formula>IF(CertVal_IsBlnkRow*CertVal_IsBlnkRowNext=1,TRUE,FALSE)</formula>
    </cfRule>
  </conditionalFormatting>
  <conditionalFormatting sqref="B33">
    <cfRule type="expression" dxfId="122" priority="189">
      <formula>IF(CertVal_IsBlnkRow*CertVal_IsBlnkRowNext=1,TRUE,FALSE)</formula>
    </cfRule>
  </conditionalFormatting>
  <conditionalFormatting sqref="B34">
    <cfRule type="expression" dxfId="121" priority="187">
      <formula>IF(CertVal_IsBlnkRow*CertVal_IsBlnkRowNext=1,TRUE,FALSE)</formula>
    </cfRule>
  </conditionalFormatting>
  <conditionalFormatting sqref="B35">
    <cfRule type="expression" dxfId="120" priority="185">
      <formula>IF(CertVal_IsBlnkRow*CertVal_IsBlnkRowNext=1,TRUE,FALSE)</formula>
    </cfRule>
  </conditionalFormatting>
  <conditionalFormatting sqref="B36">
    <cfRule type="expression" dxfId="119" priority="183">
      <formula>IF(CertVal_IsBlnkRow*CertVal_IsBlnkRowNext=1,TRUE,FALSE)</formula>
    </cfRule>
  </conditionalFormatting>
  <conditionalFormatting sqref="B37">
    <cfRule type="expression" dxfId="118" priority="181">
      <formula>IF(CertVal_IsBlnkRow*CertVal_IsBlnkRowNext=1,TRUE,FALSE)</formula>
    </cfRule>
  </conditionalFormatting>
  <conditionalFormatting sqref="B38">
    <cfRule type="expression" dxfId="117" priority="179">
      <formula>IF(CertVal_IsBlnkRow*CertVal_IsBlnkRowNext=1,TRUE,FALSE)</formula>
    </cfRule>
  </conditionalFormatting>
  <conditionalFormatting sqref="B39">
    <cfRule type="expression" dxfId="116" priority="177">
      <formula>IF(CertVal_IsBlnkRow*CertVal_IsBlnkRowNext=1,TRUE,FALSE)</formula>
    </cfRule>
  </conditionalFormatting>
  <conditionalFormatting sqref="B40">
    <cfRule type="expression" dxfId="115" priority="175">
      <formula>IF(CertVal_IsBlnkRow*CertVal_IsBlnkRowNext=1,TRUE,FALSE)</formula>
    </cfRule>
  </conditionalFormatting>
  <conditionalFormatting sqref="B41">
    <cfRule type="expression" dxfId="114" priority="173">
      <formula>IF(CertVal_IsBlnkRow*CertVal_IsBlnkRowNext=1,TRUE,FALSE)</formula>
    </cfRule>
  </conditionalFormatting>
  <conditionalFormatting sqref="B42">
    <cfRule type="expression" dxfId="113" priority="171">
      <formula>IF(CertVal_IsBlnkRow*CertVal_IsBlnkRowNext=1,TRUE,FALSE)</formula>
    </cfRule>
  </conditionalFormatting>
  <conditionalFormatting sqref="B43">
    <cfRule type="expression" dxfId="112" priority="169">
      <formula>IF(CertVal_IsBlnkRow*CertVal_IsBlnkRowNext=1,TRUE,FALSE)</formula>
    </cfRule>
  </conditionalFormatting>
  <conditionalFormatting sqref="B44">
    <cfRule type="expression" dxfId="111" priority="167">
      <formula>IF(CertVal_IsBlnkRow*CertVal_IsBlnkRowNext=1,TRUE,FALSE)</formula>
    </cfRule>
  </conditionalFormatting>
  <conditionalFormatting sqref="B45">
    <cfRule type="expression" dxfId="110" priority="165">
      <formula>IF(CertVal_IsBlnkRow*CertVal_IsBlnkRowNext=1,TRUE,FALSE)</formula>
    </cfRule>
  </conditionalFormatting>
  <conditionalFormatting sqref="B46">
    <cfRule type="expression" dxfId="109" priority="163">
      <formula>IF(CertVal_IsBlnkRow*CertVal_IsBlnkRowNext=1,TRUE,FALSE)</formula>
    </cfRule>
  </conditionalFormatting>
  <conditionalFormatting sqref="B47">
    <cfRule type="expression" dxfId="108" priority="161">
      <formula>IF(CertVal_IsBlnkRow*CertVal_IsBlnkRowNext=1,TRUE,FALSE)</formula>
    </cfRule>
  </conditionalFormatting>
  <conditionalFormatting sqref="B48">
    <cfRule type="expression" dxfId="107" priority="159">
      <formula>IF(CertVal_IsBlnkRow*CertVal_IsBlnkRowNext=1,TRUE,FALSE)</formula>
    </cfRule>
  </conditionalFormatting>
  <conditionalFormatting sqref="B49">
    <cfRule type="expression" dxfId="106" priority="157">
      <formula>IF(CertVal_IsBlnkRow*CertVal_IsBlnkRowNext=1,TRUE,FALSE)</formula>
    </cfRule>
  </conditionalFormatting>
  <conditionalFormatting sqref="B50">
    <cfRule type="expression" dxfId="105" priority="155">
      <formula>IF(CertVal_IsBlnkRow*CertVal_IsBlnkRowNext=1,TRUE,FALSE)</formula>
    </cfRule>
  </conditionalFormatting>
  <conditionalFormatting sqref="B51">
    <cfRule type="expression" dxfId="104" priority="153">
      <formula>IF(CertVal_IsBlnkRow*CertVal_IsBlnkRowNext=1,TRUE,FALSE)</formula>
    </cfRule>
  </conditionalFormatting>
  <conditionalFormatting sqref="B52">
    <cfRule type="expression" dxfId="103" priority="151">
      <formula>IF(CertVal_IsBlnkRow*CertVal_IsBlnkRowNext=1,TRUE,FALSE)</formula>
    </cfRule>
  </conditionalFormatting>
  <conditionalFormatting sqref="B53">
    <cfRule type="expression" dxfId="102" priority="149">
      <formula>IF(CertVal_IsBlnkRow*CertVal_IsBlnkRowNext=1,TRUE,FALSE)</formula>
    </cfRule>
  </conditionalFormatting>
  <conditionalFormatting sqref="B54">
    <cfRule type="expression" dxfId="101" priority="147">
      <formula>IF(CertVal_IsBlnkRow*CertVal_IsBlnkRowNext=1,TRUE,FALSE)</formula>
    </cfRule>
  </conditionalFormatting>
  <conditionalFormatting sqref="B55">
    <cfRule type="expression" dxfId="100" priority="145">
      <formula>IF(CertVal_IsBlnkRow*CertVal_IsBlnkRowNext=1,TRUE,FALSE)</formula>
    </cfRule>
  </conditionalFormatting>
  <conditionalFormatting sqref="B56">
    <cfRule type="expression" dxfId="99" priority="143">
      <formula>IF(CertVal_IsBlnkRow*CertVal_IsBlnkRowNext=1,TRUE,FALSE)</formula>
    </cfRule>
  </conditionalFormatting>
  <conditionalFormatting sqref="B57">
    <cfRule type="expression" dxfId="98" priority="141">
      <formula>IF(CertVal_IsBlnkRow*CertVal_IsBlnkRowNext=1,TRUE,FALSE)</formula>
    </cfRule>
  </conditionalFormatting>
  <conditionalFormatting sqref="B58">
    <cfRule type="expression" dxfId="97" priority="139">
      <formula>IF(CertVal_IsBlnkRow*CertVal_IsBlnkRowNext=1,TRUE,FALSE)</formula>
    </cfRule>
  </conditionalFormatting>
  <conditionalFormatting sqref="B59">
    <cfRule type="expression" dxfId="96" priority="137">
      <formula>IF(CertVal_IsBlnkRow*CertVal_IsBlnkRowNext=1,TRUE,FALSE)</formula>
    </cfRule>
  </conditionalFormatting>
  <conditionalFormatting sqref="B60">
    <cfRule type="expression" dxfId="95" priority="135">
      <formula>IF(CertVal_IsBlnkRow*CertVal_IsBlnkRowNext=1,TRUE,FALSE)</formula>
    </cfRule>
  </conditionalFormatting>
  <conditionalFormatting sqref="B61">
    <cfRule type="expression" dxfId="94" priority="133">
      <formula>IF(CertVal_IsBlnkRow*CertVal_IsBlnkRowNext=1,TRUE,FALSE)</formula>
    </cfRule>
  </conditionalFormatting>
  <conditionalFormatting sqref="B62">
    <cfRule type="expression" dxfId="93" priority="131">
      <formula>IF(CertVal_IsBlnkRow*CertVal_IsBlnkRowNext=1,TRUE,FALSE)</formula>
    </cfRule>
  </conditionalFormatting>
  <conditionalFormatting sqref="B63">
    <cfRule type="expression" dxfId="92" priority="129">
      <formula>IF(CertVal_IsBlnkRow*CertVal_IsBlnkRowNext=1,TRUE,FALSE)</formula>
    </cfRule>
  </conditionalFormatting>
  <conditionalFormatting sqref="B64">
    <cfRule type="expression" dxfId="91" priority="127">
      <formula>IF(CertVal_IsBlnkRow*CertVal_IsBlnkRowNext=1,TRUE,FALSE)</formula>
    </cfRule>
  </conditionalFormatting>
  <conditionalFormatting sqref="B65">
    <cfRule type="expression" dxfId="90" priority="125">
      <formula>IF(CertVal_IsBlnkRow*CertVal_IsBlnkRowNext=1,TRUE,FALSE)</formula>
    </cfRule>
  </conditionalFormatting>
  <conditionalFormatting sqref="B66">
    <cfRule type="expression" dxfId="89" priority="123">
      <formula>IF(CertVal_IsBlnkRow*CertVal_IsBlnkRowNext=1,TRUE,FALSE)</formula>
    </cfRule>
  </conditionalFormatting>
  <conditionalFormatting sqref="B68">
    <cfRule type="expression" dxfId="88" priority="121">
      <formula>IF(CertVal_IsBlnkRow*CertVal_IsBlnkRowNext=1,TRUE,FALSE)</formula>
    </cfRule>
  </conditionalFormatting>
  <conditionalFormatting sqref="B69">
    <cfRule type="expression" dxfId="87" priority="119">
      <formula>IF(CertVal_IsBlnkRow*CertVal_IsBlnkRowNext=1,TRUE,FALSE)</formula>
    </cfRule>
  </conditionalFormatting>
  <conditionalFormatting sqref="B70">
    <cfRule type="expression" dxfId="86" priority="117">
      <formula>IF(CertVal_IsBlnkRow*CertVal_IsBlnkRowNext=1,TRUE,FALSE)</formula>
    </cfRule>
  </conditionalFormatting>
  <conditionalFormatting sqref="B71">
    <cfRule type="expression" dxfId="85" priority="115">
      <formula>IF(CertVal_IsBlnkRow*CertVal_IsBlnkRowNext=1,TRUE,FALSE)</formula>
    </cfRule>
  </conditionalFormatting>
  <conditionalFormatting sqref="B72">
    <cfRule type="expression" dxfId="84" priority="113">
      <formula>IF(CertVal_IsBlnkRow*CertVal_IsBlnkRowNext=1,TRUE,FALSE)</formula>
    </cfRule>
  </conditionalFormatting>
  <conditionalFormatting sqref="B73">
    <cfRule type="expression" dxfId="83" priority="111">
      <formula>IF(CertVal_IsBlnkRow*CertVal_IsBlnkRowNext=1,TRUE,FALSE)</formula>
    </cfRule>
  </conditionalFormatting>
  <conditionalFormatting sqref="B74">
    <cfRule type="expression" dxfId="82" priority="109">
      <formula>IF(CertVal_IsBlnkRow*CertVal_IsBlnkRowNext=1,TRUE,FALSE)</formula>
    </cfRule>
  </conditionalFormatting>
  <conditionalFormatting sqref="B75">
    <cfRule type="expression" dxfId="81" priority="107">
      <formula>IF(CertVal_IsBlnkRow*CertVal_IsBlnkRowNext=1,TRUE,FALSE)</formula>
    </cfRule>
  </conditionalFormatting>
  <conditionalFormatting sqref="B76">
    <cfRule type="expression" dxfId="80" priority="105">
      <formula>IF(CertVal_IsBlnkRow*CertVal_IsBlnkRowNext=1,TRUE,FALSE)</formula>
    </cfRule>
  </conditionalFormatting>
  <conditionalFormatting sqref="B77">
    <cfRule type="expression" dxfId="79" priority="103">
      <formula>IF(CertVal_IsBlnkRow*CertVal_IsBlnkRowNext=1,TRUE,FALSE)</formula>
    </cfRule>
  </conditionalFormatting>
  <conditionalFormatting sqref="B78">
    <cfRule type="expression" dxfId="78" priority="101">
      <formula>IF(CertVal_IsBlnkRow*CertVal_IsBlnkRowNext=1,TRUE,FALSE)</formula>
    </cfRule>
  </conditionalFormatting>
  <conditionalFormatting sqref="B79">
    <cfRule type="expression" dxfId="77" priority="99">
      <formula>IF(CertVal_IsBlnkRow*CertVal_IsBlnkRowNext=1,TRUE,FALSE)</formula>
    </cfRule>
  </conditionalFormatting>
  <conditionalFormatting sqref="B80">
    <cfRule type="expression" dxfId="76" priority="97">
      <formula>IF(CertVal_IsBlnkRow*CertVal_IsBlnkRowNext=1,TRUE,FALSE)</formula>
    </cfRule>
  </conditionalFormatting>
  <conditionalFormatting sqref="B81">
    <cfRule type="expression" dxfId="75" priority="95">
      <formula>IF(CertVal_IsBlnkRow*CertVal_IsBlnkRowNext=1,TRUE,FALSE)</formula>
    </cfRule>
  </conditionalFormatting>
  <conditionalFormatting sqref="B82">
    <cfRule type="expression" dxfId="74" priority="93">
      <formula>IF(CertVal_IsBlnkRow*CertVal_IsBlnkRowNext=1,TRUE,FALSE)</formula>
    </cfRule>
  </conditionalFormatting>
  <conditionalFormatting sqref="B83">
    <cfRule type="expression" dxfId="73" priority="91">
      <formula>IF(CertVal_IsBlnkRow*CertVal_IsBlnkRowNext=1,TRUE,FALSE)</formula>
    </cfRule>
  </conditionalFormatting>
  <conditionalFormatting sqref="B84">
    <cfRule type="expression" dxfId="72" priority="89">
      <formula>IF(CertVal_IsBlnkRow*CertVal_IsBlnkRowNext=1,TRUE,FALSE)</formula>
    </cfRule>
  </conditionalFormatting>
  <conditionalFormatting sqref="B85">
    <cfRule type="expression" dxfId="71" priority="87">
      <formula>IF(CertVal_IsBlnkRow*CertVal_IsBlnkRowNext=1,TRUE,FALSE)</formula>
    </cfRule>
  </conditionalFormatting>
  <conditionalFormatting sqref="B86">
    <cfRule type="expression" dxfId="70" priority="85">
      <formula>IF(CertVal_IsBlnkRow*CertVal_IsBlnkRowNext=1,TRUE,FALSE)</formula>
    </cfRule>
  </conditionalFormatting>
  <conditionalFormatting sqref="B87">
    <cfRule type="expression" dxfId="69" priority="83">
      <formula>IF(CertVal_IsBlnkRow*CertVal_IsBlnkRowNext=1,TRUE,FALSE)</formula>
    </cfRule>
  </conditionalFormatting>
  <conditionalFormatting sqref="B88">
    <cfRule type="expression" dxfId="68" priority="81">
      <formula>IF(CertVal_IsBlnkRow*CertVal_IsBlnkRowNext=1,TRUE,FALSE)</formula>
    </cfRule>
  </conditionalFormatting>
  <conditionalFormatting sqref="B89">
    <cfRule type="expression" dxfId="67" priority="79">
      <formula>IF(CertVal_IsBlnkRow*CertVal_IsBlnkRowNext=1,TRUE,FALSE)</formula>
    </cfRule>
  </conditionalFormatting>
  <conditionalFormatting sqref="B90">
    <cfRule type="expression" dxfId="66" priority="77">
      <formula>IF(CertVal_IsBlnkRow*CertVal_IsBlnkRowNext=1,TRUE,FALSE)</formula>
    </cfRule>
  </conditionalFormatting>
  <conditionalFormatting sqref="B91">
    <cfRule type="expression" dxfId="65" priority="75">
      <formula>IF(CertVal_IsBlnkRow*CertVal_IsBlnkRowNext=1,TRUE,FALSE)</formula>
    </cfRule>
  </conditionalFormatting>
  <conditionalFormatting sqref="B92">
    <cfRule type="expression" dxfId="64" priority="73">
      <formula>IF(CertVal_IsBlnkRow*CertVal_IsBlnkRowNext=1,TRUE,FALSE)</formula>
    </cfRule>
  </conditionalFormatting>
  <conditionalFormatting sqref="B93">
    <cfRule type="expression" dxfId="63" priority="71">
      <formula>IF(CertVal_IsBlnkRow*CertVal_IsBlnkRowNext=1,TRUE,FALSE)</formula>
    </cfRule>
  </conditionalFormatting>
  <conditionalFormatting sqref="B94">
    <cfRule type="expression" dxfId="62" priority="69">
      <formula>IF(CertVal_IsBlnkRow*CertVal_IsBlnkRowNext=1,TRUE,FALSE)</formula>
    </cfRule>
  </conditionalFormatting>
  <conditionalFormatting sqref="B95">
    <cfRule type="expression" dxfId="61" priority="67">
      <formula>IF(CertVal_IsBlnkRow*CertVal_IsBlnkRowNext=1,TRUE,FALSE)</formula>
    </cfRule>
  </conditionalFormatting>
  <conditionalFormatting sqref="B96">
    <cfRule type="expression" dxfId="60" priority="65">
      <formula>IF(CertVal_IsBlnkRow*CertVal_IsBlnkRowNext=1,TRUE,FALSE)</formula>
    </cfRule>
  </conditionalFormatting>
  <conditionalFormatting sqref="B97">
    <cfRule type="expression" dxfId="59" priority="63">
      <formula>IF(CertVal_IsBlnkRow*CertVal_IsBlnkRowNext=1,TRUE,FALSE)</formula>
    </cfRule>
  </conditionalFormatting>
  <conditionalFormatting sqref="B98">
    <cfRule type="expression" dxfId="58" priority="61">
      <formula>IF(CertVal_IsBlnkRow*CertVal_IsBlnkRowNext=1,TRUE,FALSE)</formula>
    </cfRule>
  </conditionalFormatting>
  <conditionalFormatting sqref="B99">
    <cfRule type="expression" dxfId="57" priority="59">
      <formula>IF(CertVal_IsBlnkRow*CertVal_IsBlnkRowNext=1,TRUE,FALSE)</formula>
    </cfRule>
  </conditionalFormatting>
  <conditionalFormatting sqref="B100">
    <cfRule type="expression" dxfId="56" priority="57">
      <formula>IF(CertVal_IsBlnkRow*CertVal_IsBlnkRowNext=1,TRUE,FALSE)</formula>
    </cfRule>
  </conditionalFormatting>
  <conditionalFormatting sqref="B101">
    <cfRule type="expression" dxfId="55" priority="55">
      <formula>IF(CertVal_IsBlnkRow*CertVal_IsBlnkRowNext=1,TRUE,FALSE)</formula>
    </cfRule>
  </conditionalFormatting>
  <conditionalFormatting sqref="B102">
    <cfRule type="expression" dxfId="54" priority="53">
      <formula>IF(CertVal_IsBlnkRow*CertVal_IsBlnkRowNext=1,TRUE,FALSE)</formula>
    </cfRule>
  </conditionalFormatting>
  <conditionalFormatting sqref="B103">
    <cfRule type="expression" dxfId="53" priority="51">
      <formula>IF(CertVal_IsBlnkRow*CertVal_IsBlnkRowNext=1,TRUE,FALSE)</formula>
    </cfRule>
  </conditionalFormatting>
  <conditionalFormatting sqref="B104">
    <cfRule type="expression" dxfId="52" priority="49">
      <formula>IF(CertVal_IsBlnkRow*CertVal_IsBlnkRowNext=1,TRUE,FALSE)</formula>
    </cfRule>
  </conditionalFormatting>
  <conditionalFormatting sqref="B105">
    <cfRule type="expression" dxfId="51" priority="47">
      <formula>IF(CertVal_IsBlnkRow*CertVal_IsBlnkRowNext=1,TRUE,FALSE)</formula>
    </cfRule>
  </conditionalFormatting>
  <conditionalFormatting sqref="B106">
    <cfRule type="expression" dxfId="50" priority="45">
      <formula>IF(CertVal_IsBlnkRow*CertVal_IsBlnkRowNext=1,TRUE,FALSE)</formula>
    </cfRule>
  </conditionalFormatting>
  <conditionalFormatting sqref="B107">
    <cfRule type="expression" dxfId="49" priority="43">
      <formula>IF(CertVal_IsBlnkRow*CertVal_IsBlnkRowNext=1,TRUE,FALSE)</formula>
    </cfRule>
  </conditionalFormatting>
  <conditionalFormatting sqref="B108">
    <cfRule type="expression" dxfId="48" priority="41">
      <formula>IF(CertVal_IsBlnkRow*CertVal_IsBlnkRowNext=1,TRUE,FALSE)</formula>
    </cfRule>
  </conditionalFormatting>
  <conditionalFormatting sqref="B109">
    <cfRule type="expression" dxfId="47" priority="39">
      <formula>IF(CertVal_IsBlnkRow*CertVal_IsBlnkRowNext=1,TRUE,FALSE)</formula>
    </cfRule>
  </conditionalFormatting>
  <conditionalFormatting sqref="B110">
    <cfRule type="expression" dxfId="46" priority="37">
      <formula>IF(CertVal_IsBlnkRow*CertVal_IsBlnkRowNext=1,TRUE,FALSE)</formula>
    </cfRule>
  </conditionalFormatting>
  <conditionalFormatting sqref="B111">
    <cfRule type="expression" dxfId="45" priority="35">
      <formula>IF(CertVal_IsBlnkRow*CertVal_IsBlnkRowNext=1,TRUE,FALSE)</formula>
    </cfRule>
  </conditionalFormatting>
  <conditionalFormatting sqref="B112">
    <cfRule type="expression" dxfId="44" priority="33">
      <formula>IF(CertVal_IsBlnkRow*CertVal_IsBlnkRowNext=1,TRUE,FALSE)</formula>
    </cfRule>
  </conditionalFormatting>
  <conditionalFormatting sqref="B113">
    <cfRule type="expression" dxfId="43" priority="31">
      <formula>IF(CertVal_IsBlnkRow*CertVal_IsBlnkRowNext=1,TRUE,FALSE)</formula>
    </cfRule>
  </conditionalFormatting>
  <conditionalFormatting sqref="B114">
    <cfRule type="expression" dxfId="42" priority="29">
      <formula>IF(CertVal_IsBlnkRow*CertVal_IsBlnkRowNext=1,TRUE,FALSE)</formula>
    </cfRule>
  </conditionalFormatting>
  <conditionalFormatting sqref="B115">
    <cfRule type="expression" dxfId="41" priority="27">
      <formula>IF(CertVal_IsBlnkRow*CertVal_IsBlnkRowNext=1,TRUE,FALSE)</formula>
    </cfRule>
  </conditionalFormatting>
  <conditionalFormatting sqref="B116">
    <cfRule type="expression" dxfId="40" priority="25">
      <formula>IF(CertVal_IsBlnkRow*CertVal_IsBlnkRowNext=1,TRUE,FALSE)</formula>
    </cfRule>
  </conditionalFormatting>
  <conditionalFormatting sqref="B117">
    <cfRule type="expression" dxfId="39" priority="23">
      <formula>IF(CertVal_IsBlnkRow*CertVal_IsBlnkRowNext=1,TRUE,FALSE)</formula>
    </cfRule>
  </conditionalFormatting>
  <conditionalFormatting sqref="B118">
    <cfRule type="expression" dxfId="38" priority="21">
      <formula>IF(CertVal_IsBlnkRow*CertVal_IsBlnkRowNext=1,TRUE,FALSE)</formula>
    </cfRule>
  </conditionalFormatting>
  <conditionalFormatting sqref="B119">
    <cfRule type="expression" dxfId="37" priority="19">
      <formula>IF(CertVal_IsBlnkRow*CertVal_IsBlnkRowNext=1,TRUE,FALSE)</formula>
    </cfRule>
  </conditionalFormatting>
  <conditionalFormatting sqref="B120">
    <cfRule type="expression" dxfId="36" priority="17">
      <formula>IF(CertVal_IsBlnkRow*CertVal_IsBlnkRowNext=1,TRUE,FALSE)</formula>
    </cfRule>
  </conditionalFormatting>
  <conditionalFormatting sqref="B121">
    <cfRule type="expression" dxfId="35" priority="15">
      <formula>IF(CertVal_IsBlnkRow*CertVal_IsBlnkRowNext=1,TRUE,FALSE)</formula>
    </cfRule>
  </conditionalFormatting>
  <conditionalFormatting sqref="B122">
    <cfRule type="expression" dxfId="34" priority="13">
      <formula>IF(CertVal_IsBlnkRow*CertVal_IsBlnkRowNext=1,TRUE,FALSE)</formula>
    </cfRule>
  </conditionalFormatting>
  <conditionalFormatting sqref="B123">
    <cfRule type="expression" dxfId="33" priority="11">
      <formula>IF(CertVal_IsBlnkRow*CertVal_IsBlnkRowNext=1,TRUE,FALSE)</formula>
    </cfRule>
  </conditionalFormatting>
  <conditionalFormatting sqref="B124">
    <cfRule type="expression" dxfId="32" priority="9">
      <formula>IF(CertVal_IsBlnkRow*CertVal_IsBlnkRowNext=1,TRUE,FALSE)</formula>
    </cfRule>
  </conditionalFormatting>
  <conditionalFormatting sqref="B125">
    <cfRule type="expression" dxfId="31" priority="7">
      <formula>IF(CertVal_IsBlnkRow*CertVal_IsBlnkRowNext=1,TRUE,FALSE)</formula>
    </cfRule>
  </conditionalFormatting>
  <conditionalFormatting sqref="B126">
    <cfRule type="expression" dxfId="30" priority="5">
      <formula>IF(CertVal_IsBlnkRow*CertVal_IsBlnkRowNext=1,TRUE,FALSE)</formula>
    </cfRule>
  </conditionalFormatting>
  <conditionalFormatting sqref="B127">
    <cfRule type="expression" dxfId="29" priority="3">
      <formula>IF(CertVal_IsBlnkRow*CertVal_IsBlnkRowNext=1,TRUE,FALSE)</formula>
    </cfRule>
  </conditionalFormatting>
  <conditionalFormatting sqref="B128">
    <cfRule type="expression" dxfId="28" priority="1">
      <formula>IF(CertVal_IsBlnkRow*CertVal_IsBlnkRowNext=1,TRUE,FALSE)</formula>
    </cfRule>
  </conditionalFormatting>
  <hyperlinks>
    <hyperlink ref="B5" location="'Fire Assay'!$A$1" display="'Fire Assay'!$A$1" xr:uid="{B5ADC853-6FEC-436C-A9DF-A1E5117B8EEC}"/>
    <hyperlink ref="B7" location="'AR Digest 10-50g'!$A$1" display="'AR Digest 10-50g'!$A$1" xr:uid="{5E4D31A0-6EF3-4D13-B2E6-6F7DC8ED948C}"/>
    <hyperlink ref="B9" location="'4-Acid'!$A$1" display="'4-Acid'!$A$1" xr:uid="{AE7229A0-5B4E-4BD4-9D9B-542C70AFAC49}"/>
    <hyperlink ref="B10" location="'4-Acid'!$A$18" display="'4-Acid'!$A$18" xr:uid="{790BA555-4CAD-45C8-8C87-2DF3CA192509}"/>
    <hyperlink ref="B11" location="'4-Acid'!$A$58" display="'4-Acid'!$A$58" xr:uid="{82517CE5-2EB4-4B8B-A541-8121441013C8}"/>
    <hyperlink ref="B12" location="'4-Acid'!$A$94" display="'4-Acid'!$A$94" xr:uid="{3330333E-2E08-4628-A9D3-9C7FC2756B49}"/>
    <hyperlink ref="B13" location="'4-Acid'!$A$112" display="'4-Acid'!$A$112" xr:uid="{F5730308-6B98-4B81-A671-DD16C9F79E30}"/>
    <hyperlink ref="B14" location="'4-Acid'!$A$131" display="'4-Acid'!$A$131" xr:uid="{48BD5570-861A-4278-9ECB-A62B74505DB3}"/>
    <hyperlink ref="B15" location="'4-Acid'!$A$150" display="'4-Acid'!$A$150" xr:uid="{BC0C099D-D322-4AA8-A692-D0A14381284F}"/>
    <hyperlink ref="B16" location="'4-Acid'!$A$168" display="'4-Acid'!$A$168" xr:uid="{97D9E2F5-18F1-4F28-8F39-FB6483103D17}"/>
    <hyperlink ref="B17" location="'4-Acid'!$A$187" display="'4-Acid'!$A$187" xr:uid="{8C7A5EC9-0A3F-47F0-A2A5-FE7029F32562}"/>
    <hyperlink ref="B18" location="'4-Acid'!$A$205" display="'4-Acid'!$A$205" xr:uid="{B86AF079-D749-4AA2-91DF-855B30120129}"/>
    <hyperlink ref="B19" location="'4-Acid'!$A$224" display="'4-Acid'!$A$224" xr:uid="{E324BEFD-F8B6-4578-86EE-A1F02391CCC8}"/>
    <hyperlink ref="B20" location="'4-Acid'!$A$242" display="'4-Acid'!$A$242" xr:uid="{3D02309D-868F-4D54-8A07-FDB2A5A0638B}"/>
    <hyperlink ref="B21" location="'4-Acid'!$A$261" display="'4-Acid'!$A$261" xr:uid="{51135F52-6A5A-4EF4-85B4-C27DCF60C790}"/>
    <hyperlink ref="B22" location="'4-Acid'!$A$279" display="'4-Acid'!$A$279" xr:uid="{C908D78D-3153-485C-B407-AE9527ADC16F}"/>
    <hyperlink ref="B23" location="'4-Acid'!$A$297" display="'4-Acid'!$A$297" xr:uid="{B09432A6-590E-4E52-B534-D8EEF13CD099}"/>
    <hyperlink ref="B24" location="'4-Acid'!$A$315" display="'4-Acid'!$A$315" xr:uid="{71C4F7E3-C36D-4F6E-BC8E-728F86E7636E}"/>
    <hyperlink ref="B25" location="'4-Acid'!$A$334" display="'4-Acid'!$A$334" xr:uid="{84B3CAA8-B08E-4D70-BF77-715C1EBE138D}"/>
    <hyperlink ref="B26" location="'4-Acid'!$A$352" display="'4-Acid'!$A$352" xr:uid="{D6289D91-AF37-420F-AC14-CFB2D3B130A0}"/>
    <hyperlink ref="B27" location="'4-Acid'!$A$371" display="'4-Acid'!$A$371" xr:uid="{F81FC7C4-6217-4047-83E2-41F55E2C7475}"/>
    <hyperlink ref="B28" location="'4-Acid'!$A$407" display="'4-Acid'!$A$407" xr:uid="{084A6A62-8B66-4C62-B7D3-5E612B2B81F7}"/>
    <hyperlink ref="B29" location="'4-Acid'!$A$443" display="'4-Acid'!$A$443" xr:uid="{5264A6F6-D776-4421-8965-1E197917B309}"/>
    <hyperlink ref="B30" location="'4-Acid'!$A$461" display="'4-Acid'!$A$461" xr:uid="{C170CB9B-EEAB-455C-8876-7BF1288086B0}"/>
    <hyperlink ref="B31" location="'4-Acid'!$A$479" display="'4-Acid'!$A$479" xr:uid="{94B82BCB-3C63-45A0-A804-43FB8782FB98}"/>
    <hyperlink ref="B32" location="'4-Acid'!$A$497" display="'4-Acid'!$A$497" xr:uid="{1E96EB72-AED2-4305-BC61-55B2BE1EBC63}"/>
    <hyperlink ref="B33" location="'4-Acid'!$A$516" display="'4-Acid'!$A$516" xr:uid="{D368DA8F-202F-4AA1-B13C-6BE1C2B3FE75}"/>
    <hyperlink ref="B34" location="'4-Acid'!$A$535" display="'4-Acid'!$A$535" xr:uid="{4AD7A59F-1823-4CAB-A7E2-3235032F7AF1}"/>
    <hyperlink ref="B35" location="'4-Acid'!$A$553" display="'4-Acid'!$A$553" xr:uid="{379B84BF-F540-4834-9BFD-02E46AFCEA5D}"/>
    <hyperlink ref="B36" location="'4-Acid'!$A$571" display="'4-Acid'!$A$571" xr:uid="{81B9E846-ACDB-4AE9-BBC3-6152B283BC0A}"/>
    <hyperlink ref="B37" location="'4-Acid'!$A$589" display="'4-Acid'!$A$589" xr:uid="{BB22B250-C217-41F2-96DF-FB3856F68D73}"/>
    <hyperlink ref="B38" location="'4-Acid'!$A$608" display="'4-Acid'!$A$608" xr:uid="{9EF90CB6-CE19-4809-830A-50A8544134BD}"/>
    <hyperlink ref="B39" location="'4-Acid'!$A$626" display="'4-Acid'!$A$626" xr:uid="{CF044E18-F1DD-420E-95D1-30B41E9A3776}"/>
    <hyperlink ref="B40" location="'4-Acid'!$A$645" display="'4-Acid'!$A$645" xr:uid="{3592004A-8F11-4711-AD3F-38CA7762F9DC}"/>
    <hyperlink ref="B41" location="'4-Acid'!$A$663" display="'4-Acid'!$A$663" xr:uid="{DC7FB3E0-1362-44A9-A294-0F158771B1DC}"/>
    <hyperlink ref="B42" location="'4-Acid'!$A$682" display="'4-Acid'!$A$682" xr:uid="{F610E760-1513-4A58-8E4B-A1F720E3BFB1}"/>
    <hyperlink ref="B43" location="'4-Acid'!$A$700" display="'4-Acid'!$A$700" xr:uid="{9B09E566-BF61-4132-AE55-698E687FC594}"/>
    <hyperlink ref="B44" location="'4-Acid'!$A$718" display="'4-Acid'!$A$718" xr:uid="{EA3EB83C-892E-473C-9695-6AFEE4A9B79A}"/>
    <hyperlink ref="B45" location="'4-Acid'!$A$736" display="'4-Acid'!$A$736" xr:uid="{D85A14EF-2845-42B9-94DF-9C402DE7A00A}"/>
    <hyperlink ref="B46" location="'4-Acid'!$A$754" display="'4-Acid'!$A$754" xr:uid="{E555B336-B242-44A8-923F-8A5FCB0A169A}"/>
    <hyperlink ref="B47" location="'4-Acid'!$A$772" display="'4-Acid'!$A$772" xr:uid="{0CE9F615-959E-4927-9FC6-B04D64C51593}"/>
    <hyperlink ref="B48" location="'4-Acid'!$A$790" display="'4-Acid'!$A$790" xr:uid="{C6558BB2-3A69-4D16-888D-3B09C8ADA768}"/>
    <hyperlink ref="B49" location="'4-Acid'!$A$808" display="'4-Acid'!$A$808" xr:uid="{13785068-BD6F-4CC4-B147-AA588E2EF3FD}"/>
    <hyperlink ref="B50" location="'4-Acid'!$A$845" display="'4-Acid'!$A$845" xr:uid="{A0201D8D-5CE8-4D74-AB07-0E314B0C348F}"/>
    <hyperlink ref="B51" location="'4-Acid'!$A$863" display="'4-Acid'!$A$863" xr:uid="{1EA808B7-8419-49DB-9C05-873508AA3F41}"/>
    <hyperlink ref="B52" location="'4-Acid'!$A$882" display="'4-Acid'!$A$882" xr:uid="{C7F83DD8-181A-444B-9E84-A0F679C1738B}"/>
    <hyperlink ref="B53" location="'4-Acid'!$A$900" display="'4-Acid'!$A$900" xr:uid="{019818B5-8102-42B0-BD39-4EB4F40B18AA}"/>
    <hyperlink ref="B54" location="'4-Acid'!$A$919" display="'4-Acid'!$A$919" xr:uid="{4589AC32-DCF8-4863-9C7A-AAC49D4F1C95}"/>
    <hyperlink ref="B55" location="'4-Acid'!$A$937" display="'4-Acid'!$A$937" xr:uid="{A1512292-AFF5-4222-9588-759D9E0B635B}"/>
    <hyperlink ref="B56" location="'4-Acid'!$A$956" display="'4-Acid'!$A$956" xr:uid="{CC7B1969-08B2-415A-825C-2F9DA357E49A}"/>
    <hyperlink ref="B57" location="'4-Acid'!$A$974" display="'4-Acid'!$A$974" xr:uid="{69AF2E6B-0BC8-4252-BFC3-51756080A71C}"/>
    <hyperlink ref="B58" location="'4-Acid'!$A$992" display="'4-Acid'!$A$992" xr:uid="{D66F2CAA-A8E6-4B21-AC0C-B5862F633C5E}"/>
    <hyperlink ref="B59" location="'4-Acid'!$A$1011" display="'4-Acid'!$A$1011" xr:uid="{3B28CD70-7BA8-4A04-A332-649A830180AF}"/>
    <hyperlink ref="B60" location="'4-Acid'!$A$1029" display="'4-Acid'!$A$1029" xr:uid="{018B2EA5-372F-42F5-9BDD-D7EFEF03E5F2}"/>
    <hyperlink ref="B61" location="'4-Acid'!$A$1047" display="'4-Acid'!$A$1047" xr:uid="{FF5D34C3-AB58-4783-84B0-846107122A67}"/>
    <hyperlink ref="B62" location="'4-Acid'!$A$1065" display="'4-Acid'!$A$1065" xr:uid="{C9D418F7-BB29-4937-B923-FAB032371B6D}"/>
    <hyperlink ref="B63" location="'4-Acid'!$A$1084" display="'4-Acid'!$A$1084" xr:uid="{23E42C0F-627F-4580-936A-CF82C386BBA8}"/>
    <hyperlink ref="B64" location="'4-Acid'!$A$1103" display="'4-Acid'!$A$1103" xr:uid="{002BB0AC-B3B7-4A09-8EB7-B3569A7493B9}"/>
    <hyperlink ref="B65" location="'4-Acid'!$A$1121" display="'4-Acid'!$A$1121" xr:uid="{43C19F01-4103-4181-BB0A-E1FF6384B14F}"/>
    <hyperlink ref="B66" location="'4-Acid'!$A$1139" display="'4-Acid'!$A$1139" xr:uid="{8D0CA430-1B26-4381-9438-FDBF948DDBB1}"/>
    <hyperlink ref="B68" location="'Aqua Regia'!$A$1" display="'Aqua Regia'!$A$1" xr:uid="{1765A10A-118A-4A03-ABB2-71ABB4772689}"/>
    <hyperlink ref="B69" location="'Aqua Regia'!$A$18" display="'Aqua Regia'!$A$18" xr:uid="{B7B85283-C9E9-440C-931A-71F7A305E273}"/>
    <hyperlink ref="B70" location="'Aqua Regia'!$A$58" display="'Aqua Regia'!$A$58" xr:uid="{8E032310-E762-4A04-9E63-1FBDFF63B96B}"/>
    <hyperlink ref="B71" location="'Aqua Regia'!$A$76" display="'Aqua Regia'!$A$76" xr:uid="{54BED1D3-9D23-4C9C-AF38-989B58A731E9}"/>
    <hyperlink ref="B72" location="'Aqua Regia'!$A$94" display="'Aqua Regia'!$A$94" xr:uid="{0CB9CBC7-8393-43BC-8547-AC697465ADC8}"/>
    <hyperlink ref="B73" location="'Aqua Regia'!$A$112" display="'Aqua Regia'!$A$112" xr:uid="{56B52B7E-2485-4CEA-B4D9-F1B461585787}"/>
    <hyperlink ref="B74" location="'Aqua Regia'!$A$131" display="'Aqua Regia'!$A$131" xr:uid="{5CA4BA7D-AEDE-4359-B2BE-3D0E76CA8306}"/>
    <hyperlink ref="B75" location="'Aqua Regia'!$A$150" display="'Aqua Regia'!$A$150" xr:uid="{16B5D847-0F93-45EA-BBEE-41CCB3C9EEE7}"/>
    <hyperlink ref="B76" location="'Aqua Regia'!$A$168" display="'Aqua Regia'!$A$168" xr:uid="{EDDDE314-FE5B-4A8F-91EC-2DC20F6D8768}"/>
    <hyperlink ref="B77" location="'Aqua Regia'!$A$187" display="'Aqua Regia'!$A$187" xr:uid="{6B8DDA13-07AD-4661-A6E4-E680310B5DB3}"/>
    <hyperlink ref="B78" location="'Aqua Regia'!$A$205" display="'Aqua Regia'!$A$205" xr:uid="{65CCDE6E-A36E-451E-9C0A-93583C2EABEB}"/>
    <hyperlink ref="B79" location="'Aqua Regia'!$A$224" display="'Aqua Regia'!$A$224" xr:uid="{14E9D307-3E1C-46E1-876A-EA3DCEF656DC}"/>
    <hyperlink ref="B80" location="'Aqua Regia'!$A$243" display="'Aqua Regia'!$A$243" xr:uid="{9F8F7EF9-ABF3-4719-8706-3EB94D64343F}"/>
    <hyperlink ref="B81" location="'Aqua Regia'!$A$261" display="'Aqua Regia'!$A$261" xr:uid="{2C630109-3400-4058-B6E9-4F495267872C}"/>
    <hyperlink ref="B82" location="'Aqua Regia'!$A$279" display="'Aqua Regia'!$A$279" xr:uid="{7F77B773-8030-4CA5-A588-B0FA3323071C}"/>
    <hyperlink ref="B83" location="'Aqua Regia'!$A$297" display="'Aqua Regia'!$A$297" xr:uid="{D0EA5C13-D1D3-4A66-A95C-23A6FDB248D3}"/>
    <hyperlink ref="B84" location="'Aqua Regia'!$A$315" display="'Aqua Regia'!$A$315" xr:uid="{FBB420B9-87A5-43D8-A63F-442784278639}"/>
    <hyperlink ref="B85" location="'Aqua Regia'!$A$334" display="'Aqua Regia'!$A$334" xr:uid="{E40DE45C-45AD-4C2F-9D16-CF3F9D74B39F}"/>
    <hyperlink ref="B86" location="'Aqua Regia'!$A$352" display="'Aqua Regia'!$A$352" xr:uid="{4038E59D-6047-415C-BFD9-CF3D1535E7CE}"/>
    <hyperlink ref="B87" location="'Aqua Regia'!$A$371" display="'Aqua Regia'!$A$371" xr:uid="{E7B7905F-36CB-48AF-A197-4EED447BAE1A}"/>
    <hyperlink ref="B88" location="'Aqua Regia'!$A$389" display="'Aqua Regia'!$A$389" xr:uid="{F77A031B-6461-4D8B-BA05-3D7951220904}"/>
    <hyperlink ref="B89" location="'Aqua Regia'!$A$408" display="'Aqua Regia'!$A$408" xr:uid="{26660102-1B4E-4A75-8FEF-5A77A87B518C}"/>
    <hyperlink ref="B90" location="'Aqua Regia'!$A$426" display="'Aqua Regia'!$A$426" xr:uid="{2BBB8ACF-475A-4D4A-8C51-47450EB9C81D}"/>
    <hyperlink ref="B91" location="'Aqua Regia'!$A$445" display="'Aqua Regia'!$A$445" xr:uid="{C43F7DF0-BE71-4669-B191-BE163B43CE0B}"/>
    <hyperlink ref="B92" location="'Aqua Regia'!$A$463" display="'Aqua Regia'!$A$463" xr:uid="{CC72FA49-5384-4ED8-8762-41EA542E3193}"/>
    <hyperlink ref="B93" location="'Aqua Regia'!$A$481" display="'Aqua Regia'!$A$481" xr:uid="{753BEF4B-4A30-4FD1-87A1-ECF708E33BDD}"/>
    <hyperlink ref="B94" location="'Aqua Regia'!$A$499" display="'Aqua Regia'!$A$499" xr:uid="{9CECE374-CCEB-40A1-9CFB-ECF8511AFDA9}"/>
    <hyperlink ref="B95" location="'Aqua Regia'!$A$518" display="'Aqua Regia'!$A$518" xr:uid="{2D79BFA9-06EE-4258-B1B0-DB23D5F4D121}"/>
    <hyperlink ref="B96" location="'Aqua Regia'!$A$537" display="'Aqua Regia'!$A$537" xr:uid="{AD7A4CC5-9022-4B0A-B08E-55D08B87E866}"/>
    <hyperlink ref="B97" location="'Aqua Regia'!$A$556" display="'Aqua Regia'!$A$556" xr:uid="{8DCFFD9D-4595-4443-8650-D65E8F7870F9}"/>
    <hyperlink ref="B98" location="'Aqua Regia'!$A$574" display="'Aqua Regia'!$A$574" xr:uid="{10A5ED2B-22F7-4629-A7FD-D13E82EDF919}"/>
    <hyperlink ref="B99" location="'Aqua Regia'!$A$592" display="'Aqua Regia'!$A$592" xr:uid="{B06A4BF8-DCAD-4759-A863-6980F820AE96}"/>
    <hyperlink ref="B100" location="'Aqua Regia'!$A$611" display="'Aqua Regia'!$A$611" xr:uid="{F287654F-2786-4870-AAE1-4B33C68F2B29}"/>
    <hyperlink ref="B101" location="'Aqua Regia'!$A$630" display="'Aqua Regia'!$A$630" xr:uid="{587638AF-E858-41FD-809F-7078B0F5FA63}"/>
    <hyperlink ref="B102" location="'Aqua Regia'!$A$648" display="'Aqua Regia'!$A$648" xr:uid="{5560D205-D0AD-4C4A-AD39-74C84419F63C}"/>
    <hyperlink ref="B103" location="'Aqua Regia'!$A$666" display="'Aqua Regia'!$A$666" xr:uid="{4508FE22-1123-402E-920E-FBA20A4C34E8}"/>
    <hyperlink ref="B104" location="'Aqua Regia'!$A$685" display="'Aqua Regia'!$A$685" xr:uid="{F53E6181-B2A3-4386-8851-AEADE403C5D3}"/>
    <hyperlink ref="B105" location="'Aqua Regia'!$A$703" display="'Aqua Regia'!$A$703" xr:uid="{F6359F81-7EAF-4149-945F-7945AAE1CB61}"/>
    <hyperlink ref="B106" location="'Aqua Regia'!$A$739" display="'Aqua Regia'!$A$739" xr:uid="{EA657EDF-CFBE-49ED-9ED5-65A1B2CEBEC9}"/>
    <hyperlink ref="B107" location="'Aqua Regia'!$A$775" display="'Aqua Regia'!$A$775" xr:uid="{D23B879A-8ADB-4BD3-A611-8FAF21F42AFA}"/>
    <hyperlink ref="B108" location="'Aqua Regia'!$A$793" display="'Aqua Regia'!$A$793" xr:uid="{38358CB9-D0DE-4174-BCFC-5D7FAECBB920}"/>
    <hyperlink ref="B109" location="'Aqua Regia'!$A$811" display="'Aqua Regia'!$A$811" xr:uid="{D83EA9B7-654B-486F-9C9C-339A493D782B}"/>
    <hyperlink ref="B110" location="'Aqua Regia'!$A$829" display="'Aqua Regia'!$A$829" xr:uid="{8F88675C-42DC-47CC-BE22-F903747A50BE}"/>
    <hyperlink ref="B111" location="'Aqua Regia'!$A$847" display="'Aqua Regia'!$A$847" xr:uid="{CA361489-2DE7-47FA-B6DA-7A9FAEA237FF}"/>
    <hyperlink ref="B112" location="'Aqua Regia'!$A$866" display="'Aqua Regia'!$A$866" xr:uid="{692C4190-0085-4F19-8467-ACBD06B74FED}"/>
    <hyperlink ref="B113" location="'Aqua Regia'!$A$884" display="'Aqua Regia'!$A$884" xr:uid="{84327420-F35A-4209-BCAE-FE6D27E9AD57}"/>
    <hyperlink ref="B114" location="'Aqua Regia'!$A$902" display="'Aqua Regia'!$A$902" xr:uid="{E05F942A-7C23-45B9-8872-4BB809825EBC}"/>
    <hyperlink ref="B115" location="'Aqua Regia'!$A$920" display="'Aqua Regia'!$A$920" xr:uid="{36CC5845-46A2-4ABC-A199-E08DF67FB1D2}"/>
    <hyperlink ref="B116" location="'Aqua Regia'!$A$938" display="'Aqua Regia'!$A$938" xr:uid="{FABF833B-826E-48A6-8679-8DBB1065C8B1}"/>
    <hyperlink ref="B117" location="'Aqua Regia'!$A$956" display="'Aqua Regia'!$A$956" xr:uid="{CF5C5B7F-9DAC-4CF2-88C0-A521C7234EE8}"/>
    <hyperlink ref="B118" location="'Aqua Regia'!$A$974" display="'Aqua Regia'!$A$974" xr:uid="{393800E2-2E2D-4680-BA92-CF24864201B8}"/>
    <hyperlink ref="B119" location="'Aqua Regia'!$A$993" display="'Aqua Regia'!$A$993" xr:uid="{8641C714-B327-4567-B01F-350DA4CB7B9A}"/>
    <hyperlink ref="B120" location="'Aqua Regia'!$A$1011" display="'Aqua Regia'!$A$1011" xr:uid="{11BC337A-C85C-4BE7-872A-6C5C52F30D8F}"/>
    <hyperlink ref="B121" location="'Aqua Regia'!$A$1029" display="'Aqua Regia'!$A$1029" xr:uid="{9F0C63FF-B721-4AB5-A49D-C9ADD4DDB06A}"/>
    <hyperlink ref="B122" location="'Aqua Regia'!$A$1066" display="'Aqua Regia'!$A$1066" xr:uid="{09F530E4-5AEB-44B6-A996-00564190808E}"/>
    <hyperlink ref="B123" location="'Aqua Regia'!$A$1085" display="'Aqua Regia'!$A$1085" xr:uid="{EFC52C27-6857-4C26-AB6A-22B04DDF8C9A}"/>
    <hyperlink ref="B124" location="'Aqua Regia'!$A$1103" display="'Aqua Regia'!$A$1103" xr:uid="{2157D4E9-5AB7-4C2A-B7AD-1F6B5A74DED3}"/>
    <hyperlink ref="B125" location="'Aqua Regia'!$A$1122" display="'Aqua Regia'!$A$1122" xr:uid="{058D1D62-AC70-4272-87AC-557629C859F5}"/>
    <hyperlink ref="B126" location="'Aqua Regia'!$A$1141" display="'Aqua Regia'!$A$1141" xr:uid="{DAB6DC48-A37A-41FD-9A52-35DACC72AD29}"/>
    <hyperlink ref="B127" location="'Aqua Regia'!$A$1159" display="'Aqua Regia'!$A$1159" xr:uid="{63FC9ABD-FAA0-499A-A3D3-9884258B5AAE}"/>
    <hyperlink ref="B128" location="'Aqua Regia'!$A$1177" display="'Aqua Regia'!$A$1177" xr:uid="{CE61A470-D1AF-4A34-ABA6-9772140DB1C8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5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637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58" t="s">
        <v>46</v>
      </c>
      <c r="D2" s="159" t="s">
        <v>47</v>
      </c>
      <c r="E2" s="78" t="s">
        <v>2</v>
      </c>
      <c r="F2" s="160" t="s">
        <v>46</v>
      </c>
      <c r="G2" s="79" t="s">
        <v>47</v>
      </c>
      <c r="H2" s="80" t="s">
        <v>2</v>
      </c>
      <c r="I2" s="160" t="s">
        <v>46</v>
      </c>
      <c r="J2" s="79" t="s">
        <v>47</v>
      </c>
      <c r="K2" s="75"/>
    </row>
    <row r="3" spans="1:11" ht="15.75" customHeight="1">
      <c r="A3" s="76"/>
      <c r="B3" s="162" t="s">
        <v>183</v>
      </c>
      <c r="C3" s="161"/>
      <c r="D3" s="163"/>
      <c r="E3" s="161"/>
      <c r="F3" s="161"/>
      <c r="G3" s="164"/>
      <c r="H3" s="161"/>
      <c r="I3" s="161"/>
      <c r="J3" s="165"/>
    </row>
    <row r="4" spans="1:11" ht="15.75" customHeight="1">
      <c r="A4" s="76"/>
      <c r="B4" s="167" t="s">
        <v>49</v>
      </c>
      <c r="C4" s="157" t="s">
        <v>3</v>
      </c>
      <c r="D4" s="166">
        <v>20.1666666666667</v>
      </c>
      <c r="E4" s="167" t="s">
        <v>53</v>
      </c>
      <c r="F4" s="157" t="s">
        <v>3</v>
      </c>
      <c r="G4" s="38" t="s">
        <v>101</v>
      </c>
      <c r="H4" s="7" t="s">
        <v>634</v>
      </c>
      <c r="I4" s="157" t="s">
        <v>634</v>
      </c>
      <c r="J4" s="37" t="s">
        <v>634</v>
      </c>
    </row>
    <row r="5" spans="1:11" ht="15.75" customHeight="1">
      <c r="A5" s="76"/>
      <c r="B5" s="167" t="s">
        <v>81</v>
      </c>
      <c r="C5" s="157" t="s">
        <v>3</v>
      </c>
      <c r="D5" s="36">
        <v>0.14011111111111099</v>
      </c>
      <c r="E5" s="167" t="s">
        <v>61</v>
      </c>
      <c r="F5" s="157" t="s">
        <v>3</v>
      </c>
      <c r="G5" s="168">
        <v>1.12944444444444</v>
      </c>
      <c r="H5" s="7" t="s">
        <v>634</v>
      </c>
      <c r="I5" s="157" t="s">
        <v>634</v>
      </c>
      <c r="J5" s="37" t="s">
        <v>634</v>
      </c>
    </row>
    <row r="6" spans="1:11" ht="15.75" customHeight="1">
      <c r="A6" s="76"/>
      <c r="B6" s="162" t="s">
        <v>205</v>
      </c>
      <c r="C6" s="161"/>
      <c r="D6" s="163"/>
      <c r="E6" s="161"/>
      <c r="F6" s="161"/>
      <c r="G6" s="164"/>
      <c r="H6" s="161"/>
      <c r="I6" s="161"/>
      <c r="J6" s="165"/>
    </row>
    <row r="7" spans="1:11" ht="15.75" customHeight="1">
      <c r="A7" s="76"/>
      <c r="B7" s="167" t="s">
        <v>122</v>
      </c>
      <c r="C7" s="157" t="s">
        <v>82</v>
      </c>
      <c r="D7" s="36" t="s">
        <v>95</v>
      </c>
      <c r="E7" s="167" t="s">
        <v>123</v>
      </c>
      <c r="F7" s="157" t="s">
        <v>82</v>
      </c>
      <c r="G7" s="38" t="s">
        <v>103</v>
      </c>
      <c r="H7" s="169" t="s">
        <v>64</v>
      </c>
      <c r="I7" s="157" t="s">
        <v>3</v>
      </c>
      <c r="J7" s="168">
        <v>0.119721519400833</v>
      </c>
    </row>
    <row r="8" spans="1:11" ht="15.75" customHeight="1">
      <c r="A8" s="76"/>
      <c r="B8" s="162" t="s">
        <v>134</v>
      </c>
      <c r="C8" s="161"/>
      <c r="D8" s="163"/>
      <c r="E8" s="161"/>
      <c r="F8" s="161"/>
      <c r="G8" s="164"/>
      <c r="H8" s="161"/>
      <c r="I8" s="161"/>
      <c r="J8" s="165"/>
    </row>
    <row r="9" spans="1:11" ht="15.75" customHeight="1">
      <c r="A9" s="76"/>
      <c r="B9" s="167" t="s">
        <v>371</v>
      </c>
      <c r="C9" s="157" t="s">
        <v>1</v>
      </c>
      <c r="D9" s="36">
        <v>13.19</v>
      </c>
      <c r="E9" s="167" t="s">
        <v>106</v>
      </c>
      <c r="F9" s="157" t="s">
        <v>1</v>
      </c>
      <c r="G9" s="168">
        <v>2.395</v>
      </c>
      <c r="H9" s="169" t="s">
        <v>372</v>
      </c>
      <c r="I9" s="157" t="s">
        <v>1</v>
      </c>
      <c r="J9" s="168">
        <v>62.99</v>
      </c>
    </row>
    <row r="10" spans="1:11" ht="15.75" customHeight="1">
      <c r="A10" s="76"/>
      <c r="B10" s="167" t="s">
        <v>100</v>
      </c>
      <c r="C10" s="157" t="s">
        <v>1</v>
      </c>
      <c r="D10" s="36">
        <v>4.7300000000000004</v>
      </c>
      <c r="E10" s="167" t="s">
        <v>107</v>
      </c>
      <c r="F10" s="157" t="s">
        <v>1</v>
      </c>
      <c r="G10" s="170">
        <v>0.12</v>
      </c>
      <c r="H10" s="169" t="s">
        <v>373</v>
      </c>
      <c r="I10" s="157" t="s">
        <v>1</v>
      </c>
      <c r="J10" s="168">
        <v>1.4850000000000001</v>
      </c>
    </row>
    <row r="11" spans="1:11" ht="15.75" customHeight="1">
      <c r="A11" s="76"/>
      <c r="B11" s="167" t="s">
        <v>374</v>
      </c>
      <c r="C11" s="157" t="s">
        <v>1</v>
      </c>
      <c r="D11" s="36">
        <v>5.5350000000000001</v>
      </c>
      <c r="E11" s="167" t="s">
        <v>375</v>
      </c>
      <c r="F11" s="157" t="s">
        <v>1</v>
      </c>
      <c r="G11" s="168">
        <v>2.33</v>
      </c>
      <c r="H11" s="169" t="s">
        <v>376</v>
      </c>
      <c r="I11" s="157" t="s">
        <v>1</v>
      </c>
      <c r="J11" s="170">
        <v>0.62</v>
      </c>
    </row>
    <row r="12" spans="1:11" ht="15.75" customHeight="1">
      <c r="A12" s="76"/>
      <c r="B12" s="167" t="s">
        <v>377</v>
      </c>
      <c r="C12" s="157" t="s">
        <v>1</v>
      </c>
      <c r="D12" s="36">
        <v>2.5499999999999998</v>
      </c>
      <c r="E12" s="167" t="s">
        <v>378</v>
      </c>
      <c r="F12" s="157" t="s">
        <v>1</v>
      </c>
      <c r="G12" s="170">
        <v>0.191</v>
      </c>
      <c r="H12" s="7" t="s">
        <v>634</v>
      </c>
      <c r="I12" s="157" t="s">
        <v>634</v>
      </c>
      <c r="J12" s="37" t="s">
        <v>634</v>
      </c>
    </row>
    <row r="13" spans="1:11" ht="15.75" customHeight="1">
      <c r="A13" s="76"/>
      <c r="B13" s="162" t="s">
        <v>182</v>
      </c>
      <c r="C13" s="161"/>
      <c r="D13" s="163"/>
      <c r="E13" s="161"/>
      <c r="F13" s="161"/>
      <c r="G13" s="164"/>
      <c r="H13" s="161"/>
      <c r="I13" s="161"/>
      <c r="J13" s="165"/>
    </row>
    <row r="14" spans="1:11" ht="15.75" customHeight="1">
      <c r="A14" s="76"/>
      <c r="B14" s="167" t="s">
        <v>379</v>
      </c>
      <c r="C14" s="157" t="s">
        <v>1</v>
      </c>
      <c r="D14" s="36">
        <v>5.05</v>
      </c>
      <c r="E14" s="35" t="s">
        <v>634</v>
      </c>
      <c r="F14" s="157" t="s">
        <v>634</v>
      </c>
      <c r="G14" s="38" t="s">
        <v>634</v>
      </c>
      <c r="H14" s="7" t="s">
        <v>634</v>
      </c>
      <c r="I14" s="157" t="s">
        <v>634</v>
      </c>
      <c r="J14" s="37" t="s">
        <v>634</v>
      </c>
    </row>
    <row r="15" spans="1:11" ht="15.75" customHeight="1">
      <c r="A15" s="76"/>
      <c r="B15" s="162" t="s">
        <v>206</v>
      </c>
      <c r="C15" s="161"/>
      <c r="D15" s="163"/>
      <c r="E15" s="161"/>
      <c r="F15" s="161"/>
      <c r="G15" s="164"/>
      <c r="H15" s="161"/>
      <c r="I15" s="161"/>
      <c r="J15" s="165"/>
    </row>
    <row r="16" spans="1:11" ht="15.75" customHeight="1">
      <c r="A16" s="76"/>
      <c r="B16" s="167" t="s">
        <v>4</v>
      </c>
      <c r="C16" s="157" t="s">
        <v>3</v>
      </c>
      <c r="D16" s="36">
        <v>3.9</v>
      </c>
      <c r="E16" s="167" t="s">
        <v>8</v>
      </c>
      <c r="F16" s="157" t="s">
        <v>3</v>
      </c>
      <c r="G16" s="168">
        <v>2.85</v>
      </c>
      <c r="H16" s="169" t="s">
        <v>12</v>
      </c>
      <c r="I16" s="157" t="s">
        <v>3</v>
      </c>
      <c r="J16" s="168">
        <v>3.53</v>
      </c>
    </row>
    <row r="17" spans="1:10" ht="15.75" customHeight="1">
      <c r="A17" s="76"/>
      <c r="B17" s="167" t="s">
        <v>7</v>
      </c>
      <c r="C17" s="157" t="s">
        <v>3</v>
      </c>
      <c r="D17" s="171">
        <v>288</v>
      </c>
      <c r="E17" s="167" t="s">
        <v>11</v>
      </c>
      <c r="F17" s="157" t="s">
        <v>3</v>
      </c>
      <c r="G17" s="168">
        <v>0.56499999999999995</v>
      </c>
      <c r="H17" s="169" t="s">
        <v>15</v>
      </c>
      <c r="I17" s="157" t="s">
        <v>3</v>
      </c>
      <c r="J17" s="168">
        <v>1.4</v>
      </c>
    </row>
    <row r="18" spans="1:10" ht="15.75" customHeight="1">
      <c r="A18" s="76"/>
      <c r="B18" s="167" t="s">
        <v>10</v>
      </c>
      <c r="C18" s="157" t="s">
        <v>3</v>
      </c>
      <c r="D18" s="171">
        <v>437</v>
      </c>
      <c r="E18" s="167" t="s">
        <v>14</v>
      </c>
      <c r="F18" s="157" t="s">
        <v>3</v>
      </c>
      <c r="G18" s="38" t="s">
        <v>207</v>
      </c>
      <c r="H18" s="169" t="s">
        <v>18</v>
      </c>
      <c r="I18" s="157" t="s">
        <v>3</v>
      </c>
      <c r="J18" s="37">
        <v>374.5</v>
      </c>
    </row>
    <row r="19" spans="1:10" ht="15.75" customHeight="1">
      <c r="A19" s="76"/>
      <c r="B19" s="167" t="s">
        <v>13</v>
      </c>
      <c r="C19" s="157" t="s">
        <v>3</v>
      </c>
      <c r="D19" s="36">
        <v>1.3</v>
      </c>
      <c r="E19" s="167" t="s">
        <v>17</v>
      </c>
      <c r="F19" s="157" t="s">
        <v>3</v>
      </c>
      <c r="G19" s="38">
        <v>16.3</v>
      </c>
      <c r="H19" s="169" t="s">
        <v>21</v>
      </c>
      <c r="I19" s="157" t="s">
        <v>3</v>
      </c>
      <c r="J19" s="168">
        <v>0.23</v>
      </c>
    </row>
    <row r="20" spans="1:10" ht="15.75" customHeight="1">
      <c r="A20" s="76"/>
      <c r="B20" s="167" t="s">
        <v>16</v>
      </c>
      <c r="C20" s="157" t="s">
        <v>3</v>
      </c>
      <c r="D20" s="36">
        <v>0.15</v>
      </c>
      <c r="E20" s="167" t="s">
        <v>23</v>
      </c>
      <c r="F20" s="157" t="s">
        <v>3</v>
      </c>
      <c r="G20" s="168">
        <v>0.22</v>
      </c>
      <c r="H20" s="169" t="s">
        <v>24</v>
      </c>
      <c r="I20" s="157" t="s">
        <v>3</v>
      </c>
      <c r="J20" s="168">
        <v>0.48499999999999999</v>
      </c>
    </row>
    <row r="21" spans="1:10" ht="15.75" customHeight="1">
      <c r="A21" s="76"/>
      <c r="B21" s="167" t="s">
        <v>19</v>
      </c>
      <c r="C21" s="157" t="s">
        <v>3</v>
      </c>
      <c r="D21" s="36">
        <v>0.2</v>
      </c>
      <c r="E21" s="167" t="s">
        <v>56</v>
      </c>
      <c r="F21" s="157" t="s">
        <v>1</v>
      </c>
      <c r="G21" s="170">
        <v>9.0950000000000003E-2</v>
      </c>
      <c r="H21" s="169" t="s">
        <v>27</v>
      </c>
      <c r="I21" s="157" t="s">
        <v>3</v>
      </c>
      <c r="J21" s="168">
        <v>0.9</v>
      </c>
    </row>
    <row r="22" spans="1:10" ht="15.75" customHeight="1">
      <c r="A22" s="76"/>
      <c r="B22" s="167" t="s">
        <v>22</v>
      </c>
      <c r="C22" s="157" t="s">
        <v>3</v>
      </c>
      <c r="D22" s="166">
        <v>33.450000000000003</v>
      </c>
      <c r="E22" s="167" t="s">
        <v>26</v>
      </c>
      <c r="F22" s="157" t="s">
        <v>3</v>
      </c>
      <c r="G22" s="168">
        <v>4</v>
      </c>
      <c r="H22" s="169" t="s">
        <v>30</v>
      </c>
      <c r="I22" s="157" t="s">
        <v>3</v>
      </c>
      <c r="J22" s="168">
        <v>3.9049999999999998</v>
      </c>
    </row>
    <row r="23" spans="1:10" ht="15.75" customHeight="1">
      <c r="A23" s="76"/>
      <c r="B23" s="167" t="s">
        <v>25</v>
      </c>
      <c r="C23" s="157" t="s">
        <v>3</v>
      </c>
      <c r="D23" s="166">
        <v>14.65</v>
      </c>
      <c r="E23" s="167" t="s">
        <v>29</v>
      </c>
      <c r="F23" s="157" t="s">
        <v>3</v>
      </c>
      <c r="G23" s="168">
        <v>3.66</v>
      </c>
      <c r="H23" s="169" t="s">
        <v>62</v>
      </c>
      <c r="I23" s="157" t="s">
        <v>1</v>
      </c>
      <c r="J23" s="170">
        <v>0.36849999999999999</v>
      </c>
    </row>
    <row r="24" spans="1:10" ht="15.75" customHeight="1">
      <c r="A24" s="76"/>
      <c r="B24" s="167" t="s">
        <v>51</v>
      </c>
      <c r="C24" s="157" t="s">
        <v>3</v>
      </c>
      <c r="D24" s="166">
        <v>29.5</v>
      </c>
      <c r="E24" s="167" t="s">
        <v>31</v>
      </c>
      <c r="F24" s="157" t="s">
        <v>3</v>
      </c>
      <c r="G24" s="38">
        <v>17.25</v>
      </c>
      <c r="H24" s="169" t="s">
        <v>63</v>
      </c>
      <c r="I24" s="157" t="s">
        <v>3</v>
      </c>
      <c r="J24" s="168">
        <v>0.5</v>
      </c>
    </row>
    <row r="25" spans="1:10" ht="15.75" customHeight="1">
      <c r="A25" s="76"/>
      <c r="B25" s="167" t="s">
        <v>28</v>
      </c>
      <c r="C25" s="157" t="s">
        <v>3</v>
      </c>
      <c r="D25" s="36">
        <v>5.1050000000000004</v>
      </c>
      <c r="E25" s="167" t="s">
        <v>34</v>
      </c>
      <c r="F25" s="157" t="s">
        <v>3</v>
      </c>
      <c r="G25" s="38">
        <v>15</v>
      </c>
      <c r="H25" s="169" t="s">
        <v>64</v>
      </c>
      <c r="I25" s="157" t="s">
        <v>3</v>
      </c>
      <c r="J25" s="168">
        <v>0.23499999999999999</v>
      </c>
    </row>
    <row r="26" spans="1:10" ht="15.75" customHeight="1">
      <c r="A26" s="76"/>
      <c r="B26" s="167" t="s">
        <v>0</v>
      </c>
      <c r="C26" s="157" t="s">
        <v>3</v>
      </c>
      <c r="D26" s="171">
        <v>91</v>
      </c>
      <c r="E26" s="167" t="s">
        <v>37</v>
      </c>
      <c r="F26" s="157" t="s">
        <v>3</v>
      </c>
      <c r="G26" s="38">
        <v>29</v>
      </c>
      <c r="H26" s="169" t="s">
        <v>32</v>
      </c>
      <c r="I26" s="157" t="s">
        <v>3</v>
      </c>
      <c r="J26" s="168">
        <v>1.08</v>
      </c>
    </row>
    <row r="27" spans="1:10" ht="15.75" customHeight="1">
      <c r="A27" s="76"/>
      <c r="B27" s="167" t="s">
        <v>33</v>
      </c>
      <c r="C27" s="157" t="s">
        <v>3</v>
      </c>
      <c r="D27" s="36">
        <v>2.7450000000000001</v>
      </c>
      <c r="E27" s="167" t="s">
        <v>40</v>
      </c>
      <c r="F27" s="157" t="s">
        <v>3</v>
      </c>
      <c r="G27" s="168">
        <v>4.37</v>
      </c>
      <c r="H27" s="169" t="s">
        <v>65</v>
      </c>
      <c r="I27" s="157" t="s">
        <v>3</v>
      </c>
      <c r="J27" s="37">
        <v>132.5</v>
      </c>
    </row>
    <row r="28" spans="1:10" ht="15.75" customHeight="1">
      <c r="A28" s="76"/>
      <c r="B28" s="167" t="s">
        <v>36</v>
      </c>
      <c r="C28" s="157" t="s">
        <v>3</v>
      </c>
      <c r="D28" s="36">
        <v>1.64</v>
      </c>
      <c r="E28" s="167" t="s">
        <v>43</v>
      </c>
      <c r="F28" s="157" t="s">
        <v>3</v>
      </c>
      <c r="G28" s="37">
        <v>80.2</v>
      </c>
      <c r="H28" s="169" t="s">
        <v>35</v>
      </c>
      <c r="I28" s="157" t="s">
        <v>3</v>
      </c>
      <c r="J28" s="168">
        <v>4.25</v>
      </c>
    </row>
    <row r="29" spans="1:10" ht="15.75" customHeight="1">
      <c r="A29" s="76"/>
      <c r="B29" s="167" t="s">
        <v>39</v>
      </c>
      <c r="C29" s="157" t="s">
        <v>3</v>
      </c>
      <c r="D29" s="36">
        <v>0.91500000000000004</v>
      </c>
      <c r="E29" s="167" t="s">
        <v>59</v>
      </c>
      <c r="F29" s="157" t="s">
        <v>3</v>
      </c>
      <c r="G29" s="170">
        <v>1.2500000000000001E-2</v>
      </c>
      <c r="H29" s="169" t="s">
        <v>38</v>
      </c>
      <c r="I29" s="157" t="s">
        <v>3</v>
      </c>
      <c r="J29" s="38">
        <v>15</v>
      </c>
    </row>
    <row r="30" spans="1:10" ht="15.75" customHeight="1">
      <c r="A30" s="76"/>
      <c r="B30" s="167" t="s">
        <v>42</v>
      </c>
      <c r="C30" s="157" t="s">
        <v>3</v>
      </c>
      <c r="D30" s="166">
        <v>14.95</v>
      </c>
      <c r="E30" s="167" t="s">
        <v>6</v>
      </c>
      <c r="F30" s="157" t="s">
        <v>3</v>
      </c>
      <c r="G30" s="37">
        <v>276.5</v>
      </c>
      <c r="H30" s="169" t="s">
        <v>41</v>
      </c>
      <c r="I30" s="157" t="s">
        <v>3</v>
      </c>
      <c r="J30" s="168">
        <v>1.58</v>
      </c>
    </row>
    <row r="31" spans="1:10" ht="15.75" customHeight="1">
      <c r="A31" s="76"/>
      <c r="B31" s="167" t="s">
        <v>5</v>
      </c>
      <c r="C31" s="157" t="s">
        <v>3</v>
      </c>
      <c r="D31" s="36">
        <v>3.1549999999999998</v>
      </c>
      <c r="E31" s="167" t="s">
        <v>9</v>
      </c>
      <c r="F31" s="157" t="s">
        <v>3</v>
      </c>
      <c r="G31" s="38">
        <v>15.55</v>
      </c>
      <c r="H31" s="169" t="s">
        <v>44</v>
      </c>
      <c r="I31" s="157" t="s">
        <v>3</v>
      </c>
      <c r="J31" s="37">
        <v>102.5</v>
      </c>
    </row>
    <row r="32" spans="1:10" ht="15.75" customHeight="1">
      <c r="A32" s="76"/>
      <c r="B32" s="167" t="s">
        <v>81</v>
      </c>
      <c r="C32" s="157" t="s">
        <v>3</v>
      </c>
      <c r="D32" s="36">
        <v>0.97499999999999998</v>
      </c>
      <c r="E32" s="167" t="s">
        <v>61</v>
      </c>
      <c r="F32" s="157" t="s">
        <v>3</v>
      </c>
      <c r="G32" s="38" t="s">
        <v>103</v>
      </c>
      <c r="H32" s="169" t="s">
        <v>45</v>
      </c>
      <c r="I32" s="157" t="s">
        <v>3</v>
      </c>
      <c r="J32" s="37">
        <v>100.25</v>
      </c>
    </row>
    <row r="33" spans="1:10" ht="15.75" customHeight="1">
      <c r="A33" s="76"/>
      <c r="B33" s="196" t="s">
        <v>181</v>
      </c>
      <c r="C33" s="189"/>
      <c r="D33" s="197"/>
      <c r="E33" s="189"/>
      <c r="F33" s="189"/>
      <c r="G33" s="198"/>
      <c r="H33" s="189"/>
      <c r="I33" s="189"/>
      <c r="J33" s="199"/>
    </row>
    <row r="34" spans="1:10" ht="15.75" customHeight="1">
      <c r="A34" s="76"/>
      <c r="B34" s="190" t="s">
        <v>108</v>
      </c>
      <c r="C34" s="191" t="s">
        <v>1</v>
      </c>
      <c r="D34" s="192">
        <v>0.69499999999999995</v>
      </c>
      <c r="E34" s="190" t="s">
        <v>60</v>
      </c>
      <c r="F34" s="191" t="s">
        <v>1</v>
      </c>
      <c r="G34" s="193">
        <v>0.55500000000000005</v>
      </c>
      <c r="H34" s="194" t="s">
        <v>634</v>
      </c>
      <c r="I34" s="191" t="s">
        <v>634</v>
      </c>
      <c r="J34" s="195" t="s">
        <v>634</v>
      </c>
    </row>
    <row r="35" spans="1:10" ht="15.75" customHeight="1">
      <c r="B35" s="32" t="s">
        <v>641</v>
      </c>
    </row>
  </sheetData>
  <conditionalFormatting sqref="C3:C34 F3:F34 I3:I34">
    <cfRule type="expression" dxfId="27" priority="2">
      <formula>IndVal_LimitValDiffUOM</formula>
    </cfRule>
  </conditionalFormatting>
  <conditionalFormatting sqref="B3:J34">
    <cfRule type="expression" dxfId="26" priority="1">
      <formula>IF(IndVal_IsBlnkRow*IndVal_IsBlnkRowNext=1,TRUE,FALSE)</formula>
    </cfRule>
  </conditionalFormatting>
  <hyperlinks>
    <hyperlink ref="B4" location="'4-Acid'!$A$78" display="'4-Acid'!$A$78" xr:uid="{DF0F28DB-3827-4247-8164-0C3DDA171501}"/>
    <hyperlink ref="E4" location="'4-Acid'!$A$427" display="'4-Acid'!$A$427" xr:uid="{CE5D3415-EFED-4B92-8D8D-D86114833B6F}"/>
    <hyperlink ref="B5" location="'4-Acid'!$A$391" display="'4-Acid'!$A$391" xr:uid="{4B672292-CD7F-4BC0-9E47-8430259FDB64}"/>
    <hyperlink ref="E5" location="'4-Acid'!$A$829" display="'4-Acid'!$A$829" xr:uid="{0206CCCE-16DB-4B98-9A22-5B7FBAC37113}"/>
    <hyperlink ref="B7" location="'Aqua Regia'!$A$723" display="'Aqua Regia'!$A$723" xr:uid="{2ED52FDA-EB3B-438F-9733-46C764715C1C}"/>
    <hyperlink ref="E7" location="'Aqua Regia'!$A$759" display="'Aqua Regia'!$A$759" xr:uid="{9AC6ABF6-B13B-433B-833E-81DA10128688}"/>
    <hyperlink ref="H7" location="'Aqua Regia'!$A$1050" display="'Aqua Regia'!$A$1050" xr:uid="{8350BD25-C93B-4B5F-90C5-707234C27B07}"/>
    <hyperlink ref="B9" location="'Fusion XRF'!$A$1" display="'Fusion XRF'!$A$1" xr:uid="{B794D24B-FDA7-4340-8FBE-662FCEB640D1}"/>
    <hyperlink ref="E9" location="'Fusion XRF'!$A$80" display="'Fusion XRF'!$A$80" xr:uid="{2DB8B9D8-DEBE-4750-9BA8-57FF4AFC558A}"/>
    <hyperlink ref="H9" location="'Fusion XRF'!$A$136" display="'Fusion XRF'!$A$136" xr:uid="{AE463365-14F7-482B-9AA2-AB3E603535A1}"/>
    <hyperlink ref="B10" location="'Fusion XRF'!$A$15" display="'Fusion XRF'!$A$15" xr:uid="{7B25546C-53BD-4180-AD15-E07E58FE8D58}"/>
    <hyperlink ref="E10" location="'Fusion XRF'!$A$94" display="'Fusion XRF'!$A$94" xr:uid="{7847264B-7607-4A8E-BD29-3630B9A4D19E}"/>
    <hyperlink ref="H10" location="'Fusion XRF'!$A$150" display="'Fusion XRF'!$A$150" xr:uid="{AB3BF421-B25B-4FB8-8147-15E24E20B99B}"/>
    <hyperlink ref="B11" location="'Fusion XRF'!$A$52" display="'Fusion XRF'!$A$52" xr:uid="{192AFAD6-61C5-45F0-847F-301C735C19A6}"/>
    <hyperlink ref="E11" location="'Fusion XRF'!$A$108" display="'Fusion XRF'!$A$108" xr:uid="{35ED083B-8B9E-4202-9539-AF65479A1167}"/>
    <hyperlink ref="H11" location="'Fusion XRF'!$A$164" display="'Fusion XRF'!$A$164" xr:uid="{4E1920D8-3C4E-4BC6-BE69-E8AF979F746B}"/>
    <hyperlink ref="B12" location="'Fusion XRF'!$A$66" display="'Fusion XRF'!$A$66" xr:uid="{4B37142A-E9A2-4DFE-81CC-3EAF037DB9E9}"/>
    <hyperlink ref="E12" location="'Fusion XRF'!$A$122" display="'Fusion XRF'!$A$122" xr:uid="{FE53F0E3-CE57-4750-8567-FBF8F1950F84}"/>
    <hyperlink ref="B14" location="'Thermograv'!$A$1" display="'Thermograv'!$A$1" xr:uid="{3A97D10E-129A-4573-895F-31A276A8E2BC}"/>
    <hyperlink ref="B16" location="'Laser Ablation'!$A$1" display="'Laser Ablation'!$A$1" xr:uid="{DBBF6C4D-9E0F-44F6-84A2-ACBF8756BA64}"/>
    <hyperlink ref="E16" location="'Laser Ablation'!$A$262" display="'Laser Ablation'!$A$262" xr:uid="{E5C0FCDB-CC00-43B3-ACD0-A4305B29EE2C}"/>
    <hyperlink ref="H16" location="'Laser Ablation'!$A$500" display="'Laser Ablation'!$A$500" xr:uid="{5EDA05CD-0320-4A37-9531-2AD98C5A4670}"/>
    <hyperlink ref="B17" location="'Laser Ablation'!$A$15" display="'Laser Ablation'!$A$15" xr:uid="{84729E4E-833C-46E1-B156-D95CF17F09A4}"/>
    <hyperlink ref="E17" location="'Laser Ablation'!$A$276" display="'Laser Ablation'!$A$276" xr:uid="{3D6C0D22-32FC-4A63-A6F6-E5A2862DD533}"/>
    <hyperlink ref="H17" location="'Laser Ablation'!$A$514" display="'Laser Ablation'!$A$514" xr:uid="{E1CB258B-B5CA-4F7D-9E15-86FDFBA778E3}"/>
    <hyperlink ref="B18" location="'Laser Ablation'!$A$52" display="'Laser Ablation'!$A$52" xr:uid="{F9E97745-6C1B-4D41-8DC8-A524A29AC5FE}"/>
    <hyperlink ref="E18" location="'Laser Ablation'!$A$290" display="'Laser Ablation'!$A$290" xr:uid="{616B70E3-37AA-4ED9-97B5-115F5C319DC2}"/>
    <hyperlink ref="H18" location="'Laser Ablation'!$A$528" display="'Laser Ablation'!$A$528" xr:uid="{7BC5440D-68FA-4D46-B5C4-7A75E025A008}"/>
    <hyperlink ref="B19" location="'Laser Ablation'!$A$66" display="'Laser Ablation'!$A$66" xr:uid="{5F03A55D-B9AD-4943-8444-F7C7C8F31094}"/>
    <hyperlink ref="E19" location="'Laser Ablation'!$A$304" display="'Laser Ablation'!$A$304" xr:uid="{BB5F1151-EF46-4D0A-B1DD-42910F54413D}"/>
    <hyperlink ref="H19" location="'Laser Ablation'!$A$542" display="'Laser Ablation'!$A$542" xr:uid="{A2BF71DE-E2D4-4EF2-9C52-75F572166C75}"/>
    <hyperlink ref="B20" location="'Laser Ablation'!$A$80" display="'Laser Ablation'!$A$80" xr:uid="{12450875-378C-4F94-AB3B-52C86E726B0D}"/>
    <hyperlink ref="E20" location="'Laser Ablation'!$A$318" display="'Laser Ablation'!$A$318" xr:uid="{CCEBDCA8-EA72-46DB-973E-E01EAD5AC0D5}"/>
    <hyperlink ref="H20" location="'Laser Ablation'!$A$556" display="'Laser Ablation'!$A$556" xr:uid="{998F0D56-3CEA-4068-95AD-B5C3E6F1A1A6}"/>
    <hyperlink ref="B21" location="'Laser Ablation'!$A$94" display="'Laser Ablation'!$A$94" xr:uid="{D2078100-7869-4E66-9B6F-A2419B2EE0CB}"/>
    <hyperlink ref="E21" location="'Laser Ablation'!$A$332" display="'Laser Ablation'!$A$332" xr:uid="{6802748B-F0D5-4663-AE28-C3921B09627D}"/>
    <hyperlink ref="H21" location="'Laser Ablation'!$A$570" display="'Laser Ablation'!$A$570" xr:uid="{4CF61633-8BA0-4113-8689-619266FA0A97}"/>
    <hyperlink ref="B22" location="'Laser Ablation'!$A$108" display="'Laser Ablation'!$A$108" xr:uid="{8F1DA1BD-1830-48A9-AED1-EA9998F0351F}"/>
    <hyperlink ref="E22" location="'Laser Ablation'!$A$346" display="'Laser Ablation'!$A$346" xr:uid="{ABD604DC-ECF8-418C-9A35-6B67EB837016}"/>
    <hyperlink ref="H22" location="'Laser Ablation'!$A$584" display="'Laser Ablation'!$A$584" xr:uid="{94A8F87A-6A3D-4B6D-95B0-3A57B516783F}"/>
    <hyperlink ref="B23" location="'Laser Ablation'!$A$122" display="'Laser Ablation'!$A$122" xr:uid="{9024C77F-076C-427C-8D99-C9553C7CCBD7}"/>
    <hyperlink ref="E23" location="'Laser Ablation'!$A$360" display="'Laser Ablation'!$A$360" xr:uid="{D0483FB0-CC49-45D1-83B1-3A68D4B9CCB6}"/>
    <hyperlink ref="H23" location="'Laser Ablation'!$A$598" display="'Laser Ablation'!$A$598" xr:uid="{F13896A4-2183-40A4-96CA-EEEDCD9080FD}"/>
    <hyperlink ref="B24" location="'Laser Ablation'!$A$136" display="'Laser Ablation'!$A$136" xr:uid="{8EDCECFD-A85F-40EB-BF5A-D2F6B2915928}"/>
    <hyperlink ref="E24" location="'Laser Ablation'!$A$374" display="'Laser Ablation'!$A$374" xr:uid="{492AA5E4-B770-4C5F-B7BF-5AADACFA7D19}"/>
    <hyperlink ref="H24" location="'Laser Ablation'!$A$612" display="'Laser Ablation'!$A$612" xr:uid="{E8717172-F455-4408-A33C-5D0A1E04DED9}"/>
    <hyperlink ref="B25" location="'Laser Ablation'!$A$150" display="'Laser Ablation'!$A$150" xr:uid="{9EB19E85-F345-481E-80CF-89DA6B6E9035}"/>
    <hyperlink ref="E25" location="'Laser Ablation'!$A$388" display="'Laser Ablation'!$A$388" xr:uid="{A3283F55-4D11-46AE-B0D7-F204760635CA}"/>
    <hyperlink ref="H25" location="'Laser Ablation'!$A$626" display="'Laser Ablation'!$A$626" xr:uid="{98C0938C-BC99-44C1-882E-98E8FBEFBC50}"/>
    <hyperlink ref="B26" location="'Laser Ablation'!$A$164" display="'Laser Ablation'!$A$164" xr:uid="{03FB8D6A-D222-4065-8218-E30B20A2B10D}"/>
    <hyperlink ref="E26" location="'Laser Ablation'!$A$402" display="'Laser Ablation'!$A$402" xr:uid="{2FCD1A55-C6F2-47D0-8C97-B2C13E590A72}"/>
    <hyperlink ref="H26" location="'Laser Ablation'!$A$640" display="'Laser Ablation'!$A$640" xr:uid="{9E28DB84-64A9-4BA5-A30B-91B85E2DF35E}"/>
    <hyperlink ref="B27" location="'Laser Ablation'!$A$178" display="'Laser Ablation'!$A$178" xr:uid="{4706A891-3BE4-4337-B710-BF5A7A455E7F}"/>
    <hyperlink ref="E27" location="'Laser Ablation'!$A$416" display="'Laser Ablation'!$A$416" xr:uid="{37A1157D-8309-4263-9AD8-59AC790CA4CB}"/>
    <hyperlink ref="H27" location="'Laser Ablation'!$A$654" display="'Laser Ablation'!$A$654" xr:uid="{391FB481-F18B-46B4-993F-AF195F7870B5}"/>
    <hyperlink ref="B28" location="'Laser Ablation'!$A$192" display="'Laser Ablation'!$A$192" xr:uid="{A1020992-C152-4F06-8FC0-CD2E0664CDF7}"/>
    <hyperlink ref="E28" location="'Laser Ablation'!$A$430" display="'Laser Ablation'!$A$430" xr:uid="{39C56EE3-B6B6-4B03-BECE-3CF867033336}"/>
    <hyperlink ref="H28" location="'Laser Ablation'!$A$668" display="'Laser Ablation'!$A$668" xr:uid="{901D79F0-F590-4776-A8C3-17AADA730001}"/>
    <hyperlink ref="B29" location="'Laser Ablation'!$A$206" display="'Laser Ablation'!$A$206" xr:uid="{3F533311-90E6-42D5-BAA8-87548CF2DC28}"/>
    <hyperlink ref="E29" location="'Laser Ablation'!$A$444" display="'Laser Ablation'!$A$444" xr:uid="{367FD23E-265E-40F4-A36B-3FF66C7D433D}"/>
    <hyperlink ref="H29" location="'Laser Ablation'!$A$682" display="'Laser Ablation'!$A$682" xr:uid="{D97F6664-3C5A-4625-A53D-5303DF4CB8BD}"/>
    <hyperlink ref="B30" location="'Laser Ablation'!$A$220" display="'Laser Ablation'!$A$220" xr:uid="{38E31B4D-7B34-4388-AEE4-A38F9BD97EA5}"/>
    <hyperlink ref="E30" location="'Laser Ablation'!$A$458" display="'Laser Ablation'!$A$458" xr:uid="{0C946DB9-B982-4A10-B099-142578E7F7FF}"/>
    <hyperlink ref="H30" location="'Laser Ablation'!$A$696" display="'Laser Ablation'!$A$696" xr:uid="{0377E812-5FC1-40CC-B16D-F57B606E7D1D}"/>
    <hyperlink ref="B31" location="'Laser Ablation'!$A$234" display="'Laser Ablation'!$A$234" xr:uid="{63409B0E-1BF7-4D56-AAD5-A6882CBBBB5A}"/>
    <hyperlink ref="E31" location="'Laser Ablation'!$A$472" display="'Laser Ablation'!$A$472" xr:uid="{F1DAA228-7163-4C17-A5B6-D067B4795B7C}"/>
    <hyperlink ref="H31" location="'Laser Ablation'!$A$710" display="'Laser Ablation'!$A$710" xr:uid="{BB61DA48-5E1C-44CC-9F19-2B836CA753DB}"/>
    <hyperlink ref="B32" location="'Laser Ablation'!$A$248" display="'Laser Ablation'!$A$248" xr:uid="{179D70DA-6C0F-41B0-B203-75A63E2E56A5}"/>
    <hyperlink ref="E32" location="'Laser Ablation'!$A$486" display="'Laser Ablation'!$A$486" xr:uid="{24EF543F-7CBB-4FE6-B994-5CDAD92B0387}"/>
    <hyperlink ref="H32" location="'Laser Ablation'!$A$724" display="'Laser Ablation'!$A$724" xr:uid="{B067075E-A982-4A0F-A3DB-B4AE86D6FFA1}"/>
    <hyperlink ref="B34" location="'IRC'!$A$1" display="'IRC'!$A$1" xr:uid="{0CE1A829-7DDB-46D1-98A7-6D535F8771E8}"/>
    <hyperlink ref="E34" location="'IRC'!$A$15" display="'IRC'!$A$15" xr:uid="{2E23B995-1872-4156-AB9E-7F07E7BAAD38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4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636</v>
      </c>
      <c r="C1" s="34"/>
    </row>
    <row r="2" spans="2:10" ht="27.95" customHeight="1">
      <c r="B2" s="41" t="s">
        <v>83</v>
      </c>
      <c r="C2" s="41" t="s">
        <v>84</v>
      </c>
    </row>
    <row r="3" spans="2:10" ht="15" customHeight="1">
      <c r="B3" s="42" t="s">
        <v>90</v>
      </c>
      <c r="C3" s="42" t="s">
        <v>91</v>
      </c>
    </row>
    <row r="4" spans="2:10" ht="15" customHeight="1">
      <c r="B4" s="43" t="s">
        <v>94</v>
      </c>
      <c r="C4" s="43" t="s">
        <v>131</v>
      </c>
    </row>
    <row r="5" spans="2:10" ht="15" customHeight="1">
      <c r="B5" s="43" t="s">
        <v>88</v>
      </c>
      <c r="C5" s="43" t="s">
        <v>89</v>
      </c>
    </row>
    <row r="6" spans="2:10" ht="15" customHeight="1">
      <c r="B6" s="43" t="s">
        <v>92</v>
      </c>
      <c r="C6" s="43" t="s">
        <v>87</v>
      </c>
    </row>
    <row r="7" spans="2:10" ht="15" customHeight="1">
      <c r="B7" s="43" t="s">
        <v>86</v>
      </c>
      <c r="C7" s="86" t="s">
        <v>132</v>
      </c>
    </row>
    <row r="8" spans="2:10" ht="15" customHeight="1" thickBot="1">
      <c r="B8" s="43" t="s">
        <v>85</v>
      </c>
      <c r="C8" s="86" t="s">
        <v>133</v>
      </c>
    </row>
    <row r="9" spans="2:10" ht="15" customHeight="1">
      <c r="B9" s="70" t="s">
        <v>130</v>
      </c>
      <c r="C9" s="71"/>
    </row>
    <row r="10" spans="2:10" ht="15" customHeight="1">
      <c r="B10" s="43" t="s">
        <v>280</v>
      </c>
      <c r="C10" s="43" t="s">
        <v>327</v>
      </c>
    </row>
    <row r="11" spans="2:10" ht="15" customHeight="1">
      <c r="B11" s="43" t="s">
        <v>113</v>
      </c>
      <c r="C11" s="43" t="s">
        <v>328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279</v>
      </c>
      <c r="C12" s="43" t="s">
        <v>329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326</v>
      </c>
      <c r="C13" s="43" t="s">
        <v>330</v>
      </c>
    </row>
    <row r="14" spans="2:10" ht="15" customHeight="1">
      <c r="B14" s="43" t="s">
        <v>274</v>
      </c>
      <c r="C14" s="43" t="s">
        <v>331</v>
      </c>
    </row>
    <row r="15" spans="2:10" ht="15" customHeight="1">
      <c r="B15" s="43" t="s">
        <v>273</v>
      </c>
      <c r="C15" s="43" t="s">
        <v>332</v>
      </c>
    </row>
    <row r="16" spans="2:10" ht="15" customHeight="1">
      <c r="B16" s="43" t="s">
        <v>300</v>
      </c>
      <c r="C16" s="43" t="s">
        <v>333</v>
      </c>
    </row>
    <row r="17" spans="2:3" ht="15" customHeight="1">
      <c r="B17" s="43" t="s">
        <v>275</v>
      </c>
      <c r="C17" s="43" t="s">
        <v>334</v>
      </c>
    </row>
    <row r="18" spans="2:3" ht="15" customHeight="1">
      <c r="B18" s="43" t="s">
        <v>98</v>
      </c>
      <c r="C18" s="43" t="s">
        <v>335</v>
      </c>
    </row>
    <row r="19" spans="2:3" ht="15" customHeight="1">
      <c r="B19" s="43" t="s">
        <v>259</v>
      </c>
      <c r="C19" s="43" t="s">
        <v>336</v>
      </c>
    </row>
    <row r="20" spans="2:3" ht="15" customHeight="1">
      <c r="B20" s="43" t="s">
        <v>260</v>
      </c>
      <c r="C20" s="43" t="s">
        <v>337</v>
      </c>
    </row>
    <row r="21" spans="2:3" ht="15" customHeight="1">
      <c r="B21" s="43" t="s">
        <v>112</v>
      </c>
      <c r="C21" s="43" t="s">
        <v>338</v>
      </c>
    </row>
    <row r="22" spans="2:3" ht="15" customHeight="1">
      <c r="B22" s="43" t="s">
        <v>99</v>
      </c>
      <c r="C22" s="43" t="s">
        <v>339</v>
      </c>
    </row>
    <row r="23" spans="2:3" ht="15" customHeight="1">
      <c r="B23" s="43" t="s">
        <v>325</v>
      </c>
      <c r="C23" s="43" t="s">
        <v>340</v>
      </c>
    </row>
    <row r="24" spans="2:3" ht="15" customHeight="1">
      <c r="B24" s="155" t="s">
        <v>341</v>
      </c>
      <c r="C24" s="156"/>
    </row>
    <row r="25" spans="2:3" ht="15" customHeight="1">
      <c r="B25" s="44" t="s">
        <v>265</v>
      </c>
      <c r="C25" s="44" t="s">
        <v>342</v>
      </c>
    </row>
    <row r="26" spans="2:3" ht="15" customHeight="1">
      <c r="B26" s="58"/>
      <c r="C26" s="59"/>
    </row>
    <row r="27" spans="2:3" ht="15">
      <c r="B27" s="60" t="s">
        <v>124</v>
      </c>
      <c r="C27" s="61" t="s">
        <v>117</v>
      </c>
    </row>
    <row r="28" spans="2:3">
      <c r="B28" s="62"/>
      <c r="C28" s="61"/>
    </row>
    <row r="29" spans="2:3">
      <c r="B29" s="63" t="s">
        <v>121</v>
      </c>
      <c r="C29" s="64" t="s">
        <v>120</v>
      </c>
    </row>
    <row r="30" spans="2:3">
      <c r="B30" s="62"/>
      <c r="C30" s="61"/>
    </row>
    <row r="31" spans="2:3">
      <c r="B31" s="65" t="s">
        <v>118</v>
      </c>
      <c r="C31" s="64" t="s">
        <v>119</v>
      </c>
    </row>
    <row r="32" spans="2:3">
      <c r="B32" s="66"/>
      <c r="C32" s="67"/>
    </row>
    <row r="33" spans="2:3">
      <c r="B33"/>
      <c r="C33"/>
    </row>
    <row r="34" spans="2:3">
      <c r="B34"/>
      <c r="C34"/>
    </row>
  </sheetData>
  <sortState xmlns:xlrd2="http://schemas.microsoft.com/office/spreadsheetml/2017/richdata2" ref="B3:C7">
    <sortCondition ref="B3:B7"/>
  </sortState>
  <conditionalFormatting sqref="B3:C26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635</v>
      </c>
      <c r="C1" s="34"/>
    </row>
    <row r="2" spans="2:9" ht="27.95" customHeight="1">
      <c r="B2" s="69" t="s">
        <v>125</v>
      </c>
      <c r="C2" s="41" t="s">
        <v>126</v>
      </c>
    </row>
    <row r="3" spans="2:9" ht="15" customHeight="1">
      <c r="B3" s="152"/>
      <c r="C3" s="42" t="s">
        <v>127</v>
      </c>
    </row>
    <row r="4" spans="2:9" ht="15" customHeight="1">
      <c r="B4" s="153"/>
      <c r="C4" s="43" t="s">
        <v>343</v>
      </c>
    </row>
    <row r="5" spans="2:9" ht="15" customHeight="1">
      <c r="B5" s="153"/>
      <c r="C5" s="43" t="s">
        <v>344</v>
      </c>
    </row>
    <row r="6" spans="2:9" ht="15" customHeight="1">
      <c r="B6" s="153"/>
      <c r="C6" s="43" t="s">
        <v>345</v>
      </c>
    </row>
    <row r="7" spans="2:9" ht="15" customHeight="1">
      <c r="B7" s="153"/>
      <c r="C7" s="43" t="s">
        <v>346</v>
      </c>
    </row>
    <row r="8" spans="2:9" ht="15" customHeight="1">
      <c r="B8" s="153"/>
      <c r="C8" s="43" t="s">
        <v>347</v>
      </c>
    </row>
    <row r="9" spans="2:9" ht="15" customHeight="1">
      <c r="B9" s="153"/>
      <c r="C9" s="43" t="s">
        <v>348</v>
      </c>
      <c r="D9" s="5"/>
      <c r="E9" s="5"/>
      <c r="G9" s="5"/>
      <c r="H9" s="5"/>
      <c r="I9" s="5"/>
    </row>
    <row r="10" spans="2:9" ht="15" customHeight="1">
      <c r="B10" s="153"/>
      <c r="C10" s="43" t="s">
        <v>349</v>
      </c>
      <c r="D10" s="5"/>
      <c r="E10" s="5"/>
      <c r="G10" s="5"/>
      <c r="H10" s="5"/>
      <c r="I10" s="5"/>
    </row>
    <row r="11" spans="2:9" ht="15" customHeight="1">
      <c r="B11" s="153"/>
      <c r="C11" s="43" t="s">
        <v>128</v>
      </c>
    </row>
    <row r="12" spans="2:9" ht="15" customHeight="1">
      <c r="B12" s="153"/>
      <c r="C12" s="43" t="s">
        <v>350</v>
      </c>
    </row>
    <row r="13" spans="2:9" ht="15" customHeight="1">
      <c r="B13" s="153"/>
      <c r="C13" s="43" t="s">
        <v>351</v>
      </c>
    </row>
    <row r="14" spans="2:9" ht="15" customHeight="1">
      <c r="B14" s="153"/>
      <c r="C14" s="43" t="s">
        <v>352</v>
      </c>
    </row>
    <row r="15" spans="2:9" ht="15" customHeight="1">
      <c r="B15" s="153"/>
      <c r="C15" s="43" t="s">
        <v>353</v>
      </c>
    </row>
    <row r="16" spans="2:9" ht="15" customHeight="1">
      <c r="B16" s="153"/>
      <c r="C16" s="43" t="s">
        <v>354</v>
      </c>
    </row>
    <row r="17" spans="2:3" ht="15" customHeight="1">
      <c r="B17" s="153"/>
      <c r="C17" s="43" t="s">
        <v>355</v>
      </c>
    </row>
    <row r="18" spans="2:3" ht="15" customHeight="1">
      <c r="B18" s="153"/>
      <c r="C18" s="43" t="s">
        <v>356</v>
      </c>
    </row>
    <row r="19" spans="2:3" ht="15" customHeight="1">
      <c r="B19" s="153"/>
      <c r="C19" s="43" t="s">
        <v>357</v>
      </c>
    </row>
    <row r="20" spans="2:3" ht="15" customHeight="1">
      <c r="B20" s="153"/>
      <c r="C20" s="43" t="s">
        <v>129</v>
      </c>
    </row>
    <row r="21" spans="2:3" ht="15" customHeight="1">
      <c r="B21" s="153"/>
      <c r="C21" s="43" t="s">
        <v>358</v>
      </c>
    </row>
    <row r="22" spans="2:3" ht="15" customHeight="1">
      <c r="B22" s="153"/>
      <c r="C22" s="43" t="s">
        <v>359</v>
      </c>
    </row>
    <row r="23" spans="2:3" ht="15" customHeight="1">
      <c r="B23" s="153"/>
      <c r="C23" s="43" t="s">
        <v>360</v>
      </c>
    </row>
    <row r="24" spans="2:3" ht="15" customHeight="1">
      <c r="B24" s="153"/>
      <c r="C24" s="43" t="s">
        <v>361</v>
      </c>
    </row>
    <row r="25" spans="2:3" ht="15" customHeight="1">
      <c r="B25" s="153"/>
      <c r="C25" s="43" t="s">
        <v>362</v>
      </c>
    </row>
    <row r="26" spans="2:3" ht="15" customHeight="1">
      <c r="B26" s="153"/>
      <c r="C26" s="43" t="s">
        <v>363</v>
      </c>
    </row>
    <row r="27" spans="2:3" ht="15" customHeight="1">
      <c r="B27" s="153"/>
      <c r="C27" s="43" t="s">
        <v>364</v>
      </c>
    </row>
    <row r="28" spans="2:3" ht="15" customHeight="1">
      <c r="B28" s="153"/>
      <c r="C28" s="43" t="s">
        <v>365</v>
      </c>
    </row>
    <row r="29" spans="2:3" ht="15" customHeight="1">
      <c r="B29" s="153"/>
      <c r="C29" s="43" t="s">
        <v>366</v>
      </c>
    </row>
    <row r="30" spans="2:3" ht="15" customHeight="1">
      <c r="B30" s="153"/>
      <c r="C30" s="43" t="s">
        <v>367</v>
      </c>
    </row>
    <row r="31" spans="2:3" ht="15" customHeight="1">
      <c r="B31" s="153"/>
      <c r="C31" s="43" t="s">
        <v>368</v>
      </c>
    </row>
    <row r="32" spans="2:3" ht="15" customHeight="1">
      <c r="B32" s="153"/>
      <c r="C32" s="43" t="s">
        <v>369</v>
      </c>
    </row>
    <row r="33" spans="2:3" ht="15" customHeight="1">
      <c r="B33" s="154"/>
      <c r="C33" s="44" t="s">
        <v>370</v>
      </c>
    </row>
  </sheetData>
  <conditionalFormatting sqref="B3:C33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36"/>
      <c r="B1" s="139" t="s">
        <v>642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</row>
    <row r="2" spans="1:14" ht="36.75" customHeight="1" thickBot="1">
      <c r="A2" s="131" t="s">
        <v>201</v>
      </c>
      <c r="B2" s="132" t="s">
        <v>200</v>
      </c>
      <c r="C2" s="133" t="s">
        <v>199</v>
      </c>
      <c r="D2" s="132" t="s">
        <v>109</v>
      </c>
      <c r="E2" s="132" t="s">
        <v>202</v>
      </c>
      <c r="F2" s="134" t="s">
        <v>198</v>
      </c>
      <c r="G2" s="132" t="s">
        <v>197</v>
      </c>
      <c r="H2" s="135" t="s">
        <v>196</v>
      </c>
      <c r="I2" s="93" t="s">
        <v>195</v>
      </c>
      <c r="J2" s="94" t="s">
        <v>194</v>
      </c>
      <c r="K2" s="95"/>
      <c r="L2" s="95"/>
      <c r="M2" s="95"/>
      <c r="N2" s="96"/>
    </row>
    <row r="3" spans="1:14" ht="18" customHeight="1">
      <c r="A3" s="97">
        <v>1</v>
      </c>
      <c r="B3" s="98">
        <v>1</v>
      </c>
      <c r="C3" s="99" t="s">
        <v>204</v>
      </c>
      <c r="D3" s="98">
        <v>1</v>
      </c>
      <c r="E3" s="98">
        <v>19</v>
      </c>
      <c r="F3" s="98">
        <v>19</v>
      </c>
      <c r="G3" s="98">
        <v>232372</v>
      </c>
      <c r="H3" s="100">
        <v>8.2774E-2</v>
      </c>
      <c r="I3" s="280">
        <v>4.5839035288650214</v>
      </c>
      <c r="J3" s="101">
        <f>IF(ISNUMBER($I3),(($I3-$I$23)*$I$27)+$I$23,"-     ")</f>
        <v>4.5683968092546756</v>
      </c>
      <c r="K3" s="102"/>
      <c r="L3" s="102"/>
      <c r="M3" s="99"/>
      <c r="N3" s="103"/>
    </row>
    <row r="4" spans="1:14" ht="18" customHeight="1">
      <c r="A4" s="104">
        <v>1</v>
      </c>
      <c r="B4" s="105">
        <v>1</v>
      </c>
      <c r="C4" s="92" t="s">
        <v>204</v>
      </c>
      <c r="D4" s="105">
        <v>1</v>
      </c>
      <c r="E4" s="105">
        <v>1</v>
      </c>
      <c r="F4" s="105">
        <v>1</v>
      </c>
      <c r="G4" s="105">
        <v>232373</v>
      </c>
      <c r="H4" s="106">
        <v>8.5135000000000002E-2</v>
      </c>
      <c r="I4" s="281">
        <v>4.6201349601053447</v>
      </c>
      <c r="J4" s="107">
        <f t="shared" ref="J4:J21" si="0">IF(ISNUMBER($I4),(($I4-$I$23)*$I$27)+$I$23,"-     ")</f>
        <v>4.5703288727612925</v>
      </c>
      <c r="K4" s="108"/>
      <c r="L4" s="108"/>
      <c r="M4" s="108"/>
      <c r="N4" s="109"/>
    </row>
    <row r="5" spans="1:14" ht="18" customHeight="1">
      <c r="A5" s="104">
        <v>1</v>
      </c>
      <c r="B5" s="105">
        <v>1</v>
      </c>
      <c r="C5" s="92" t="s">
        <v>204</v>
      </c>
      <c r="D5" s="105">
        <v>1</v>
      </c>
      <c r="E5" s="105">
        <v>11</v>
      </c>
      <c r="F5" s="105">
        <v>11</v>
      </c>
      <c r="G5" s="105">
        <v>232374</v>
      </c>
      <c r="H5" s="106">
        <v>8.8413000000000005E-2</v>
      </c>
      <c r="I5" s="281">
        <v>4.5489039172600494</v>
      </c>
      <c r="J5" s="107">
        <f t="shared" si="0"/>
        <v>4.5665304332928986</v>
      </c>
      <c r="K5" s="108"/>
      <c r="L5" s="108"/>
      <c r="M5" s="108"/>
      <c r="N5" s="109"/>
    </row>
    <row r="6" spans="1:14" ht="18" customHeight="1">
      <c r="A6" s="104">
        <v>1</v>
      </c>
      <c r="B6" s="105">
        <v>1</v>
      </c>
      <c r="C6" s="92" t="s">
        <v>204</v>
      </c>
      <c r="D6" s="105">
        <v>1</v>
      </c>
      <c r="E6" s="105">
        <v>2</v>
      </c>
      <c r="F6" s="105">
        <v>2</v>
      </c>
      <c r="G6" s="105">
        <v>232375</v>
      </c>
      <c r="H6" s="106">
        <v>8.2812999999999998E-2</v>
      </c>
      <c r="I6" s="281">
        <v>4.6998894223075851</v>
      </c>
      <c r="J6" s="107">
        <f t="shared" si="0"/>
        <v>4.5745818288448845</v>
      </c>
      <c r="K6" s="108"/>
      <c r="L6" s="108"/>
      <c r="M6" s="108"/>
      <c r="N6" s="109"/>
    </row>
    <row r="7" spans="1:14" ht="18" customHeight="1">
      <c r="A7" s="104">
        <v>1</v>
      </c>
      <c r="B7" s="105">
        <v>1</v>
      </c>
      <c r="C7" s="92" t="s">
        <v>204</v>
      </c>
      <c r="D7" s="105">
        <v>1</v>
      </c>
      <c r="E7" s="105">
        <v>10</v>
      </c>
      <c r="F7" s="105">
        <v>10</v>
      </c>
      <c r="G7" s="105">
        <v>232376</v>
      </c>
      <c r="H7" s="106">
        <v>8.3345000000000002E-2</v>
      </c>
      <c r="I7" s="281">
        <v>4.6257057034874505</v>
      </c>
      <c r="J7" s="107">
        <f t="shared" si="0"/>
        <v>4.5706259361017354</v>
      </c>
      <c r="K7" s="108"/>
      <c r="L7" s="108"/>
      <c r="M7" s="108"/>
      <c r="N7" s="109"/>
    </row>
    <row r="8" spans="1:14" ht="18" customHeight="1">
      <c r="A8" s="104">
        <v>1</v>
      </c>
      <c r="B8" s="105">
        <v>1</v>
      </c>
      <c r="C8" s="92" t="s">
        <v>204</v>
      </c>
      <c r="D8" s="105">
        <v>1</v>
      </c>
      <c r="E8" s="105">
        <v>14</v>
      </c>
      <c r="F8" s="105">
        <v>14</v>
      </c>
      <c r="G8" s="105">
        <v>232377</v>
      </c>
      <c r="H8" s="106">
        <v>8.7149000000000004E-2</v>
      </c>
      <c r="I8" s="281">
        <v>4.6354679801554726</v>
      </c>
      <c r="J8" s="107">
        <f t="shared" si="0"/>
        <v>4.5711465155501898</v>
      </c>
      <c r="K8" s="108"/>
      <c r="L8" s="108"/>
      <c r="M8" s="108"/>
      <c r="N8" s="109"/>
    </row>
    <row r="9" spans="1:14" ht="18" customHeight="1">
      <c r="A9" s="104">
        <v>1</v>
      </c>
      <c r="B9" s="105">
        <v>1</v>
      </c>
      <c r="C9" s="92" t="s">
        <v>204</v>
      </c>
      <c r="D9" s="105">
        <v>1</v>
      </c>
      <c r="E9" s="105">
        <v>9</v>
      </c>
      <c r="F9" s="105">
        <v>9</v>
      </c>
      <c r="G9" s="105">
        <v>232378</v>
      </c>
      <c r="H9" s="106">
        <v>8.7050000000000002E-2</v>
      </c>
      <c r="I9" s="281">
        <v>4.4599622566073291</v>
      </c>
      <c r="J9" s="107">
        <f t="shared" si="0"/>
        <v>4.5617875641629109</v>
      </c>
      <c r="K9" s="108"/>
      <c r="L9" s="108"/>
      <c r="M9" s="108"/>
      <c r="N9" s="109"/>
    </row>
    <row r="10" spans="1:14" ht="18" customHeight="1">
      <c r="A10" s="104">
        <v>1</v>
      </c>
      <c r="B10" s="105">
        <v>1</v>
      </c>
      <c r="C10" s="92" t="s">
        <v>204</v>
      </c>
      <c r="D10" s="105">
        <v>1</v>
      </c>
      <c r="E10" s="105">
        <v>16</v>
      </c>
      <c r="F10" s="105">
        <v>16</v>
      </c>
      <c r="G10" s="105">
        <v>232379</v>
      </c>
      <c r="H10" s="106">
        <v>8.5947999999999997E-2</v>
      </c>
      <c r="I10" s="281">
        <v>4.4168773482064196</v>
      </c>
      <c r="J10" s="107">
        <f t="shared" si="0"/>
        <v>4.5594900347428018</v>
      </c>
      <c r="K10" s="108"/>
      <c r="L10" s="108"/>
      <c r="M10" s="108"/>
      <c r="N10" s="109"/>
    </row>
    <row r="11" spans="1:14" ht="18" customHeight="1">
      <c r="A11" s="104">
        <v>1</v>
      </c>
      <c r="B11" s="105">
        <v>1</v>
      </c>
      <c r="C11" s="92" t="s">
        <v>204</v>
      </c>
      <c r="D11" s="105">
        <v>1</v>
      </c>
      <c r="E11" s="105">
        <v>5</v>
      </c>
      <c r="F11" s="105">
        <v>5</v>
      </c>
      <c r="G11" s="105">
        <v>232380</v>
      </c>
      <c r="H11" s="106">
        <v>8.7852E-2</v>
      </c>
      <c r="I11" s="281">
        <v>4.5110366976608054</v>
      </c>
      <c r="J11" s="107">
        <f t="shared" si="0"/>
        <v>4.564511140359107</v>
      </c>
      <c r="K11" s="108"/>
      <c r="L11" s="108"/>
      <c r="M11" s="108"/>
      <c r="N11" s="109"/>
    </row>
    <row r="12" spans="1:14" ht="18" customHeight="1">
      <c r="A12" s="104">
        <v>1</v>
      </c>
      <c r="B12" s="105">
        <v>1</v>
      </c>
      <c r="C12" s="92" t="s">
        <v>204</v>
      </c>
      <c r="D12" s="105">
        <v>1</v>
      </c>
      <c r="E12" s="105">
        <v>6</v>
      </c>
      <c r="F12" s="105">
        <v>6</v>
      </c>
      <c r="G12" s="105">
        <v>232381</v>
      </c>
      <c r="H12" s="106">
        <v>8.6918999999999996E-2</v>
      </c>
      <c r="I12" s="281">
        <v>4.5350594917909444</v>
      </c>
      <c r="J12" s="107">
        <f t="shared" si="0"/>
        <v>4.5657921707318225</v>
      </c>
      <c r="K12" s="108"/>
      <c r="L12" s="108"/>
      <c r="M12" s="108"/>
      <c r="N12" s="109"/>
    </row>
    <row r="13" spans="1:14" ht="18" customHeight="1">
      <c r="A13" s="104">
        <v>1</v>
      </c>
      <c r="B13" s="105">
        <v>1</v>
      </c>
      <c r="C13" s="92" t="s">
        <v>204</v>
      </c>
      <c r="D13" s="105">
        <v>1</v>
      </c>
      <c r="E13" s="105">
        <v>12</v>
      </c>
      <c r="F13" s="105">
        <v>12</v>
      </c>
      <c r="G13" s="105">
        <v>232382</v>
      </c>
      <c r="H13" s="106">
        <v>8.3438999999999999E-2</v>
      </c>
      <c r="I13" s="281">
        <v>4.5419044557606636</v>
      </c>
      <c r="J13" s="107">
        <f t="shared" si="0"/>
        <v>4.5661571826741412</v>
      </c>
      <c r="K13" s="108"/>
      <c r="L13" s="108"/>
      <c r="M13" s="108"/>
      <c r="N13" s="109"/>
    </row>
    <row r="14" spans="1:14" ht="18" customHeight="1">
      <c r="A14" s="104">
        <v>1</v>
      </c>
      <c r="B14" s="105">
        <v>1</v>
      </c>
      <c r="C14" s="92" t="s">
        <v>204</v>
      </c>
      <c r="D14" s="105">
        <v>1</v>
      </c>
      <c r="E14" s="105">
        <v>17</v>
      </c>
      <c r="F14" s="105">
        <v>17</v>
      </c>
      <c r="G14" s="105">
        <v>232383</v>
      </c>
      <c r="H14" s="106">
        <v>8.4931999999999994E-2</v>
      </c>
      <c r="I14" s="281">
        <v>4.5375232760690132</v>
      </c>
      <c r="J14" s="107">
        <f t="shared" si="0"/>
        <v>4.5659235535541089</v>
      </c>
      <c r="K14" s="108"/>
      <c r="L14" s="108"/>
      <c r="M14" s="108"/>
      <c r="N14" s="109"/>
    </row>
    <row r="15" spans="1:14" ht="18" customHeight="1">
      <c r="A15" s="104">
        <v>1</v>
      </c>
      <c r="B15" s="105">
        <v>1</v>
      </c>
      <c r="C15" s="92" t="s">
        <v>204</v>
      </c>
      <c r="D15" s="105">
        <v>1</v>
      </c>
      <c r="E15" s="105">
        <v>13</v>
      </c>
      <c r="F15" s="105">
        <v>13</v>
      </c>
      <c r="G15" s="105">
        <v>232384</v>
      </c>
      <c r="H15" s="106">
        <v>8.4696999999999995E-2</v>
      </c>
      <c r="I15" s="281">
        <v>4.6420554912917966</v>
      </c>
      <c r="J15" s="107">
        <f t="shared" si="0"/>
        <v>4.5714977986607437</v>
      </c>
      <c r="K15" s="108"/>
      <c r="L15" s="108"/>
      <c r="M15" s="108"/>
      <c r="N15" s="109"/>
    </row>
    <row r="16" spans="1:14" ht="18" customHeight="1">
      <c r="A16" s="104">
        <v>1</v>
      </c>
      <c r="B16" s="105">
        <v>1</v>
      </c>
      <c r="C16" s="92" t="s">
        <v>204</v>
      </c>
      <c r="D16" s="105">
        <v>1</v>
      </c>
      <c r="E16" s="105">
        <v>18</v>
      </c>
      <c r="F16" s="105">
        <v>18</v>
      </c>
      <c r="G16" s="105">
        <v>232385</v>
      </c>
      <c r="H16" s="106">
        <v>8.3872000000000002E-2</v>
      </c>
      <c r="I16" s="281">
        <v>4.557962096820976</v>
      </c>
      <c r="J16" s="107">
        <f t="shared" si="0"/>
        <v>4.5670134663271158</v>
      </c>
      <c r="K16" s="108"/>
      <c r="L16" s="108"/>
      <c r="M16" s="108"/>
      <c r="N16" s="109"/>
    </row>
    <row r="17" spans="1:14" ht="18" customHeight="1">
      <c r="A17" s="104">
        <v>1</v>
      </c>
      <c r="B17" s="105">
        <v>1</v>
      </c>
      <c r="C17" s="92" t="s">
        <v>204</v>
      </c>
      <c r="D17" s="105">
        <v>1</v>
      </c>
      <c r="E17" s="105">
        <v>4</v>
      </c>
      <c r="F17" s="105">
        <v>4</v>
      </c>
      <c r="G17" s="105">
        <v>232386</v>
      </c>
      <c r="H17" s="106">
        <v>8.6767999999999998E-2</v>
      </c>
      <c r="I17" s="281">
        <v>4.6386043622481834</v>
      </c>
      <c r="J17" s="107">
        <f t="shared" si="0"/>
        <v>4.5713137650674369</v>
      </c>
      <c r="K17" s="108"/>
      <c r="L17" s="108"/>
      <c r="M17" s="108"/>
      <c r="N17" s="109"/>
    </row>
    <row r="18" spans="1:14" ht="18" customHeight="1">
      <c r="A18" s="104">
        <v>1</v>
      </c>
      <c r="B18" s="105">
        <v>1</v>
      </c>
      <c r="C18" s="92" t="s">
        <v>204</v>
      </c>
      <c r="D18" s="105">
        <v>1</v>
      </c>
      <c r="E18" s="105">
        <v>7</v>
      </c>
      <c r="F18" s="105">
        <v>7</v>
      </c>
      <c r="G18" s="105">
        <v>232387</v>
      </c>
      <c r="H18" s="106">
        <v>8.319E-2</v>
      </c>
      <c r="I18" s="281">
        <v>4.4317907939878021</v>
      </c>
      <c r="J18" s="107">
        <f t="shared" si="0"/>
        <v>4.5602853034740036</v>
      </c>
      <c r="K18" s="108"/>
      <c r="L18" s="108"/>
      <c r="M18" s="108"/>
      <c r="N18" s="109"/>
    </row>
    <row r="19" spans="1:14" ht="18" customHeight="1">
      <c r="A19" s="104">
        <v>1</v>
      </c>
      <c r="B19" s="105">
        <v>1</v>
      </c>
      <c r="C19" s="92" t="s">
        <v>204</v>
      </c>
      <c r="D19" s="105">
        <v>1</v>
      </c>
      <c r="E19" s="105">
        <v>8</v>
      </c>
      <c r="F19" s="105">
        <v>8</v>
      </c>
      <c r="G19" s="105">
        <v>232388</v>
      </c>
      <c r="H19" s="106">
        <v>8.4664000000000003E-2</v>
      </c>
      <c r="I19" s="281">
        <v>4.538217268199098</v>
      </c>
      <c r="J19" s="107">
        <f t="shared" si="0"/>
        <v>4.5659605611141894</v>
      </c>
      <c r="K19" s="108"/>
      <c r="L19" s="108"/>
      <c r="M19" s="108"/>
      <c r="N19" s="109"/>
    </row>
    <row r="20" spans="1:14" ht="18" customHeight="1">
      <c r="A20" s="104">
        <v>1</v>
      </c>
      <c r="B20" s="105">
        <v>1</v>
      </c>
      <c r="C20" s="92" t="s">
        <v>204</v>
      </c>
      <c r="D20" s="105">
        <v>1</v>
      </c>
      <c r="E20" s="105">
        <v>15</v>
      </c>
      <c r="F20" s="105">
        <v>15</v>
      </c>
      <c r="G20" s="105">
        <v>232389</v>
      </c>
      <c r="H20" s="106">
        <v>8.4417000000000006E-2</v>
      </c>
      <c r="I20" s="281">
        <v>4.6235358645856497</v>
      </c>
      <c r="J20" s="107">
        <f t="shared" si="0"/>
        <v>4.5705102280986596</v>
      </c>
      <c r="K20" s="108"/>
      <c r="L20" s="108"/>
      <c r="M20" s="108"/>
      <c r="N20" s="109"/>
    </row>
    <row r="21" spans="1:14" ht="18" customHeight="1">
      <c r="A21" s="104">
        <v>1</v>
      </c>
      <c r="B21" s="105">
        <v>1</v>
      </c>
      <c r="C21" s="92" t="s">
        <v>204</v>
      </c>
      <c r="D21" s="105">
        <v>1</v>
      </c>
      <c r="E21" s="105">
        <v>3</v>
      </c>
      <c r="F21" s="105">
        <v>3</v>
      </c>
      <c r="G21" s="105">
        <v>232390</v>
      </c>
      <c r="H21" s="106">
        <v>8.5952000000000001E-2</v>
      </c>
      <c r="I21" s="281">
        <v>4.6200186362861624</v>
      </c>
      <c r="J21" s="107">
        <f t="shared" si="0"/>
        <v>4.5703226697216026</v>
      </c>
      <c r="K21" s="108"/>
      <c r="L21" s="108"/>
      <c r="M21" s="108"/>
      <c r="N21" s="109"/>
    </row>
    <row r="22" spans="1:14" ht="18" customHeight="1" thickBot="1">
      <c r="A22" s="104">
        <v>1</v>
      </c>
      <c r="B22" s="105">
        <v>1</v>
      </c>
      <c r="C22" s="92" t="s">
        <v>204</v>
      </c>
      <c r="D22" s="105">
        <v>1</v>
      </c>
      <c r="E22" s="105">
        <v>20</v>
      </c>
      <c r="F22" s="105">
        <v>20</v>
      </c>
      <c r="G22" s="105">
        <v>232391</v>
      </c>
      <c r="H22" s="106">
        <v>8.6844000000000005E-2</v>
      </c>
      <c r="I22" s="281">
        <v>4.5819129428197192</v>
      </c>
      <c r="J22" s="107">
        <f>IF(ISNUMBER($I22),(($I22-$I$23)*$I$27)+$I$23,"-     ")</f>
        <v>4.5682906600211721</v>
      </c>
      <c r="K22" s="108"/>
      <c r="L22" s="108"/>
      <c r="M22" s="108"/>
      <c r="N22" s="109"/>
    </row>
    <row r="23" spans="1:14" ht="18" customHeight="1">
      <c r="A23" s="140" t="s">
        <v>193</v>
      </c>
      <c r="B23" s="124"/>
      <c r="C23" s="125"/>
      <c r="D23" s="124"/>
      <c r="E23" s="124"/>
      <c r="F23" s="126"/>
      <c r="G23" s="124"/>
      <c r="H23" s="127">
        <f>AVERAGE(H$3:H$22)</f>
        <v>8.530865E-2</v>
      </c>
      <c r="I23" s="110">
        <f>AVERAGE(I$3:I$22)</f>
        <v>4.5675233247257747</v>
      </c>
      <c r="J23" s="111">
        <f>AVERAGE(J$3:J$22)</f>
        <v>4.5675233247257747</v>
      </c>
      <c r="K23" s="125"/>
      <c r="L23" s="125"/>
      <c r="M23" s="125"/>
      <c r="N23" s="128"/>
    </row>
    <row r="24" spans="1:14" ht="18" customHeight="1">
      <c r="A24" s="141" t="s">
        <v>192</v>
      </c>
      <c r="B24" s="123"/>
      <c r="C24" s="122"/>
      <c r="D24" s="123"/>
      <c r="E24" s="123"/>
      <c r="F24" s="123"/>
      <c r="G24" s="123"/>
      <c r="H24" s="129"/>
      <c r="I24" s="112">
        <f>MEDIAN(I$3:I$22)</f>
        <v>4.569937519820348</v>
      </c>
      <c r="J24" s="113">
        <f>MEDIAN(J$3:J$22)</f>
        <v>4.567652063174144</v>
      </c>
      <c r="K24" s="122"/>
      <c r="L24" s="122"/>
      <c r="M24" s="122"/>
      <c r="N24" s="130"/>
    </row>
    <row r="25" spans="1:14" ht="18" customHeight="1">
      <c r="A25" s="141" t="s">
        <v>191</v>
      </c>
      <c r="B25" s="123"/>
      <c r="C25" s="122"/>
      <c r="D25" s="123"/>
      <c r="E25" s="123"/>
      <c r="F25" s="123"/>
      <c r="G25" s="123"/>
      <c r="H25" s="129"/>
      <c r="I25" s="112">
        <f>STDEV(I$3:I$22)</f>
        <v>7.435737049800846E-2</v>
      </c>
      <c r="J25" s="113">
        <f>STDEV(J$3:J$22)</f>
        <v>3.9651528264023506E-3</v>
      </c>
      <c r="K25" s="122"/>
      <c r="L25" s="122"/>
      <c r="M25" s="122"/>
      <c r="N25" s="130"/>
    </row>
    <row r="26" spans="1:14" ht="18" customHeight="1" thickBot="1">
      <c r="A26" s="141" t="s">
        <v>190</v>
      </c>
      <c r="B26" s="123"/>
      <c r="C26" s="122"/>
      <c r="D26" s="123"/>
      <c r="E26" s="123"/>
      <c r="F26" s="123"/>
      <c r="G26" s="123"/>
      <c r="H26" s="129"/>
      <c r="I26" s="282">
        <f>I25/I23</f>
        <v>1.6279581999172985E-2</v>
      </c>
      <c r="J26" s="283">
        <f>J25/J23</f>
        <v>8.6811879097309494E-4</v>
      </c>
      <c r="K26" s="122"/>
      <c r="L26" s="122"/>
      <c r="M26" s="122"/>
      <c r="N26" s="130"/>
    </row>
    <row r="27" spans="1:14" ht="18" customHeight="1" thickBot="1">
      <c r="A27" s="142" t="s">
        <v>189</v>
      </c>
      <c r="B27" s="114"/>
      <c r="C27" s="115"/>
      <c r="D27" s="114"/>
      <c r="E27" s="114"/>
      <c r="F27" s="114"/>
      <c r="G27" s="114"/>
      <c r="H27" s="116"/>
      <c r="I27" s="143">
        <f>SQRT(I26*I26*H23/$C$31)/I26</f>
        <v>5.3325619233785433E-2</v>
      </c>
      <c r="J27" s="117"/>
      <c r="K27" s="117"/>
      <c r="L27" s="117"/>
      <c r="M27" s="117"/>
      <c r="N27" s="118"/>
    </row>
    <row r="28" spans="1:14" ht="18" customHeight="1">
      <c r="H28" s="119"/>
    </row>
    <row r="29" spans="1:14" ht="18" customHeight="1">
      <c r="H29" s="119"/>
    </row>
    <row r="30" spans="1:14" ht="18" customHeight="1">
      <c r="A30" s="120" t="s">
        <v>188</v>
      </c>
      <c r="B30" s="121" t="s">
        <v>203</v>
      </c>
      <c r="H30" s="119"/>
    </row>
    <row r="31" spans="1:14" ht="18" customHeight="1">
      <c r="A31" s="92" t="s">
        <v>187</v>
      </c>
      <c r="C31" s="123">
        <v>30</v>
      </c>
      <c r="D31" s="122" t="s">
        <v>186</v>
      </c>
      <c r="H31" s="119"/>
    </row>
    <row r="32" spans="1:14" ht="18" customHeight="1">
      <c r="H32" s="119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2023-05-15 15:04.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B5F4-D62D-47C7-8D49-DA5527887983}">
  <sheetPr codeName="Sheet6"/>
  <dimension ref="A1:BN101"/>
  <sheetViews>
    <sheetView zoomScale="70" zoomScaleNormal="70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3" width="11.28515625" style="2" bestFit="1" customWidth="1"/>
    <col min="34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444</v>
      </c>
      <c r="BM1" s="28" t="s">
        <v>66</v>
      </c>
    </row>
    <row r="2" spans="1:66" ht="15">
      <c r="A2" s="25" t="s">
        <v>97</v>
      </c>
      <c r="B2" s="18" t="s">
        <v>109</v>
      </c>
      <c r="C2" s="15" t="s">
        <v>110</v>
      </c>
      <c r="D2" s="14" t="s">
        <v>227</v>
      </c>
      <c r="E2" s="16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7" t="s">
        <v>227</v>
      </c>
      <c r="AD2" s="17" t="s">
        <v>227</v>
      </c>
      <c r="AE2" s="17" t="s">
        <v>227</v>
      </c>
      <c r="AF2" s="17" t="s">
        <v>227</v>
      </c>
      <c r="AG2" s="17" t="s">
        <v>227</v>
      </c>
      <c r="AH2" s="150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47" t="s">
        <v>229</v>
      </c>
      <c r="E3" s="148" t="s">
        <v>230</v>
      </c>
      <c r="F3" s="149" t="s">
        <v>231</v>
      </c>
      <c r="G3" s="149" t="s">
        <v>232</v>
      </c>
      <c r="H3" s="149" t="s">
        <v>233</v>
      </c>
      <c r="I3" s="149" t="s">
        <v>234</v>
      </c>
      <c r="J3" s="149" t="s">
        <v>235</v>
      </c>
      <c r="K3" s="149" t="s">
        <v>236</v>
      </c>
      <c r="L3" s="149" t="s">
        <v>237</v>
      </c>
      <c r="M3" s="149" t="s">
        <v>238</v>
      </c>
      <c r="N3" s="149" t="s">
        <v>239</v>
      </c>
      <c r="O3" s="149" t="s">
        <v>240</v>
      </c>
      <c r="P3" s="149" t="s">
        <v>241</v>
      </c>
      <c r="Q3" s="149" t="s">
        <v>242</v>
      </c>
      <c r="R3" s="149" t="s">
        <v>243</v>
      </c>
      <c r="S3" s="149" t="s">
        <v>244</v>
      </c>
      <c r="T3" s="149" t="s">
        <v>245</v>
      </c>
      <c r="U3" s="149" t="s">
        <v>246</v>
      </c>
      <c r="V3" s="149" t="s">
        <v>247</v>
      </c>
      <c r="W3" s="149" t="s">
        <v>248</v>
      </c>
      <c r="X3" s="149" t="s">
        <v>249</v>
      </c>
      <c r="Y3" s="149" t="s">
        <v>250</v>
      </c>
      <c r="Z3" s="149" t="s">
        <v>251</v>
      </c>
      <c r="AA3" s="149" t="s">
        <v>252</v>
      </c>
      <c r="AB3" s="149" t="s">
        <v>253</v>
      </c>
      <c r="AC3" s="149" t="s">
        <v>254</v>
      </c>
      <c r="AD3" s="149" t="s">
        <v>255</v>
      </c>
      <c r="AE3" s="149" t="s">
        <v>256</v>
      </c>
      <c r="AF3" s="149" t="s">
        <v>257</v>
      </c>
      <c r="AG3" s="149" t="s">
        <v>258</v>
      </c>
      <c r="AH3" s="150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112</v>
      </c>
      <c r="E4" s="10" t="s">
        <v>259</v>
      </c>
      <c r="F4" s="11" t="s">
        <v>259</v>
      </c>
      <c r="G4" s="11" t="s">
        <v>260</v>
      </c>
      <c r="H4" s="11" t="s">
        <v>259</v>
      </c>
      <c r="I4" s="11" t="s">
        <v>260</v>
      </c>
      <c r="J4" s="11" t="s">
        <v>259</v>
      </c>
      <c r="K4" s="11" t="s">
        <v>259</v>
      </c>
      <c r="L4" s="11" t="s">
        <v>260</v>
      </c>
      <c r="M4" s="11" t="s">
        <v>259</v>
      </c>
      <c r="N4" s="11" t="s">
        <v>259</v>
      </c>
      <c r="O4" s="11" t="s">
        <v>259</v>
      </c>
      <c r="P4" s="11" t="s">
        <v>259</v>
      </c>
      <c r="Q4" s="11" t="s">
        <v>259</v>
      </c>
      <c r="R4" s="11" t="s">
        <v>259</v>
      </c>
      <c r="S4" s="11" t="s">
        <v>259</v>
      </c>
      <c r="T4" s="11" t="s">
        <v>259</v>
      </c>
      <c r="U4" s="11" t="s">
        <v>259</v>
      </c>
      <c r="V4" s="11" t="s">
        <v>259</v>
      </c>
      <c r="W4" s="11" t="s">
        <v>260</v>
      </c>
      <c r="X4" s="11" t="s">
        <v>259</v>
      </c>
      <c r="Y4" s="11" t="s">
        <v>259</v>
      </c>
      <c r="Z4" s="11" t="s">
        <v>259</v>
      </c>
      <c r="AA4" s="11" t="s">
        <v>259</v>
      </c>
      <c r="AB4" s="11" t="s">
        <v>259</v>
      </c>
      <c r="AC4" s="11" t="s">
        <v>259</v>
      </c>
      <c r="AD4" s="11" t="s">
        <v>260</v>
      </c>
      <c r="AE4" s="11" t="s">
        <v>259</v>
      </c>
      <c r="AF4" s="11" t="s">
        <v>259</v>
      </c>
      <c r="AG4" s="11" t="s">
        <v>260</v>
      </c>
      <c r="AH4" s="150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261</v>
      </c>
      <c r="E5" s="26" t="s">
        <v>114</v>
      </c>
      <c r="F5" s="26" t="s">
        <v>115</v>
      </c>
      <c r="G5" s="26" t="s">
        <v>114</v>
      </c>
      <c r="H5" s="26" t="s">
        <v>114</v>
      </c>
      <c r="I5" s="26" t="s">
        <v>115</v>
      </c>
      <c r="J5" s="26" t="s">
        <v>114</v>
      </c>
      <c r="K5" s="26" t="s">
        <v>114</v>
      </c>
      <c r="L5" s="26" t="s">
        <v>262</v>
      </c>
      <c r="M5" s="26" t="s">
        <v>114</v>
      </c>
      <c r="N5" s="26" t="s">
        <v>114</v>
      </c>
      <c r="O5" s="26" t="s">
        <v>263</v>
      </c>
      <c r="P5" s="26" t="s">
        <v>114</v>
      </c>
      <c r="Q5" s="26" t="s">
        <v>263</v>
      </c>
      <c r="R5" s="26" t="s">
        <v>263</v>
      </c>
      <c r="S5" s="26" t="s">
        <v>114</v>
      </c>
      <c r="T5" s="26" t="s">
        <v>114</v>
      </c>
      <c r="U5" s="26" t="s">
        <v>114</v>
      </c>
      <c r="V5" s="26" t="s">
        <v>114</v>
      </c>
      <c r="W5" s="26" t="s">
        <v>115</v>
      </c>
      <c r="X5" s="26" t="s">
        <v>264</v>
      </c>
      <c r="Y5" s="26" t="s">
        <v>263</v>
      </c>
      <c r="Z5" s="26" t="s">
        <v>114</v>
      </c>
      <c r="AA5" s="26" t="s">
        <v>114</v>
      </c>
      <c r="AB5" s="26" t="s">
        <v>263</v>
      </c>
      <c r="AC5" s="26" t="s">
        <v>114</v>
      </c>
      <c r="AD5" s="26" t="s">
        <v>114</v>
      </c>
      <c r="AE5" s="26" t="s">
        <v>114</v>
      </c>
      <c r="AF5" s="26" t="s">
        <v>264</v>
      </c>
      <c r="AG5" s="26" t="s">
        <v>114</v>
      </c>
      <c r="AH5" s="150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4.6201349601053447</v>
      </c>
      <c r="E6" s="22">
        <v>4.47</v>
      </c>
      <c r="F6" s="22">
        <v>4.47</v>
      </c>
      <c r="G6" s="22">
        <v>4.53</v>
      </c>
      <c r="H6" s="22">
        <v>4.22</v>
      </c>
      <c r="I6" s="22">
        <v>4.423</v>
      </c>
      <c r="J6" s="22">
        <v>4.5369999999999999</v>
      </c>
      <c r="K6" s="22">
        <v>4.6133669067916134</v>
      </c>
      <c r="L6" s="144">
        <v>4.1999999999999993</v>
      </c>
      <c r="M6" s="22">
        <v>4.25</v>
      </c>
      <c r="N6" s="22">
        <v>4.5</v>
      </c>
      <c r="O6" s="22">
        <v>4.41</v>
      </c>
      <c r="P6" s="22">
        <v>4.33</v>
      </c>
      <c r="Q6" s="22">
        <v>4.4446666666666665</v>
      </c>
      <c r="R6" s="22">
        <v>4.4800000000000004</v>
      </c>
      <c r="S6" s="22">
        <v>4.2789999999999999</v>
      </c>
      <c r="T6" s="22">
        <v>4.3099999999999996</v>
      </c>
      <c r="U6" s="22">
        <v>4.4266666666666659</v>
      </c>
      <c r="V6" s="22">
        <v>4.3550000000000004</v>
      </c>
      <c r="W6" s="22">
        <v>4.6100000000000003</v>
      </c>
      <c r="X6" s="22">
        <v>4.49</v>
      </c>
      <c r="Y6" s="22">
        <v>4.4966936799999999</v>
      </c>
      <c r="Z6" s="22">
        <v>4.3899999999999997</v>
      </c>
      <c r="AA6" s="22">
        <v>4.2160000000000002</v>
      </c>
      <c r="AB6" s="144">
        <v>4.31755625</v>
      </c>
      <c r="AC6" s="22">
        <v>4.1399999999999997</v>
      </c>
      <c r="AD6" s="22">
        <v>4.26</v>
      </c>
      <c r="AE6" s="22">
        <v>4.49</v>
      </c>
      <c r="AF6" s="22">
        <v>4.26</v>
      </c>
      <c r="AG6" s="144">
        <v>4.01</v>
      </c>
      <c r="AH6" s="150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4.6998894223075851</v>
      </c>
      <c r="E7" s="11">
        <v>4.46</v>
      </c>
      <c r="F7" s="11">
        <v>4.53</v>
      </c>
      <c r="G7" s="11">
        <v>4.5</v>
      </c>
      <c r="H7" s="11">
        <v>4.26</v>
      </c>
      <c r="I7" s="11">
        <v>4.4409999999999998</v>
      </c>
      <c r="J7" s="11">
        <v>4.5270000000000001</v>
      </c>
      <c r="K7" s="11">
        <v>4.4729120619011722</v>
      </c>
      <c r="L7" s="145">
        <v>4.1999999999999993</v>
      </c>
      <c r="M7" s="11">
        <v>4.3899999999999997</v>
      </c>
      <c r="N7" s="11">
        <v>4.53</v>
      </c>
      <c r="O7" s="11">
        <v>4.4400000000000004</v>
      </c>
      <c r="P7" s="11">
        <v>4.3099999999999996</v>
      </c>
      <c r="Q7" s="11">
        <v>4.4446666666666665</v>
      </c>
      <c r="R7" s="11">
        <v>4.5</v>
      </c>
      <c r="S7" s="11">
        <v>4.3850000000000007</v>
      </c>
      <c r="T7" s="11">
        <v>4.28</v>
      </c>
      <c r="U7" s="11">
        <v>4.4329999999999998</v>
      </c>
      <c r="V7" s="11">
        <v>4.4089999999999998</v>
      </c>
      <c r="W7" s="11">
        <v>4.3840000000000003</v>
      </c>
      <c r="X7" s="11">
        <v>4.51</v>
      </c>
      <c r="Y7" s="11">
        <v>4.4035358400000009</v>
      </c>
      <c r="Z7" s="11">
        <v>4.42</v>
      </c>
      <c r="AA7" s="11">
        <v>4.3390000000000004</v>
      </c>
      <c r="AB7" s="145">
        <v>4.2771937500000003</v>
      </c>
      <c r="AC7" s="11">
        <v>4.24</v>
      </c>
      <c r="AD7" s="11">
        <v>4.32</v>
      </c>
      <c r="AE7" s="11">
        <v>4.5</v>
      </c>
      <c r="AF7" s="11">
        <v>4.33</v>
      </c>
      <c r="AG7" s="145">
        <v>4.07</v>
      </c>
      <c r="AH7" s="150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4.6200186362861624</v>
      </c>
      <c r="E8" s="11">
        <v>4.3899999999999997</v>
      </c>
      <c r="F8" s="11">
        <v>4.43</v>
      </c>
      <c r="G8" s="11">
        <v>4.5</v>
      </c>
      <c r="H8" s="11">
        <v>4.4000000000000004</v>
      </c>
      <c r="I8" s="11">
        <v>4.3639999999999999</v>
      </c>
      <c r="J8" s="11">
        <v>4.5270000000000001</v>
      </c>
      <c r="K8" s="11">
        <v>4.5099864142073356</v>
      </c>
      <c r="L8" s="145">
        <v>4.0199999999999996</v>
      </c>
      <c r="M8" s="11">
        <v>4.43</v>
      </c>
      <c r="N8" s="11">
        <v>4.53</v>
      </c>
      <c r="O8" s="11">
        <v>4.4000000000000004</v>
      </c>
      <c r="P8" s="11">
        <v>4.37</v>
      </c>
      <c r="Q8" s="11">
        <v>4.5453333333333328</v>
      </c>
      <c r="R8" s="11">
        <v>4.5599999999999996</v>
      </c>
      <c r="S8" s="11">
        <v>4.3280000000000003</v>
      </c>
      <c r="T8" s="11">
        <v>4.33</v>
      </c>
      <c r="U8" s="11">
        <v>4.4399999999999995</v>
      </c>
      <c r="V8" s="146">
        <v>4.1820000000000004</v>
      </c>
      <c r="W8" s="11">
        <v>4.5670000000000002</v>
      </c>
      <c r="X8" s="11">
        <v>4.51</v>
      </c>
      <c r="Y8" s="11">
        <v>4.4116020000000002</v>
      </c>
      <c r="Z8" s="11">
        <v>4.4000000000000004</v>
      </c>
      <c r="AA8" s="11">
        <v>4.173</v>
      </c>
      <c r="AB8" s="145">
        <v>4.2634874999999992</v>
      </c>
      <c r="AC8" s="11">
        <v>4.25</v>
      </c>
      <c r="AD8" s="11">
        <v>4.37</v>
      </c>
      <c r="AE8" s="11">
        <v>4.2300000000000004</v>
      </c>
      <c r="AF8" s="11">
        <v>4.3</v>
      </c>
      <c r="AG8" s="146">
        <v>3.87</v>
      </c>
      <c r="AH8" s="150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4.6386043622481834</v>
      </c>
      <c r="E9" s="11">
        <v>4.4000000000000004</v>
      </c>
      <c r="F9" s="11">
        <v>4.43</v>
      </c>
      <c r="G9" s="11">
        <v>4.5199999999999996</v>
      </c>
      <c r="H9" s="11">
        <v>4.2300000000000004</v>
      </c>
      <c r="I9" s="11">
        <v>4.423</v>
      </c>
      <c r="J9" s="11">
        <v>4.4779999999999998</v>
      </c>
      <c r="K9" s="11">
        <v>4.6080702048385458</v>
      </c>
      <c r="L9" s="145">
        <v>4.05</v>
      </c>
      <c r="M9" s="11">
        <v>4.62</v>
      </c>
      <c r="N9" s="11">
        <v>4.49</v>
      </c>
      <c r="O9" s="11">
        <v>4.42</v>
      </c>
      <c r="P9" s="11">
        <v>4.2699999999999996</v>
      </c>
      <c r="Q9" s="11">
        <v>4.4443333333333337</v>
      </c>
      <c r="R9" s="11">
        <v>4.62</v>
      </c>
      <c r="S9" s="11">
        <v>4.2329999999999997</v>
      </c>
      <c r="T9" s="11">
        <v>4.47</v>
      </c>
      <c r="U9" s="11">
        <v>4.4016666666666664</v>
      </c>
      <c r="V9" s="11">
        <v>4.4429999999999996</v>
      </c>
      <c r="W9" s="11">
        <v>4.5110000000000001</v>
      </c>
      <c r="X9" s="11">
        <v>4.5199999999999996</v>
      </c>
      <c r="Y9" s="11">
        <v>4.4549560800000005</v>
      </c>
      <c r="Z9" s="11">
        <v>4.45</v>
      </c>
      <c r="AA9" s="11">
        <v>4.3029999999999999</v>
      </c>
      <c r="AB9" s="145">
        <v>4.3111499999999996</v>
      </c>
      <c r="AC9" s="11">
        <v>4.2</v>
      </c>
      <c r="AD9" s="11">
        <v>4.2699999999999996</v>
      </c>
      <c r="AE9" s="11" t="s">
        <v>265</v>
      </c>
      <c r="AF9" s="11">
        <v>4.28</v>
      </c>
      <c r="AG9" s="145">
        <v>4.01</v>
      </c>
      <c r="AH9" s="150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4.4188101366924828</v>
      </c>
      <c r="BN9" s="28"/>
    </row>
    <row r="10" spans="1:66">
      <c r="A10" s="30"/>
      <c r="B10" s="19">
        <v>1</v>
      </c>
      <c r="C10" s="9">
        <v>5</v>
      </c>
      <c r="D10" s="10">
        <v>4.5110366976608054</v>
      </c>
      <c r="E10" s="11">
        <v>4.43</v>
      </c>
      <c r="F10" s="11">
        <v>4.5599999999999996</v>
      </c>
      <c r="G10" s="11">
        <v>4.54</v>
      </c>
      <c r="H10" s="11">
        <v>4.28</v>
      </c>
      <c r="I10" s="11">
        <v>4.4279999999999999</v>
      </c>
      <c r="J10" s="11">
        <v>4.5170000000000003</v>
      </c>
      <c r="K10" s="11">
        <v>4.5251710606821192</v>
      </c>
      <c r="L10" s="145">
        <v>4.1500000000000004</v>
      </c>
      <c r="M10" s="11">
        <v>4.58</v>
      </c>
      <c r="N10" s="11">
        <v>4.55</v>
      </c>
      <c r="O10" s="11">
        <v>4.42</v>
      </c>
      <c r="P10" s="11">
        <v>4.26</v>
      </c>
      <c r="Q10" s="11">
        <v>4.5376666666666665</v>
      </c>
      <c r="R10" s="11">
        <v>4.49</v>
      </c>
      <c r="S10" s="11">
        <v>4.2960000000000003</v>
      </c>
      <c r="T10" s="11">
        <v>4.41</v>
      </c>
      <c r="U10" s="11">
        <v>4.4186666666666667</v>
      </c>
      <c r="V10" s="11">
        <v>4.4889999999999999</v>
      </c>
      <c r="W10" s="11">
        <v>4.5289999999999999</v>
      </c>
      <c r="X10" s="11">
        <v>4.5</v>
      </c>
      <c r="Y10" s="11">
        <v>4.4564408000000002</v>
      </c>
      <c r="Z10" s="11">
        <v>4.46</v>
      </c>
      <c r="AA10" s="11">
        <v>4.3650000000000002</v>
      </c>
      <c r="AB10" s="145">
        <v>4.4226187499999989</v>
      </c>
      <c r="AC10" s="11">
        <v>4.3</v>
      </c>
      <c r="AD10" s="11">
        <v>4.24</v>
      </c>
      <c r="AE10" s="11">
        <v>4.57</v>
      </c>
      <c r="AF10" s="11">
        <v>4.33</v>
      </c>
      <c r="AG10" s="145">
        <v>4</v>
      </c>
      <c r="AH10" s="150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4.5350594917909444</v>
      </c>
      <c r="E11" s="11">
        <v>4.47</v>
      </c>
      <c r="F11" s="11">
        <v>4.5199999999999996</v>
      </c>
      <c r="G11" s="11">
        <v>4.51</v>
      </c>
      <c r="H11" s="11">
        <v>4.3499999999999996</v>
      </c>
      <c r="I11" s="11">
        <v>4.3479999999999999</v>
      </c>
      <c r="J11" s="11">
        <v>4.5419999999999998</v>
      </c>
      <c r="K11" s="11">
        <v>4.4642727022733864</v>
      </c>
      <c r="L11" s="145">
        <v>4.12</v>
      </c>
      <c r="M11" s="11">
        <v>4.51</v>
      </c>
      <c r="N11" s="11">
        <v>4.5</v>
      </c>
      <c r="O11" s="11">
        <v>4.41</v>
      </c>
      <c r="P11" s="11">
        <v>4.3499999999999996</v>
      </c>
      <c r="Q11" s="11">
        <v>4.5246666666666657</v>
      </c>
      <c r="R11" s="11">
        <v>4.51</v>
      </c>
      <c r="S11" s="11">
        <v>4.3390000000000004</v>
      </c>
      <c r="T11" s="11">
        <v>4.4000000000000004</v>
      </c>
      <c r="U11" s="11">
        <v>4.3650000000000002</v>
      </c>
      <c r="V11" s="11">
        <v>4.407</v>
      </c>
      <c r="W11" s="11">
        <v>4.51</v>
      </c>
      <c r="X11" s="11">
        <v>4.4800000000000004</v>
      </c>
      <c r="Y11" s="11">
        <v>4.4384402400000003</v>
      </c>
      <c r="Z11" s="11">
        <v>4.42</v>
      </c>
      <c r="AA11" s="11">
        <v>4.2690000000000001</v>
      </c>
      <c r="AB11" s="145">
        <v>4.2542624999999994</v>
      </c>
      <c r="AC11" s="11">
        <v>4.22</v>
      </c>
      <c r="AD11" s="11">
        <v>4.3000000000000007</v>
      </c>
      <c r="AE11" s="11">
        <v>4.5999999999999996</v>
      </c>
      <c r="AF11" s="11">
        <v>4.28</v>
      </c>
      <c r="AG11" s="145">
        <v>4.03</v>
      </c>
      <c r="AH11" s="150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4.4317907939878021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50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4.538217268199098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50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4.4599622566073291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50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4.6257057034874505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50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4.5489039172600494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50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4.5419044557606636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50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4.6420554912917966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50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4.6354679801554726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50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4.6235358645856497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50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4.4168773482064196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50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4.5375232760690132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50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4.557962096820976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0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4.5839035288650214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50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4.5819129428197192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50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266</v>
      </c>
      <c r="C26" s="12"/>
      <c r="D26" s="23">
        <v>4.5675233247257738</v>
      </c>
      <c r="E26" s="23">
        <v>4.4366666666666665</v>
      </c>
      <c r="F26" s="23">
        <v>4.4899999999999993</v>
      </c>
      <c r="G26" s="23">
        <v>4.5166666666666666</v>
      </c>
      <c r="H26" s="23">
        <v>4.29</v>
      </c>
      <c r="I26" s="23">
        <v>4.4045000000000005</v>
      </c>
      <c r="J26" s="23">
        <v>4.5213333333333336</v>
      </c>
      <c r="K26" s="23">
        <v>4.5322965584490289</v>
      </c>
      <c r="L26" s="23">
        <v>4.1233333333333331</v>
      </c>
      <c r="M26" s="23">
        <v>4.4633333333333338</v>
      </c>
      <c r="N26" s="23">
        <v>4.5166666666666675</v>
      </c>
      <c r="O26" s="23">
        <v>4.416666666666667</v>
      </c>
      <c r="P26" s="23">
        <v>4.3150000000000004</v>
      </c>
      <c r="Q26" s="23">
        <v>4.4902222222222212</v>
      </c>
      <c r="R26" s="23">
        <v>4.5266666666666664</v>
      </c>
      <c r="S26" s="23">
        <v>4.3099999999999996</v>
      </c>
      <c r="T26" s="23">
        <v>4.3666666666666671</v>
      </c>
      <c r="U26" s="23">
        <v>4.4141666666666666</v>
      </c>
      <c r="V26" s="23">
        <v>4.3808333333333334</v>
      </c>
      <c r="W26" s="23">
        <v>4.5184999999999995</v>
      </c>
      <c r="X26" s="23">
        <v>4.5016666666666669</v>
      </c>
      <c r="Y26" s="23">
        <v>4.4436114400000006</v>
      </c>
      <c r="Z26" s="23">
        <v>4.4233333333333329</v>
      </c>
      <c r="AA26" s="23">
        <v>4.2774999999999999</v>
      </c>
      <c r="AB26" s="23">
        <v>4.3077114583333325</v>
      </c>
      <c r="AC26" s="23">
        <v>4.2249999999999996</v>
      </c>
      <c r="AD26" s="23">
        <v>4.2933333333333339</v>
      </c>
      <c r="AE26" s="23">
        <v>4.4779999999999998</v>
      </c>
      <c r="AF26" s="23">
        <v>4.2966666666666669</v>
      </c>
      <c r="AG26" s="23">
        <v>3.9983333333333335</v>
      </c>
      <c r="AH26" s="150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267</v>
      </c>
      <c r="C27" s="29"/>
      <c r="D27" s="11">
        <v>4.569937519820348</v>
      </c>
      <c r="E27" s="11">
        <v>4.4450000000000003</v>
      </c>
      <c r="F27" s="11">
        <v>4.4949999999999992</v>
      </c>
      <c r="G27" s="11">
        <v>4.5149999999999997</v>
      </c>
      <c r="H27" s="11">
        <v>4.2699999999999996</v>
      </c>
      <c r="I27" s="11">
        <v>4.423</v>
      </c>
      <c r="J27" s="11">
        <v>4.5270000000000001</v>
      </c>
      <c r="K27" s="11">
        <v>4.5175787374447278</v>
      </c>
      <c r="L27" s="11">
        <v>4.1349999999999998</v>
      </c>
      <c r="M27" s="11">
        <v>4.47</v>
      </c>
      <c r="N27" s="11">
        <v>4.5150000000000006</v>
      </c>
      <c r="O27" s="11">
        <v>4.415</v>
      </c>
      <c r="P27" s="11">
        <v>4.32</v>
      </c>
      <c r="Q27" s="11">
        <v>4.4846666666666657</v>
      </c>
      <c r="R27" s="11">
        <v>4.5049999999999999</v>
      </c>
      <c r="S27" s="11">
        <v>4.3120000000000003</v>
      </c>
      <c r="T27" s="11">
        <v>4.3650000000000002</v>
      </c>
      <c r="U27" s="11">
        <v>4.4226666666666663</v>
      </c>
      <c r="V27" s="11">
        <v>4.4079999999999995</v>
      </c>
      <c r="W27" s="11">
        <v>4.5199999999999996</v>
      </c>
      <c r="X27" s="11">
        <v>4.5049999999999999</v>
      </c>
      <c r="Y27" s="11">
        <v>4.4466981600000004</v>
      </c>
      <c r="Z27" s="11">
        <v>4.42</v>
      </c>
      <c r="AA27" s="11">
        <v>4.2859999999999996</v>
      </c>
      <c r="AB27" s="11">
        <v>4.294171875</v>
      </c>
      <c r="AC27" s="11">
        <v>4.2300000000000004</v>
      </c>
      <c r="AD27" s="11">
        <v>4.2850000000000001</v>
      </c>
      <c r="AE27" s="11">
        <v>4.5</v>
      </c>
      <c r="AF27" s="11">
        <v>4.29</v>
      </c>
      <c r="AG27" s="11">
        <v>4.01</v>
      </c>
      <c r="AH27" s="150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268</v>
      </c>
      <c r="C28" s="29"/>
      <c r="D28" s="24">
        <v>7.4357370498008474E-2</v>
      </c>
      <c r="E28" s="24">
        <v>3.559026084010429E-2</v>
      </c>
      <c r="F28" s="24">
        <v>5.4772255750516641E-2</v>
      </c>
      <c r="G28" s="24">
        <v>1.6329931618554571E-2</v>
      </c>
      <c r="H28" s="24">
        <v>7.0992957397195425E-2</v>
      </c>
      <c r="I28" s="24">
        <v>3.8474666990111851E-2</v>
      </c>
      <c r="J28" s="24">
        <v>2.2949219304078054E-2</v>
      </c>
      <c r="K28" s="24">
        <v>6.4832592978084483E-2</v>
      </c>
      <c r="L28" s="24">
        <v>7.5542482529148122E-2</v>
      </c>
      <c r="M28" s="24">
        <v>0.13589211407093013</v>
      </c>
      <c r="N28" s="24">
        <v>2.3380903889000201E-2</v>
      </c>
      <c r="O28" s="24">
        <v>1.3662601021279476E-2</v>
      </c>
      <c r="P28" s="24">
        <v>4.370354676682444E-2</v>
      </c>
      <c r="Q28" s="24">
        <v>5.045995845625894E-2</v>
      </c>
      <c r="R28" s="24">
        <v>5.3541261347363263E-2</v>
      </c>
      <c r="S28" s="24">
        <v>5.2680167046052898E-2</v>
      </c>
      <c r="T28" s="24">
        <v>7.1740272279011197E-2</v>
      </c>
      <c r="U28" s="24">
        <v>2.7466949836727778E-2</v>
      </c>
      <c r="V28" s="24">
        <v>0.1069998442366465</v>
      </c>
      <c r="W28" s="24">
        <v>7.6227947630773826E-2</v>
      </c>
      <c r="X28" s="24">
        <v>1.471960144387943E-2</v>
      </c>
      <c r="Y28" s="24">
        <v>3.3965914714814679E-2</v>
      </c>
      <c r="Z28" s="24">
        <v>2.7325202042558977E-2</v>
      </c>
      <c r="AA28" s="24">
        <v>7.3298703944885746E-2</v>
      </c>
      <c r="AB28" s="24">
        <v>6.1735418245002519E-2</v>
      </c>
      <c r="AC28" s="24">
        <v>5.3572380943915546E-2</v>
      </c>
      <c r="AD28" s="24">
        <v>4.7187568984497143E-2</v>
      </c>
      <c r="AE28" s="24">
        <v>0.14618481453283697</v>
      </c>
      <c r="AF28" s="24">
        <v>2.875181153713046E-2</v>
      </c>
      <c r="AG28" s="24">
        <v>6.7651065524991338E-2</v>
      </c>
      <c r="AH28" s="206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30"/>
      <c r="B29" s="3" t="s">
        <v>86</v>
      </c>
      <c r="C29" s="29"/>
      <c r="D29" s="13">
        <v>1.6279581999172989E-2</v>
      </c>
      <c r="E29" s="13">
        <v>8.0218469211354518E-3</v>
      </c>
      <c r="F29" s="13">
        <v>1.2198720657130657E-2</v>
      </c>
      <c r="G29" s="13">
        <v>3.615483015178134E-3</v>
      </c>
      <c r="H29" s="13">
        <v>1.654847491776117E-2</v>
      </c>
      <c r="I29" s="13">
        <v>8.7353086593510831E-3</v>
      </c>
      <c r="J29" s="13">
        <v>5.075763632574031E-3</v>
      </c>
      <c r="K29" s="13">
        <v>1.4304578736628494E-2</v>
      </c>
      <c r="L29" s="13">
        <v>1.832073141369801E-2</v>
      </c>
      <c r="M29" s="13">
        <v>3.0446328768692334E-2</v>
      </c>
      <c r="N29" s="13">
        <v>5.1765838868635125E-3</v>
      </c>
      <c r="O29" s="13">
        <v>3.093419099157617E-3</v>
      </c>
      <c r="P29" s="13">
        <v>1.0128284302856184E-2</v>
      </c>
      <c r="Q29" s="13">
        <v>1.123774191097522E-2</v>
      </c>
      <c r="R29" s="13">
        <v>1.1827966424307054E-2</v>
      </c>
      <c r="S29" s="13">
        <v>1.2222776576810418E-2</v>
      </c>
      <c r="T29" s="13">
        <v>1.6429069987559813E-2</v>
      </c>
      <c r="U29" s="13">
        <v>6.2224541823812226E-3</v>
      </c>
      <c r="V29" s="13">
        <v>2.442454119915842E-2</v>
      </c>
      <c r="W29" s="13">
        <v>1.6870188697747888E-2</v>
      </c>
      <c r="X29" s="13">
        <v>3.2698115017873596E-3</v>
      </c>
      <c r="Y29" s="13">
        <v>7.6437634508418392E-3</v>
      </c>
      <c r="Z29" s="13">
        <v>6.1775136494104698E-3</v>
      </c>
      <c r="AA29" s="13">
        <v>1.7135874680277205E-2</v>
      </c>
      <c r="AB29" s="13">
        <v>1.4331372665542495E-2</v>
      </c>
      <c r="AC29" s="13">
        <v>1.2679853477849834E-2</v>
      </c>
      <c r="AD29" s="13">
        <v>1.0990893397010202E-2</v>
      </c>
      <c r="AE29" s="13">
        <v>3.2645112669235588E-2</v>
      </c>
      <c r="AF29" s="13">
        <v>6.6916551288899442E-3</v>
      </c>
      <c r="AG29" s="13">
        <v>1.6919816304708128E-2</v>
      </c>
      <c r="AH29" s="150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269</v>
      </c>
      <c r="C30" s="29"/>
      <c r="D30" s="13">
        <v>3.3654577461570634E-2</v>
      </c>
      <c r="E30" s="13">
        <v>4.0410267519548349E-3</v>
      </c>
      <c r="F30" s="13">
        <v>1.6110640897733397E-2</v>
      </c>
      <c r="G30" s="13">
        <v>2.2145447970622678E-2</v>
      </c>
      <c r="H30" s="13">
        <v>-2.91504121489361E-2</v>
      </c>
      <c r="I30" s="13">
        <v>-3.2384592797176648E-3</v>
      </c>
      <c r="J30" s="13">
        <v>2.3201539208378419E-2</v>
      </c>
      <c r="K30" s="13">
        <v>2.5682574775998779E-2</v>
      </c>
      <c r="L30" s="13">
        <v>-6.6867956354494273E-2</v>
      </c>
      <c r="M30" s="13">
        <v>1.0075833824844338E-2</v>
      </c>
      <c r="N30" s="13">
        <v>2.21454479706229E-2</v>
      </c>
      <c r="O30" s="13">
        <v>-4.8507855271195943E-4</v>
      </c>
      <c r="P30" s="13">
        <v>-2.349278051810233E-2</v>
      </c>
      <c r="Q30" s="13">
        <v>1.6160930956673925E-2</v>
      </c>
      <c r="R30" s="13">
        <v>2.4408500622956186E-2</v>
      </c>
      <c r="S30" s="13">
        <v>-2.4624306844269306E-2</v>
      </c>
      <c r="T30" s="13">
        <v>-1.1800341814379389E-2</v>
      </c>
      <c r="U30" s="13">
        <v>-1.050841715795392E-3</v>
      </c>
      <c r="V30" s="13">
        <v>-8.5943505569070489E-3</v>
      </c>
      <c r="W30" s="13">
        <v>2.2560340956883751E-2</v>
      </c>
      <c r="X30" s="13">
        <v>1.8750868992122527E-2</v>
      </c>
      <c r="Y30" s="13">
        <v>5.6126655231405476E-3</v>
      </c>
      <c r="Z30" s="13">
        <v>1.0236232155100833E-3</v>
      </c>
      <c r="AA30" s="13">
        <v>-3.1979227964353041E-2</v>
      </c>
      <c r="AB30" s="13">
        <v>-2.5142215873141915E-2</v>
      </c>
      <c r="AC30" s="13">
        <v>-4.3860254389103903E-2</v>
      </c>
      <c r="AD30" s="13">
        <v>-2.8396061264824857E-2</v>
      </c>
      <c r="AE30" s="13">
        <v>1.3394977714933143E-2</v>
      </c>
      <c r="AF30" s="13">
        <v>-2.7641710380713835E-2</v>
      </c>
      <c r="AG30" s="13">
        <v>-9.5156114508662681E-2</v>
      </c>
      <c r="AH30" s="15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270</v>
      </c>
      <c r="C31" s="47"/>
      <c r="D31" s="45" t="s">
        <v>271</v>
      </c>
      <c r="E31" s="45">
        <v>0.1</v>
      </c>
      <c r="F31" s="45">
        <v>0.48</v>
      </c>
      <c r="G31" s="45">
        <v>0.67</v>
      </c>
      <c r="H31" s="45">
        <v>0.96</v>
      </c>
      <c r="I31" s="45">
        <v>0.14000000000000001</v>
      </c>
      <c r="J31" s="45">
        <v>0.71</v>
      </c>
      <c r="K31" s="45">
        <v>0.79</v>
      </c>
      <c r="L31" s="45" t="s">
        <v>271</v>
      </c>
      <c r="M31" s="45">
        <v>0.28999999999999998</v>
      </c>
      <c r="N31" s="45">
        <v>0.67</v>
      </c>
      <c r="O31" s="45">
        <v>0.05</v>
      </c>
      <c r="P31" s="45">
        <v>0.78</v>
      </c>
      <c r="Q31" s="45">
        <v>0.48</v>
      </c>
      <c r="R31" s="45">
        <v>0.75</v>
      </c>
      <c r="S31" s="45">
        <v>0.82</v>
      </c>
      <c r="T31" s="45">
        <v>0.41</v>
      </c>
      <c r="U31" s="45">
        <v>7.0000000000000007E-2</v>
      </c>
      <c r="V31" s="45">
        <v>0.31</v>
      </c>
      <c r="W31" s="45">
        <v>0.69</v>
      </c>
      <c r="X31" s="45">
        <v>0.56999999999999995</v>
      </c>
      <c r="Y31" s="45">
        <v>0.15</v>
      </c>
      <c r="Z31" s="45">
        <v>0</v>
      </c>
      <c r="AA31" s="45">
        <v>1.05</v>
      </c>
      <c r="AB31" s="45" t="s">
        <v>271</v>
      </c>
      <c r="AC31" s="45">
        <v>1.43</v>
      </c>
      <c r="AD31" s="45">
        <v>0.94</v>
      </c>
      <c r="AE31" s="45">
        <v>0.39</v>
      </c>
      <c r="AF31" s="45">
        <v>0.92</v>
      </c>
      <c r="AG31" s="45">
        <v>3.07</v>
      </c>
      <c r="AH31" s="150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 t="s">
        <v>272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AG25">
    <cfRule type="expression" dxfId="23" priority="3">
      <formula>AND($B6&lt;&gt;$B5,NOT(ISBLANK(INDIRECT(Anlyt_LabRefThisCol))))</formula>
    </cfRule>
  </conditionalFormatting>
  <conditionalFormatting sqref="C2:AG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279A-453C-4076-9210-D7AFB84E4541}">
  <sheetPr codeName="Sheet12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6" width="11.28515625" style="2" bestFit="1" customWidth="1"/>
    <col min="7" max="7" width="11.140625" style="2" bestFit="1" customWidth="1"/>
    <col min="8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445</v>
      </c>
      <c r="BM1" s="28" t="s">
        <v>66</v>
      </c>
    </row>
    <row r="2" spans="1:66" ht="15">
      <c r="A2" s="25" t="s">
        <v>97</v>
      </c>
      <c r="B2" s="18" t="s">
        <v>109</v>
      </c>
      <c r="C2" s="15" t="s">
        <v>110</v>
      </c>
      <c r="D2" s="14" t="s">
        <v>227</v>
      </c>
      <c r="E2" s="16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50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47" t="s">
        <v>229</v>
      </c>
      <c r="E3" s="148" t="s">
        <v>230</v>
      </c>
      <c r="F3" s="149" t="s">
        <v>232</v>
      </c>
      <c r="G3" s="149" t="s">
        <v>234</v>
      </c>
      <c r="H3" s="149" t="s">
        <v>235</v>
      </c>
      <c r="I3" s="149" t="s">
        <v>240</v>
      </c>
      <c r="J3" s="149" t="s">
        <v>243</v>
      </c>
      <c r="K3" s="149" t="s">
        <v>245</v>
      </c>
      <c r="L3" s="149" t="s">
        <v>246</v>
      </c>
      <c r="M3" s="149" t="s">
        <v>247</v>
      </c>
      <c r="N3" s="149" t="s">
        <v>248</v>
      </c>
      <c r="O3" s="149" t="s">
        <v>249</v>
      </c>
      <c r="P3" s="149" t="s">
        <v>250</v>
      </c>
      <c r="Q3" s="149" t="s">
        <v>251</v>
      </c>
      <c r="R3" s="149" t="s">
        <v>252</v>
      </c>
      <c r="S3" s="149" t="s">
        <v>254</v>
      </c>
      <c r="T3" s="149" t="s">
        <v>255</v>
      </c>
      <c r="U3" s="149" t="s">
        <v>256</v>
      </c>
      <c r="V3" s="149" t="s">
        <v>257</v>
      </c>
      <c r="W3" s="150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112</v>
      </c>
      <c r="E4" s="10" t="s">
        <v>273</v>
      </c>
      <c r="F4" s="11" t="s">
        <v>273</v>
      </c>
      <c r="G4" s="11" t="s">
        <v>273</v>
      </c>
      <c r="H4" s="11" t="s">
        <v>273</v>
      </c>
      <c r="I4" s="11" t="s">
        <v>274</v>
      </c>
      <c r="J4" s="11" t="s">
        <v>274</v>
      </c>
      <c r="K4" s="11" t="s">
        <v>273</v>
      </c>
      <c r="L4" s="11" t="s">
        <v>274</v>
      </c>
      <c r="M4" s="11" t="s">
        <v>273</v>
      </c>
      <c r="N4" s="11" t="s">
        <v>273</v>
      </c>
      <c r="O4" s="11" t="s">
        <v>274</v>
      </c>
      <c r="P4" s="11" t="s">
        <v>274</v>
      </c>
      <c r="Q4" s="11" t="s">
        <v>273</v>
      </c>
      <c r="R4" s="11" t="s">
        <v>275</v>
      </c>
      <c r="S4" s="11" t="s">
        <v>274</v>
      </c>
      <c r="T4" s="11" t="s">
        <v>273</v>
      </c>
      <c r="U4" s="11" t="s">
        <v>273</v>
      </c>
      <c r="V4" s="11" t="s">
        <v>273</v>
      </c>
      <c r="W4" s="150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261</v>
      </c>
      <c r="E5" s="26" t="s">
        <v>115</v>
      </c>
      <c r="F5" s="26" t="s">
        <v>115</v>
      </c>
      <c r="G5" s="26" t="s">
        <v>115</v>
      </c>
      <c r="H5" s="26" t="s">
        <v>262</v>
      </c>
      <c r="I5" s="26" t="s">
        <v>114</v>
      </c>
      <c r="J5" s="26" t="s">
        <v>263</v>
      </c>
      <c r="K5" s="26" t="s">
        <v>115</v>
      </c>
      <c r="L5" s="26" t="s">
        <v>276</v>
      </c>
      <c r="M5" s="26" t="s">
        <v>262</v>
      </c>
      <c r="N5" s="26" t="s">
        <v>115</v>
      </c>
      <c r="O5" s="26" t="s">
        <v>114</v>
      </c>
      <c r="P5" s="26" t="s">
        <v>114</v>
      </c>
      <c r="Q5" s="26" t="s">
        <v>115</v>
      </c>
      <c r="R5" s="26" t="s">
        <v>277</v>
      </c>
      <c r="S5" s="26" t="s">
        <v>115</v>
      </c>
      <c r="T5" s="26" t="s">
        <v>114</v>
      </c>
      <c r="U5" s="26" t="s">
        <v>115</v>
      </c>
      <c r="V5" s="26" t="s">
        <v>264</v>
      </c>
      <c r="W5" s="150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4.6201349601053447</v>
      </c>
      <c r="E6" s="22">
        <v>4.3890000000000002</v>
      </c>
      <c r="F6" s="22">
        <v>4.28</v>
      </c>
      <c r="G6" s="22" t="s">
        <v>278</v>
      </c>
      <c r="H6" s="22">
        <v>4.0366</v>
      </c>
      <c r="I6" s="22">
        <v>4</v>
      </c>
      <c r="J6" s="22">
        <v>4.33</v>
      </c>
      <c r="K6" s="22">
        <v>4.7300000000000004</v>
      </c>
      <c r="L6" s="22">
        <v>4.4254999999999995</v>
      </c>
      <c r="M6" s="22">
        <v>4.2930000000000001</v>
      </c>
      <c r="N6" s="22">
        <v>4.1100000000000003</v>
      </c>
      <c r="O6" s="22">
        <v>4.47</v>
      </c>
      <c r="P6" s="22">
        <v>4.53</v>
      </c>
      <c r="Q6" s="22">
        <v>4.21</v>
      </c>
      <c r="R6" s="22">
        <v>4.6329000000000002</v>
      </c>
      <c r="S6" s="22">
        <v>4.63</v>
      </c>
      <c r="T6" s="22">
        <v>4.3900000000000006</v>
      </c>
      <c r="U6" s="22">
        <v>4.22</v>
      </c>
      <c r="V6" s="22">
        <v>4.37</v>
      </c>
      <c r="W6" s="150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4.6998894223075851</v>
      </c>
      <c r="E7" s="11">
        <v>4.4470000000000001</v>
      </c>
      <c r="F7" s="11">
        <v>4.2699999999999996</v>
      </c>
      <c r="G7" s="11" t="s">
        <v>278</v>
      </c>
      <c r="H7" s="11">
        <v>4.0716000000000001</v>
      </c>
      <c r="I7" s="11">
        <v>4.04</v>
      </c>
      <c r="J7" s="11">
        <v>3.9300000000000006</v>
      </c>
      <c r="K7" s="11">
        <v>4.74</v>
      </c>
      <c r="L7" s="11">
        <v>4.5794999999999995</v>
      </c>
      <c r="M7" s="11">
        <v>4.7656000000000009</v>
      </c>
      <c r="N7" s="11">
        <v>4.1399999999999997</v>
      </c>
      <c r="O7" s="11">
        <v>4.4400000000000004</v>
      </c>
      <c r="P7" s="11">
        <v>4.51</v>
      </c>
      <c r="Q7" s="11">
        <v>4.28</v>
      </c>
      <c r="R7" s="11">
        <v>4.6752000000000002</v>
      </c>
      <c r="S7" s="11">
        <v>4.71</v>
      </c>
      <c r="T7" s="11">
        <v>4.3100000000000005</v>
      </c>
      <c r="U7" s="11">
        <v>4.1399999999999997</v>
      </c>
      <c r="V7" s="11">
        <v>4.2899999999999991</v>
      </c>
      <c r="W7" s="150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4.6200186362861624</v>
      </c>
      <c r="E8" s="11">
        <v>4.415</v>
      </c>
      <c r="F8" s="11">
        <v>4.29</v>
      </c>
      <c r="G8" s="11" t="s">
        <v>278</v>
      </c>
      <c r="H8" s="11">
        <v>4.0400999999999998</v>
      </c>
      <c r="I8" s="11">
        <v>4.05</v>
      </c>
      <c r="J8" s="11">
        <v>4.03</v>
      </c>
      <c r="K8" s="11">
        <v>4.7</v>
      </c>
      <c r="L8" s="11">
        <v>4.3704999999999998</v>
      </c>
      <c r="M8" s="11">
        <v>4.4401000000000002</v>
      </c>
      <c r="N8" s="11">
        <v>4.24</v>
      </c>
      <c r="O8" s="11">
        <v>4.51</v>
      </c>
      <c r="P8" s="11">
        <v>4.45</v>
      </c>
      <c r="Q8" s="11">
        <v>4.29</v>
      </c>
      <c r="R8" s="11">
        <v>4.7343999999999999</v>
      </c>
      <c r="S8" s="11">
        <v>4.71</v>
      </c>
      <c r="T8" s="11">
        <v>4.2899999999999991</v>
      </c>
      <c r="U8" s="11">
        <v>4.29</v>
      </c>
      <c r="V8" s="11">
        <v>4.26</v>
      </c>
      <c r="W8" s="150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4.6386043622481834</v>
      </c>
      <c r="E9" s="11">
        <v>4.4309999999999992</v>
      </c>
      <c r="F9" s="11">
        <v>4.3600000000000003</v>
      </c>
      <c r="G9" s="11" t="s">
        <v>278</v>
      </c>
      <c r="H9" s="11">
        <v>4.0914999999999999</v>
      </c>
      <c r="I9" s="11">
        <v>3.9099999999999997</v>
      </c>
      <c r="J9" s="11">
        <v>4.41</v>
      </c>
      <c r="K9" s="11">
        <v>4.71</v>
      </c>
      <c r="L9" s="11">
        <v>4.3149999999999995</v>
      </c>
      <c r="M9" s="11">
        <v>4.3881999999999994</v>
      </c>
      <c r="N9" s="11">
        <v>4.07</v>
      </c>
      <c r="O9" s="11">
        <v>4.4400000000000004</v>
      </c>
      <c r="P9" s="11">
        <v>4.5</v>
      </c>
      <c r="Q9" s="11">
        <v>4.24</v>
      </c>
      <c r="R9" s="11">
        <v>4.6315999999999997</v>
      </c>
      <c r="S9" s="11">
        <v>4.46</v>
      </c>
      <c r="T9" s="11">
        <v>4.21</v>
      </c>
      <c r="U9" s="11">
        <v>4.2</v>
      </c>
      <c r="V9" s="11">
        <v>4.26</v>
      </c>
      <c r="W9" s="150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4.3514529411764702</v>
      </c>
      <c r="BN9" s="28"/>
    </row>
    <row r="10" spans="1:66">
      <c r="A10" s="30"/>
      <c r="B10" s="19">
        <v>1</v>
      </c>
      <c r="C10" s="9">
        <v>5</v>
      </c>
      <c r="D10" s="10">
        <v>4.5110366976608054</v>
      </c>
      <c r="E10" s="11">
        <v>4.3800000000000008</v>
      </c>
      <c r="F10" s="11">
        <v>4.13</v>
      </c>
      <c r="G10" s="11" t="s">
        <v>278</v>
      </c>
      <c r="H10" s="11">
        <v>4.1171000000000006</v>
      </c>
      <c r="I10" s="11">
        <v>3.9899999999999998</v>
      </c>
      <c r="J10" s="11">
        <v>4.21</v>
      </c>
      <c r="K10" s="11">
        <v>4.7300000000000004</v>
      </c>
      <c r="L10" s="11">
        <v>4.3064999999999998</v>
      </c>
      <c r="M10" s="11">
        <v>4.5093999999999994</v>
      </c>
      <c r="N10" s="11">
        <v>4.07</v>
      </c>
      <c r="O10" s="11">
        <v>4.43</v>
      </c>
      <c r="P10" s="11">
        <v>4.57</v>
      </c>
      <c r="Q10" s="11">
        <v>4.2</v>
      </c>
      <c r="R10" s="11">
        <v>4.6473000000000004</v>
      </c>
      <c r="S10" s="11">
        <v>4.55</v>
      </c>
      <c r="T10" s="11">
        <v>4.2799999999999994</v>
      </c>
      <c r="U10" s="11">
        <v>4.29</v>
      </c>
      <c r="V10" s="11">
        <v>4.32</v>
      </c>
      <c r="W10" s="150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4.5350594917909444</v>
      </c>
      <c r="E11" s="11">
        <v>4.4039999999999999</v>
      </c>
      <c r="F11" s="11">
        <v>4.2</v>
      </c>
      <c r="G11" s="11" t="s">
        <v>278</v>
      </c>
      <c r="H11" s="11">
        <v>4.110100000000001</v>
      </c>
      <c r="I11" s="11">
        <v>4.13</v>
      </c>
      <c r="J11" s="11">
        <v>3.8599999999999994</v>
      </c>
      <c r="K11" s="11">
        <v>4.8</v>
      </c>
      <c r="L11" s="11">
        <v>4.4875000000000007</v>
      </c>
      <c r="M11" s="11">
        <v>4.5659999999999998</v>
      </c>
      <c r="N11" s="11">
        <v>4.16</v>
      </c>
      <c r="O11" s="11">
        <v>4.43</v>
      </c>
      <c r="P11" s="11">
        <v>4.5</v>
      </c>
      <c r="Q11" s="11">
        <v>4.2300000000000004</v>
      </c>
      <c r="R11" s="11">
        <v>4.4390000000000001</v>
      </c>
      <c r="S11" s="11">
        <v>4.78</v>
      </c>
      <c r="T11" s="11">
        <v>4.3100000000000005</v>
      </c>
      <c r="U11" s="146">
        <v>3.02</v>
      </c>
      <c r="V11" s="11">
        <v>4.3599999999999994</v>
      </c>
      <c r="W11" s="150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4.4317907939878021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50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4.538217268199098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50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4.4599622566073291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50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4.6257057034874505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50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4.5489039172600494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50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4.5419044557606636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50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4.6420554912917966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50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4.6354679801554726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50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4.6235358645856497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50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4.4168773482064196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50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4.5375232760690132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50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4.557962096820976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50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4.5839035288650214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50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4.5819129428197192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50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266</v>
      </c>
      <c r="C26" s="12"/>
      <c r="D26" s="23">
        <v>4.5675233247257738</v>
      </c>
      <c r="E26" s="23">
        <v>4.4110000000000005</v>
      </c>
      <c r="F26" s="23">
        <v>4.2549999999999999</v>
      </c>
      <c r="G26" s="23" t="s">
        <v>634</v>
      </c>
      <c r="H26" s="23">
        <v>4.0778333333333334</v>
      </c>
      <c r="I26" s="23">
        <v>4.0199999999999996</v>
      </c>
      <c r="J26" s="23">
        <v>4.1283333333333339</v>
      </c>
      <c r="K26" s="23">
        <v>4.7350000000000003</v>
      </c>
      <c r="L26" s="23">
        <v>4.4140833333333331</v>
      </c>
      <c r="M26" s="23">
        <v>4.4937166666666668</v>
      </c>
      <c r="N26" s="23">
        <v>4.1316666666666668</v>
      </c>
      <c r="O26" s="23">
        <v>4.4533333333333331</v>
      </c>
      <c r="P26" s="23">
        <v>4.51</v>
      </c>
      <c r="Q26" s="23">
        <v>4.2416666666666671</v>
      </c>
      <c r="R26" s="23">
        <v>4.6267333333333331</v>
      </c>
      <c r="S26" s="23">
        <v>4.6400000000000006</v>
      </c>
      <c r="T26" s="23">
        <v>4.2983333333333329</v>
      </c>
      <c r="U26" s="23">
        <v>4.0266666666666664</v>
      </c>
      <c r="V26" s="23">
        <v>4.3099999999999996</v>
      </c>
      <c r="W26" s="150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267</v>
      </c>
      <c r="C27" s="29"/>
      <c r="D27" s="11">
        <v>4.569937519820348</v>
      </c>
      <c r="E27" s="11">
        <v>4.4094999999999995</v>
      </c>
      <c r="F27" s="11">
        <v>4.2750000000000004</v>
      </c>
      <c r="G27" s="11" t="s">
        <v>634</v>
      </c>
      <c r="H27" s="11">
        <v>4.08155</v>
      </c>
      <c r="I27" s="11">
        <v>4.0199999999999996</v>
      </c>
      <c r="J27" s="11">
        <v>4.12</v>
      </c>
      <c r="K27" s="11">
        <v>4.7300000000000004</v>
      </c>
      <c r="L27" s="11">
        <v>4.3979999999999997</v>
      </c>
      <c r="M27" s="11">
        <v>4.4747500000000002</v>
      </c>
      <c r="N27" s="11">
        <v>4.125</v>
      </c>
      <c r="O27" s="11">
        <v>4.4400000000000004</v>
      </c>
      <c r="P27" s="11">
        <v>4.5049999999999999</v>
      </c>
      <c r="Q27" s="11">
        <v>4.2350000000000003</v>
      </c>
      <c r="R27" s="11">
        <v>4.6401000000000003</v>
      </c>
      <c r="S27" s="11">
        <v>4.67</v>
      </c>
      <c r="T27" s="11">
        <v>4.3</v>
      </c>
      <c r="U27" s="11">
        <v>4.21</v>
      </c>
      <c r="V27" s="11">
        <v>4.3049999999999997</v>
      </c>
      <c r="W27" s="150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268</v>
      </c>
      <c r="C28" s="29"/>
      <c r="D28" s="24">
        <v>7.4357370498008474E-2</v>
      </c>
      <c r="E28" s="24">
        <v>2.5321927256825905E-2</v>
      </c>
      <c r="F28" s="24">
        <v>7.9686887252546232E-2</v>
      </c>
      <c r="G28" s="24" t="s">
        <v>634</v>
      </c>
      <c r="H28" s="24">
        <v>3.4445996380808794E-2</v>
      </c>
      <c r="I28" s="24">
        <v>7.3212020870892569E-2</v>
      </c>
      <c r="J28" s="24">
        <v>0.22256834156426356</v>
      </c>
      <c r="K28" s="24">
        <v>3.5071355833500246E-2</v>
      </c>
      <c r="L28" s="24">
        <v>0.1059945360226964</v>
      </c>
      <c r="M28" s="24">
        <v>0.16351580249831138</v>
      </c>
      <c r="N28" s="24">
        <v>6.431692364118996E-2</v>
      </c>
      <c r="O28" s="24">
        <v>3.1411250638372572E-2</v>
      </c>
      <c r="P28" s="24">
        <v>3.9496835316263058E-2</v>
      </c>
      <c r="Q28" s="24">
        <v>3.65604522218567E-2</v>
      </c>
      <c r="R28" s="24">
        <v>9.9669085812335356E-2</v>
      </c>
      <c r="S28" s="24">
        <v>0.11832159566199242</v>
      </c>
      <c r="T28" s="24">
        <v>5.8109092805400948E-2</v>
      </c>
      <c r="U28" s="24">
        <v>0.49645409321171757</v>
      </c>
      <c r="V28" s="24">
        <v>4.8166378315169261E-2</v>
      </c>
      <c r="W28" s="206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30"/>
      <c r="B29" s="3" t="s">
        <v>86</v>
      </c>
      <c r="C29" s="29"/>
      <c r="D29" s="13">
        <v>1.6279581999172989E-2</v>
      </c>
      <c r="E29" s="13">
        <v>5.7406318877410798E-3</v>
      </c>
      <c r="F29" s="13">
        <v>1.8727823091080197E-2</v>
      </c>
      <c r="G29" s="13" t="s">
        <v>634</v>
      </c>
      <c r="H29" s="13">
        <v>8.4471319853211581E-3</v>
      </c>
      <c r="I29" s="13">
        <v>1.8211945490271785E-2</v>
      </c>
      <c r="J29" s="13">
        <v>5.3912396018796174E-2</v>
      </c>
      <c r="K29" s="13">
        <v>7.4068333333685834E-3</v>
      </c>
      <c r="L29" s="13">
        <v>2.4012808100442842E-2</v>
      </c>
      <c r="M29" s="13">
        <v>3.6387652944662299E-2</v>
      </c>
      <c r="N29" s="13">
        <v>1.5566822986976189E-2</v>
      </c>
      <c r="O29" s="13">
        <v>7.0534245445447391E-3</v>
      </c>
      <c r="P29" s="13">
        <v>8.7576131521647591E-3</v>
      </c>
      <c r="Q29" s="13">
        <v>8.6193600523041328E-3</v>
      </c>
      <c r="R29" s="13">
        <v>2.1541999210170321E-2</v>
      </c>
      <c r="S29" s="13">
        <v>2.5500343892670776E-2</v>
      </c>
      <c r="T29" s="13">
        <v>1.3518982428553926E-2</v>
      </c>
      <c r="U29" s="13">
        <v>0.12329157943999609</v>
      </c>
      <c r="V29" s="13">
        <v>1.1175493808623959E-2</v>
      </c>
      <c r="W29" s="150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269</v>
      </c>
      <c r="C30" s="29"/>
      <c r="D30" s="13">
        <v>4.9654767377740772E-2</v>
      </c>
      <c r="E30" s="13">
        <v>1.3684408317979235E-2</v>
      </c>
      <c r="F30" s="13">
        <v>-2.2165686376558358E-2</v>
      </c>
      <c r="G30" s="13" t="s">
        <v>634</v>
      </c>
      <c r="H30" s="13">
        <v>-6.288005674011965E-2</v>
      </c>
      <c r="I30" s="13">
        <v>-7.6170636717688645E-2</v>
      </c>
      <c r="J30" s="13">
        <v>-5.1274737624259603E-2</v>
      </c>
      <c r="K30" s="13">
        <v>8.814229729894163E-2</v>
      </c>
      <c r="L30" s="13">
        <v>1.4392983907561163E-2</v>
      </c>
      <c r="M30" s="13">
        <v>3.2693384810392523E-2</v>
      </c>
      <c r="N30" s="13">
        <v>-5.0508709959846465E-2</v>
      </c>
      <c r="O30" s="13">
        <v>2.3412959656026633E-2</v>
      </c>
      <c r="P30" s="13">
        <v>3.6435429951050979E-2</v>
      </c>
      <c r="Q30" s="13">
        <v>-2.5229797034211021E-2</v>
      </c>
      <c r="R30" s="13">
        <v>6.3261718758800933E-2</v>
      </c>
      <c r="S30" s="13">
        <v>6.6310508863165696E-2</v>
      </c>
      <c r="T30" s="13">
        <v>-1.2207326739187008E-2</v>
      </c>
      <c r="U30" s="13">
        <v>-7.4638581388862257E-2</v>
      </c>
      <c r="V30" s="13">
        <v>-9.5262299137407469E-3</v>
      </c>
      <c r="W30" s="150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270</v>
      </c>
      <c r="C31" s="47"/>
      <c r="D31" s="45" t="s">
        <v>271</v>
      </c>
      <c r="E31" s="45">
        <v>0.37</v>
      </c>
      <c r="F31" s="45">
        <v>0.2</v>
      </c>
      <c r="G31" s="45" t="s">
        <v>271</v>
      </c>
      <c r="H31" s="45">
        <v>0.86</v>
      </c>
      <c r="I31" s="45">
        <v>1.08</v>
      </c>
      <c r="J31" s="45">
        <v>0.67</v>
      </c>
      <c r="K31" s="45">
        <v>1.58</v>
      </c>
      <c r="L31" s="45">
        <v>0.39</v>
      </c>
      <c r="M31" s="45">
        <v>0.68</v>
      </c>
      <c r="N31" s="45">
        <v>0.66</v>
      </c>
      <c r="O31" s="45">
        <v>0.53</v>
      </c>
      <c r="P31" s="45">
        <v>0.74</v>
      </c>
      <c r="Q31" s="45">
        <v>0.25</v>
      </c>
      <c r="R31" s="45">
        <v>1.18</v>
      </c>
      <c r="S31" s="45">
        <v>1.22</v>
      </c>
      <c r="T31" s="45">
        <v>0.04</v>
      </c>
      <c r="U31" s="45">
        <v>1.05</v>
      </c>
      <c r="V31" s="45">
        <v>0</v>
      </c>
      <c r="W31" s="150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V25">
    <cfRule type="expression" dxfId="20" priority="3">
      <formula>AND($B6&lt;&gt;$B5,NOT(ISBLANK(INDIRECT(Anlyt_LabRefThisCol))))</formula>
    </cfRule>
  </conditionalFormatting>
  <conditionalFormatting sqref="C2:V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2410-C5DC-48DD-8E42-98F2AC0ED6C1}">
  <sheetPr codeName="Sheet13"/>
  <dimension ref="A1:BN1218"/>
  <sheetViews>
    <sheetView zoomScale="85" zoomScaleNormal="85" workbookViewId="0"/>
  </sheetViews>
  <sheetFormatPr defaultRowHeight="12.75"/>
  <cols>
    <col min="1" max="1" width="11.140625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446</v>
      </c>
      <c r="BM1" s="28" t="s">
        <v>66</v>
      </c>
    </row>
    <row r="2" spans="1:66" ht="15">
      <c r="A2" s="25" t="s">
        <v>4</v>
      </c>
      <c r="B2" s="18" t="s">
        <v>109</v>
      </c>
      <c r="C2" s="15" t="s">
        <v>110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50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228</v>
      </c>
      <c r="C3" s="9" t="s">
        <v>228</v>
      </c>
      <c r="D3" s="148" t="s">
        <v>230</v>
      </c>
      <c r="E3" s="149" t="s">
        <v>231</v>
      </c>
      <c r="F3" s="149" t="s">
        <v>232</v>
      </c>
      <c r="G3" s="149" t="s">
        <v>233</v>
      </c>
      <c r="H3" s="149" t="s">
        <v>234</v>
      </c>
      <c r="I3" s="149" t="s">
        <v>235</v>
      </c>
      <c r="J3" s="149" t="s">
        <v>236</v>
      </c>
      <c r="K3" s="149" t="s">
        <v>237</v>
      </c>
      <c r="L3" s="149" t="s">
        <v>239</v>
      </c>
      <c r="M3" s="149" t="s">
        <v>240</v>
      </c>
      <c r="N3" s="149" t="s">
        <v>241</v>
      </c>
      <c r="O3" s="149" t="s">
        <v>244</v>
      </c>
      <c r="P3" s="149" t="s">
        <v>245</v>
      </c>
      <c r="Q3" s="149" t="s">
        <v>246</v>
      </c>
      <c r="R3" s="149" t="s">
        <v>247</v>
      </c>
      <c r="S3" s="149" t="s">
        <v>248</v>
      </c>
      <c r="T3" s="149" t="s">
        <v>249</v>
      </c>
      <c r="U3" s="149" t="s">
        <v>250</v>
      </c>
      <c r="V3" s="149" t="s">
        <v>251</v>
      </c>
      <c r="W3" s="149" t="s">
        <v>252</v>
      </c>
      <c r="X3" s="149" t="s">
        <v>254</v>
      </c>
      <c r="Y3" s="149" t="s">
        <v>255</v>
      </c>
      <c r="Z3" s="149" t="s">
        <v>256</v>
      </c>
      <c r="AA3" s="149" t="s">
        <v>257</v>
      </c>
      <c r="AB3" s="149" t="s">
        <v>258</v>
      </c>
      <c r="AC3" s="150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113</v>
      </c>
      <c r="E4" s="11" t="s">
        <v>279</v>
      </c>
      <c r="F4" s="11" t="s">
        <v>279</v>
      </c>
      <c r="G4" s="11" t="s">
        <v>279</v>
      </c>
      <c r="H4" s="11" t="s">
        <v>280</v>
      </c>
      <c r="I4" s="11" t="s">
        <v>279</v>
      </c>
      <c r="J4" s="11" t="s">
        <v>280</v>
      </c>
      <c r="K4" s="11" t="s">
        <v>280</v>
      </c>
      <c r="L4" s="11" t="s">
        <v>280</v>
      </c>
      <c r="M4" s="11" t="s">
        <v>280</v>
      </c>
      <c r="N4" s="11" t="s">
        <v>280</v>
      </c>
      <c r="O4" s="11" t="s">
        <v>279</v>
      </c>
      <c r="P4" s="11" t="s">
        <v>279</v>
      </c>
      <c r="Q4" s="11" t="s">
        <v>113</v>
      </c>
      <c r="R4" s="11" t="s">
        <v>280</v>
      </c>
      <c r="S4" s="11" t="s">
        <v>280</v>
      </c>
      <c r="T4" s="11" t="s">
        <v>113</v>
      </c>
      <c r="U4" s="11" t="s">
        <v>113</v>
      </c>
      <c r="V4" s="11" t="s">
        <v>279</v>
      </c>
      <c r="W4" s="11" t="s">
        <v>279</v>
      </c>
      <c r="X4" s="11" t="s">
        <v>279</v>
      </c>
      <c r="Y4" s="11" t="s">
        <v>279</v>
      </c>
      <c r="Z4" s="11" t="s">
        <v>279</v>
      </c>
      <c r="AA4" s="11" t="s">
        <v>280</v>
      </c>
      <c r="AB4" s="11" t="s">
        <v>279</v>
      </c>
      <c r="AC4" s="150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150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3.5</v>
      </c>
      <c r="E6" s="22">
        <v>3.4</v>
      </c>
      <c r="F6" s="22">
        <v>3.66</v>
      </c>
      <c r="G6" s="22">
        <v>3.77</v>
      </c>
      <c r="H6" s="22">
        <v>3.84</v>
      </c>
      <c r="I6" s="22">
        <v>3.5310000000000001</v>
      </c>
      <c r="J6" s="22">
        <v>3.8955694104754159</v>
      </c>
      <c r="K6" s="22">
        <v>3.8500000000000005</v>
      </c>
      <c r="L6" s="22">
        <v>3.54</v>
      </c>
      <c r="M6" s="22">
        <v>3.8</v>
      </c>
      <c r="N6" s="22">
        <v>3.6</v>
      </c>
      <c r="O6" s="22">
        <v>3.75</v>
      </c>
      <c r="P6" s="22">
        <v>3.68</v>
      </c>
      <c r="Q6" s="144">
        <v>3.9720000000000004</v>
      </c>
      <c r="R6" s="22">
        <v>3.26</v>
      </c>
      <c r="S6" s="22">
        <v>3.58</v>
      </c>
      <c r="T6" s="22">
        <v>3.5</v>
      </c>
      <c r="U6" s="22">
        <v>3.78</v>
      </c>
      <c r="V6" s="22">
        <v>3.76</v>
      </c>
      <c r="W6" s="22">
        <v>3.74</v>
      </c>
      <c r="X6" s="22">
        <v>3.75</v>
      </c>
      <c r="Y6" s="22">
        <v>3.5</v>
      </c>
      <c r="Z6" s="22">
        <v>3.61</v>
      </c>
      <c r="AA6" s="22">
        <v>3.6</v>
      </c>
      <c r="AB6" s="144">
        <v>4.3499999999999996</v>
      </c>
      <c r="AC6" s="150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3.6</v>
      </c>
      <c r="E7" s="11">
        <v>3.57</v>
      </c>
      <c r="F7" s="11">
        <v>3.62</v>
      </c>
      <c r="G7" s="11">
        <v>3.66</v>
      </c>
      <c r="H7" s="11">
        <v>3.68</v>
      </c>
      <c r="I7" s="11">
        <v>3.4819999999999998</v>
      </c>
      <c r="J7" s="11">
        <v>3.8014113682111499</v>
      </c>
      <c r="K7" s="11">
        <v>3.76</v>
      </c>
      <c r="L7" s="11">
        <v>3.71</v>
      </c>
      <c r="M7" s="11">
        <v>3.8</v>
      </c>
      <c r="N7" s="11">
        <v>3.73</v>
      </c>
      <c r="O7" s="11">
        <v>3.79</v>
      </c>
      <c r="P7" s="11">
        <v>3.69</v>
      </c>
      <c r="Q7" s="145">
        <v>4.4130000000000003</v>
      </c>
      <c r="R7" s="11">
        <v>3.31</v>
      </c>
      <c r="S7" s="11">
        <v>3.51</v>
      </c>
      <c r="T7" s="11">
        <v>3.5</v>
      </c>
      <c r="U7" s="11">
        <v>3.64</v>
      </c>
      <c r="V7" s="11">
        <v>3.53</v>
      </c>
      <c r="W7" s="11">
        <v>3.82</v>
      </c>
      <c r="X7" s="11">
        <v>3.9300000000000006</v>
      </c>
      <c r="Y7" s="11">
        <v>3.5</v>
      </c>
      <c r="Z7" s="11">
        <v>3.51</v>
      </c>
      <c r="AA7" s="11">
        <v>3.6</v>
      </c>
      <c r="AB7" s="145">
        <v>4.68</v>
      </c>
      <c r="AC7" s="150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13</v>
      </c>
    </row>
    <row r="8" spans="1:66">
      <c r="A8" s="30"/>
      <c r="B8" s="19">
        <v>1</v>
      </c>
      <c r="C8" s="9">
        <v>3</v>
      </c>
      <c r="D8" s="11">
        <v>3.5</v>
      </c>
      <c r="E8" s="11">
        <v>3.61</v>
      </c>
      <c r="F8" s="11">
        <v>3.8500000000000005</v>
      </c>
      <c r="G8" s="11">
        <v>3.68</v>
      </c>
      <c r="H8" s="11">
        <v>3.8</v>
      </c>
      <c r="I8" s="11">
        <v>3.375</v>
      </c>
      <c r="J8" s="11">
        <v>3.790257436463103</v>
      </c>
      <c r="K8" s="11">
        <v>3.69</v>
      </c>
      <c r="L8" s="11">
        <v>3.77</v>
      </c>
      <c r="M8" s="11">
        <v>3.7</v>
      </c>
      <c r="N8" s="11">
        <v>3.59</v>
      </c>
      <c r="O8" s="11">
        <v>3.66</v>
      </c>
      <c r="P8" s="11">
        <v>3.66</v>
      </c>
      <c r="Q8" s="145">
        <v>4.2699999999999996</v>
      </c>
      <c r="R8" s="11">
        <v>3.3</v>
      </c>
      <c r="S8" s="11">
        <v>3.47</v>
      </c>
      <c r="T8" s="11">
        <v>3.5</v>
      </c>
      <c r="U8" s="11">
        <v>3.64</v>
      </c>
      <c r="V8" s="11">
        <v>3.72</v>
      </c>
      <c r="W8" s="11">
        <v>3.9099999999999997</v>
      </c>
      <c r="X8" s="11">
        <v>3.8500000000000005</v>
      </c>
      <c r="Y8" s="11">
        <v>3.5</v>
      </c>
      <c r="Z8" s="11">
        <v>3.52</v>
      </c>
      <c r="AA8" s="11">
        <v>3.4</v>
      </c>
      <c r="AB8" s="145">
        <v>4.75</v>
      </c>
      <c r="AC8" s="150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3.6</v>
      </c>
      <c r="E9" s="11">
        <v>3.6</v>
      </c>
      <c r="F9" s="11">
        <v>3.78</v>
      </c>
      <c r="G9" s="11">
        <v>3.65</v>
      </c>
      <c r="H9" s="11">
        <v>3.87</v>
      </c>
      <c r="I9" s="11">
        <v>3.444</v>
      </c>
      <c r="J9" s="11">
        <v>3.9119247744425434</v>
      </c>
      <c r="K9" s="11">
        <v>3.76</v>
      </c>
      <c r="L9" s="11">
        <v>3.72</v>
      </c>
      <c r="M9" s="11">
        <v>3.8</v>
      </c>
      <c r="N9" s="11">
        <v>3.6</v>
      </c>
      <c r="O9" s="11">
        <v>3.63</v>
      </c>
      <c r="P9" s="11">
        <v>3.71</v>
      </c>
      <c r="Q9" s="145">
        <v>4.2679999999999998</v>
      </c>
      <c r="R9" s="11">
        <v>3.31</v>
      </c>
      <c r="S9" s="11">
        <v>3.59</v>
      </c>
      <c r="T9" s="11">
        <v>3.5</v>
      </c>
      <c r="U9" s="11">
        <v>3.75</v>
      </c>
      <c r="V9" s="11">
        <v>3.81</v>
      </c>
      <c r="W9" s="11">
        <v>3.8599999999999994</v>
      </c>
      <c r="X9" s="11">
        <v>3.8599999999999994</v>
      </c>
      <c r="Y9" s="11">
        <v>3.6</v>
      </c>
      <c r="Z9" s="11">
        <v>3.68</v>
      </c>
      <c r="AA9" s="11">
        <v>3.6</v>
      </c>
      <c r="AB9" s="145">
        <v>4.4400000000000004</v>
      </c>
      <c r="AC9" s="150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3.646167104767263</v>
      </c>
      <c r="BN9" s="28"/>
    </row>
    <row r="10" spans="1:66">
      <c r="A10" s="30"/>
      <c r="B10" s="19">
        <v>1</v>
      </c>
      <c r="C10" s="9">
        <v>5</v>
      </c>
      <c r="D10" s="11">
        <v>3.4</v>
      </c>
      <c r="E10" s="11">
        <v>3.65</v>
      </c>
      <c r="F10" s="11">
        <v>3.75</v>
      </c>
      <c r="G10" s="11">
        <v>3.64</v>
      </c>
      <c r="H10" s="11">
        <v>3.69</v>
      </c>
      <c r="I10" s="11">
        <v>3.4449999999999998</v>
      </c>
      <c r="J10" s="11">
        <v>3.9322124328560357</v>
      </c>
      <c r="K10" s="11">
        <v>3.74</v>
      </c>
      <c r="L10" s="11">
        <v>3.57</v>
      </c>
      <c r="M10" s="11">
        <v>3.7</v>
      </c>
      <c r="N10" s="11">
        <v>3.65</v>
      </c>
      <c r="O10" s="11">
        <v>3.62</v>
      </c>
      <c r="P10" s="11">
        <v>3.77</v>
      </c>
      <c r="Q10" s="145">
        <v>3.7930000000000001</v>
      </c>
      <c r="R10" s="11">
        <v>3.36</v>
      </c>
      <c r="S10" s="11">
        <v>3.56</v>
      </c>
      <c r="T10" s="11">
        <v>3.5</v>
      </c>
      <c r="U10" s="11">
        <v>3.7</v>
      </c>
      <c r="V10" s="11">
        <v>3.75</v>
      </c>
      <c r="W10" s="11">
        <v>3.78</v>
      </c>
      <c r="X10" s="11">
        <v>3.89</v>
      </c>
      <c r="Y10" s="11">
        <v>3.5</v>
      </c>
      <c r="Z10" s="11">
        <v>3.55</v>
      </c>
      <c r="AA10" s="11">
        <v>3.6</v>
      </c>
      <c r="AB10" s="145">
        <v>4.1900000000000004</v>
      </c>
      <c r="AC10" s="150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1">
        <v>3.5</v>
      </c>
      <c r="E11" s="11">
        <v>3.64</v>
      </c>
      <c r="F11" s="11">
        <v>3.66</v>
      </c>
      <c r="G11" s="11">
        <v>3.69</v>
      </c>
      <c r="H11" s="11">
        <v>3.81</v>
      </c>
      <c r="I11" s="11">
        <v>3.52</v>
      </c>
      <c r="J11" s="11">
        <v>3.8226850354340889</v>
      </c>
      <c r="K11" s="146">
        <v>4</v>
      </c>
      <c r="L11" s="11">
        <v>3.64</v>
      </c>
      <c r="M11" s="11">
        <v>3.6</v>
      </c>
      <c r="N11" s="11">
        <v>3.68</v>
      </c>
      <c r="O11" s="11">
        <v>3.62</v>
      </c>
      <c r="P11" s="11">
        <v>3.51</v>
      </c>
      <c r="Q11" s="145">
        <v>4.0289999999999999</v>
      </c>
      <c r="R11" s="11">
        <v>3.47</v>
      </c>
      <c r="S11" s="11">
        <v>3.6</v>
      </c>
      <c r="T11" s="11">
        <v>3.6</v>
      </c>
      <c r="U11" s="11">
        <v>3.62</v>
      </c>
      <c r="V11" s="11">
        <v>3.67</v>
      </c>
      <c r="W11" s="11">
        <v>3.8500000000000005</v>
      </c>
      <c r="X11" s="11">
        <v>3.8599999999999994</v>
      </c>
      <c r="Y11" s="11">
        <v>3.4</v>
      </c>
      <c r="Z11" s="11">
        <v>3.54</v>
      </c>
      <c r="AA11" s="11">
        <v>3.6</v>
      </c>
      <c r="AB11" s="145">
        <v>4.2</v>
      </c>
      <c r="AC11" s="150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266</v>
      </c>
      <c r="C12" s="12"/>
      <c r="D12" s="23">
        <v>3.5166666666666662</v>
      </c>
      <c r="E12" s="23">
        <v>3.5783333333333331</v>
      </c>
      <c r="F12" s="23">
        <v>3.72</v>
      </c>
      <c r="G12" s="23">
        <v>3.6816666666666666</v>
      </c>
      <c r="H12" s="23">
        <v>3.7816666666666667</v>
      </c>
      <c r="I12" s="23">
        <v>3.4661666666666666</v>
      </c>
      <c r="J12" s="23">
        <v>3.8590100763137225</v>
      </c>
      <c r="K12" s="23">
        <v>3.8000000000000003</v>
      </c>
      <c r="L12" s="23">
        <v>3.6583333333333332</v>
      </c>
      <c r="M12" s="23">
        <v>3.7333333333333338</v>
      </c>
      <c r="N12" s="23">
        <v>3.6416666666666662</v>
      </c>
      <c r="O12" s="23">
        <v>3.6783333333333332</v>
      </c>
      <c r="P12" s="23">
        <v>3.6700000000000004</v>
      </c>
      <c r="Q12" s="23">
        <v>4.1241666666666665</v>
      </c>
      <c r="R12" s="23">
        <v>3.3350000000000004</v>
      </c>
      <c r="S12" s="23">
        <v>3.5516666666666672</v>
      </c>
      <c r="T12" s="23">
        <v>3.5166666666666671</v>
      </c>
      <c r="U12" s="23">
        <v>3.6883333333333339</v>
      </c>
      <c r="V12" s="23">
        <v>3.706666666666667</v>
      </c>
      <c r="W12" s="23">
        <v>3.8266666666666667</v>
      </c>
      <c r="X12" s="23">
        <v>3.8566666666666669</v>
      </c>
      <c r="Y12" s="23">
        <v>3.5</v>
      </c>
      <c r="Z12" s="23">
        <v>3.5683333333333329</v>
      </c>
      <c r="AA12" s="23">
        <v>3.5666666666666669</v>
      </c>
      <c r="AB12" s="23">
        <v>4.4349999999999996</v>
      </c>
      <c r="AC12" s="150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267</v>
      </c>
      <c r="C13" s="29"/>
      <c r="D13" s="11">
        <v>3.5</v>
      </c>
      <c r="E13" s="11">
        <v>3.605</v>
      </c>
      <c r="F13" s="11">
        <v>3.7050000000000001</v>
      </c>
      <c r="G13" s="11">
        <v>3.67</v>
      </c>
      <c r="H13" s="11">
        <v>3.8049999999999997</v>
      </c>
      <c r="I13" s="11">
        <v>3.4634999999999998</v>
      </c>
      <c r="J13" s="11">
        <v>3.8591272229547524</v>
      </c>
      <c r="K13" s="11">
        <v>3.76</v>
      </c>
      <c r="L13" s="11">
        <v>3.6749999999999998</v>
      </c>
      <c r="M13" s="11">
        <v>3.75</v>
      </c>
      <c r="N13" s="11">
        <v>3.625</v>
      </c>
      <c r="O13" s="11">
        <v>3.645</v>
      </c>
      <c r="P13" s="11">
        <v>3.6850000000000001</v>
      </c>
      <c r="Q13" s="11">
        <v>4.1485000000000003</v>
      </c>
      <c r="R13" s="11">
        <v>3.31</v>
      </c>
      <c r="S13" s="11">
        <v>3.5700000000000003</v>
      </c>
      <c r="T13" s="11">
        <v>3.5</v>
      </c>
      <c r="U13" s="11">
        <v>3.67</v>
      </c>
      <c r="V13" s="11">
        <v>3.7350000000000003</v>
      </c>
      <c r="W13" s="11">
        <v>3.835</v>
      </c>
      <c r="X13" s="11">
        <v>3.8599999999999994</v>
      </c>
      <c r="Y13" s="11">
        <v>3.5</v>
      </c>
      <c r="Z13" s="11">
        <v>3.5449999999999999</v>
      </c>
      <c r="AA13" s="11">
        <v>3.6</v>
      </c>
      <c r="AB13" s="11">
        <v>4.3949999999999996</v>
      </c>
      <c r="AC13" s="150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268</v>
      </c>
      <c r="C14" s="29"/>
      <c r="D14" s="24">
        <v>7.5277265270908167E-2</v>
      </c>
      <c r="E14" s="24">
        <v>9.196013629104012E-2</v>
      </c>
      <c r="F14" s="24">
        <v>8.7863530545955248E-2</v>
      </c>
      <c r="G14" s="24">
        <v>4.7081489639418425E-2</v>
      </c>
      <c r="H14" s="24">
        <v>7.8845841150099114E-2</v>
      </c>
      <c r="I14" s="24">
        <v>5.7624358275530245E-2</v>
      </c>
      <c r="J14" s="24">
        <v>6.1415275709191385E-2</v>
      </c>
      <c r="K14" s="24">
        <v>0.11081516141756062</v>
      </c>
      <c r="L14" s="24">
        <v>9.064583093924769E-2</v>
      </c>
      <c r="M14" s="24">
        <v>8.1649658092772456E-2</v>
      </c>
      <c r="N14" s="24">
        <v>5.5647701360134076E-2</v>
      </c>
      <c r="O14" s="24">
        <v>7.3598007219398714E-2</v>
      </c>
      <c r="P14" s="24">
        <v>8.6948260477136705E-2</v>
      </c>
      <c r="Q14" s="24">
        <v>0.23119811129563023</v>
      </c>
      <c r="R14" s="24">
        <v>7.3416619371910727E-2</v>
      </c>
      <c r="S14" s="24">
        <v>5.115336417740933E-2</v>
      </c>
      <c r="T14" s="24">
        <v>4.0824829046386339E-2</v>
      </c>
      <c r="U14" s="24">
        <v>6.5853372477547814E-2</v>
      </c>
      <c r="V14" s="24">
        <v>9.8115578103921297E-2</v>
      </c>
      <c r="W14" s="24">
        <v>6.0553007081949703E-2</v>
      </c>
      <c r="X14" s="24">
        <v>5.988878581726869E-2</v>
      </c>
      <c r="Y14" s="24">
        <v>6.3245553203367638E-2</v>
      </c>
      <c r="Z14" s="24">
        <v>6.4935865795927278E-2</v>
      </c>
      <c r="AA14" s="24">
        <v>8.1649658092772678E-2</v>
      </c>
      <c r="AB14" s="24">
        <v>0.23738154940938425</v>
      </c>
      <c r="AC14" s="206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30"/>
      <c r="B15" s="3" t="s">
        <v>86</v>
      </c>
      <c r="C15" s="29"/>
      <c r="D15" s="13">
        <v>2.1405857423007064E-2</v>
      </c>
      <c r="E15" s="13">
        <v>2.5699153132102505E-2</v>
      </c>
      <c r="F15" s="13">
        <v>2.3619228641385819E-2</v>
      </c>
      <c r="G15" s="13">
        <v>1.2788091346152582E-2</v>
      </c>
      <c r="H15" s="13">
        <v>2.08494952358129E-2</v>
      </c>
      <c r="I15" s="13">
        <v>1.6624808849987089E-2</v>
      </c>
      <c r="J15" s="13">
        <v>1.5914774642894342E-2</v>
      </c>
      <c r="K15" s="13">
        <v>2.9161884583568581E-2</v>
      </c>
      <c r="L15" s="13">
        <v>2.4777903673598459E-2</v>
      </c>
      <c r="M15" s="13">
        <v>2.1870444131992621E-2</v>
      </c>
      <c r="N15" s="13">
        <v>1.5280833325437277E-2</v>
      </c>
      <c r="O15" s="13">
        <v>2.0008520313384338E-2</v>
      </c>
      <c r="P15" s="13">
        <v>2.3691624108211632E-2</v>
      </c>
      <c r="Q15" s="13">
        <v>5.6059352102395689E-2</v>
      </c>
      <c r="R15" s="13">
        <v>2.2013978822162134E-2</v>
      </c>
      <c r="S15" s="13">
        <v>1.4402636558632376E-2</v>
      </c>
      <c r="T15" s="13">
        <v>1.1608956126934503E-2</v>
      </c>
      <c r="U15" s="13">
        <v>1.7854506772041881E-2</v>
      </c>
      <c r="V15" s="13">
        <v>2.6470030064007541E-2</v>
      </c>
      <c r="W15" s="13">
        <v>1.5823956554516475E-2</v>
      </c>
      <c r="X15" s="13">
        <v>1.5528639364892486E-2</v>
      </c>
      <c r="Y15" s="13">
        <v>1.8070158058105041E-2</v>
      </c>
      <c r="Z15" s="13">
        <v>1.8197813861539642E-2</v>
      </c>
      <c r="AA15" s="13">
        <v>2.2892427502646542E-2</v>
      </c>
      <c r="AB15" s="13">
        <v>5.352458836739217E-2</v>
      </c>
      <c r="AC15" s="150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269</v>
      </c>
      <c r="C16" s="29"/>
      <c r="D16" s="13">
        <v>-3.5516868640298682E-2</v>
      </c>
      <c r="E16" s="13">
        <v>-1.8604131265744561E-2</v>
      </c>
      <c r="F16" s="13">
        <v>2.0249454594717387E-2</v>
      </c>
      <c r="G16" s="13">
        <v>9.7361313618864465E-3</v>
      </c>
      <c r="H16" s="13">
        <v>3.7162191969271507E-2</v>
      </c>
      <c r="I16" s="13">
        <v>-4.9367029247027849E-2</v>
      </c>
      <c r="J16" s="13">
        <v>5.8374442374890867E-2</v>
      </c>
      <c r="K16" s="13">
        <v>4.2190303080625435E-2</v>
      </c>
      <c r="L16" s="13">
        <v>3.3367172201634876E-3</v>
      </c>
      <c r="M16" s="13">
        <v>2.3906262675702283E-2</v>
      </c>
      <c r="N16" s="13">
        <v>-1.234292881067578E-3</v>
      </c>
      <c r="O16" s="13">
        <v>8.8219293416402778E-3</v>
      </c>
      <c r="P16" s="13">
        <v>6.536424291025078E-3</v>
      </c>
      <c r="Q16" s="13">
        <v>0.13109644954956456</v>
      </c>
      <c r="R16" s="13">
        <v>-8.534087874371421E-2</v>
      </c>
      <c r="S16" s="13">
        <v>-2.5917747427713689E-2</v>
      </c>
      <c r="T16" s="13">
        <v>-3.5516868640298349E-2</v>
      </c>
      <c r="U16" s="13">
        <v>1.1564535402379006E-2</v>
      </c>
      <c r="V16" s="13">
        <v>1.6592646513732934E-2</v>
      </c>
      <c r="W16" s="13">
        <v>4.9503919242594563E-2</v>
      </c>
      <c r="X16" s="13">
        <v>5.7731737424810081E-2</v>
      </c>
      <c r="Y16" s="13">
        <v>-4.0087878741529304E-2</v>
      </c>
      <c r="Z16" s="13">
        <v>-2.1346737326483067E-2</v>
      </c>
      <c r="AA16" s="13">
        <v>-2.1803838336606041E-2</v>
      </c>
      <c r="AB16" s="13">
        <v>0.21634578793751924</v>
      </c>
      <c r="AC16" s="150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270</v>
      </c>
      <c r="C17" s="47"/>
      <c r="D17" s="45">
        <v>0.98</v>
      </c>
      <c r="E17" s="45">
        <v>0.6</v>
      </c>
      <c r="F17" s="45">
        <v>0.25</v>
      </c>
      <c r="G17" s="45">
        <v>0.02</v>
      </c>
      <c r="H17" s="45">
        <v>0.62</v>
      </c>
      <c r="I17" s="45">
        <v>1.28</v>
      </c>
      <c r="J17" s="45">
        <v>1.0900000000000001</v>
      </c>
      <c r="K17" s="45">
        <v>0.73</v>
      </c>
      <c r="L17" s="45">
        <v>0.12</v>
      </c>
      <c r="M17" s="45">
        <v>0.33</v>
      </c>
      <c r="N17" s="45">
        <v>0.22</v>
      </c>
      <c r="O17" s="45">
        <v>0</v>
      </c>
      <c r="P17" s="45">
        <v>0.05</v>
      </c>
      <c r="Q17" s="45">
        <v>2.69</v>
      </c>
      <c r="R17" s="45">
        <v>2.0699999999999998</v>
      </c>
      <c r="S17" s="45">
        <v>0.76</v>
      </c>
      <c r="T17" s="45">
        <v>0.98</v>
      </c>
      <c r="U17" s="45">
        <v>0.06</v>
      </c>
      <c r="V17" s="45">
        <v>0.17</v>
      </c>
      <c r="W17" s="45">
        <v>0.9</v>
      </c>
      <c r="X17" s="45">
        <v>1.08</v>
      </c>
      <c r="Y17" s="45">
        <v>1.08</v>
      </c>
      <c r="Z17" s="45">
        <v>0.66</v>
      </c>
      <c r="AA17" s="45">
        <v>0.67</v>
      </c>
      <c r="AB17" s="45">
        <v>4.57</v>
      </c>
      <c r="AC17" s="150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 ht="15">
      <c r="B19" s="8" t="s">
        <v>447</v>
      </c>
      <c r="BM19" s="28" t="s">
        <v>66</v>
      </c>
    </row>
    <row r="20" spans="1:65" ht="15">
      <c r="A20" s="25" t="s">
        <v>48</v>
      </c>
      <c r="B20" s="18" t="s">
        <v>109</v>
      </c>
      <c r="C20" s="15" t="s">
        <v>110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7" t="s">
        <v>227</v>
      </c>
      <c r="T20" s="17" t="s">
        <v>227</v>
      </c>
      <c r="U20" s="17" t="s">
        <v>227</v>
      </c>
      <c r="V20" s="17" t="s">
        <v>227</v>
      </c>
      <c r="W20" s="17" t="s">
        <v>227</v>
      </c>
      <c r="X20" s="17" t="s">
        <v>227</v>
      </c>
      <c r="Y20" s="17" t="s">
        <v>227</v>
      </c>
      <c r="Z20" s="17" t="s">
        <v>227</v>
      </c>
      <c r="AA20" s="17" t="s">
        <v>227</v>
      </c>
      <c r="AB20" s="17" t="s">
        <v>227</v>
      </c>
      <c r="AC20" s="17" t="s">
        <v>227</v>
      </c>
      <c r="AD20" s="150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228</v>
      </c>
      <c r="C21" s="9" t="s">
        <v>228</v>
      </c>
      <c r="D21" s="148" t="s">
        <v>230</v>
      </c>
      <c r="E21" s="149" t="s">
        <v>231</v>
      </c>
      <c r="F21" s="149" t="s">
        <v>232</v>
      </c>
      <c r="G21" s="149" t="s">
        <v>233</v>
      </c>
      <c r="H21" s="149" t="s">
        <v>234</v>
      </c>
      <c r="I21" s="149" t="s">
        <v>235</v>
      </c>
      <c r="J21" s="149" t="s">
        <v>236</v>
      </c>
      <c r="K21" s="149" t="s">
        <v>237</v>
      </c>
      <c r="L21" s="149" t="s">
        <v>239</v>
      </c>
      <c r="M21" s="149" t="s">
        <v>240</v>
      </c>
      <c r="N21" s="149" t="s">
        <v>241</v>
      </c>
      <c r="O21" s="149" t="s">
        <v>244</v>
      </c>
      <c r="P21" s="149" t="s">
        <v>245</v>
      </c>
      <c r="Q21" s="149" t="s">
        <v>246</v>
      </c>
      <c r="R21" s="149" t="s">
        <v>247</v>
      </c>
      <c r="S21" s="149" t="s">
        <v>248</v>
      </c>
      <c r="T21" s="149" t="s">
        <v>249</v>
      </c>
      <c r="U21" s="149" t="s">
        <v>250</v>
      </c>
      <c r="V21" s="149" t="s">
        <v>251</v>
      </c>
      <c r="W21" s="149" t="s">
        <v>252</v>
      </c>
      <c r="X21" s="149" t="s">
        <v>253</v>
      </c>
      <c r="Y21" s="149" t="s">
        <v>254</v>
      </c>
      <c r="Z21" s="149" t="s">
        <v>255</v>
      </c>
      <c r="AA21" s="149" t="s">
        <v>256</v>
      </c>
      <c r="AB21" s="149" t="s">
        <v>257</v>
      </c>
      <c r="AC21" s="149" t="s">
        <v>258</v>
      </c>
      <c r="AD21" s="150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113</v>
      </c>
      <c r="E22" s="11" t="s">
        <v>279</v>
      </c>
      <c r="F22" s="11" t="s">
        <v>279</v>
      </c>
      <c r="G22" s="11" t="s">
        <v>279</v>
      </c>
      <c r="H22" s="11" t="s">
        <v>280</v>
      </c>
      <c r="I22" s="11" t="s">
        <v>279</v>
      </c>
      <c r="J22" s="11" t="s">
        <v>280</v>
      </c>
      <c r="K22" s="11" t="s">
        <v>113</v>
      </c>
      <c r="L22" s="11" t="s">
        <v>280</v>
      </c>
      <c r="M22" s="11" t="s">
        <v>113</v>
      </c>
      <c r="N22" s="11" t="s">
        <v>280</v>
      </c>
      <c r="O22" s="11" t="s">
        <v>279</v>
      </c>
      <c r="P22" s="11" t="s">
        <v>279</v>
      </c>
      <c r="Q22" s="11" t="s">
        <v>113</v>
      </c>
      <c r="R22" s="11" t="s">
        <v>280</v>
      </c>
      <c r="S22" s="11" t="s">
        <v>113</v>
      </c>
      <c r="T22" s="11" t="s">
        <v>113</v>
      </c>
      <c r="U22" s="11" t="s">
        <v>113</v>
      </c>
      <c r="V22" s="11" t="s">
        <v>279</v>
      </c>
      <c r="W22" s="11" t="s">
        <v>279</v>
      </c>
      <c r="X22" s="11" t="s">
        <v>279</v>
      </c>
      <c r="Y22" s="11" t="s">
        <v>279</v>
      </c>
      <c r="Z22" s="11" t="s">
        <v>279</v>
      </c>
      <c r="AA22" s="11" t="s">
        <v>279</v>
      </c>
      <c r="AB22" s="11" t="s">
        <v>113</v>
      </c>
      <c r="AC22" s="11" t="s">
        <v>279</v>
      </c>
      <c r="AD22" s="150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150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6.8570000000000002</v>
      </c>
      <c r="E24" s="22">
        <v>6.59</v>
      </c>
      <c r="F24" s="22">
        <v>6.419999999999999</v>
      </c>
      <c r="G24" s="22">
        <v>6.9</v>
      </c>
      <c r="H24" s="22">
        <v>6.6199999999999992</v>
      </c>
      <c r="I24" s="22">
        <v>6.419999999999999</v>
      </c>
      <c r="J24" s="22">
        <v>6.6229649408696565</v>
      </c>
      <c r="K24" s="22">
        <v>7.0389999999999997</v>
      </c>
      <c r="L24" s="22">
        <v>6.5299999999999994</v>
      </c>
      <c r="M24" s="22">
        <v>7.0000000000000009</v>
      </c>
      <c r="N24" s="22">
        <v>6.97</v>
      </c>
      <c r="O24" s="22">
        <v>6.47</v>
      </c>
      <c r="P24" s="22">
        <v>6.98</v>
      </c>
      <c r="Q24" s="22">
        <v>6.5977458499999999</v>
      </c>
      <c r="R24" s="22">
        <v>6.8396999999999997</v>
      </c>
      <c r="S24" s="22">
        <v>6.9466999999999999</v>
      </c>
      <c r="T24" s="22">
        <v>6.9099999999999993</v>
      </c>
      <c r="U24" s="22">
        <v>6.8935149999999998</v>
      </c>
      <c r="V24" s="22">
        <v>6.5099999999999989</v>
      </c>
      <c r="W24" s="22">
        <v>6.77</v>
      </c>
      <c r="X24" s="22">
        <v>6.6991759999999996</v>
      </c>
      <c r="Y24" s="22">
        <v>6.5599999999999987</v>
      </c>
      <c r="Z24" s="22">
        <v>6.9099999999999993</v>
      </c>
      <c r="AA24" s="22">
        <v>6.81</v>
      </c>
      <c r="AB24" s="22">
        <v>6.5500000000000007</v>
      </c>
      <c r="AC24" s="151">
        <v>5.9</v>
      </c>
      <c r="AD24" s="150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6.8710000000000004</v>
      </c>
      <c r="E25" s="11">
        <v>6.67</v>
      </c>
      <c r="F25" s="11">
        <v>6.6000000000000005</v>
      </c>
      <c r="G25" s="11">
        <v>6.92</v>
      </c>
      <c r="H25" s="11">
        <v>6.5917000000000003</v>
      </c>
      <c r="I25" s="11">
        <v>6.5299999999999994</v>
      </c>
      <c r="J25" s="11">
        <v>6.5224739876929085</v>
      </c>
      <c r="K25" s="11">
        <v>6.9329999999999998</v>
      </c>
      <c r="L25" s="11">
        <v>6.84</v>
      </c>
      <c r="M25" s="11">
        <v>7.02</v>
      </c>
      <c r="N25" s="11">
        <v>7.08</v>
      </c>
      <c r="O25" s="11">
        <v>6.32</v>
      </c>
      <c r="P25" s="11">
        <v>7.04</v>
      </c>
      <c r="Q25" s="11">
        <v>6.6012924000000002</v>
      </c>
      <c r="R25" s="11">
        <v>6.5990999999999991</v>
      </c>
      <c r="S25" s="11">
        <v>6.8790000000000004</v>
      </c>
      <c r="T25" s="11">
        <v>6.9</v>
      </c>
      <c r="U25" s="11">
        <v>6.9310399999999994</v>
      </c>
      <c r="V25" s="11">
        <v>6.5500000000000007</v>
      </c>
      <c r="W25" s="11">
        <v>6.8600000000000012</v>
      </c>
      <c r="X25" s="11">
        <v>6.7063920000000001</v>
      </c>
      <c r="Y25" s="11">
        <v>6.43</v>
      </c>
      <c r="Z25" s="11">
        <v>6.39</v>
      </c>
      <c r="AA25" s="11">
        <v>6.81</v>
      </c>
      <c r="AB25" s="11">
        <v>6.5500000000000007</v>
      </c>
      <c r="AC25" s="11">
        <v>6.45</v>
      </c>
      <c r="AD25" s="150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6.8750000000000009</v>
      </c>
      <c r="E26" s="11">
        <v>6.5599999999999987</v>
      </c>
      <c r="F26" s="11">
        <v>6.7299999999999995</v>
      </c>
      <c r="G26" s="11">
        <v>6.92</v>
      </c>
      <c r="H26" s="11">
        <v>6.7030000000000003</v>
      </c>
      <c r="I26" s="11">
        <v>6.5</v>
      </c>
      <c r="J26" s="11">
        <v>6.75576456862394</v>
      </c>
      <c r="K26" s="11">
        <v>7.0919999999999996</v>
      </c>
      <c r="L26" s="11">
        <v>7.02</v>
      </c>
      <c r="M26" s="11">
        <v>6.99</v>
      </c>
      <c r="N26" s="11">
        <v>7.08</v>
      </c>
      <c r="O26" s="11">
        <v>6.59</v>
      </c>
      <c r="P26" s="11">
        <v>6.8000000000000007</v>
      </c>
      <c r="Q26" s="11">
        <v>6.6091052999999995</v>
      </c>
      <c r="R26" s="11">
        <v>6.7786999999999997</v>
      </c>
      <c r="S26" s="11">
        <v>6.6294000000000004</v>
      </c>
      <c r="T26" s="11">
        <v>6.9500000000000011</v>
      </c>
      <c r="U26" s="11">
        <v>6.9274299999999993</v>
      </c>
      <c r="V26" s="11">
        <v>6.63</v>
      </c>
      <c r="W26" s="11">
        <v>6.84</v>
      </c>
      <c r="X26" s="11">
        <v>6.6704880000000006</v>
      </c>
      <c r="Y26" s="11">
        <v>6.419999999999999</v>
      </c>
      <c r="Z26" s="11">
        <v>6.54</v>
      </c>
      <c r="AA26" s="11">
        <v>6.94</v>
      </c>
      <c r="AB26" s="11">
        <v>6.54</v>
      </c>
      <c r="AC26" s="11">
        <v>6.58</v>
      </c>
      <c r="AD26" s="150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6.8580000000000005</v>
      </c>
      <c r="E27" s="11">
        <v>6.78</v>
      </c>
      <c r="F27" s="11">
        <v>6.6199999999999992</v>
      </c>
      <c r="G27" s="11">
        <v>6.9500000000000011</v>
      </c>
      <c r="H27" s="11">
        <v>6.6270999999999995</v>
      </c>
      <c r="I27" s="11">
        <v>6.6199999999999992</v>
      </c>
      <c r="J27" s="11">
        <v>6.7823346984038997</v>
      </c>
      <c r="K27" s="11">
        <v>6.9859999999999998</v>
      </c>
      <c r="L27" s="11">
        <v>6.61</v>
      </c>
      <c r="M27" s="11">
        <v>7.02</v>
      </c>
      <c r="N27" s="11">
        <v>6.93</v>
      </c>
      <c r="O27" s="11">
        <v>6.5</v>
      </c>
      <c r="P27" s="11">
        <v>7.17</v>
      </c>
      <c r="Q27" s="11">
        <v>6.6325567999999997</v>
      </c>
      <c r="R27" s="11">
        <v>6.8543000000000003</v>
      </c>
      <c r="S27" s="11">
        <v>6.7781999999999991</v>
      </c>
      <c r="T27" s="11">
        <v>6.9099999999999993</v>
      </c>
      <c r="U27" s="11">
        <v>6.9579249999999995</v>
      </c>
      <c r="V27" s="11">
        <v>6.61</v>
      </c>
      <c r="W27" s="11">
        <v>6.7299999999999995</v>
      </c>
      <c r="X27" s="11">
        <v>6.7112320000000008</v>
      </c>
      <c r="Y27" s="11">
        <v>6.59</v>
      </c>
      <c r="Z27" s="11">
        <v>6.6000000000000005</v>
      </c>
      <c r="AA27" s="11">
        <v>7.01</v>
      </c>
      <c r="AB27" s="11">
        <v>6.58</v>
      </c>
      <c r="AC27" s="11">
        <v>6.660000000000001</v>
      </c>
      <c r="AD27" s="150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6.749966842991288</v>
      </c>
    </row>
    <row r="28" spans="1:65">
      <c r="A28" s="30"/>
      <c r="B28" s="19">
        <v>1</v>
      </c>
      <c r="C28" s="9">
        <v>5</v>
      </c>
      <c r="D28" s="11">
        <v>6.8620000000000001</v>
      </c>
      <c r="E28" s="11">
        <v>6.660000000000001</v>
      </c>
      <c r="F28" s="11">
        <v>6.5599999999999987</v>
      </c>
      <c r="G28" s="11">
        <v>6.92</v>
      </c>
      <c r="H28" s="11">
        <v>6.7143999999999995</v>
      </c>
      <c r="I28" s="11">
        <v>6.49</v>
      </c>
      <c r="J28" s="11">
        <v>6.5820756589314025</v>
      </c>
      <c r="K28" s="11">
        <v>7.0919999999999996</v>
      </c>
      <c r="L28" s="11">
        <v>7.07</v>
      </c>
      <c r="M28" s="11">
        <v>6.8599999999999994</v>
      </c>
      <c r="N28" s="11">
        <v>6.97</v>
      </c>
      <c r="O28" s="11">
        <v>6.5099999999999989</v>
      </c>
      <c r="P28" s="11">
        <v>7.01</v>
      </c>
      <c r="Q28" s="11">
        <v>6.6738420500000011</v>
      </c>
      <c r="R28" s="146">
        <v>6.4192</v>
      </c>
      <c r="S28" s="11">
        <v>6.8389000000000006</v>
      </c>
      <c r="T28" s="11">
        <v>6.88</v>
      </c>
      <c r="U28" s="11">
        <v>6.9177050000000007</v>
      </c>
      <c r="V28" s="11">
        <v>6.67</v>
      </c>
      <c r="W28" s="11">
        <v>6.84</v>
      </c>
      <c r="X28" s="11">
        <v>6.6741839999999995</v>
      </c>
      <c r="Y28" s="11">
        <v>6.47</v>
      </c>
      <c r="Z28" s="11">
        <v>6.6000000000000005</v>
      </c>
      <c r="AA28" s="11">
        <v>6.9500000000000011</v>
      </c>
      <c r="AB28" s="11">
        <v>6.6199999999999992</v>
      </c>
      <c r="AC28" s="11">
        <v>6.3099999999999987</v>
      </c>
      <c r="AD28" s="150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12</v>
      </c>
    </row>
    <row r="29" spans="1:65">
      <c r="A29" s="30"/>
      <c r="B29" s="19">
        <v>1</v>
      </c>
      <c r="C29" s="9">
        <v>6</v>
      </c>
      <c r="D29" s="11">
        <v>6.8479999999999999</v>
      </c>
      <c r="E29" s="11">
        <v>6.8000000000000007</v>
      </c>
      <c r="F29" s="11">
        <v>6.5599999999999987</v>
      </c>
      <c r="G29" s="11">
        <v>6.94</v>
      </c>
      <c r="H29" s="11">
        <v>6.779399999999999</v>
      </c>
      <c r="I29" s="11">
        <v>6.54</v>
      </c>
      <c r="J29" s="11">
        <v>6.6062901740562463</v>
      </c>
      <c r="K29" s="11">
        <v>7.0919999999999996</v>
      </c>
      <c r="L29" s="11">
        <v>7.1800000000000006</v>
      </c>
      <c r="M29" s="11">
        <v>6.8900000000000006</v>
      </c>
      <c r="N29" s="11">
        <v>7.01</v>
      </c>
      <c r="O29" s="11">
        <v>6.5299999999999994</v>
      </c>
      <c r="P29" s="11">
        <v>7.01</v>
      </c>
      <c r="Q29" s="11">
        <v>6.6578490000000006</v>
      </c>
      <c r="R29" s="11">
        <v>6.7791000000000006</v>
      </c>
      <c r="S29" s="11">
        <v>6.7393999999999998</v>
      </c>
      <c r="T29" s="11">
        <v>6.9</v>
      </c>
      <c r="U29" s="11">
        <v>6.9475699999999998</v>
      </c>
      <c r="V29" s="11">
        <v>6.74</v>
      </c>
      <c r="W29" s="11">
        <v>6.74</v>
      </c>
      <c r="X29" s="11">
        <v>6.7012</v>
      </c>
      <c r="Y29" s="11">
        <v>6.5500000000000007</v>
      </c>
      <c r="Z29" s="11">
        <v>6.9099999999999993</v>
      </c>
      <c r="AA29" s="11">
        <v>6.7299999999999995</v>
      </c>
      <c r="AB29" s="11">
        <v>6.660000000000001</v>
      </c>
      <c r="AC29" s="11">
        <v>6.4</v>
      </c>
      <c r="AD29" s="150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266</v>
      </c>
      <c r="C30" s="12"/>
      <c r="D30" s="23">
        <v>6.8618333333333332</v>
      </c>
      <c r="E30" s="23">
        <v>6.6766666666666667</v>
      </c>
      <c r="F30" s="23">
        <v>6.5816666666666661</v>
      </c>
      <c r="G30" s="23">
        <v>6.9250000000000007</v>
      </c>
      <c r="H30" s="23">
        <v>6.6726000000000001</v>
      </c>
      <c r="I30" s="23">
        <v>6.5166666666666666</v>
      </c>
      <c r="J30" s="23">
        <v>6.6453173380963433</v>
      </c>
      <c r="K30" s="23">
        <v>7.0390000000000006</v>
      </c>
      <c r="L30" s="23">
        <v>6.875</v>
      </c>
      <c r="M30" s="23">
        <v>6.9633333333333338</v>
      </c>
      <c r="N30" s="23">
        <v>7.0066666666666668</v>
      </c>
      <c r="O30" s="23">
        <v>6.4866666666666672</v>
      </c>
      <c r="P30" s="23">
        <v>7.001666666666666</v>
      </c>
      <c r="Q30" s="23">
        <v>6.6287319000000009</v>
      </c>
      <c r="R30" s="23">
        <v>6.7116833333333332</v>
      </c>
      <c r="S30" s="23">
        <v>6.8019333333333334</v>
      </c>
      <c r="T30" s="23">
        <v>6.9083333333333323</v>
      </c>
      <c r="U30" s="23">
        <v>6.9291974999999999</v>
      </c>
      <c r="V30" s="23">
        <v>6.6183333333333332</v>
      </c>
      <c r="W30" s="23">
        <v>6.7966666666666669</v>
      </c>
      <c r="X30" s="23">
        <v>6.6937786666666668</v>
      </c>
      <c r="Y30" s="23">
        <v>6.503333333333333</v>
      </c>
      <c r="Z30" s="23">
        <v>6.6583333333333323</v>
      </c>
      <c r="AA30" s="23">
        <v>6.875</v>
      </c>
      <c r="AB30" s="23">
        <v>6.583333333333333</v>
      </c>
      <c r="AC30" s="23">
        <v>6.3833333333333329</v>
      </c>
      <c r="AD30" s="150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267</v>
      </c>
      <c r="C31" s="29"/>
      <c r="D31" s="11">
        <v>6.86</v>
      </c>
      <c r="E31" s="11">
        <v>6.6650000000000009</v>
      </c>
      <c r="F31" s="11">
        <v>6.58</v>
      </c>
      <c r="G31" s="11">
        <v>6.92</v>
      </c>
      <c r="H31" s="11">
        <v>6.6650499999999999</v>
      </c>
      <c r="I31" s="11">
        <v>6.5149999999999997</v>
      </c>
      <c r="J31" s="11">
        <v>6.6146275574629509</v>
      </c>
      <c r="K31" s="11">
        <v>7.0655000000000001</v>
      </c>
      <c r="L31" s="11">
        <v>6.93</v>
      </c>
      <c r="M31" s="11">
        <v>6.995000000000001</v>
      </c>
      <c r="N31" s="11">
        <v>6.99</v>
      </c>
      <c r="O31" s="11">
        <v>6.504999999999999</v>
      </c>
      <c r="P31" s="11">
        <v>7.01</v>
      </c>
      <c r="Q31" s="11">
        <v>6.6208310499999996</v>
      </c>
      <c r="R31" s="11">
        <v>6.7789000000000001</v>
      </c>
      <c r="S31" s="11">
        <v>6.8085500000000003</v>
      </c>
      <c r="T31" s="11">
        <v>6.9049999999999994</v>
      </c>
      <c r="U31" s="11">
        <v>6.9292349999999994</v>
      </c>
      <c r="V31" s="11">
        <v>6.62</v>
      </c>
      <c r="W31" s="11">
        <v>6.8049999999999997</v>
      </c>
      <c r="X31" s="11">
        <v>6.7001879999999998</v>
      </c>
      <c r="Y31" s="11">
        <v>6.51</v>
      </c>
      <c r="Z31" s="11">
        <v>6.6000000000000005</v>
      </c>
      <c r="AA31" s="11">
        <v>6.875</v>
      </c>
      <c r="AB31" s="11">
        <v>6.5650000000000004</v>
      </c>
      <c r="AC31" s="11">
        <v>6.4250000000000007</v>
      </c>
      <c r="AD31" s="150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268</v>
      </c>
      <c r="C32" s="29"/>
      <c r="D32" s="24">
        <v>9.8674549234679804E-3</v>
      </c>
      <c r="E32" s="24">
        <v>9.7296796795510024E-2</v>
      </c>
      <c r="F32" s="24">
        <v>0.1008794660308366</v>
      </c>
      <c r="G32" s="24">
        <v>1.760681686165929E-2</v>
      </c>
      <c r="H32" s="24">
        <v>7.1357494350628409E-2</v>
      </c>
      <c r="I32" s="24">
        <v>6.592925501373928E-2</v>
      </c>
      <c r="J32" s="24">
        <v>0.10206379933512316</v>
      </c>
      <c r="K32" s="24">
        <v>6.7040286395569554E-2</v>
      </c>
      <c r="L32" s="24">
        <v>0.26174414988686973</v>
      </c>
      <c r="M32" s="24">
        <v>7.0047602861673067E-2</v>
      </c>
      <c r="N32" s="24">
        <v>6.2182527020592258E-2</v>
      </c>
      <c r="O32" s="24">
        <v>9.0921211313238798E-2</v>
      </c>
      <c r="P32" s="24">
        <v>0.11923366415013253</v>
      </c>
      <c r="Q32" s="24">
        <v>3.1608941418070753E-2</v>
      </c>
      <c r="R32" s="24">
        <v>0.16969709975914943</v>
      </c>
      <c r="S32" s="24">
        <v>0.11180754297750517</v>
      </c>
      <c r="T32" s="24">
        <v>2.3166067138525741E-2</v>
      </c>
      <c r="U32" s="24">
        <v>2.2692092179876052E-2</v>
      </c>
      <c r="V32" s="24">
        <v>8.2563107176672451E-2</v>
      </c>
      <c r="W32" s="24">
        <v>5.6803755744375788E-2</v>
      </c>
      <c r="X32" s="24">
        <v>1.7171654162213675E-2</v>
      </c>
      <c r="Y32" s="24">
        <v>7.2571803523590966E-2</v>
      </c>
      <c r="Z32" s="24">
        <v>0.20951531368056733</v>
      </c>
      <c r="AA32" s="24">
        <v>0.10728466805653115</v>
      </c>
      <c r="AB32" s="24">
        <v>4.7609522856952337E-2</v>
      </c>
      <c r="AC32" s="24">
        <v>0.26793033920529935</v>
      </c>
      <c r="AD32" s="206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56"/>
    </row>
    <row r="33" spans="1:65">
      <c r="A33" s="30"/>
      <c r="B33" s="3" t="s">
        <v>86</v>
      </c>
      <c r="C33" s="29"/>
      <c r="D33" s="13">
        <v>1.4380201972458255E-3</v>
      </c>
      <c r="E33" s="13">
        <v>1.4572660528533702E-2</v>
      </c>
      <c r="F33" s="13">
        <v>1.5327343534692825E-2</v>
      </c>
      <c r="G33" s="13">
        <v>2.5425006298424964E-3</v>
      </c>
      <c r="H33" s="13">
        <v>1.069410639790013E-2</v>
      </c>
      <c r="I33" s="13">
        <v>1.0117021229729814E-2</v>
      </c>
      <c r="J33" s="13">
        <v>1.5358754765556608E-2</v>
      </c>
      <c r="K33" s="13">
        <v>9.5241208119860137E-3</v>
      </c>
      <c r="L33" s="13">
        <v>3.8071876347181052E-2</v>
      </c>
      <c r="M33" s="13">
        <v>1.0059492991145006E-2</v>
      </c>
      <c r="N33" s="13">
        <v>8.8747659877153554E-3</v>
      </c>
      <c r="O33" s="13">
        <v>1.401663072660413E-2</v>
      </c>
      <c r="P33" s="13">
        <v>1.7029325991449542E-2</v>
      </c>
      <c r="Q33" s="13">
        <v>4.7684748598854554E-3</v>
      </c>
      <c r="R33" s="13">
        <v>2.5283835862212823E-2</v>
      </c>
      <c r="S33" s="13">
        <v>1.6437612293196811E-2</v>
      </c>
      <c r="T33" s="13">
        <v>3.3533510936346071E-3</v>
      </c>
      <c r="U33" s="13">
        <v>3.2748514066565505E-3</v>
      </c>
      <c r="V33" s="13">
        <v>1.247490916796864E-2</v>
      </c>
      <c r="W33" s="13">
        <v>8.3575903498345934E-3</v>
      </c>
      <c r="X33" s="13">
        <v>2.5653154992596621E-3</v>
      </c>
      <c r="Y33" s="13">
        <v>1.1159170198399432E-2</v>
      </c>
      <c r="Z33" s="13">
        <v>3.146663034001012E-2</v>
      </c>
      <c r="AA33" s="13">
        <v>1.5605042626404532E-2</v>
      </c>
      <c r="AB33" s="13">
        <v>7.2318262567522542E-3</v>
      </c>
      <c r="AC33" s="13">
        <v>4.1973421285425486E-2</v>
      </c>
      <c r="AD33" s="150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269</v>
      </c>
      <c r="C34" s="29"/>
      <c r="D34" s="13">
        <v>1.6572894792542536E-2</v>
      </c>
      <c r="E34" s="13">
        <v>-1.0859338724120038E-2</v>
      </c>
      <c r="F34" s="13">
        <v>-2.4933481932488788E-2</v>
      </c>
      <c r="G34" s="13">
        <v>2.5930965452142241E-2</v>
      </c>
      <c r="H34" s="13">
        <v>-1.1461810819355378E-2</v>
      </c>
      <c r="I34" s="13">
        <v>-3.4563158864530541E-2</v>
      </c>
      <c r="J34" s="13">
        <v>-1.5503706511329818E-2</v>
      </c>
      <c r="K34" s="13">
        <v>4.2819937302184696E-2</v>
      </c>
      <c r="L34" s="13">
        <v>1.8523521658263764E-2</v>
      </c>
      <c r="M34" s="13">
        <v>3.1610005694115539E-2</v>
      </c>
      <c r="N34" s="13">
        <v>3.8029790315476708E-2</v>
      </c>
      <c r="O34" s="13">
        <v>-3.9007625140857427E-2</v>
      </c>
      <c r="P34" s="13">
        <v>3.7289045936088838E-2</v>
      </c>
      <c r="Q34" s="13">
        <v>-1.7960820521239929E-2</v>
      </c>
      <c r="R34" s="13">
        <v>-5.6716589204739432E-3</v>
      </c>
      <c r="S34" s="13">
        <v>7.6987771274763528E-3</v>
      </c>
      <c r="T34" s="13">
        <v>2.3461817520849193E-2</v>
      </c>
      <c r="U34" s="13">
        <v>2.6552820358638263E-2</v>
      </c>
      <c r="V34" s="13">
        <v>-1.9501356483644705E-2</v>
      </c>
      <c r="W34" s="13">
        <v>6.9185263811879505E-3</v>
      </c>
      <c r="X34" s="13">
        <v>-8.3242151601030656E-3</v>
      </c>
      <c r="Y34" s="13">
        <v>-3.6538477209564824E-2</v>
      </c>
      <c r="Z34" s="13">
        <v>-1.357540144854219E-2</v>
      </c>
      <c r="AA34" s="13">
        <v>1.8523521658263764E-2</v>
      </c>
      <c r="AB34" s="13">
        <v>-2.4686567139359461E-2</v>
      </c>
      <c r="AC34" s="13">
        <v>-5.4316342314872701E-2</v>
      </c>
      <c r="AD34" s="150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270</v>
      </c>
      <c r="C35" s="47"/>
      <c r="D35" s="45">
        <v>0.65</v>
      </c>
      <c r="E35" s="45">
        <v>0.11</v>
      </c>
      <c r="F35" s="45">
        <v>0.49</v>
      </c>
      <c r="G35" s="45">
        <v>0.9</v>
      </c>
      <c r="H35" s="45">
        <v>0.12</v>
      </c>
      <c r="I35" s="45">
        <v>0.76</v>
      </c>
      <c r="J35" s="45">
        <v>0.23</v>
      </c>
      <c r="K35" s="45">
        <v>1.37</v>
      </c>
      <c r="L35" s="45">
        <v>0.7</v>
      </c>
      <c r="M35" s="45">
        <v>1.06</v>
      </c>
      <c r="N35" s="45">
        <v>1.24</v>
      </c>
      <c r="O35" s="45">
        <v>0.88</v>
      </c>
      <c r="P35" s="45">
        <v>1.22</v>
      </c>
      <c r="Q35" s="45">
        <v>0.3</v>
      </c>
      <c r="R35" s="45">
        <v>0.04</v>
      </c>
      <c r="S35" s="45">
        <v>0.4</v>
      </c>
      <c r="T35" s="45">
        <v>0.84</v>
      </c>
      <c r="U35" s="45">
        <v>0.92</v>
      </c>
      <c r="V35" s="45">
        <v>0.34</v>
      </c>
      <c r="W35" s="45">
        <v>0.38</v>
      </c>
      <c r="X35" s="45">
        <v>0.04</v>
      </c>
      <c r="Y35" s="45">
        <v>0.81</v>
      </c>
      <c r="Z35" s="45">
        <v>0.18</v>
      </c>
      <c r="AA35" s="45">
        <v>0.7</v>
      </c>
      <c r="AB35" s="45">
        <v>0.49</v>
      </c>
      <c r="AC35" s="45">
        <v>1.3</v>
      </c>
      <c r="AD35" s="150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BM36" s="55"/>
    </row>
    <row r="37" spans="1:65" ht="15">
      <c r="B37" s="8" t="s">
        <v>448</v>
      </c>
      <c r="BM37" s="28" t="s">
        <v>66</v>
      </c>
    </row>
    <row r="38" spans="1:65" ht="15">
      <c r="A38" s="25" t="s">
        <v>7</v>
      </c>
      <c r="B38" s="18" t="s">
        <v>109</v>
      </c>
      <c r="C38" s="15" t="s">
        <v>110</v>
      </c>
      <c r="D38" s="16" t="s">
        <v>227</v>
      </c>
      <c r="E38" s="17" t="s">
        <v>227</v>
      </c>
      <c r="F38" s="17" t="s">
        <v>227</v>
      </c>
      <c r="G38" s="17" t="s">
        <v>227</v>
      </c>
      <c r="H38" s="17" t="s">
        <v>227</v>
      </c>
      <c r="I38" s="17" t="s">
        <v>227</v>
      </c>
      <c r="J38" s="17" t="s">
        <v>227</v>
      </c>
      <c r="K38" s="17" t="s">
        <v>227</v>
      </c>
      <c r="L38" s="17" t="s">
        <v>227</v>
      </c>
      <c r="M38" s="17" t="s">
        <v>227</v>
      </c>
      <c r="N38" s="17" t="s">
        <v>227</v>
      </c>
      <c r="O38" s="17" t="s">
        <v>227</v>
      </c>
      <c r="P38" s="17" t="s">
        <v>227</v>
      </c>
      <c r="Q38" s="17" t="s">
        <v>227</v>
      </c>
      <c r="R38" s="17" t="s">
        <v>227</v>
      </c>
      <c r="S38" s="17" t="s">
        <v>227</v>
      </c>
      <c r="T38" s="17" t="s">
        <v>227</v>
      </c>
      <c r="U38" s="17" t="s">
        <v>227</v>
      </c>
      <c r="V38" s="17" t="s">
        <v>227</v>
      </c>
      <c r="W38" s="17" t="s">
        <v>227</v>
      </c>
      <c r="X38" s="17" t="s">
        <v>227</v>
      </c>
      <c r="Y38" s="17" t="s">
        <v>227</v>
      </c>
      <c r="Z38" s="17" t="s">
        <v>227</v>
      </c>
      <c r="AA38" s="150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228</v>
      </c>
      <c r="C39" s="9" t="s">
        <v>228</v>
      </c>
      <c r="D39" s="148" t="s">
        <v>230</v>
      </c>
      <c r="E39" s="149" t="s">
        <v>231</v>
      </c>
      <c r="F39" s="149" t="s">
        <v>232</v>
      </c>
      <c r="G39" s="149" t="s">
        <v>233</v>
      </c>
      <c r="H39" s="149" t="s">
        <v>234</v>
      </c>
      <c r="I39" s="149" t="s">
        <v>235</v>
      </c>
      <c r="J39" s="149" t="s">
        <v>236</v>
      </c>
      <c r="K39" s="149" t="s">
        <v>239</v>
      </c>
      <c r="L39" s="149" t="s">
        <v>240</v>
      </c>
      <c r="M39" s="149" t="s">
        <v>241</v>
      </c>
      <c r="N39" s="149" t="s">
        <v>244</v>
      </c>
      <c r="O39" s="149" t="s">
        <v>245</v>
      </c>
      <c r="P39" s="149" t="s">
        <v>246</v>
      </c>
      <c r="Q39" s="149" t="s">
        <v>247</v>
      </c>
      <c r="R39" s="149" t="s">
        <v>248</v>
      </c>
      <c r="S39" s="149" t="s">
        <v>249</v>
      </c>
      <c r="T39" s="149" t="s">
        <v>251</v>
      </c>
      <c r="U39" s="149" t="s">
        <v>252</v>
      </c>
      <c r="V39" s="149" t="s">
        <v>254</v>
      </c>
      <c r="W39" s="149" t="s">
        <v>255</v>
      </c>
      <c r="X39" s="149" t="s">
        <v>256</v>
      </c>
      <c r="Y39" s="149" t="s">
        <v>257</v>
      </c>
      <c r="Z39" s="149" t="s">
        <v>258</v>
      </c>
      <c r="AA39" s="150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113</v>
      </c>
      <c r="E40" s="11" t="s">
        <v>279</v>
      </c>
      <c r="F40" s="11" t="s">
        <v>279</v>
      </c>
      <c r="G40" s="11" t="s">
        <v>279</v>
      </c>
      <c r="H40" s="11" t="s">
        <v>280</v>
      </c>
      <c r="I40" s="11" t="s">
        <v>279</v>
      </c>
      <c r="J40" s="11" t="s">
        <v>280</v>
      </c>
      <c r="K40" s="11" t="s">
        <v>279</v>
      </c>
      <c r="L40" s="11" t="s">
        <v>280</v>
      </c>
      <c r="M40" s="11" t="s">
        <v>280</v>
      </c>
      <c r="N40" s="11" t="s">
        <v>279</v>
      </c>
      <c r="O40" s="11" t="s">
        <v>279</v>
      </c>
      <c r="P40" s="11" t="s">
        <v>113</v>
      </c>
      <c r="Q40" s="11" t="s">
        <v>280</v>
      </c>
      <c r="R40" s="11" t="s">
        <v>280</v>
      </c>
      <c r="S40" s="11" t="s">
        <v>113</v>
      </c>
      <c r="T40" s="11" t="s">
        <v>279</v>
      </c>
      <c r="U40" s="11" t="s">
        <v>279</v>
      </c>
      <c r="V40" s="11" t="s">
        <v>279</v>
      </c>
      <c r="W40" s="11" t="s">
        <v>279</v>
      </c>
      <c r="X40" s="11" t="s">
        <v>279</v>
      </c>
      <c r="Y40" s="11" t="s">
        <v>280</v>
      </c>
      <c r="Z40" s="11" t="s">
        <v>279</v>
      </c>
      <c r="AA40" s="150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0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08">
        <v>271</v>
      </c>
      <c r="E42" s="208">
        <v>292</v>
      </c>
      <c r="F42" s="208">
        <v>286</v>
      </c>
      <c r="G42" s="208">
        <v>289</v>
      </c>
      <c r="H42" s="208">
        <v>292.89999999999998</v>
      </c>
      <c r="I42" s="209">
        <v>174</v>
      </c>
      <c r="J42" s="208">
        <v>292.8016015606338</v>
      </c>
      <c r="K42" s="208">
        <v>304</v>
      </c>
      <c r="L42" s="208">
        <v>287</v>
      </c>
      <c r="M42" s="208">
        <v>313</v>
      </c>
      <c r="N42" s="208">
        <v>328</v>
      </c>
      <c r="O42" s="208">
        <v>283</v>
      </c>
      <c r="P42" s="209">
        <v>238.19399999999999</v>
      </c>
      <c r="Q42" s="208">
        <v>286.39999999999998</v>
      </c>
      <c r="R42" s="208">
        <v>300.10000000000002</v>
      </c>
      <c r="S42" s="208">
        <v>307</v>
      </c>
      <c r="T42" s="208">
        <v>277</v>
      </c>
      <c r="U42" s="208">
        <v>279</v>
      </c>
      <c r="V42" s="208">
        <v>292</v>
      </c>
      <c r="W42" s="208">
        <v>273</v>
      </c>
      <c r="X42" s="208">
        <v>306</v>
      </c>
      <c r="Y42" s="208">
        <v>270</v>
      </c>
      <c r="Z42" s="209">
        <v>348</v>
      </c>
      <c r="AA42" s="210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2">
        <v>1</v>
      </c>
    </row>
    <row r="43" spans="1:65">
      <c r="A43" s="30"/>
      <c r="B43" s="19">
        <v>1</v>
      </c>
      <c r="C43" s="9">
        <v>2</v>
      </c>
      <c r="D43" s="213">
        <v>282</v>
      </c>
      <c r="E43" s="213">
        <v>294</v>
      </c>
      <c r="F43" s="213">
        <v>290</v>
      </c>
      <c r="G43" s="213">
        <v>282</v>
      </c>
      <c r="H43" s="213">
        <v>294.3</v>
      </c>
      <c r="I43" s="214">
        <v>161.69999999999999</v>
      </c>
      <c r="J43" s="213">
        <v>292.87185501016273</v>
      </c>
      <c r="K43" s="213">
        <v>297</v>
      </c>
      <c r="L43" s="213">
        <v>285</v>
      </c>
      <c r="M43" s="213">
        <v>321</v>
      </c>
      <c r="N43" s="213">
        <v>323</v>
      </c>
      <c r="O43" s="213">
        <v>283</v>
      </c>
      <c r="P43" s="214">
        <v>242.32999999999998</v>
      </c>
      <c r="Q43" s="213">
        <v>280.2</v>
      </c>
      <c r="R43" s="213">
        <v>293.7</v>
      </c>
      <c r="S43" s="213">
        <v>308</v>
      </c>
      <c r="T43" s="213">
        <v>275</v>
      </c>
      <c r="U43" s="213">
        <v>282.39999999999998</v>
      </c>
      <c r="V43" s="213">
        <v>291</v>
      </c>
      <c r="W43" s="213">
        <v>262</v>
      </c>
      <c r="X43" s="213">
        <v>300</v>
      </c>
      <c r="Y43" s="213">
        <v>275</v>
      </c>
      <c r="Z43" s="214">
        <v>420</v>
      </c>
      <c r="AA43" s="210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2">
        <v>14</v>
      </c>
    </row>
    <row r="44" spans="1:65">
      <c r="A44" s="30"/>
      <c r="B44" s="19">
        <v>1</v>
      </c>
      <c r="C44" s="9">
        <v>3</v>
      </c>
      <c r="D44" s="213">
        <v>280</v>
      </c>
      <c r="E44" s="213">
        <v>287</v>
      </c>
      <c r="F44" s="213">
        <v>296</v>
      </c>
      <c r="G44" s="213">
        <v>282</v>
      </c>
      <c r="H44" s="213">
        <v>295</v>
      </c>
      <c r="I44" s="214">
        <v>169.1</v>
      </c>
      <c r="J44" s="213">
        <v>299.2916361710661</v>
      </c>
      <c r="K44" s="213">
        <v>311</v>
      </c>
      <c r="L44" s="213">
        <v>294</v>
      </c>
      <c r="M44" s="213">
        <v>320</v>
      </c>
      <c r="N44" s="213">
        <v>324</v>
      </c>
      <c r="O44" s="213">
        <v>279</v>
      </c>
      <c r="P44" s="214">
        <v>249.00450000000001</v>
      </c>
      <c r="Q44" s="213">
        <v>293</v>
      </c>
      <c r="R44" s="213">
        <v>296.3</v>
      </c>
      <c r="S44" s="213">
        <v>306</v>
      </c>
      <c r="T44" s="213">
        <v>283</v>
      </c>
      <c r="U44" s="213">
        <v>280.5</v>
      </c>
      <c r="V44" s="213">
        <v>286</v>
      </c>
      <c r="W44" s="213">
        <v>273</v>
      </c>
      <c r="X44" s="213">
        <v>310</v>
      </c>
      <c r="Y44" s="213">
        <v>271</v>
      </c>
      <c r="Z44" s="214">
        <v>392</v>
      </c>
      <c r="AA44" s="210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2">
        <v>16</v>
      </c>
    </row>
    <row r="45" spans="1:65">
      <c r="A45" s="30"/>
      <c r="B45" s="19">
        <v>1</v>
      </c>
      <c r="C45" s="9">
        <v>4</v>
      </c>
      <c r="D45" s="213">
        <v>278</v>
      </c>
      <c r="E45" s="213">
        <v>297</v>
      </c>
      <c r="F45" s="213">
        <v>301</v>
      </c>
      <c r="G45" s="213">
        <v>285</v>
      </c>
      <c r="H45" s="213">
        <v>289.3</v>
      </c>
      <c r="I45" s="214">
        <v>160.19999999999999</v>
      </c>
      <c r="J45" s="213">
        <v>301.08177767471028</v>
      </c>
      <c r="K45" s="213">
        <v>310</v>
      </c>
      <c r="L45" s="213">
        <v>294</v>
      </c>
      <c r="M45" s="213">
        <v>317</v>
      </c>
      <c r="N45" s="213">
        <v>322</v>
      </c>
      <c r="O45" s="213">
        <v>285</v>
      </c>
      <c r="P45" s="214">
        <v>245.37899999999999</v>
      </c>
      <c r="Q45" s="213">
        <v>289</v>
      </c>
      <c r="R45" s="213">
        <v>302</v>
      </c>
      <c r="S45" s="213">
        <v>305</v>
      </c>
      <c r="T45" s="213">
        <v>279</v>
      </c>
      <c r="U45" s="213">
        <v>274.2</v>
      </c>
      <c r="V45" s="213">
        <v>288</v>
      </c>
      <c r="W45" s="213">
        <v>276</v>
      </c>
      <c r="X45" s="213">
        <v>310</v>
      </c>
      <c r="Y45" s="213">
        <v>280</v>
      </c>
      <c r="Z45" s="214">
        <v>382</v>
      </c>
      <c r="AA45" s="210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2">
        <v>291.96103101353532</v>
      </c>
    </row>
    <row r="46" spans="1:65">
      <c r="A46" s="30"/>
      <c r="B46" s="19">
        <v>1</v>
      </c>
      <c r="C46" s="9">
        <v>5</v>
      </c>
      <c r="D46" s="213">
        <v>275</v>
      </c>
      <c r="E46" s="213">
        <v>294</v>
      </c>
      <c r="F46" s="213">
        <v>291</v>
      </c>
      <c r="G46" s="213">
        <v>285</v>
      </c>
      <c r="H46" s="213">
        <v>288.39999999999998</v>
      </c>
      <c r="I46" s="214">
        <v>159.5</v>
      </c>
      <c r="J46" s="213">
        <v>294.36972211934648</v>
      </c>
      <c r="K46" s="213">
        <v>302</v>
      </c>
      <c r="L46" s="213">
        <v>282</v>
      </c>
      <c r="M46" s="213">
        <v>321</v>
      </c>
      <c r="N46" s="213">
        <v>322</v>
      </c>
      <c r="O46" s="213">
        <v>280</v>
      </c>
      <c r="P46" s="214">
        <v>247.93349999999998</v>
      </c>
      <c r="Q46" s="213">
        <v>273.5</v>
      </c>
      <c r="R46" s="213">
        <v>298.10000000000002</v>
      </c>
      <c r="S46" s="213">
        <v>303</v>
      </c>
      <c r="T46" s="213">
        <v>280</v>
      </c>
      <c r="U46" s="213">
        <v>283.60000000000002</v>
      </c>
      <c r="V46" s="213">
        <v>285</v>
      </c>
      <c r="W46" s="213">
        <v>268</v>
      </c>
      <c r="X46" s="213">
        <v>307</v>
      </c>
      <c r="Y46" s="213">
        <v>282</v>
      </c>
      <c r="Z46" s="214">
        <v>365</v>
      </c>
      <c r="AA46" s="210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2">
        <v>13</v>
      </c>
    </row>
    <row r="47" spans="1:65">
      <c r="A47" s="30"/>
      <c r="B47" s="19">
        <v>1</v>
      </c>
      <c r="C47" s="9">
        <v>6</v>
      </c>
      <c r="D47" s="213">
        <v>270</v>
      </c>
      <c r="E47" s="213">
        <v>301</v>
      </c>
      <c r="F47" s="213">
        <v>289</v>
      </c>
      <c r="G47" s="213">
        <v>284</v>
      </c>
      <c r="H47" s="213">
        <v>298.2</v>
      </c>
      <c r="I47" s="214">
        <v>169.8</v>
      </c>
      <c r="J47" s="213">
        <v>296.10712908832494</v>
      </c>
      <c r="K47" s="213">
        <v>306</v>
      </c>
      <c r="L47" s="213">
        <v>284</v>
      </c>
      <c r="M47" s="213">
        <v>317</v>
      </c>
      <c r="N47" s="213">
        <v>321</v>
      </c>
      <c r="O47" s="213">
        <v>279</v>
      </c>
      <c r="P47" s="214">
        <v>240.97899999999998</v>
      </c>
      <c r="Q47" s="213">
        <v>288.89999999999998</v>
      </c>
      <c r="R47" s="213">
        <v>295.89999999999998</v>
      </c>
      <c r="S47" s="213">
        <v>304</v>
      </c>
      <c r="T47" s="213">
        <v>282</v>
      </c>
      <c r="U47" s="213">
        <v>275.89999999999998</v>
      </c>
      <c r="V47" s="213">
        <v>290</v>
      </c>
      <c r="W47" s="213">
        <v>268</v>
      </c>
      <c r="X47" s="213">
        <v>299</v>
      </c>
      <c r="Y47" s="213">
        <v>282</v>
      </c>
      <c r="Z47" s="214">
        <v>347</v>
      </c>
      <c r="AA47" s="210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5"/>
    </row>
    <row r="48" spans="1:65">
      <c r="A48" s="30"/>
      <c r="B48" s="20" t="s">
        <v>266</v>
      </c>
      <c r="C48" s="12"/>
      <c r="D48" s="216">
        <v>276</v>
      </c>
      <c r="E48" s="216">
        <v>294.16666666666669</v>
      </c>
      <c r="F48" s="216">
        <v>292.16666666666669</v>
      </c>
      <c r="G48" s="216">
        <v>284.5</v>
      </c>
      <c r="H48" s="216">
        <v>293.01666666666671</v>
      </c>
      <c r="I48" s="216">
        <v>165.71666666666667</v>
      </c>
      <c r="J48" s="216">
        <v>296.08728693737407</v>
      </c>
      <c r="K48" s="216">
        <v>305</v>
      </c>
      <c r="L48" s="216">
        <v>287.66666666666669</v>
      </c>
      <c r="M48" s="216">
        <v>318.16666666666669</v>
      </c>
      <c r="N48" s="216">
        <v>323.33333333333331</v>
      </c>
      <c r="O48" s="216">
        <v>281.5</v>
      </c>
      <c r="P48" s="216">
        <v>243.97</v>
      </c>
      <c r="Q48" s="216">
        <v>285.16666666666669</v>
      </c>
      <c r="R48" s="216">
        <v>297.68333333333334</v>
      </c>
      <c r="S48" s="216">
        <v>305.5</v>
      </c>
      <c r="T48" s="216">
        <v>279.33333333333331</v>
      </c>
      <c r="U48" s="216">
        <v>279.26666666666665</v>
      </c>
      <c r="V48" s="216">
        <v>288.66666666666669</v>
      </c>
      <c r="W48" s="216">
        <v>270</v>
      </c>
      <c r="X48" s="216">
        <v>305.33333333333331</v>
      </c>
      <c r="Y48" s="216">
        <v>276.66666666666669</v>
      </c>
      <c r="Z48" s="216">
        <v>375.66666666666669</v>
      </c>
      <c r="AA48" s="210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5"/>
    </row>
    <row r="49" spans="1:65">
      <c r="A49" s="30"/>
      <c r="B49" s="3" t="s">
        <v>267</v>
      </c>
      <c r="C49" s="29"/>
      <c r="D49" s="213">
        <v>276.5</v>
      </c>
      <c r="E49" s="213">
        <v>294</v>
      </c>
      <c r="F49" s="213">
        <v>290.5</v>
      </c>
      <c r="G49" s="213">
        <v>284.5</v>
      </c>
      <c r="H49" s="213">
        <v>293.60000000000002</v>
      </c>
      <c r="I49" s="213">
        <v>165.39999999999998</v>
      </c>
      <c r="J49" s="213">
        <v>295.23842560383571</v>
      </c>
      <c r="K49" s="213">
        <v>305</v>
      </c>
      <c r="L49" s="213">
        <v>286</v>
      </c>
      <c r="M49" s="213">
        <v>318.5</v>
      </c>
      <c r="N49" s="213">
        <v>322.5</v>
      </c>
      <c r="O49" s="213">
        <v>281.5</v>
      </c>
      <c r="P49" s="213">
        <v>243.85449999999997</v>
      </c>
      <c r="Q49" s="213">
        <v>287.64999999999998</v>
      </c>
      <c r="R49" s="213">
        <v>297.20000000000005</v>
      </c>
      <c r="S49" s="213">
        <v>305.5</v>
      </c>
      <c r="T49" s="213">
        <v>279.5</v>
      </c>
      <c r="U49" s="213">
        <v>279.75</v>
      </c>
      <c r="V49" s="213">
        <v>289</v>
      </c>
      <c r="W49" s="213">
        <v>270.5</v>
      </c>
      <c r="X49" s="213">
        <v>306.5</v>
      </c>
      <c r="Y49" s="213">
        <v>277.5</v>
      </c>
      <c r="Z49" s="213">
        <v>373.5</v>
      </c>
      <c r="AA49" s="210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5"/>
    </row>
    <row r="50" spans="1:65">
      <c r="A50" s="30"/>
      <c r="B50" s="3" t="s">
        <v>268</v>
      </c>
      <c r="C50" s="29"/>
      <c r="D50" s="213">
        <v>4.8579831205964474</v>
      </c>
      <c r="E50" s="213">
        <v>4.708148963941845</v>
      </c>
      <c r="F50" s="213">
        <v>5.4191020166321531</v>
      </c>
      <c r="G50" s="213">
        <v>2.5884358211089569</v>
      </c>
      <c r="H50" s="213">
        <v>3.6766379569746426</v>
      </c>
      <c r="I50" s="213">
        <v>6.0323848241526106</v>
      </c>
      <c r="J50" s="213">
        <v>3.4437754057236458</v>
      </c>
      <c r="K50" s="213">
        <v>5.215361924162119</v>
      </c>
      <c r="L50" s="213">
        <v>5.1639777949432224</v>
      </c>
      <c r="M50" s="213">
        <v>3.1251666622224596</v>
      </c>
      <c r="N50" s="213">
        <v>2.5033311140691454</v>
      </c>
      <c r="O50" s="213">
        <v>2.5099800796022267</v>
      </c>
      <c r="P50" s="213">
        <v>4.1961568250007089</v>
      </c>
      <c r="Q50" s="213">
        <v>7.103426403269526</v>
      </c>
      <c r="R50" s="213">
        <v>3.0202097057434143</v>
      </c>
      <c r="S50" s="213">
        <v>1.8708286933869707</v>
      </c>
      <c r="T50" s="213">
        <v>3.0110906108363245</v>
      </c>
      <c r="U50" s="213">
        <v>3.6658787032124684</v>
      </c>
      <c r="V50" s="213">
        <v>2.8047578623950176</v>
      </c>
      <c r="W50" s="213">
        <v>5.0199601592044534</v>
      </c>
      <c r="X50" s="213">
        <v>4.8027769744874336</v>
      </c>
      <c r="Y50" s="213">
        <v>5.4283207962192757</v>
      </c>
      <c r="Z50" s="213">
        <v>28.189832682487964</v>
      </c>
      <c r="AA50" s="210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1"/>
      <c r="BG50" s="211"/>
      <c r="BH50" s="211"/>
      <c r="BI50" s="211"/>
      <c r="BJ50" s="211"/>
      <c r="BK50" s="211"/>
      <c r="BL50" s="211"/>
      <c r="BM50" s="215"/>
    </row>
    <row r="51" spans="1:65">
      <c r="A51" s="30"/>
      <c r="B51" s="3" t="s">
        <v>86</v>
      </c>
      <c r="C51" s="29"/>
      <c r="D51" s="13">
        <v>1.7601388118103072E-2</v>
      </c>
      <c r="E51" s="13">
        <v>1.6005038970907121E-2</v>
      </c>
      <c r="F51" s="13">
        <v>1.8547981802505942E-2</v>
      </c>
      <c r="G51" s="13">
        <v>9.0981926928258589E-3</v>
      </c>
      <c r="H51" s="13">
        <v>1.2547538673481516E-2</v>
      </c>
      <c r="I51" s="13">
        <v>3.6401799200357701E-2</v>
      </c>
      <c r="J51" s="13">
        <v>1.1630946540612683E-2</v>
      </c>
      <c r="K51" s="13">
        <v>1.7099547292334816E-2</v>
      </c>
      <c r="L51" s="13">
        <v>1.7951255370602163E-2</v>
      </c>
      <c r="M51" s="13">
        <v>9.82242010127541E-3</v>
      </c>
      <c r="N51" s="13">
        <v>7.7422611775334396E-3</v>
      </c>
      <c r="O51" s="13">
        <v>8.916447884910219E-3</v>
      </c>
      <c r="P51" s="13">
        <v>1.7199478726895555E-2</v>
      </c>
      <c r="Q51" s="13">
        <v>2.4909736072248483E-2</v>
      </c>
      <c r="R51" s="13">
        <v>1.0145713137260223E-2</v>
      </c>
      <c r="S51" s="13">
        <v>6.1238255102683166E-3</v>
      </c>
      <c r="T51" s="13">
        <v>1.0779560659318585E-2</v>
      </c>
      <c r="U51" s="13">
        <v>1.3126803663926243E-2</v>
      </c>
      <c r="V51" s="13">
        <v>9.7162512554099904E-3</v>
      </c>
      <c r="W51" s="13">
        <v>1.859244503409057E-2</v>
      </c>
      <c r="X51" s="13">
        <v>1.5729618912076748E-2</v>
      </c>
      <c r="Y51" s="13">
        <v>1.9620436612840755E-2</v>
      </c>
      <c r="Z51" s="13">
        <v>7.503948362685349E-2</v>
      </c>
      <c r="AA51" s="150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269</v>
      </c>
      <c r="C52" s="29"/>
      <c r="D52" s="13">
        <v>-5.4668360904628233E-2</v>
      </c>
      <c r="E52" s="13">
        <v>7.5545549537023859E-3</v>
      </c>
      <c r="F52" s="13">
        <v>7.0432568489531278E-4</v>
      </c>
      <c r="G52" s="13">
        <v>-2.5554886512198394E-2</v>
      </c>
      <c r="H52" s="13">
        <v>3.6156731241383522E-3</v>
      </c>
      <c r="I52" s="13">
        <v>-0.4324014198354299</v>
      </c>
      <c r="J52" s="13">
        <v>1.4132899550034272E-2</v>
      </c>
      <c r="K52" s="13">
        <v>4.4659963493073773E-2</v>
      </c>
      <c r="L52" s="13">
        <v>-1.4708690169920491E-2</v>
      </c>
      <c r="M52" s="13">
        <v>8.975730617938682E-2</v>
      </c>
      <c r="N52" s="13">
        <v>0.10745373179047157</v>
      </c>
      <c r="O52" s="13">
        <v>-3.5830230415408892E-2</v>
      </c>
      <c r="P52" s="13">
        <v>-0.16437478264457306</v>
      </c>
      <c r="Q52" s="13">
        <v>-2.3271476755929221E-2</v>
      </c>
      <c r="R52" s="13">
        <v>1.9599541418021449E-2</v>
      </c>
      <c r="S52" s="13">
        <v>4.6372520810275653E-2</v>
      </c>
      <c r="T52" s="13">
        <v>-4.3251312123283259E-2</v>
      </c>
      <c r="U52" s="13">
        <v>-4.3479653098910109E-2</v>
      </c>
      <c r="V52" s="13">
        <v>-1.1283575535516954E-2</v>
      </c>
      <c r="W52" s="13">
        <v>-7.5219048711049452E-2</v>
      </c>
      <c r="X52" s="13">
        <v>4.5801668371208359E-2</v>
      </c>
      <c r="Y52" s="13">
        <v>-5.2384951148359171E-2</v>
      </c>
      <c r="Z52" s="13">
        <v>0.2867013976575894</v>
      </c>
      <c r="AA52" s="150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270</v>
      </c>
      <c r="C53" s="47"/>
      <c r="D53" s="45">
        <v>0.91</v>
      </c>
      <c r="E53" s="45">
        <v>0.39</v>
      </c>
      <c r="F53" s="45">
        <v>0.25</v>
      </c>
      <c r="G53" s="45">
        <v>0.3</v>
      </c>
      <c r="H53" s="45">
        <v>0.31</v>
      </c>
      <c r="I53" s="45">
        <v>8.82</v>
      </c>
      <c r="J53" s="45">
        <v>0.53</v>
      </c>
      <c r="K53" s="45">
        <v>1.17</v>
      </c>
      <c r="L53" s="45">
        <v>7.0000000000000007E-2</v>
      </c>
      <c r="M53" s="45">
        <v>2.12</v>
      </c>
      <c r="N53" s="45">
        <v>2.4900000000000002</v>
      </c>
      <c r="O53" s="45">
        <v>0.51</v>
      </c>
      <c r="P53" s="45">
        <v>3.21</v>
      </c>
      <c r="Q53" s="45">
        <v>0.25</v>
      </c>
      <c r="R53" s="45">
        <v>0.65</v>
      </c>
      <c r="S53" s="45">
        <v>1.21</v>
      </c>
      <c r="T53" s="45">
        <v>0.67</v>
      </c>
      <c r="U53" s="45">
        <v>0.67</v>
      </c>
      <c r="V53" s="45">
        <v>0</v>
      </c>
      <c r="W53" s="45">
        <v>1.34</v>
      </c>
      <c r="X53" s="45">
        <v>1.2</v>
      </c>
      <c r="Y53" s="45">
        <v>0.86</v>
      </c>
      <c r="Z53" s="45">
        <v>6.24</v>
      </c>
      <c r="AA53" s="150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BM54" s="55"/>
    </row>
    <row r="55" spans="1:65" ht="15">
      <c r="B55" s="8" t="s">
        <v>449</v>
      </c>
      <c r="BM55" s="28" t="s">
        <v>299</v>
      </c>
    </row>
    <row r="56" spans="1:65" ht="15">
      <c r="A56" s="25" t="s">
        <v>49</v>
      </c>
      <c r="B56" s="18" t="s">
        <v>109</v>
      </c>
      <c r="C56" s="15" t="s">
        <v>110</v>
      </c>
      <c r="D56" s="16" t="s">
        <v>227</v>
      </c>
      <c r="E56" s="15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228</v>
      </c>
      <c r="C57" s="9" t="s">
        <v>228</v>
      </c>
      <c r="D57" s="148" t="s">
        <v>249</v>
      </c>
      <c r="E57" s="15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113</v>
      </c>
      <c r="E58" s="15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/>
      <c r="E59" s="15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17">
        <v>21</v>
      </c>
      <c r="E60" s="218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  <c r="AX60" s="219"/>
      <c r="AY60" s="219"/>
      <c r="AZ60" s="219"/>
      <c r="BA60" s="219"/>
      <c r="BB60" s="219"/>
      <c r="BC60" s="219"/>
      <c r="BD60" s="219"/>
      <c r="BE60" s="219"/>
      <c r="BF60" s="219"/>
      <c r="BG60" s="219"/>
      <c r="BH60" s="219"/>
      <c r="BI60" s="219"/>
      <c r="BJ60" s="219"/>
      <c r="BK60" s="219"/>
      <c r="BL60" s="219"/>
      <c r="BM60" s="220">
        <v>1</v>
      </c>
    </row>
    <row r="61" spans="1:65">
      <c r="A61" s="30"/>
      <c r="B61" s="19">
        <v>1</v>
      </c>
      <c r="C61" s="9">
        <v>2</v>
      </c>
      <c r="D61" s="221">
        <v>21</v>
      </c>
      <c r="E61" s="218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19"/>
      <c r="AX61" s="219"/>
      <c r="AY61" s="219"/>
      <c r="AZ61" s="219"/>
      <c r="BA61" s="219"/>
      <c r="BB61" s="219"/>
      <c r="BC61" s="219"/>
      <c r="BD61" s="219"/>
      <c r="BE61" s="219"/>
      <c r="BF61" s="219"/>
      <c r="BG61" s="219"/>
      <c r="BH61" s="219"/>
      <c r="BI61" s="219"/>
      <c r="BJ61" s="219"/>
      <c r="BK61" s="219"/>
      <c r="BL61" s="219"/>
      <c r="BM61" s="220">
        <v>1</v>
      </c>
    </row>
    <row r="62" spans="1:65">
      <c r="A62" s="30"/>
      <c r="B62" s="19">
        <v>1</v>
      </c>
      <c r="C62" s="9">
        <v>3</v>
      </c>
      <c r="D62" s="221">
        <v>19</v>
      </c>
      <c r="E62" s="218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19"/>
      <c r="AX62" s="219"/>
      <c r="AY62" s="219"/>
      <c r="AZ62" s="219"/>
      <c r="BA62" s="219"/>
      <c r="BB62" s="219"/>
      <c r="BC62" s="219"/>
      <c r="BD62" s="219"/>
      <c r="BE62" s="219"/>
      <c r="BF62" s="219"/>
      <c r="BG62" s="219"/>
      <c r="BH62" s="219"/>
      <c r="BI62" s="219"/>
      <c r="BJ62" s="219"/>
      <c r="BK62" s="219"/>
      <c r="BL62" s="219"/>
      <c r="BM62" s="220">
        <v>16</v>
      </c>
    </row>
    <row r="63" spans="1:65">
      <c r="A63" s="30"/>
      <c r="B63" s="19">
        <v>1</v>
      </c>
      <c r="C63" s="9">
        <v>4</v>
      </c>
      <c r="D63" s="221">
        <v>20</v>
      </c>
      <c r="E63" s="218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  <c r="AY63" s="219"/>
      <c r="AZ63" s="219"/>
      <c r="BA63" s="219"/>
      <c r="BB63" s="219"/>
      <c r="BC63" s="219"/>
      <c r="BD63" s="219"/>
      <c r="BE63" s="219"/>
      <c r="BF63" s="219"/>
      <c r="BG63" s="219"/>
      <c r="BH63" s="219"/>
      <c r="BI63" s="219"/>
      <c r="BJ63" s="219"/>
      <c r="BK63" s="219"/>
      <c r="BL63" s="219"/>
      <c r="BM63" s="220">
        <v>20.1666666666667</v>
      </c>
    </row>
    <row r="64" spans="1:65">
      <c r="A64" s="30"/>
      <c r="B64" s="19">
        <v>1</v>
      </c>
      <c r="C64" s="9">
        <v>5</v>
      </c>
      <c r="D64" s="221">
        <v>20</v>
      </c>
      <c r="E64" s="218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19"/>
      <c r="AX64" s="219"/>
      <c r="AY64" s="219"/>
      <c r="AZ64" s="219"/>
      <c r="BA64" s="219"/>
      <c r="BB64" s="219"/>
      <c r="BC64" s="219"/>
      <c r="BD64" s="219"/>
      <c r="BE64" s="219"/>
      <c r="BF64" s="219"/>
      <c r="BG64" s="219"/>
      <c r="BH64" s="219"/>
      <c r="BI64" s="219"/>
      <c r="BJ64" s="219"/>
      <c r="BK64" s="219"/>
      <c r="BL64" s="219"/>
      <c r="BM64" s="220">
        <v>7</v>
      </c>
    </row>
    <row r="65" spans="1:65">
      <c r="A65" s="30"/>
      <c r="B65" s="19">
        <v>1</v>
      </c>
      <c r="C65" s="9">
        <v>6</v>
      </c>
      <c r="D65" s="221">
        <v>20</v>
      </c>
      <c r="E65" s="218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  <c r="AX65" s="219"/>
      <c r="AY65" s="219"/>
      <c r="AZ65" s="219"/>
      <c r="BA65" s="219"/>
      <c r="BB65" s="219"/>
      <c r="BC65" s="219"/>
      <c r="BD65" s="219"/>
      <c r="BE65" s="219"/>
      <c r="BF65" s="219"/>
      <c r="BG65" s="219"/>
      <c r="BH65" s="219"/>
      <c r="BI65" s="219"/>
      <c r="BJ65" s="219"/>
      <c r="BK65" s="219"/>
      <c r="BL65" s="219"/>
      <c r="BM65" s="222"/>
    </row>
    <row r="66" spans="1:65">
      <c r="A66" s="30"/>
      <c r="B66" s="20" t="s">
        <v>266</v>
      </c>
      <c r="C66" s="12"/>
      <c r="D66" s="223">
        <v>20.166666666666668</v>
      </c>
      <c r="E66" s="218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  <c r="AX66" s="219"/>
      <c r="AY66" s="219"/>
      <c r="AZ66" s="219"/>
      <c r="BA66" s="219"/>
      <c r="BB66" s="219"/>
      <c r="BC66" s="219"/>
      <c r="BD66" s="219"/>
      <c r="BE66" s="219"/>
      <c r="BF66" s="219"/>
      <c r="BG66" s="219"/>
      <c r="BH66" s="219"/>
      <c r="BI66" s="219"/>
      <c r="BJ66" s="219"/>
      <c r="BK66" s="219"/>
      <c r="BL66" s="219"/>
      <c r="BM66" s="222"/>
    </row>
    <row r="67" spans="1:65">
      <c r="A67" s="30"/>
      <c r="B67" s="3" t="s">
        <v>267</v>
      </c>
      <c r="C67" s="29"/>
      <c r="D67" s="221">
        <v>20</v>
      </c>
      <c r="E67" s="218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  <c r="AX67" s="219"/>
      <c r="AY67" s="219"/>
      <c r="AZ67" s="219"/>
      <c r="BA67" s="219"/>
      <c r="BB67" s="219"/>
      <c r="BC67" s="219"/>
      <c r="BD67" s="219"/>
      <c r="BE67" s="219"/>
      <c r="BF67" s="219"/>
      <c r="BG67" s="219"/>
      <c r="BH67" s="219"/>
      <c r="BI67" s="219"/>
      <c r="BJ67" s="219"/>
      <c r="BK67" s="219"/>
      <c r="BL67" s="219"/>
      <c r="BM67" s="222"/>
    </row>
    <row r="68" spans="1:65">
      <c r="A68" s="30"/>
      <c r="B68" s="3" t="s">
        <v>268</v>
      </c>
      <c r="C68" s="29"/>
      <c r="D68" s="221">
        <v>0.752772652709081</v>
      </c>
      <c r="E68" s="218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19"/>
      <c r="AX68" s="219"/>
      <c r="AY68" s="219"/>
      <c r="AZ68" s="219"/>
      <c r="BA68" s="219"/>
      <c r="BB68" s="219"/>
      <c r="BC68" s="219"/>
      <c r="BD68" s="219"/>
      <c r="BE68" s="219"/>
      <c r="BF68" s="219"/>
      <c r="BG68" s="219"/>
      <c r="BH68" s="219"/>
      <c r="BI68" s="219"/>
      <c r="BJ68" s="219"/>
      <c r="BK68" s="219"/>
      <c r="BL68" s="219"/>
      <c r="BM68" s="222"/>
    </row>
    <row r="69" spans="1:65">
      <c r="A69" s="30"/>
      <c r="B69" s="3" t="s">
        <v>86</v>
      </c>
      <c r="C69" s="29"/>
      <c r="D69" s="13">
        <v>3.7327569555822199E-2</v>
      </c>
      <c r="E69" s="15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269</v>
      </c>
      <c r="C70" s="29"/>
      <c r="D70" s="13">
        <v>-1.5543122344752192E-15</v>
      </c>
      <c r="E70" s="15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270</v>
      </c>
      <c r="C71" s="47"/>
      <c r="D71" s="45" t="s">
        <v>271</v>
      </c>
      <c r="E71" s="15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BM72" s="55"/>
    </row>
    <row r="73" spans="1:65" ht="15">
      <c r="B73" s="8" t="s">
        <v>450</v>
      </c>
      <c r="BM73" s="28" t="s">
        <v>66</v>
      </c>
    </row>
    <row r="74" spans="1:65" ht="15">
      <c r="A74" s="25" t="s">
        <v>10</v>
      </c>
      <c r="B74" s="18" t="s">
        <v>109</v>
      </c>
      <c r="C74" s="15" t="s">
        <v>110</v>
      </c>
      <c r="D74" s="16" t="s">
        <v>227</v>
      </c>
      <c r="E74" s="17" t="s">
        <v>227</v>
      </c>
      <c r="F74" s="17" t="s">
        <v>227</v>
      </c>
      <c r="G74" s="17" t="s">
        <v>227</v>
      </c>
      <c r="H74" s="17" t="s">
        <v>227</v>
      </c>
      <c r="I74" s="17" t="s">
        <v>227</v>
      </c>
      <c r="J74" s="17" t="s">
        <v>227</v>
      </c>
      <c r="K74" s="17" t="s">
        <v>227</v>
      </c>
      <c r="L74" s="17" t="s">
        <v>227</v>
      </c>
      <c r="M74" s="17" t="s">
        <v>227</v>
      </c>
      <c r="N74" s="17" t="s">
        <v>227</v>
      </c>
      <c r="O74" s="17" t="s">
        <v>227</v>
      </c>
      <c r="P74" s="17" t="s">
        <v>227</v>
      </c>
      <c r="Q74" s="17" t="s">
        <v>227</v>
      </c>
      <c r="R74" s="17" t="s">
        <v>227</v>
      </c>
      <c r="S74" s="17" t="s">
        <v>227</v>
      </c>
      <c r="T74" s="17" t="s">
        <v>227</v>
      </c>
      <c r="U74" s="17" t="s">
        <v>227</v>
      </c>
      <c r="V74" s="17" t="s">
        <v>227</v>
      </c>
      <c r="W74" s="17" t="s">
        <v>227</v>
      </c>
      <c r="X74" s="17" t="s">
        <v>227</v>
      </c>
      <c r="Y74" s="17" t="s">
        <v>227</v>
      </c>
      <c r="Z74" s="17" t="s">
        <v>227</v>
      </c>
      <c r="AA74" s="17" t="s">
        <v>227</v>
      </c>
      <c r="AB74" s="17" t="s">
        <v>227</v>
      </c>
      <c r="AC74" s="150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228</v>
      </c>
      <c r="C75" s="9" t="s">
        <v>228</v>
      </c>
      <c r="D75" s="148" t="s">
        <v>230</v>
      </c>
      <c r="E75" s="149" t="s">
        <v>231</v>
      </c>
      <c r="F75" s="149" t="s">
        <v>232</v>
      </c>
      <c r="G75" s="149" t="s">
        <v>233</v>
      </c>
      <c r="H75" s="149" t="s">
        <v>234</v>
      </c>
      <c r="I75" s="149" t="s">
        <v>235</v>
      </c>
      <c r="J75" s="149" t="s">
        <v>236</v>
      </c>
      <c r="K75" s="149" t="s">
        <v>237</v>
      </c>
      <c r="L75" s="149" t="s">
        <v>239</v>
      </c>
      <c r="M75" s="149" t="s">
        <v>240</v>
      </c>
      <c r="N75" s="149" t="s">
        <v>241</v>
      </c>
      <c r="O75" s="149" t="s">
        <v>244</v>
      </c>
      <c r="P75" s="149" t="s">
        <v>245</v>
      </c>
      <c r="Q75" s="149" t="s">
        <v>247</v>
      </c>
      <c r="R75" s="149" t="s">
        <v>248</v>
      </c>
      <c r="S75" s="149" t="s">
        <v>249</v>
      </c>
      <c r="T75" s="149" t="s">
        <v>250</v>
      </c>
      <c r="U75" s="149" t="s">
        <v>251</v>
      </c>
      <c r="V75" s="149" t="s">
        <v>252</v>
      </c>
      <c r="W75" s="149" t="s">
        <v>253</v>
      </c>
      <c r="X75" s="149" t="s">
        <v>254</v>
      </c>
      <c r="Y75" s="149" t="s">
        <v>255</v>
      </c>
      <c r="Z75" s="149" t="s">
        <v>256</v>
      </c>
      <c r="AA75" s="149" t="s">
        <v>257</v>
      </c>
      <c r="AB75" s="149" t="s">
        <v>258</v>
      </c>
      <c r="AC75" s="150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113</v>
      </c>
      <c r="E76" s="11" t="s">
        <v>279</v>
      </c>
      <c r="F76" s="11" t="s">
        <v>279</v>
      </c>
      <c r="G76" s="11" t="s">
        <v>279</v>
      </c>
      <c r="H76" s="11" t="s">
        <v>280</v>
      </c>
      <c r="I76" s="11" t="s">
        <v>279</v>
      </c>
      <c r="J76" s="11" t="s">
        <v>280</v>
      </c>
      <c r="K76" s="11" t="s">
        <v>113</v>
      </c>
      <c r="L76" s="11" t="s">
        <v>280</v>
      </c>
      <c r="M76" s="11" t="s">
        <v>280</v>
      </c>
      <c r="N76" s="11" t="s">
        <v>280</v>
      </c>
      <c r="O76" s="11" t="s">
        <v>279</v>
      </c>
      <c r="P76" s="11" t="s">
        <v>279</v>
      </c>
      <c r="Q76" s="11" t="s">
        <v>280</v>
      </c>
      <c r="R76" s="11" t="s">
        <v>280</v>
      </c>
      <c r="S76" s="11" t="s">
        <v>113</v>
      </c>
      <c r="T76" s="11" t="s">
        <v>113</v>
      </c>
      <c r="U76" s="11" t="s">
        <v>279</v>
      </c>
      <c r="V76" s="11" t="s">
        <v>279</v>
      </c>
      <c r="W76" s="11" t="s">
        <v>279</v>
      </c>
      <c r="X76" s="11" t="s">
        <v>279</v>
      </c>
      <c r="Y76" s="11" t="s">
        <v>279</v>
      </c>
      <c r="Z76" s="11" t="s">
        <v>279</v>
      </c>
      <c r="AA76" s="11" t="s">
        <v>280</v>
      </c>
      <c r="AB76" s="11" t="s">
        <v>279</v>
      </c>
      <c r="AC76" s="150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150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8">
        <v>1</v>
      </c>
      <c r="C78" s="14">
        <v>1</v>
      </c>
      <c r="D78" s="208">
        <v>413</v>
      </c>
      <c r="E78" s="208">
        <v>420</v>
      </c>
      <c r="F78" s="208">
        <v>420</v>
      </c>
      <c r="G78" s="208">
        <v>420</v>
      </c>
      <c r="H78" s="208">
        <v>426.6</v>
      </c>
      <c r="I78" s="208">
        <v>400</v>
      </c>
      <c r="J78" s="208">
        <v>429.52373983918909</v>
      </c>
      <c r="K78" s="208">
        <v>435</v>
      </c>
      <c r="L78" s="208">
        <v>441</v>
      </c>
      <c r="M78" s="208">
        <v>445</v>
      </c>
      <c r="N78" s="208">
        <v>423</v>
      </c>
      <c r="O78" s="208">
        <v>440</v>
      </c>
      <c r="P78" s="208">
        <v>450</v>
      </c>
      <c r="Q78" s="208">
        <v>423</v>
      </c>
      <c r="R78" s="208">
        <v>438.5</v>
      </c>
      <c r="S78" s="208">
        <v>458</v>
      </c>
      <c r="T78" s="208">
        <v>452.39</v>
      </c>
      <c r="U78" s="208">
        <v>420</v>
      </c>
      <c r="V78" s="209">
        <v>397</v>
      </c>
      <c r="W78" s="208">
        <v>417.483</v>
      </c>
      <c r="X78" s="208">
        <v>440</v>
      </c>
      <c r="Y78" s="208">
        <v>421</v>
      </c>
      <c r="Z78" s="208">
        <v>440</v>
      </c>
      <c r="AA78" s="208">
        <v>433</v>
      </c>
      <c r="AB78" s="209">
        <v>557</v>
      </c>
      <c r="AC78" s="210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2">
        <v>1</v>
      </c>
    </row>
    <row r="79" spans="1:65">
      <c r="A79" s="30"/>
      <c r="B79" s="19">
        <v>1</v>
      </c>
      <c r="C79" s="9">
        <v>2</v>
      </c>
      <c r="D79" s="213">
        <v>428</v>
      </c>
      <c r="E79" s="213">
        <v>420</v>
      </c>
      <c r="F79" s="213">
        <v>430</v>
      </c>
      <c r="G79" s="213">
        <v>418</v>
      </c>
      <c r="H79" s="213">
        <v>427.3</v>
      </c>
      <c r="I79" s="213">
        <v>415</v>
      </c>
      <c r="J79" s="213">
        <v>432.25879262355181</v>
      </c>
      <c r="K79" s="213">
        <v>433</v>
      </c>
      <c r="L79" s="213">
        <v>446</v>
      </c>
      <c r="M79" s="213">
        <v>427</v>
      </c>
      <c r="N79" s="213">
        <v>431</v>
      </c>
      <c r="O79" s="213">
        <v>428</v>
      </c>
      <c r="P79" s="213">
        <v>450</v>
      </c>
      <c r="Q79" s="213">
        <v>416</v>
      </c>
      <c r="R79" s="213">
        <v>436.1</v>
      </c>
      <c r="S79" s="213">
        <v>456</v>
      </c>
      <c r="T79" s="213">
        <v>455.36</v>
      </c>
      <c r="U79" s="213">
        <v>420</v>
      </c>
      <c r="V79" s="214">
        <v>400</v>
      </c>
      <c r="W79" s="213">
        <v>425.637</v>
      </c>
      <c r="X79" s="213">
        <v>440</v>
      </c>
      <c r="Y79" s="213">
        <v>425</v>
      </c>
      <c r="Z79" s="213">
        <v>440</v>
      </c>
      <c r="AA79" s="213">
        <v>439</v>
      </c>
      <c r="AB79" s="214">
        <v>585</v>
      </c>
      <c r="AC79" s="210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2">
        <v>15</v>
      </c>
    </row>
    <row r="80" spans="1:65">
      <c r="A80" s="30"/>
      <c r="B80" s="19">
        <v>1</v>
      </c>
      <c r="C80" s="9">
        <v>3</v>
      </c>
      <c r="D80" s="213">
        <v>425</v>
      </c>
      <c r="E80" s="213">
        <v>420</v>
      </c>
      <c r="F80" s="213">
        <v>440</v>
      </c>
      <c r="G80" s="213">
        <v>416</v>
      </c>
      <c r="H80" s="213">
        <v>428.8</v>
      </c>
      <c r="I80" s="213">
        <v>406</v>
      </c>
      <c r="J80" s="213">
        <v>431.84988101338809</v>
      </c>
      <c r="K80" s="213">
        <v>431</v>
      </c>
      <c r="L80" s="213">
        <v>455</v>
      </c>
      <c r="M80" s="213">
        <v>437</v>
      </c>
      <c r="N80" s="213">
        <v>437</v>
      </c>
      <c r="O80" s="213">
        <v>428</v>
      </c>
      <c r="P80" s="213">
        <v>450</v>
      </c>
      <c r="Q80" s="213">
        <v>431</v>
      </c>
      <c r="R80" s="213">
        <v>433</v>
      </c>
      <c r="S80" s="213">
        <v>454</v>
      </c>
      <c r="T80" s="213">
        <v>453.94</v>
      </c>
      <c r="U80" s="213">
        <v>420</v>
      </c>
      <c r="V80" s="214">
        <v>399</v>
      </c>
      <c r="W80" s="213">
        <v>420.00300000000004</v>
      </c>
      <c r="X80" s="213">
        <v>430</v>
      </c>
      <c r="Y80" s="213">
        <v>438</v>
      </c>
      <c r="Z80" s="213">
        <v>450</v>
      </c>
      <c r="AA80" s="213">
        <v>444</v>
      </c>
      <c r="AB80" s="214">
        <v>579</v>
      </c>
      <c r="AC80" s="210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2">
        <v>16</v>
      </c>
    </row>
    <row r="81" spans="1:65">
      <c r="A81" s="30"/>
      <c r="B81" s="19">
        <v>1</v>
      </c>
      <c r="C81" s="9">
        <v>4</v>
      </c>
      <c r="D81" s="213">
        <v>430</v>
      </c>
      <c r="E81" s="213">
        <v>430</v>
      </c>
      <c r="F81" s="213">
        <v>430</v>
      </c>
      <c r="G81" s="213">
        <v>410</v>
      </c>
      <c r="H81" s="213">
        <v>431.4</v>
      </c>
      <c r="I81" s="213">
        <v>422</v>
      </c>
      <c r="J81" s="213">
        <v>438.12809904487835</v>
      </c>
      <c r="K81" s="213">
        <v>432</v>
      </c>
      <c r="L81" s="213">
        <v>441</v>
      </c>
      <c r="M81" s="213">
        <v>441</v>
      </c>
      <c r="N81" s="213">
        <v>426</v>
      </c>
      <c r="O81" s="213">
        <v>437</v>
      </c>
      <c r="P81" s="213">
        <v>460</v>
      </c>
      <c r="Q81" s="213">
        <v>429</v>
      </c>
      <c r="R81" s="213">
        <v>439.1</v>
      </c>
      <c r="S81" s="213">
        <v>458</v>
      </c>
      <c r="T81" s="213">
        <v>459.71</v>
      </c>
      <c r="U81" s="213">
        <v>430</v>
      </c>
      <c r="V81" s="214">
        <v>397</v>
      </c>
      <c r="W81" s="213">
        <v>422.21699999999998</v>
      </c>
      <c r="X81" s="213">
        <v>440</v>
      </c>
      <c r="Y81" s="213">
        <v>441</v>
      </c>
      <c r="Z81" s="213">
        <v>450</v>
      </c>
      <c r="AA81" s="213">
        <v>443</v>
      </c>
      <c r="AB81" s="214">
        <v>580</v>
      </c>
      <c r="AC81" s="210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2">
        <v>433.19916484661053</v>
      </c>
    </row>
    <row r="82" spans="1:65">
      <c r="A82" s="30"/>
      <c r="B82" s="19">
        <v>1</v>
      </c>
      <c r="C82" s="9">
        <v>5</v>
      </c>
      <c r="D82" s="213">
        <v>416</v>
      </c>
      <c r="E82" s="213">
        <v>420</v>
      </c>
      <c r="F82" s="213">
        <v>430</v>
      </c>
      <c r="G82" s="213">
        <v>412</v>
      </c>
      <c r="H82" s="213">
        <v>421.5</v>
      </c>
      <c r="I82" s="213">
        <v>418</v>
      </c>
      <c r="J82" s="213">
        <v>429.63592692825745</v>
      </c>
      <c r="K82" s="213">
        <v>439</v>
      </c>
      <c r="L82" s="213">
        <v>461</v>
      </c>
      <c r="M82" s="213">
        <v>416</v>
      </c>
      <c r="N82" s="213">
        <v>426</v>
      </c>
      <c r="O82" s="213">
        <v>425</v>
      </c>
      <c r="P82" s="213">
        <v>450</v>
      </c>
      <c r="Q82" s="213">
        <v>406</v>
      </c>
      <c r="R82" s="213">
        <v>434.3</v>
      </c>
      <c r="S82" s="213">
        <v>453</v>
      </c>
      <c r="T82" s="213">
        <v>458.83</v>
      </c>
      <c r="U82" s="213">
        <v>430</v>
      </c>
      <c r="V82" s="214">
        <v>402</v>
      </c>
      <c r="W82" s="213">
        <v>422.53200000000004</v>
      </c>
      <c r="X82" s="213">
        <v>430</v>
      </c>
      <c r="Y82" s="213">
        <v>429</v>
      </c>
      <c r="Z82" s="213">
        <v>450</v>
      </c>
      <c r="AA82" s="213">
        <v>437</v>
      </c>
      <c r="AB82" s="214">
        <v>553</v>
      </c>
      <c r="AC82" s="210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1"/>
      <c r="AT82" s="211"/>
      <c r="AU82" s="211"/>
      <c r="AV82" s="211"/>
      <c r="AW82" s="211"/>
      <c r="AX82" s="211"/>
      <c r="AY82" s="211"/>
      <c r="AZ82" s="211"/>
      <c r="BA82" s="211"/>
      <c r="BB82" s="211"/>
      <c r="BC82" s="211"/>
      <c r="BD82" s="211"/>
      <c r="BE82" s="211"/>
      <c r="BF82" s="211"/>
      <c r="BG82" s="211"/>
      <c r="BH82" s="211"/>
      <c r="BI82" s="211"/>
      <c r="BJ82" s="211"/>
      <c r="BK82" s="211"/>
      <c r="BL82" s="211"/>
      <c r="BM82" s="212">
        <v>14</v>
      </c>
    </row>
    <row r="83" spans="1:65">
      <c r="A83" s="30"/>
      <c r="B83" s="19">
        <v>1</v>
      </c>
      <c r="C83" s="9">
        <v>6</v>
      </c>
      <c r="D83" s="213">
        <v>420</v>
      </c>
      <c r="E83" s="213">
        <v>430</v>
      </c>
      <c r="F83" s="213">
        <v>430</v>
      </c>
      <c r="G83" s="213">
        <v>411</v>
      </c>
      <c r="H83" s="213">
        <v>435</v>
      </c>
      <c r="I83" s="213">
        <v>418</v>
      </c>
      <c r="J83" s="213">
        <v>432.48130938298812</v>
      </c>
      <c r="K83" s="224">
        <v>465</v>
      </c>
      <c r="L83" s="213">
        <v>455</v>
      </c>
      <c r="M83" s="213">
        <v>428</v>
      </c>
      <c r="N83" s="213">
        <v>437</v>
      </c>
      <c r="O83" s="213">
        <v>436</v>
      </c>
      <c r="P83" s="213">
        <v>450</v>
      </c>
      <c r="Q83" s="213">
        <v>427</v>
      </c>
      <c r="R83" s="213">
        <v>442.1</v>
      </c>
      <c r="S83" s="213">
        <v>460</v>
      </c>
      <c r="T83" s="213">
        <v>454.86</v>
      </c>
      <c r="U83" s="213">
        <v>430</v>
      </c>
      <c r="V83" s="214">
        <v>397</v>
      </c>
      <c r="W83" s="213">
        <v>423.94499999999999</v>
      </c>
      <c r="X83" s="213">
        <v>440</v>
      </c>
      <c r="Y83" s="213">
        <v>434</v>
      </c>
      <c r="Z83" s="213">
        <v>430</v>
      </c>
      <c r="AA83" s="213">
        <v>443</v>
      </c>
      <c r="AB83" s="214">
        <v>537</v>
      </c>
      <c r="AC83" s="210"/>
      <c r="AD83" s="211"/>
      <c r="AE83" s="211"/>
      <c r="AF83" s="211"/>
      <c r="AG83" s="211"/>
      <c r="AH83" s="211"/>
      <c r="AI83" s="211"/>
      <c r="AJ83" s="211"/>
      <c r="AK83" s="211"/>
      <c r="AL83" s="211"/>
      <c r="AM83" s="211"/>
      <c r="AN83" s="211"/>
      <c r="AO83" s="211"/>
      <c r="AP83" s="211"/>
      <c r="AQ83" s="211"/>
      <c r="AR83" s="211"/>
      <c r="AS83" s="211"/>
      <c r="AT83" s="211"/>
      <c r="AU83" s="211"/>
      <c r="AV83" s="211"/>
      <c r="AW83" s="211"/>
      <c r="AX83" s="211"/>
      <c r="AY83" s="211"/>
      <c r="AZ83" s="211"/>
      <c r="BA83" s="211"/>
      <c r="BB83" s="211"/>
      <c r="BC83" s="211"/>
      <c r="BD83" s="211"/>
      <c r="BE83" s="211"/>
      <c r="BF83" s="211"/>
      <c r="BG83" s="211"/>
      <c r="BH83" s="211"/>
      <c r="BI83" s="211"/>
      <c r="BJ83" s="211"/>
      <c r="BK83" s="211"/>
      <c r="BL83" s="211"/>
      <c r="BM83" s="215"/>
    </row>
    <row r="84" spans="1:65">
      <c r="A84" s="30"/>
      <c r="B84" s="20" t="s">
        <v>266</v>
      </c>
      <c r="C84" s="12"/>
      <c r="D84" s="216">
        <v>422</v>
      </c>
      <c r="E84" s="216">
        <v>423.33333333333331</v>
      </c>
      <c r="F84" s="216">
        <v>430</v>
      </c>
      <c r="G84" s="216">
        <v>414.5</v>
      </c>
      <c r="H84" s="216">
        <v>428.43333333333334</v>
      </c>
      <c r="I84" s="216">
        <v>413.16666666666669</v>
      </c>
      <c r="J84" s="216">
        <v>432.31295813870878</v>
      </c>
      <c r="K84" s="216">
        <v>439.16666666666669</v>
      </c>
      <c r="L84" s="216">
        <v>449.83333333333331</v>
      </c>
      <c r="M84" s="216">
        <v>432.33333333333331</v>
      </c>
      <c r="N84" s="216">
        <v>430</v>
      </c>
      <c r="O84" s="216">
        <v>432.33333333333331</v>
      </c>
      <c r="P84" s="216">
        <v>451.66666666666669</v>
      </c>
      <c r="Q84" s="216">
        <v>422</v>
      </c>
      <c r="R84" s="216">
        <v>437.18333333333334</v>
      </c>
      <c r="S84" s="216">
        <v>456.5</v>
      </c>
      <c r="T84" s="216">
        <v>455.84833333333336</v>
      </c>
      <c r="U84" s="216">
        <v>425</v>
      </c>
      <c r="V84" s="216">
        <v>398.66666666666669</v>
      </c>
      <c r="W84" s="216">
        <v>421.9695000000001</v>
      </c>
      <c r="X84" s="216">
        <v>436.66666666666669</v>
      </c>
      <c r="Y84" s="216">
        <v>431.33333333333331</v>
      </c>
      <c r="Z84" s="216">
        <v>443.33333333333331</v>
      </c>
      <c r="AA84" s="216">
        <v>439.83333333333331</v>
      </c>
      <c r="AB84" s="216">
        <v>565.16666666666663</v>
      </c>
      <c r="AC84" s="210"/>
      <c r="AD84" s="211"/>
      <c r="AE84" s="211"/>
      <c r="AF84" s="211"/>
      <c r="AG84" s="211"/>
      <c r="AH84" s="211"/>
      <c r="AI84" s="211"/>
      <c r="AJ84" s="211"/>
      <c r="AK84" s="211"/>
      <c r="AL84" s="211"/>
      <c r="AM84" s="211"/>
      <c r="AN84" s="211"/>
      <c r="AO84" s="211"/>
      <c r="AP84" s="211"/>
      <c r="AQ84" s="211"/>
      <c r="AR84" s="211"/>
      <c r="AS84" s="211"/>
      <c r="AT84" s="211"/>
      <c r="AU84" s="211"/>
      <c r="AV84" s="211"/>
      <c r="AW84" s="211"/>
      <c r="AX84" s="211"/>
      <c r="AY84" s="211"/>
      <c r="AZ84" s="211"/>
      <c r="BA84" s="211"/>
      <c r="BB84" s="211"/>
      <c r="BC84" s="211"/>
      <c r="BD84" s="211"/>
      <c r="BE84" s="211"/>
      <c r="BF84" s="211"/>
      <c r="BG84" s="211"/>
      <c r="BH84" s="211"/>
      <c r="BI84" s="211"/>
      <c r="BJ84" s="211"/>
      <c r="BK84" s="211"/>
      <c r="BL84" s="211"/>
      <c r="BM84" s="215"/>
    </row>
    <row r="85" spans="1:65">
      <c r="A85" s="30"/>
      <c r="B85" s="3" t="s">
        <v>267</v>
      </c>
      <c r="C85" s="29"/>
      <c r="D85" s="213">
        <v>422.5</v>
      </c>
      <c r="E85" s="213">
        <v>420</v>
      </c>
      <c r="F85" s="213">
        <v>430</v>
      </c>
      <c r="G85" s="213">
        <v>414</v>
      </c>
      <c r="H85" s="213">
        <v>428.05</v>
      </c>
      <c r="I85" s="213">
        <v>416.5</v>
      </c>
      <c r="J85" s="213">
        <v>432.05433681846995</v>
      </c>
      <c r="K85" s="213">
        <v>434</v>
      </c>
      <c r="L85" s="213">
        <v>450.5</v>
      </c>
      <c r="M85" s="213">
        <v>432.5</v>
      </c>
      <c r="N85" s="213">
        <v>428.5</v>
      </c>
      <c r="O85" s="213">
        <v>432</v>
      </c>
      <c r="P85" s="213">
        <v>450</v>
      </c>
      <c r="Q85" s="213">
        <v>425</v>
      </c>
      <c r="R85" s="213">
        <v>437.3</v>
      </c>
      <c r="S85" s="213">
        <v>457</v>
      </c>
      <c r="T85" s="213">
        <v>455.11</v>
      </c>
      <c r="U85" s="213">
        <v>425</v>
      </c>
      <c r="V85" s="213">
        <v>398</v>
      </c>
      <c r="W85" s="213">
        <v>422.37450000000001</v>
      </c>
      <c r="X85" s="213">
        <v>440</v>
      </c>
      <c r="Y85" s="213">
        <v>431.5</v>
      </c>
      <c r="Z85" s="213">
        <v>445</v>
      </c>
      <c r="AA85" s="213">
        <v>441</v>
      </c>
      <c r="AB85" s="213">
        <v>568</v>
      </c>
      <c r="AC85" s="210"/>
      <c r="AD85" s="211"/>
      <c r="AE85" s="211"/>
      <c r="AF85" s="211"/>
      <c r="AG85" s="211"/>
      <c r="AH85" s="211"/>
      <c r="AI85" s="211"/>
      <c r="AJ85" s="211"/>
      <c r="AK85" s="211"/>
      <c r="AL85" s="211"/>
      <c r="AM85" s="211"/>
      <c r="AN85" s="211"/>
      <c r="AO85" s="211"/>
      <c r="AP85" s="211"/>
      <c r="AQ85" s="211"/>
      <c r="AR85" s="211"/>
      <c r="AS85" s="211"/>
      <c r="AT85" s="211"/>
      <c r="AU85" s="211"/>
      <c r="AV85" s="211"/>
      <c r="AW85" s="211"/>
      <c r="AX85" s="211"/>
      <c r="AY85" s="211"/>
      <c r="AZ85" s="211"/>
      <c r="BA85" s="211"/>
      <c r="BB85" s="211"/>
      <c r="BC85" s="211"/>
      <c r="BD85" s="211"/>
      <c r="BE85" s="211"/>
      <c r="BF85" s="211"/>
      <c r="BG85" s="211"/>
      <c r="BH85" s="211"/>
      <c r="BI85" s="211"/>
      <c r="BJ85" s="211"/>
      <c r="BK85" s="211"/>
      <c r="BL85" s="211"/>
      <c r="BM85" s="215"/>
    </row>
    <row r="86" spans="1:65">
      <c r="A86" s="30"/>
      <c r="B86" s="3" t="s">
        <v>268</v>
      </c>
      <c r="C86" s="29"/>
      <c r="D86" s="213">
        <v>6.7823299831252681</v>
      </c>
      <c r="E86" s="213">
        <v>5.1639777949432224</v>
      </c>
      <c r="F86" s="213">
        <v>6.324555320336759</v>
      </c>
      <c r="G86" s="213">
        <v>4.0865633483405102</v>
      </c>
      <c r="H86" s="213">
        <v>4.5776267504752521</v>
      </c>
      <c r="I86" s="213">
        <v>8.4003968160240294</v>
      </c>
      <c r="J86" s="213">
        <v>3.1307448011995684</v>
      </c>
      <c r="K86" s="213">
        <v>12.967909109284607</v>
      </c>
      <c r="L86" s="213">
        <v>8.3526442918794679</v>
      </c>
      <c r="M86" s="213">
        <v>10.68955876856789</v>
      </c>
      <c r="N86" s="213">
        <v>6</v>
      </c>
      <c r="O86" s="213">
        <v>6.088240030309799</v>
      </c>
      <c r="P86" s="213">
        <v>4.0824829046386304</v>
      </c>
      <c r="Q86" s="213">
        <v>9.4657276529593855</v>
      </c>
      <c r="R86" s="213">
        <v>3.3635794425978265</v>
      </c>
      <c r="S86" s="213">
        <v>2.6645825188948455</v>
      </c>
      <c r="T86" s="213">
        <v>2.8502590525541058</v>
      </c>
      <c r="U86" s="213">
        <v>5.4772255750516612</v>
      </c>
      <c r="V86" s="213">
        <v>2.0655911179772892</v>
      </c>
      <c r="W86" s="213">
        <v>2.8888275649474062</v>
      </c>
      <c r="X86" s="213">
        <v>5.1639777949432224</v>
      </c>
      <c r="Y86" s="213">
        <v>7.7114633284913348</v>
      </c>
      <c r="Z86" s="213">
        <v>8.164965809277259</v>
      </c>
      <c r="AA86" s="213">
        <v>4.3089055068157007</v>
      </c>
      <c r="AB86" s="213">
        <v>19.041183436610936</v>
      </c>
      <c r="AC86" s="210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1"/>
      <c r="BB86" s="211"/>
      <c r="BC86" s="211"/>
      <c r="BD86" s="211"/>
      <c r="BE86" s="211"/>
      <c r="BF86" s="211"/>
      <c r="BG86" s="211"/>
      <c r="BH86" s="211"/>
      <c r="BI86" s="211"/>
      <c r="BJ86" s="211"/>
      <c r="BK86" s="211"/>
      <c r="BL86" s="211"/>
      <c r="BM86" s="215"/>
    </row>
    <row r="87" spans="1:65">
      <c r="A87" s="30"/>
      <c r="B87" s="3" t="s">
        <v>86</v>
      </c>
      <c r="C87" s="29"/>
      <c r="D87" s="13">
        <v>1.6071871997927176E-2</v>
      </c>
      <c r="E87" s="13">
        <v>1.2198372743960368E-2</v>
      </c>
      <c r="F87" s="13">
        <v>1.4708268186829672E-2</v>
      </c>
      <c r="G87" s="13">
        <v>9.859018934476502E-3</v>
      </c>
      <c r="H87" s="13">
        <v>1.0684571890940447E-2</v>
      </c>
      <c r="I87" s="13">
        <v>2.0331738965770139E-2</v>
      </c>
      <c r="J87" s="13">
        <v>7.2418481617547549E-3</v>
      </c>
      <c r="K87" s="13">
        <v>2.9528445789642366E-2</v>
      </c>
      <c r="L87" s="13">
        <v>1.8568308911180737E-2</v>
      </c>
      <c r="M87" s="13">
        <v>2.4725270860218713E-2</v>
      </c>
      <c r="N87" s="13">
        <v>1.3953488372093023E-2</v>
      </c>
      <c r="O87" s="13">
        <v>1.4082282259775944E-2</v>
      </c>
      <c r="P87" s="13">
        <v>9.0387075379453063E-3</v>
      </c>
      <c r="Q87" s="13">
        <v>2.2430634248718922E-2</v>
      </c>
      <c r="R87" s="13">
        <v>7.6937503928889324E-3</v>
      </c>
      <c r="S87" s="13">
        <v>5.8369825167466499E-3</v>
      </c>
      <c r="T87" s="13">
        <v>6.2526477429717614E-3</v>
      </c>
      <c r="U87" s="13">
        <v>1.2887589588356849E-2</v>
      </c>
      <c r="V87" s="13">
        <v>5.1812486236888526E-3</v>
      </c>
      <c r="W87" s="13">
        <v>6.846057748124937E-3</v>
      </c>
      <c r="X87" s="13">
        <v>1.1825903347198219E-2</v>
      </c>
      <c r="Y87" s="13">
        <v>1.7878199370536325E-2</v>
      </c>
      <c r="Z87" s="13">
        <v>1.8417216111151713E-2</v>
      </c>
      <c r="AA87" s="13">
        <v>9.7966779237946972E-3</v>
      </c>
      <c r="AB87" s="13">
        <v>3.3691271194239349E-2</v>
      </c>
      <c r="AC87" s="150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269</v>
      </c>
      <c r="C88" s="29"/>
      <c r="D88" s="13">
        <v>-2.5852230926105335E-2</v>
      </c>
      <c r="E88" s="13">
        <v>-2.2774354878478453E-2</v>
      </c>
      <c r="F88" s="13">
        <v>-7.3849746403442662E-3</v>
      </c>
      <c r="G88" s="13">
        <v>-4.3165283694006296E-2</v>
      </c>
      <c r="H88" s="13">
        <v>-1.1001478996305769E-2</v>
      </c>
      <c r="I88" s="13">
        <v>-4.6243159741633066E-2</v>
      </c>
      <c r="J88" s="13">
        <v>-2.0457257996228106E-3</v>
      </c>
      <c r="K88" s="13">
        <v>1.3775423187090352E-2</v>
      </c>
      <c r="L88" s="13">
        <v>3.8398431568104963E-2</v>
      </c>
      <c r="M88" s="13">
        <v>-1.9986915569972785E-3</v>
      </c>
      <c r="N88" s="13">
        <v>-7.3849746403442662E-3</v>
      </c>
      <c r="O88" s="13">
        <v>-1.9986915569972785E-3</v>
      </c>
      <c r="P88" s="13">
        <v>4.2630511133591842E-2</v>
      </c>
      <c r="Q88" s="13">
        <v>-2.5852230926105335E-2</v>
      </c>
      <c r="R88" s="13">
        <v>9.197082566245296E-3</v>
      </c>
      <c r="S88" s="13">
        <v>5.378781180623915E-2</v>
      </c>
      <c r="T88" s="13">
        <v>5.2283499887961549E-2</v>
      </c>
      <c r="U88" s="13">
        <v>-1.8927009818944907E-2</v>
      </c>
      <c r="V88" s="13">
        <v>-7.971506175957499E-2</v>
      </c>
      <c r="W88" s="13">
        <v>-2.5922637340694554E-2</v>
      </c>
      <c r="X88" s="13">
        <v>8.0044055977899209E-3</v>
      </c>
      <c r="Y88" s="13">
        <v>-4.3070985927174954E-3</v>
      </c>
      <c r="Z88" s="13">
        <v>2.3393785835924108E-2</v>
      </c>
      <c r="AA88" s="13">
        <v>1.5314361210903682E-2</v>
      </c>
      <c r="AB88" s="13">
        <v>0.30463470968782658</v>
      </c>
      <c r="AC88" s="150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270</v>
      </c>
      <c r="C89" s="47"/>
      <c r="D89" s="45">
        <v>0.77</v>
      </c>
      <c r="E89" s="45">
        <v>0.67</v>
      </c>
      <c r="F89" s="45">
        <v>0.17</v>
      </c>
      <c r="G89" s="45">
        <v>1.34</v>
      </c>
      <c r="H89" s="45">
        <v>0.28999999999999998</v>
      </c>
      <c r="I89" s="45">
        <v>1.44</v>
      </c>
      <c r="J89" s="45">
        <v>0</v>
      </c>
      <c r="K89" s="45">
        <v>0.51</v>
      </c>
      <c r="L89" s="45">
        <v>1.32</v>
      </c>
      <c r="M89" s="45">
        <v>0</v>
      </c>
      <c r="N89" s="45">
        <v>0.17</v>
      </c>
      <c r="O89" s="45">
        <v>0</v>
      </c>
      <c r="P89" s="45">
        <v>1.45</v>
      </c>
      <c r="Q89" s="45">
        <v>0.77</v>
      </c>
      <c r="R89" s="45">
        <v>0.37</v>
      </c>
      <c r="S89" s="45">
        <v>1.82</v>
      </c>
      <c r="T89" s="45">
        <v>1.77</v>
      </c>
      <c r="U89" s="45">
        <v>0.55000000000000004</v>
      </c>
      <c r="V89" s="45">
        <v>2.5299999999999998</v>
      </c>
      <c r="W89" s="45">
        <v>0.78</v>
      </c>
      <c r="X89" s="45">
        <v>0.33</v>
      </c>
      <c r="Y89" s="45">
        <v>7.0000000000000007E-2</v>
      </c>
      <c r="Z89" s="45">
        <v>0.83</v>
      </c>
      <c r="AA89" s="45">
        <v>0.56000000000000005</v>
      </c>
      <c r="AB89" s="45">
        <v>9.98</v>
      </c>
      <c r="AC89" s="150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BM90" s="55"/>
    </row>
    <row r="91" spans="1:65" ht="15">
      <c r="B91" s="8" t="s">
        <v>451</v>
      </c>
      <c r="BM91" s="28" t="s">
        <v>66</v>
      </c>
    </row>
    <row r="92" spans="1:65" ht="15">
      <c r="A92" s="25" t="s">
        <v>13</v>
      </c>
      <c r="B92" s="18" t="s">
        <v>109</v>
      </c>
      <c r="C92" s="15" t="s">
        <v>110</v>
      </c>
      <c r="D92" s="16" t="s">
        <v>227</v>
      </c>
      <c r="E92" s="17" t="s">
        <v>227</v>
      </c>
      <c r="F92" s="17" t="s">
        <v>227</v>
      </c>
      <c r="G92" s="17" t="s">
        <v>227</v>
      </c>
      <c r="H92" s="17" t="s">
        <v>227</v>
      </c>
      <c r="I92" s="17" t="s">
        <v>227</v>
      </c>
      <c r="J92" s="17" t="s">
        <v>227</v>
      </c>
      <c r="K92" s="17" t="s">
        <v>227</v>
      </c>
      <c r="L92" s="17" t="s">
        <v>227</v>
      </c>
      <c r="M92" s="17" t="s">
        <v>227</v>
      </c>
      <c r="N92" s="17" t="s">
        <v>227</v>
      </c>
      <c r="O92" s="17" t="s">
        <v>227</v>
      </c>
      <c r="P92" s="17" t="s">
        <v>227</v>
      </c>
      <c r="Q92" s="17" t="s">
        <v>227</v>
      </c>
      <c r="R92" s="17" t="s">
        <v>227</v>
      </c>
      <c r="S92" s="17" t="s">
        <v>227</v>
      </c>
      <c r="T92" s="17" t="s">
        <v>227</v>
      </c>
      <c r="U92" s="17" t="s">
        <v>227</v>
      </c>
      <c r="V92" s="17" t="s">
        <v>227</v>
      </c>
      <c r="W92" s="17" t="s">
        <v>227</v>
      </c>
      <c r="X92" s="17" t="s">
        <v>227</v>
      </c>
      <c r="Y92" s="17" t="s">
        <v>227</v>
      </c>
      <c r="Z92" s="17" t="s">
        <v>227</v>
      </c>
      <c r="AA92" s="17" t="s">
        <v>227</v>
      </c>
      <c r="AB92" s="150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228</v>
      </c>
      <c r="C93" s="9" t="s">
        <v>228</v>
      </c>
      <c r="D93" s="148" t="s">
        <v>230</v>
      </c>
      <c r="E93" s="149" t="s">
        <v>231</v>
      </c>
      <c r="F93" s="149" t="s">
        <v>232</v>
      </c>
      <c r="G93" s="149" t="s">
        <v>233</v>
      </c>
      <c r="H93" s="149" t="s">
        <v>234</v>
      </c>
      <c r="I93" s="149" t="s">
        <v>235</v>
      </c>
      <c r="J93" s="149" t="s">
        <v>236</v>
      </c>
      <c r="K93" s="149" t="s">
        <v>237</v>
      </c>
      <c r="L93" s="149" t="s">
        <v>239</v>
      </c>
      <c r="M93" s="149" t="s">
        <v>240</v>
      </c>
      <c r="N93" s="149" t="s">
        <v>241</v>
      </c>
      <c r="O93" s="149" t="s">
        <v>244</v>
      </c>
      <c r="P93" s="149" t="s">
        <v>245</v>
      </c>
      <c r="Q93" s="149" t="s">
        <v>246</v>
      </c>
      <c r="R93" s="149" t="s">
        <v>247</v>
      </c>
      <c r="S93" s="149" t="s">
        <v>248</v>
      </c>
      <c r="T93" s="149" t="s">
        <v>249</v>
      </c>
      <c r="U93" s="149" t="s">
        <v>251</v>
      </c>
      <c r="V93" s="149" t="s">
        <v>252</v>
      </c>
      <c r="W93" s="149" t="s">
        <v>254</v>
      </c>
      <c r="X93" s="149" t="s">
        <v>255</v>
      </c>
      <c r="Y93" s="149" t="s">
        <v>256</v>
      </c>
      <c r="Z93" s="149" t="s">
        <v>257</v>
      </c>
      <c r="AA93" s="149" t="s">
        <v>258</v>
      </c>
      <c r="AB93" s="150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113</v>
      </c>
      <c r="E94" s="11" t="s">
        <v>279</v>
      </c>
      <c r="F94" s="11" t="s">
        <v>279</v>
      </c>
      <c r="G94" s="11" t="s">
        <v>279</v>
      </c>
      <c r="H94" s="11" t="s">
        <v>280</v>
      </c>
      <c r="I94" s="11" t="s">
        <v>279</v>
      </c>
      <c r="J94" s="11" t="s">
        <v>280</v>
      </c>
      <c r="K94" s="11" t="s">
        <v>280</v>
      </c>
      <c r="L94" s="11" t="s">
        <v>280</v>
      </c>
      <c r="M94" s="11" t="s">
        <v>280</v>
      </c>
      <c r="N94" s="11" t="s">
        <v>280</v>
      </c>
      <c r="O94" s="11" t="s">
        <v>279</v>
      </c>
      <c r="P94" s="11" t="s">
        <v>279</v>
      </c>
      <c r="Q94" s="11" t="s">
        <v>113</v>
      </c>
      <c r="R94" s="11" t="s">
        <v>280</v>
      </c>
      <c r="S94" s="11" t="s">
        <v>280</v>
      </c>
      <c r="T94" s="11" t="s">
        <v>113</v>
      </c>
      <c r="U94" s="11" t="s">
        <v>279</v>
      </c>
      <c r="V94" s="11" t="s">
        <v>279</v>
      </c>
      <c r="W94" s="11" t="s">
        <v>279</v>
      </c>
      <c r="X94" s="11" t="s">
        <v>279</v>
      </c>
      <c r="Y94" s="11" t="s">
        <v>279</v>
      </c>
      <c r="Z94" s="11" t="s">
        <v>280</v>
      </c>
      <c r="AA94" s="11" t="s">
        <v>279</v>
      </c>
      <c r="AB94" s="150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150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3</v>
      </c>
    </row>
    <row r="96" spans="1:65">
      <c r="A96" s="30"/>
      <c r="B96" s="18">
        <v>1</v>
      </c>
      <c r="C96" s="14">
        <v>1</v>
      </c>
      <c r="D96" s="22">
        <v>0.9</v>
      </c>
      <c r="E96" s="22">
        <v>1.02</v>
      </c>
      <c r="F96" s="22">
        <v>0.98</v>
      </c>
      <c r="G96" s="144">
        <v>1</v>
      </c>
      <c r="H96" s="22">
        <v>1.1499999999999999</v>
      </c>
      <c r="I96" s="144" t="s">
        <v>101</v>
      </c>
      <c r="J96" s="22">
        <v>1.0666371865189592</v>
      </c>
      <c r="K96" s="22">
        <v>1.2</v>
      </c>
      <c r="L96" s="22">
        <v>1.02</v>
      </c>
      <c r="M96" s="22">
        <v>1.1000000000000001</v>
      </c>
      <c r="N96" s="22">
        <v>1.1299999999999999</v>
      </c>
      <c r="O96" s="22">
        <v>1.2</v>
      </c>
      <c r="P96" s="22">
        <v>1.1000000000000001</v>
      </c>
      <c r="Q96" s="22">
        <v>0.83149999999999991</v>
      </c>
      <c r="R96" s="144" t="s">
        <v>101</v>
      </c>
      <c r="S96" s="22">
        <v>0.91</v>
      </c>
      <c r="T96" s="144" t="s">
        <v>103</v>
      </c>
      <c r="U96" s="22">
        <v>1.02</v>
      </c>
      <c r="V96" s="22">
        <v>1</v>
      </c>
      <c r="W96" s="22">
        <v>1.08</v>
      </c>
      <c r="X96" s="22">
        <v>1.2</v>
      </c>
      <c r="Y96" s="22">
        <v>1.07</v>
      </c>
      <c r="Z96" s="22">
        <v>1</v>
      </c>
      <c r="AA96" s="144">
        <v>1.48</v>
      </c>
      <c r="AB96" s="150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1">
        <v>1</v>
      </c>
      <c r="E97" s="11">
        <v>1.01</v>
      </c>
      <c r="F97" s="11">
        <v>1</v>
      </c>
      <c r="G97" s="145">
        <v>1</v>
      </c>
      <c r="H97" s="11">
        <v>1.18</v>
      </c>
      <c r="I97" s="145">
        <v>1</v>
      </c>
      <c r="J97" s="11">
        <v>1.0731848026641708</v>
      </c>
      <c r="K97" s="11">
        <v>1.2</v>
      </c>
      <c r="L97" s="11">
        <v>1.0900000000000001</v>
      </c>
      <c r="M97" s="11">
        <v>1</v>
      </c>
      <c r="N97" s="11">
        <v>1.1599999999999999</v>
      </c>
      <c r="O97" s="11">
        <v>1.2</v>
      </c>
      <c r="P97" s="11">
        <v>1.1000000000000001</v>
      </c>
      <c r="Q97" s="11">
        <v>0.83050000000000002</v>
      </c>
      <c r="R97" s="145" t="s">
        <v>101</v>
      </c>
      <c r="S97" s="11">
        <v>1</v>
      </c>
      <c r="T97" s="145" t="s">
        <v>103</v>
      </c>
      <c r="U97" s="11">
        <v>1.03</v>
      </c>
      <c r="V97" s="11">
        <v>1</v>
      </c>
      <c r="W97" s="11">
        <v>1.07</v>
      </c>
      <c r="X97" s="11">
        <v>1.1000000000000001</v>
      </c>
      <c r="Y97" s="11">
        <v>1.06</v>
      </c>
      <c r="Z97" s="11">
        <v>1</v>
      </c>
      <c r="AA97" s="145">
        <v>1.45</v>
      </c>
      <c r="AB97" s="150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16</v>
      </c>
    </row>
    <row r="98" spans="1:65">
      <c r="A98" s="30"/>
      <c r="B98" s="19">
        <v>1</v>
      </c>
      <c r="C98" s="9">
        <v>3</v>
      </c>
      <c r="D98" s="11">
        <v>1</v>
      </c>
      <c r="E98" s="11">
        <v>1.01</v>
      </c>
      <c r="F98" s="11">
        <v>1.02</v>
      </c>
      <c r="G98" s="145">
        <v>1</v>
      </c>
      <c r="H98" s="11">
        <v>1.1399999999999999</v>
      </c>
      <c r="I98" s="145">
        <v>1</v>
      </c>
      <c r="J98" s="11">
        <v>1.113922820914016</v>
      </c>
      <c r="K98" s="11">
        <v>1.2</v>
      </c>
      <c r="L98" s="11">
        <v>1.0900000000000001</v>
      </c>
      <c r="M98" s="11">
        <v>1.1000000000000001</v>
      </c>
      <c r="N98" s="11">
        <v>1.17</v>
      </c>
      <c r="O98" s="11">
        <v>1.1000000000000001</v>
      </c>
      <c r="P98" s="11">
        <v>1.0900000000000001</v>
      </c>
      <c r="Q98" s="11">
        <v>0.82050000000000001</v>
      </c>
      <c r="R98" s="145">
        <v>1</v>
      </c>
      <c r="S98" s="11">
        <v>0.9900000000000001</v>
      </c>
      <c r="T98" s="145" t="s">
        <v>103</v>
      </c>
      <c r="U98" s="11">
        <v>1.03</v>
      </c>
      <c r="V98" s="11">
        <v>1.01</v>
      </c>
      <c r="W98" s="11">
        <v>1.06</v>
      </c>
      <c r="X98" s="11">
        <v>1.1000000000000001</v>
      </c>
      <c r="Y98" s="11">
        <v>1.08</v>
      </c>
      <c r="Z98" s="11">
        <v>1</v>
      </c>
      <c r="AA98" s="145">
        <v>1.48</v>
      </c>
      <c r="AB98" s="150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1">
        <v>0.9</v>
      </c>
      <c r="E99" s="11">
        <v>1.04</v>
      </c>
      <c r="F99" s="11">
        <v>1</v>
      </c>
      <c r="G99" s="145">
        <v>1</v>
      </c>
      <c r="H99" s="146">
        <v>1.32</v>
      </c>
      <c r="I99" s="145">
        <v>1</v>
      </c>
      <c r="J99" s="11">
        <v>1.0855598842478202</v>
      </c>
      <c r="K99" s="11">
        <v>1.2</v>
      </c>
      <c r="L99" s="11">
        <v>1</v>
      </c>
      <c r="M99" s="11">
        <v>1</v>
      </c>
      <c r="N99" s="11">
        <v>1.1499999999999999</v>
      </c>
      <c r="O99" s="11">
        <v>1.2</v>
      </c>
      <c r="P99" s="11">
        <v>1.1200000000000001</v>
      </c>
      <c r="Q99" s="11">
        <v>0.84850000000000003</v>
      </c>
      <c r="R99" s="145" t="s">
        <v>101</v>
      </c>
      <c r="S99" s="11">
        <v>0.93</v>
      </c>
      <c r="T99" s="145" t="s">
        <v>103</v>
      </c>
      <c r="U99" s="11">
        <v>1.02</v>
      </c>
      <c r="V99" s="11">
        <v>1</v>
      </c>
      <c r="W99" s="11">
        <v>1.0900000000000001</v>
      </c>
      <c r="X99" s="11">
        <v>1.3</v>
      </c>
      <c r="Y99" s="11">
        <v>1.0900000000000001</v>
      </c>
      <c r="Z99" s="11">
        <v>1</v>
      </c>
      <c r="AA99" s="145">
        <v>1.49</v>
      </c>
      <c r="AB99" s="150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1.0578642230728332</v>
      </c>
    </row>
    <row r="100" spans="1:65">
      <c r="A100" s="30"/>
      <c r="B100" s="19">
        <v>1</v>
      </c>
      <c r="C100" s="9">
        <v>5</v>
      </c>
      <c r="D100" s="11">
        <v>0.9</v>
      </c>
      <c r="E100" s="11">
        <v>1.02</v>
      </c>
      <c r="F100" s="11">
        <v>0.9900000000000001</v>
      </c>
      <c r="G100" s="145">
        <v>1</v>
      </c>
      <c r="H100" s="11">
        <v>1.1499999999999999</v>
      </c>
      <c r="I100" s="145">
        <v>1</v>
      </c>
      <c r="J100" s="11">
        <v>1.0991211574666417</v>
      </c>
      <c r="K100" s="11">
        <v>1.2</v>
      </c>
      <c r="L100" s="11">
        <v>1.0900000000000001</v>
      </c>
      <c r="M100" s="11">
        <v>1.1000000000000001</v>
      </c>
      <c r="N100" s="11">
        <v>1.1499999999999999</v>
      </c>
      <c r="O100" s="11">
        <v>1.1000000000000001</v>
      </c>
      <c r="P100" s="11">
        <v>1.1000000000000001</v>
      </c>
      <c r="Q100" s="11">
        <v>0.82699999999999996</v>
      </c>
      <c r="R100" s="145" t="s">
        <v>101</v>
      </c>
      <c r="S100" s="11">
        <v>1.03</v>
      </c>
      <c r="T100" s="145" t="s">
        <v>103</v>
      </c>
      <c r="U100" s="11">
        <v>1.03</v>
      </c>
      <c r="V100" s="11">
        <v>1.01</v>
      </c>
      <c r="W100" s="11">
        <v>1.06</v>
      </c>
      <c r="X100" s="11">
        <v>1</v>
      </c>
      <c r="Y100" s="11">
        <v>1.08</v>
      </c>
      <c r="Z100" s="11">
        <v>1</v>
      </c>
      <c r="AA100" s="145">
        <v>1.42</v>
      </c>
      <c r="AB100" s="150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15</v>
      </c>
    </row>
    <row r="101" spans="1:65">
      <c r="A101" s="30"/>
      <c r="B101" s="19">
        <v>1</v>
      </c>
      <c r="C101" s="9">
        <v>6</v>
      </c>
      <c r="D101" s="11">
        <v>0.9</v>
      </c>
      <c r="E101" s="11">
        <v>1.04</v>
      </c>
      <c r="F101" s="11">
        <v>1</v>
      </c>
      <c r="G101" s="145">
        <v>1</v>
      </c>
      <c r="H101" s="11">
        <v>1.21</v>
      </c>
      <c r="I101" s="145">
        <v>1</v>
      </c>
      <c r="J101" s="11">
        <v>1.0790955784914011</v>
      </c>
      <c r="K101" s="11">
        <v>1.3</v>
      </c>
      <c r="L101" s="11">
        <v>1.03</v>
      </c>
      <c r="M101" s="11">
        <v>1</v>
      </c>
      <c r="N101" s="11">
        <v>1.18</v>
      </c>
      <c r="O101" s="11">
        <v>1.2</v>
      </c>
      <c r="P101" s="11">
        <v>1.1000000000000001</v>
      </c>
      <c r="Q101" s="11">
        <v>0.83499999999999996</v>
      </c>
      <c r="R101" s="145">
        <v>1</v>
      </c>
      <c r="S101" s="11">
        <v>1.07</v>
      </c>
      <c r="T101" s="145" t="s">
        <v>103</v>
      </c>
      <c r="U101" s="11">
        <v>1.04</v>
      </c>
      <c r="V101" s="11">
        <v>0.9900000000000001</v>
      </c>
      <c r="W101" s="11">
        <v>1.08</v>
      </c>
      <c r="X101" s="11">
        <v>1.2</v>
      </c>
      <c r="Y101" s="11">
        <v>1.06</v>
      </c>
      <c r="Z101" s="11">
        <v>1</v>
      </c>
      <c r="AA101" s="146">
        <v>1.3</v>
      </c>
      <c r="AB101" s="150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266</v>
      </c>
      <c r="C102" s="12"/>
      <c r="D102" s="23">
        <v>0.93333333333333346</v>
      </c>
      <c r="E102" s="23">
        <v>1.0233333333333332</v>
      </c>
      <c r="F102" s="23">
        <v>0.99833333333333341</v>
      </c>
      <c r="G102" s="23">
        <v>1</v>
      </c>
      <c r="H102" s="23">
        <v>1.1916666666666667</v>
      </c>
      <c r="I102" s="23">
        <v>1</v>
      </c>
      <c r="J102" s="23">
        <v>1.0862535717171682</v>
      </c>
      <c r="K102" s="23">
        <v>1.2166666666666666</v>
      </c>
      <c r="L102" s="23">
        <v>1.0533333333333335</v>
      </c>
      <c r="M102" s="23">
        <v>1.05</v>
      </c>
      <c r="N102" s="23">
        <v>1.1566666666666665</v>
      </c>
      <c r="O102" s="23">
        <v>1.1666666666666667</v>
      </c>
      <c r="P102" s="23">
        <v>1.1016666666666666</v>
      </c>
      <c r="Q102" s="23">
        <v>0.83216666666666661</v>
      </c>
      <c r="R102" s="23">
        <v>1</v>
      </c>
      <c r="S102" s="23">
        <v>0.9883333333333334</v>
      </c>
      <c r="T102" s="23" t="s">
        <v>634</v>
      </c>
      <c r="U102" s="23">
        <v>1.0283333333333333</v>
      </c>
      <c r="V102" s="23">
        <v>1.0016666666666667</v>
      </c>
      <c r="W102" s="23">
        <v>1.0733333333333335</v>
      </c>
      <c r="X102" s="23">
        <v>1.1500000000000001</v>
      </c>
      <c r="Y102" s="23">
        <v>1.0733333333333333</v>
      </c>
      <c r="Z102" s="23">
        <v>1</v>
      </c>
      <c r="AA102" s="23">
        <v>1.4366666666666668</v>
      </c>
      <c r="AB102" s="150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267</v>
      </c>
      <c r="C103" s="29"/>
      <c r="D103" s="11">
        <v>0.9</v>
      </c>
      <c r="E103" s="11">
        <v>1.02</v>
      </c>
      <c r="F103" s="11">
        <v>1</v>
      </c>
      <c r="G103" s="11">
        <v>1</v>
      </c>
      <c r="H103" s="11">
        <v>1.165</v>
      </c>
      <c r="I103" s="11">
        <v>1</v>
      </c>
      <c r="J103" s="11">
        <v>1.0823277313696107</v>
      </c>
      <c r="K103" s="11">
        <v>1.2</v>
      </c>
      <c r="L103" s="11">
        <v>1.06</v>
      </c>
      <c r="M103" s="11">
        <v>1.05</v>
      </c>
      <c r="N103" s="11">
        <v>1.1549999999999998</v>
      </c>
      <c r="O103" s="11">
        <v>1.2</v>
      </c>
      <c r="P103" s="11">
        <v>1.1000000000000001</v>
      </c>
      <c r="Q103" s="11">
        <v>0.83099999999999996</v>
      </c>
      <c r="R103" s="11">
        <v>1</v>
      </c>
      <c r="S103" s="11">
        <v>0.99500000000000011</v>
      </c>
      <c r="T103" s="11" t="s">
        <v>634</v>
      </c>
      <c r="U103" s="11">
        <v>1.03</v>
      </c>
      <c r="V103" s="11">
        <v>1</v>
      </c>
      <c r="W103" s="11">
        <v>1.0750000000000002</v>
      </c>
      <c r="X103" s="11">
        <v>1.1499999999999999</v>
      </c>
      <c r="Y103" s="11">
        <v>1.0750000000000002</v>
      </c>
      <c r="Z103" s="11">
        <v>1</v>
      </c>
      <c r="AA103" s="11">
        <v>1.4649999999999999</v>
      </c>
      <c r="AB103" s="150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268</v>
      </c>
      <c r="C104" s="29"/>
      <c r="D104" s="24">
        <v>5.1639777949432218E-2</v>
      </c>
      <c r="E104" s="24">
        <v>1.3662601021279476E-2</v>
      </c>
      <c r="F104" s="24">
        <v>1.3291601358251255E-2</v>
      </c>
      <c r="G104" s="24">
        <v>0</v>
      </c>
      <c r="H104" s="24">
        <v>6.7946057035465093E-2</v>
      </c>
      <c r="I104" s="24">
        <v>0</v>
      </c>
      <c r="J104" s="24">
        <v>1.7541239843680757E-2</v>
      </c>
      <c r="K104" s="24">
        <v>4.0824829046386339E-2</v>
      </c>
      <c r="L104" s="24">
        <v>4.1311822359545815E-2</v>
      </c>
      <c r="M104" s="24">
        <v>5.4772255750516662E-2</v>
      </c>
      <c r="N104" s="24">
        <v>1.7511900715418277E-2</v>
      </c>
      <c r="O104" s="24">
        <v>5.1639777949432156E-2</v>
      </c>
      <c r="P104" s="24">
        <v>9.8319208025017587E-3</v>
      </c>
      <c r="Q104" s="24">
        <v>9.3897106806688623E-3</v>
      </c>
      <c r="R104" s="24">
        <v>0</v>
      </c>
      <c r="S104" s="24">
        <v>6.0138728508895727E-2</v>
      </c>
      <c r="T104" s="24" t="s">
        <v>634</v>
      </c>
      <c r="U104" s="24">
        <v>7.5277265270908165E-3</v>
      </c>
      <c r="V104" s="24">
        <v>7.5277265270907827E-3</v>
      </c>
      <c r="W104" s="24">
        <v>1.2110601416389978E-2</v>
      </c>
      <c r="X104" s="24">
        <v>0.10488088481701514</v>
      </c>
      <c r="Y104" s="24">
        <v>1.2110601416389977E-2</v>
      </c>
      <c r="Z104" s="24">
        <v>0</v>
      </c>
      <c r="AA104" s="24">
        <v>7.1740272279011197E-2</v>
      </c>
      <c r="AB104" s="206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56"/>
    </row>
    <row r="105" spans="1:65">
      <c r="A105" s="30"/>
      <c r="B105" s="3" t="s">
        <v>86</v>
      </c>
      <c r="C105" s="29"/>
      <c r="D105" s="13">
        <v>5.53283335172488E-2</v>
      </c>
      <c r="E105" s="13">
        <v>1.335107591655975E-2</v>
      </c>
      <c r="F105" s="13">
        <v>1.3313791009934479E-2</v>
      </c>
      <c r="G105" s="13">
        <v>0</v>
      </c>
      <c r="H105" s="13">
        <v>5.7017670239551128E-2</v>
      </c>
      <c r="I105" s="13">
        <v>0</v>
      </c>
      <c r="J105" s="13">
        <v>1.6148384042550274E-2</v>
      </c>
      <c r="K105" s="13">
        <v>3.3554654010728498E-2</v>
      </c>
      <c r="L105" s="13">
        <v>3.9220084518556152E-2</v>
      </c>
      <c r="M105" s="13">
        <v>5.2164053095730155E-2</v>
      </c>
      <c r="N105" s="13">
        <v>1.513997180007344E-2</v>
      </c>
      <c r="O105" s="13">
        <v>4.4262666813798986E-2</v>
      </c>
      <c r="P105" s="13">
        <v>8.924587717853337E-3</v>
      </c>
      <c r="Q105" s="13">
        <v>1.1283449646307467E-2</v>
      </c>
      <c r="R105" s="13">
        <v>0</v>
      </c>
      <c r="S105" s="13">
        <v>6.084862918269382E-2</v>
      </c>
      <c r="T105" s="13" t="s">
        <v>634</v>
      </c>
      <c r="U105" s="13">
        <v>7.3203175303962562E-3</v>
      </c>
      <c r="V105" s="13">
        <v>7.5152011917711641E-3</v>
      </c>
      <c r="W105" s="13">
        <v>1.1283169021481345E-2</v>
      </c>
      <c r="X105" s="13">
        <v>9.1200769406100113E-2</v>
      </c>
      <c r="Y105" s="13">
        <v>1.1283169021481345E-2</v>
      </c>
      <c r="Z105" s="13">
        <v>0</v>
      </c>
      <c r="AA105" s="13">
        <v>4.9935224324137724E-2</v>
      </c>
      <c r="AB105" s="150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269</v>
      </c>
      <c r="C106" s="29"/>
      <c r="D106" s="13">
        <v>-0.11771916189562437</v>
      </c>
      <c r="E106" s="13">
        <v>-3.264208107841704E-2</v>
      </c>
      <c r="F106" s="13">
        <v>-5.6274603527641132E-2</v>
      </c>
      <c r="G106" s="13">
        <v>-5.4699102031026237E-2</v>
      </c>
      <c r="H106" s="13">
        <v>0.1264835700796938</v>
      </c>
      <c r="I106" s="13">
        <v>-5.4699102031026237E-2</v>
      </c>
      <c r="J106" s="13">
        <v>2.6836476766244122E-2</v>
      </c>
      <c r="K106" s="13">
        <v>0.150116092528918</v>
      </c>
      <c r="L106" s="13">
        <v>-4.2830541393475974E-3</v>
      </c>
      <c r="M106" s="13">
        <v>-7.4340571325774985E-3</v>
      </c>
      <c r="N106" s="13">
        <v>9.3398038650779558E-2</v>
      </c>
      <c r="O106" s="13">
        <v>0.10285104763046937</v>
      </c>
      <c r="P106" s="13">
        <v>4.1406489262485913E-2</v>
      </c>
      <c r="Q106" s="13">
        <v>-0.21335210274015237</v>
      </c>
      <c r="R106" s="13">
        <v>-5.4699102031026237E-2</v>
      </c>
      <c r="S106" s="13">
        <v>-6.5727612507330946E-2</v>
      </c>
      <c r="T106" s="13" t="s">
        <v>634</v>
      </c>
      <c r="U106" s="13">
        <v>-2.7915576588572022E-2</v>
      </c>
      <c r="V106" s="13">
        <v>-5.3123600534411231E-2</v>
      </c>
      <c r="W106" s="13">
        <v>1.462296382003192E-2</v>
      </c>
      <c r="X106" s="13">
        <v>8.7096032664319978E-2</v>
      </c>
      <c r="Y106" s="13">
        <v>1.4622963820031698E-2</v>
      </c>
      <c r="Z106" s="13">
        <v>-5.4699102031026237E-2</v>
      </c>
      <c r="AA106" s="13">
        <v>0.35808229008209236</v>
      </c>
      <c r="AB106" s="150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270</v>
      </c>
      <c r="C107" s="47"/>
      <c r="D107" s="45">
        <v>1.26</v>
      </c>
      <c r="E107" s="45">
        <v>0.45</v>
      </c>
      <c r="F107" s="45">
        <v>0.67</v>
      </c>
      <c r="G107" s="45" t="s">
        <v>271</v>
      </c>
      <c r="H107" s="45">
        <v>1.06</v>
      </c>
      <c r="I107" s="45" t="s">
        <v>271</v>
      </c>
      <c r="J107" s="45">
        <v>0.12</v>
      </c>
      <c r="K107" s="45">
        <v>1.29</v>
      </c>
      <c r="L107" s="45">
        <v>0.18</v>
      </c>
      <c r="M107" s="45">
        <v>0.21</v>
      </c>
      <c r="N107" s="45">
        <v>0.75</v>
      </c>
      <c r="O107" s="45">
        <v>0.84</v>
      </c>
      <c r="P107" s="45">
        <v>0.25</v>
      </c>
      <c r="Q107" s="45">
        <v>2.17</v>
      </c>
      <c r="R107" s="45" t="s">
        <v>271</v>
      </c>
      <c r="S107" s="45">
        <v>0.76</v>
      </c>
      <c r="T107" s="45">
        <v>12.83</v>
      </c>
      <c r="U107" s="45">
        <v>0.4</v>
      </c>
      <c r="V107" s="45">
        <v>0.64</v>
      </c>
      <c r="W107" s="45">
        <v>0</v>
      </c>
      <c r="X107" s="45">
        <v>0.69</v>
      </c>
      <c r="Y107" s="45">
        <v>0</v>
      </c>
      <c r="Z107" s="45">
        <v>0.66</v>
      </c>
      <c r="AA107" s="45">
        <v>3.27</v>
      </c>
      <c r="AB107" s="150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 t="s">
        <v>281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BM108" s="55"/>
    </row>
    <row r="109" spans="1:65">
      <c r="BM109" s="55"/>
    </row>
    <row r="110" spans="1:65" ht="15">
      <c r="B110" s="8" t="s">
        <v>452</v>
      </c>
      <c r="BM110" s="28" t="s">
        <v>66</v>
      </c>
    </row>
    <row r="111" spans="1:65" ht="15">
      <c r="A111" s="25" t="s">
        <v>16</v>
      </c>
      <c r="B111" s="18" t="s">
        <v>109</v>
      </c>
      <c r="C111" s="15" t="s">
        <v>110</v>
      </c>
      <c r="D111" s="16" t="s">
        <v>227</v>
      </c>
      <c r="E111" s="17" t="s">
        <v>227</v>
      </c>
      <c r="F111" s="17" t="s">
        <v>227</v>
      </c>
      <c r="G111" s="17" t="s">
        <v>227</v>
      </c>
      <c r="H111" s="17" t="s">
        <v>227</v>
      </c>
      <c r="I111" s="17" t="s">
        <v>227</v>
      </c>
      <c r="J111" s="17" t="s">
        <v>227</v>
      </c>
      <c r="K111" s="17" t="s">
        <v>227</v>
      </c>
      <c r="L111" s="17" t="s">
        <v>227</v>
      </c>
      <c r="M111" s="17" t="s">
        <v>227</v>
      </c>
      <c r="N111" s="17" t="s">
        <v>227</v>
      </c>
      <c r="O111" s="17" t="s">
        <v>227</v>
      </c>
      <c r="P111" s="17" t="s">
        <v>227</v>
      </c>
      <c r="Q111" s="17" t="s">
        <v>227</v>
      </c>
      <c r="R111" s="17" t="s">
        <v>227</v>
      </c>
      <c r="S111" s="17" t="s">
        <v>227</v>
      </c>
      <c r="T111" s="17" t="s">
        <v>227</v>
      </c>
      <c r="U111" s="17" t="s">
        <v>227</v>
      </c>
      <c r="V111" s="17" t="s">
        <v>227</v>
      </c>
      <c r="W111" s="17" t="s">
        <v>227</v>
      </c>
      <c r="X111" s="17" t="s">
        <v>227</v>
      </c>
      <c r="Y111" s="17" t="s">
        <v>227</v>
      </c>
      <c r="Z111" s="17" t="s">
        <v>227</v>
      </c>
      <c r="AA111" s="17" t="s">
        <v>227</v>
      </c>
      <c r="AB111" s="150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228</v>
      </c>
      <c r="C112" s="9" t="s">
        <v>228</v>
      </c>
      <c r="D112" s="148" t="s">
        <v>230</v>
      </c>
      <c r="E112" s="149" t="s">
        <v>231</v>
      </c>
      <c r="F112" s="149" t="s">
        <v>232</v>
      </c>
      <c r="G112" s="149" t="s">
        <v>233</v>
      </c>
      <c r="H112" s="149" t="s">
        <v>234</v>
      </c>
      <c r="I112" s="149" t="s">
        <v>235</v>
      </c>
      <c r="J112" s="149" t="s">
        <v>236</v>
      </c>
      <c r="K112" s="149" t="s">
        <v>237</v>
      </c>
      <c r="L112" s="149" t="s">
        <v>239</v>
      </c>
      <c r="M112" s="149" t="s">
        <v>240</v>
      </c>
      <c r="N112" s="149" t="s">
        <v>241</v>
      </c>
      <c r="O112" s="149" t="s">
        <v>244</v>
      </c>
      <c r="P112" s="149" t="s">
        <v>245</v>
      </c>
      <c r="Q112" s="149" t="s">
        <v>246</v>
      </c>
      <c r="R112" s="149" t="s">
        <v>247</v>
      </c>
      <c r="S112" s="149" t="s">
        <v>248</v>
      </c>
      <c r="T112" s="149" t="s">
        <v>249</v>
      </c>
      <c r="U112" s="149" t="s">
        <v>251</v>
      </c>
      <c r="V112" s="149" t="s">
        <v>252</v>
      </c>
      <c r="W112" s="149" t="s">
        <v>254</v>
      </c>
      <c r="X112" s="149" t="s">
        <v>255</v>
      </c>
      <c r="Y112" s="149" t="s">
        <v>256</v>
      </c>
      <c r="Z112" s="149" t="s">
        <v>257</v>
      </c>
      <c r="AA112" s="149" t="s">
        <v>258</v>
      </c>
      <c r="AB112" s="150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113</v>
      </c>
      <c r="E113" s="11" t="s">
        <v>279</v>
      </c>
      <c r="F113" s="11" t="s">
        <v>279</v>
      </c>
      <c r="G113" s="11" t="s">
        <v>279</v>
      </c>
      <c r="H113" s="11" t="s">
        <v>280</v>
      </c>
      <c r="I113" s="11" t="s">
        <v>279</v>
      </c>
      <c r="J113" s="11" t="s">
        <v>280</v>
      </c>
      <c r="K113" s="11" t="s">
        <v>280</v>
      </c>
      <c r="L113" s="11" t="s">
        <v>280</v>
      </c>
      <c r="M113" s="11" t="s">
        <v>280</v>
      </c>
      <c r="N113" s="11" t="s">
        <v>280</v>
      </c>
      <c r="O113" s="11" t="s">
        <v>279</v>
      </c>
      <c r="P113" s="11" t="s">
        <v>279</v>
      </c>
      <c r="Q113" s="11" t="s">
        <v>113</v>
      </c>
      <c r="R113" s="11" t="s">
        <v>280</v>
      </c>
      <c r="S113" s="11" t="s">
        <v>280</v>
      </c>
      <c r="T113" s="11" t="s">
        <v>113</v>
      </c>
      <c r="U113" s="11" t="s">
        <v>279</v>
      </c>
      <c r="V113" s="11" t="s">
        <v>279</v>
      </c>
      <c r="W113" s="11" t="s">
        <v>279</v>
      </c>
      <c r="X113" s="11" t="s">
        <v>279</v>
      </c>
      <c r="Y113" s="11" t="s">
        <v>279</v>
      </c>
      <c r="Z113" s="11" t="s">
        <v>280</v>
      </c>
      <c r="AA113" s="11" t="s">
        <v>279</v>
      </c>
      <c r="AB113" s="150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150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2">
        <v>0.13</v>
      </c>
      <c r="E115" s="22">
        <v>0.13</v>
      </c>
      <c r="F115" s="22">
        <v>0.13</v>
      </c>
      <c r="G115" s="22">
        <v>0.14000000000000001</v>
      </c>
      <c r="H115" s="22">
        <v>0.15</v>
      </c>
      <c r="I115" s="22">
        <v>0.14000000000000001</v>
      </c>
      <c r="J115" s="22">
        <v>0.156786325888147</v>
      </c>
      <c r="K115" s="144">
        <v>0.2</v>
      </c>
      <c r="L115" s="144">
        <v>0.05</v>
      </c>
      <c r="M115" s="22">
        <v>0.16</v>
      </c>
      <c r="N115" s="22">
        <v>0.16</v>
      </c>
      <c r="O115" s="22">
        <v>0.14000000000000001</v>
      </c>
      <c r="P115" s="144">
        <v>0.11</v>
      </c>
      <c r="Q115" s="144" t="s">
        <v>101</v>
      </c>
      <c r="R115" s="22">
        <v>0.18</v>
      </c>
      <c r="S115" s="22">
        <v>0.14000000000000001</v>
      </c>
      <c r="T115" s="144" t="s">
        <v>103</v>
      </c>
      <c r="U115" s="22">
        <v>0.14000000000000001</v>
      </c>
      <c r="V115" s="22">
        <v>0.14000000000000001</v>
      </c>
      <c r="W115" s="22">
        <v>0.11</v>
      </c>
      <c r="X115" s="22">
        <v>0.14000000000000001</v>
      </c>
      <c r="Y115" s="22">
        <v>0.15</v>
      </c>
      <c r="Z115" s="144">
        <v>0.2</v>
      </c>
      <c r="AA115" s="144">
        <v>0.17</v>
      </c>
      <c r="AB115" s="150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1">
        <v>0.13</v>
      </c>
      <c r="E116" s="11">
        <v>0.13</v>
      </c>
      <c r="F116" s="11">
        <v>0.14000000000000001</v>
      </c>
      <c r="G116" s="11">
        <v>0.13</v>
      </c>
      <c r="H116" s="11">
        <v>0.15</v>
      </c>
      <c r="I116" s="11">
        <v>0.14000000000000001</v>
      </c>
      <c r="J116" s="11">
        <v>0.15053145985218366</v>
      </c>
      <c r="K116" s="145">
        <v>0.2</v>
      </c>
      <c r="L116" s="145">
        <v>0.06</v>
      </c>
      <c r="M116" s="11">
        <v>0.16</v>
      </c>
      <c r="N116" s="11">
        <v>0.16</v>
      </c>
      <c r="O116" s="11">
        <v>0.14000000000000001</v>
      </c>
      <c r="P116" s="145">
        <v>0.12</v>
      </c>
      <c r="Q116" s="145" t="s">
        <v>101</v>
      </c>
      <c r="R116" s="11">
        <v>0.11</v>
      </c>
      <c r="S116" s="11">
        <v>0.15</v>
      </c>
      <c r="T116" s="145" t="s">
        <v>103</v>
      </c>
      <c r="U116" s="11">
        <v>0.13</v>
      </c>
      <c r="V116" s="11">
        <v>0.14000000000000001</v>
      </c>
      <c r="W116" s="11">
        <v>0.14000000000000001</v>
      </c>
      <c r="X116" s="11">
        <v>0.15</v>
      </c>
      <c r="Y116" s="11">
        <v>0.13</v>
      </c>
      <c r="Z116" s="145">
        <v>0.2</v>
      </c>
      <c r="AA116" s="145">
        <v>0.18</v>
      </c>
      <c r="AB116" s="150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17</v>
      </c>
    </row>
    <row r="117" spans="1:65">
      <c r="A117" s="30"/>
      <c r="B117" s="19">
        <v>1</v>
      </c>
      <c r="C117" s="9">
        <v>3</v>
      </c>
      <c r="D117" s="11">
        <v>0.13</v>
      </c>
      <c r="E117" s="11">
        <v>0.13</v>
      </c>
      <c r="F117" s="11">
        <v>0.14000000000000001</v>
      </c>
      <c r="G117" s="11">
        <v>0.14000000000000001</v>
      </c>
      <c r="H117" s="11">
        <v>0.13</v>
      </c>
      <c r="I117" s="11">
        <v>0.12</v>
      </c>
      <c r="J117" s="11">
        <v>0.1574048741565999</v>
      </c>
      <c r="K117" s="145">
        <v>0.2</v>
      </c>
      <c r="L117" s="145">
        <v>0.06</v>
      </c>
      <c r="M117" s="11">
        <v>0.14000000000000001</v>
      </c>
      <c r="N117" s="11">
        <v>0.15</v>
      </c>
      <c r="O117" s="11">
        <v>0.14000000000000001</v>
      </c>
      <c r="P117" s="145">
        <v>0.12</v>
      </c>
      <c r="Q117" s="145" t="s">
        <v>101</v>
      </c>
      <c r="R117" s="11">
        <v>0.17</v>
      </c>
      <c r="S117" s="11">
        <v>0.15</v>
      </c>
      <c r="T117" s="145" t="s">
        <v>103</v>
      </c>
      <c r="U117" s="11">
        <v>0.14000000000000001</v>
      </c>
      <c r="V117" s="11">
        <v>0.14000000000000001</v>
      </c>
      <c r="W117" s="11">
        <v>0.12</v>
      </c>
      <c r="X117" s="11">
        <v>0.14000000000000001</v>
      </c>
      <c r="Y117" s="11">
        <v>0.13</v>
      </c>
      <c r="Z117" s="145">
        <v>0.2</v>
      </c>
      <c r="AA117" s="145">
        <v>0.18</v>
      </c>
      <c r="AB117" s="150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1">
        <v>0.13</v>
      </c>
      <c r="E118" s="11">
        <v>0.14000000000000001</v>
      </c>
      <c r="F118" s="11">
        <v>0.13</v>
      </c>
      <c r="G118" s="11">
        <v>0.12</v>
      </c>
      <c r="H118" s="11">
        <v>0.13</v>
      </c>
      <c r="I118" s="11">
        <v>0.14000000000000001</v>
      </c>
      <c r="J118" s="11">
        <v>0.15737093850412501</v>
      </c>
      <c r="K118" s="145">
        <v>0.2</v>
      </c>
      <c r="L118" s="145">
        <v>0.05</v>
      </c>
      <c r="M118" s="11">
        <v>0.14000000000000001</v>
      </c>
      <c r="N118" s="11">
        <v>0.15</v>
      </c>
      <c r="O118" s="11">
        <v>0.15</v>
      </c>
      <c r="P118" s="145">
        <v>0.12</v>
      </c>
      <c r="Q118" s="145" t="s">
        <v>101</v>
      </c>
      <c r="R118" s="146">
        <v>0.21</v>
      </c>
      <c r="S118" s="11">
        <v>0.14000000000000001</v>
      </c>
      <c r="T118" s="145" t="s">
        <v>103</v>
      </c>
      <c r="U118" s="11">
        <v>0.14000000000000001</v>
      </c>
      <c r="V118" s="11">
        <v>0.14000000000000001</v>
      </c>
      <c r="W118" s="11">
        <v>0.13</v>
      </c>
      <c r="X118" s="11">
        <v>0.14000000000000001</v>
      </c>
      <c r="Y118" s="11">
        <v>0.14000000000000001</v>
      </c>
      <c r="Z118" s="145">
        <v>0.2</v>
      </c>
      <c r="AA118" s="145">
        <v>0.17</v>
      </c>
      <c r="AB118" s="150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0.1397350679876142</v>
      </c>
    </row>
    <row r="119" spans="1:65">
      <c r="A119" s="30"/>
      <c r="B119" s="19">
        <v>1</v>
      </c>
      <c r="C119" s="9">
        <v>5</v>
      </c>
      <c r="D119" s="11">
        <v>0.13</v>
      </c>
      <c r="E119" s="11">
        <v>0.13</v>
      </c>
      <c r="F119" s="11">
        <v>0.14000000000000001</v>
      </c>
      <c r="G119" s="11">
        <v>0.14000000000000001</v>
      </c>
      <c r="H119" s="11">
        <v>0.15</v>
      </c>
      <c r="I119" s="11">
        <v>0.14000000000000001</v>
      </c>
      <c r="J119" s="11">
        <v>0.1474425889734633</v>
      </c>
      <c r="K119" s="145">
        <v>0.2</v>
      </c>
      <c r="L119" s="145">
        <v>0.06</v>
      </c>
      <c r="M119" s="11">
        <v>0.14000000000000001</v>
      </c>
      <c r="N119" s="11">
        <v>0.16</v>
      </c>
      <c r="O119" s="11">
        <v>0.15</v>
      </c>
      <c r="P119" s="145">
        <v>0.12</v>
      </c>
      <c r="Q119" s="145" t="s">
        <v>101</v>
      </c>
      <c r="R119" s="11">
        <v>0.14000000000000001</v>
      </c>
      <c r="S119" s="11">
        <v>0.14000000000000001</v>
      </c>
      <c r="T119" s="145" t="s">
        <v>103</v>
      </c>
      <c r="U119" s="11">
        <v>0.13</v>
      </c>
      <c r="V119" s="11">
        <v>0.14000000000000001</v>
      </c>
      <c r="W119" s="11">
        <v>0.12</v>
      </c>
      <c r="X119" s="11">
        <v>0.14000000000000001</v>
      </c>
      <c r="Y119" s="11">
        <v>0.14000000000000001</v>
      </c>
      <c r="Z119" s="145">
        <v>0.2</v>
      </c>
      <c r="AA119" s="145">
        <v>0.17</v>
      </c>
      <c r="AB119" s="150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16</v>
      </c>
    </row>
    <row r="120" spans="1:65">
      <c r="A120" s="30"/>
      <c r="B120" s="19">
        <v>1</v>
      </c>
      <c r="C120" s="9">
        <v>6</v>
      </c>
      <c r="D120" s="11">
        <v>0.13</v>
      </c>
      <c r="E120" s="11">
        <v>0.13</v>
      </c>
      <c r="F120" s="11">
        <v>0.13</v>
      </c>
      <c r="G120" s="11">
        <v>0.14000000000000001</v>
      </c>
      <c r="H120" s="11">
        <v>0.15</v>
      </c>
      <c r="I120" s="11">
        <v>0.13</v>
      </c>
      <c r="J120" s="11">
        <v>0.15344074736213048</v>
      </c>
      <c r="K120" s="145">
        <v>0.2</v>
      </c>
      <c r="L120" s="145">
        <v>0.06</v>
      </c>
      <c r="M120" s="11">
        <v>0.15</v>
      </c>
      <c r="N120" s="11">
        <v>0.16</v>
      </c>
      <c r="O120" s="11">
        <v>0.14000000000000001</v>
      </c>
      <c r="P120" s="145">
        <v>0.11</v>
      </c>
      <c r="Q120" s="145" t="s">
        <v>101</v>
      </c>
      <c r="R120" s="11">
        <v>0.1</v>
      </c>
      <c r="S120" s="11">
        <v>0.14000000000000001</v>
      </c>
      <c r="T120" s="145" t="s">
        <v>103</v>
      </c>
      <c r="U120" s="11">
        <v>0.14000000000000001</v>
      </c>
      <c r="V120" s="11">
        <v>0.14000000000000001</v>
      </c>
      <c r="W120" s="11">
        <v>0.12</v>
      </c>
      <c r="X120" s="11">
        <v>0.14000000000000001</v>
      </c>
      <c r="Y120" s="11">
        <v>0.14000000000000001</v>
      </c>
      <c r="Z120" s="145">
        <v>0.2</v>
      </c>
      <c r="AA120" s="145">
        <v>0.16</v>
      </c>
      <c r="AB120" s="150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30"/>
      <c r="B121" s="20" t="s">
        <v>266</v>
      </c>
      <c r="C121" s="12"/>
      <c r="D121" s="23">
        <v>0.13</v>
      </c>
      <c r="E121" s="23">
        <v>0.13166666666666668</v>
      </c>
      <c r="F121" s="23">
        <v>0.13500000000000001</v>
      </c>
      <c r="G121" s="23">
        <v>0.13500000000000001</v>
      </c>
      <c r="H121" s="23">
        <v>0.14333333333333334</v>
      </c>
      <c r="I121" s="23">
        <v>0.13500000000000001</v>
      </c>
      <c r="J121" s="23">
        <v>0.15382948912277486</v>
      </c>
      <c r="K121" s="23">
        <v>0.19999999999999998</v>
      </c>
      <c r="L121" s="23">
        <v>5.6666666666666664E-2</v>
      </c>
      <c r="M121" s="23">
        <v>0.14833333333333334</v>
      </c>
      <c r="N121" s="23">
        <v>0.15666666666666668</v>
      </c>
      <c r="O121" s="23">
        <v>0.14333333333333334</v>
      </c>
      <c r="P121" s="23">
        <v>0.11666666666666665</v>
      </c>
      <c r="Q121" s="23" t="s">
        <v>634</v>
      </c>
      <c r="R121" s="23">
        <v>0.15166666666666664</v>
      </c>
      <c r="S121" s="23">
        <v>0.14333333333333334</v>
      </c>
      <c r="T121" s="23" t="s">
        <v>634</v>
      </c>
      <c r="U121" s="23">
        <v>0.13666666666666669</v>
      </c>
      <c r="V121" s="23">
        <v>0.14000000000000001</v>
      </c>
      <c r="W121" s="23">
        <v>0.12333333333333334</v>
      </c>
      <c r="X121" s="23">
        <v>0.14166666666666669</v>
      </c>
      <c r="Y121" s="23">
        <v>0.13833333333333334</v>
      </c>
      <c r="Z121" s="23">
        <v>0.19999999999999998</v>
      </c>
      <c r="AA121" s="23">
        <v>0.17166666666666666</v>
      </c>
      <c r="AB121" s="150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3" t="s">
        <v>267</v>
      </c>
      <c r="C122" s="29"/>
      <c r="D122" s="11">
        <v>0.13</v>
      </c>
      <c r="E122" s="11">
        <v>0.13</v>
      </c>
      <c r="F122" s="11">
        <v>0.13500000000000001</v>
      </c>
      <c r="G122" s="11">
        <v>0.14000000000000001</v>
      </c>
      <c r="H122" s="11">
        <v>0.15</v>
      </c>
      <c r="I122" s="11">
        <v>0.14000000000000001</v>
      </c>
      <c r="J122" s="11">
        <v>0.15511353662513874</v>
      </c>
      <c r="K122" s="11">
        <v>0.2</v>
      </c>
      <c r="L122" s="11">
        <v>0.06</v>
      </c>
      <c r="M122" s="11">
        <v>0.14500000000000002</v>
      </c>
      <c r="N122" s="11">
        <v>0.16</v>
      </c>
      <c r="O122" s="11">
        <v>0.14000000000000001</v>
      </c>
      <c r="P122" s="11">
        <v>0.12</v>
      </c>
      <c r="Q122" s="11" t="s">
        <v>634</v>
      </c>
      <c r="R122" s="11">
        <v>0.15500000000000003</v>
      </c>
      <c r="S122" s="11">
        <v>0.14000000000000001</v>
      </c>
      <c r="T122" s="11" t="s">
        <v>634</v>
      </c>
      <c r="U122" s="11">
        <v>0.14000000000000001</v>
      </c>
      <c r="V122" s="11">
        <v>0.14000000000000001</v>
      </c>
      <c r="W122" s="11">
        <v>0.12</v>
      </c>
      <c r="X122" s="11">
        <v>0.14000000000000001</v>
      </c>
      <c r="Y122" s="11">
        <v>0.14000000000000001</v>
      </c>
      <c r="Z122" s="11">
        <v>0.2</v>
      </c>
      <c r="AA122" s="11">
        <v>0.17</v>
      </c>
      <c r="AB122" s="150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268</v>
      </c>
      <c r="C123" s="29"/>
      <c r="D123" s="24">
        <v>0</v>
      </c>
      <c r="E123" s="24">
        <v>4.0824829046386341E-3</v>
      </c>
      <c r="F123" s="24">
        <v>5.4772255750516656E-3</v>
      </c>
      <c r="G123" s="24">
        <v>8.3666002653407633E-3</v>
      </c>
      <c r="H123" s="24">
        <v>1.032795558988644E-2</v>
      </c>
      <c r="I123" s="24">
        <v>8.3666002653407633E-3</v>
      </c>
      <c r="J123" s="24">
        <v>4.144604595404563E-3</v>
      </c>
      <c r="K123" s="24">
        <v>3.0404709722440586E-17</v>
      </c>
      <c r="L123" s="24">
        <v>5.1639777949432208E-3</v>
      </c>
      <c r="M123" s="24">
        <v>9.8319208025017448E-3</v>
      </c>
      <c r="N123" s="24">
        <v>5.1639777949432277E-3</v>
      </c>
      <c r="O123" s="24">
        <v>5.163977794943213E-3</v>
      </c>
      <c r="P123" s="24">
        <v>5.1639777949432199E-3</v>
      </c>
      <c r="Q123" s="24" t="s">
        <v>634</v>
      </c>
      <c r="R123" s="24">
        <v>4.2622372841814804E-2</v>
      </c>
      <c r="S123" s="24">
        <v>5.163977794943213E-3</v>
      </c>
      <c r="T123" s="24" t="s">
        <v>634</v>
      </c>
      <c r="U123" s="24">
        <v>5.1639777949432277E-3</v>
      </c>
      <c r="V123" s="24">
        <v>0</v>
      </c>
      <c r="W123" s="24">
        <v>1.032795558988645E-2</v>
      </c>
      <c r="X123" s="24">
        <v>4.0824829046386228E-3</v>
      </c>
      <c r="Y123" s="24">
        <v>7.5277265270908078E-3</v>
      </c>
      <c r="Z123" s="24">
        <v>3.0404709722440586E-17</v>
      </c>
      <c r="AA123" s="24">
        <v>7.5277265270908044E-3</v>
      </c>
      <c r="AB123" s="206"/>
      <c r="AC123" s="207"/>
      <c r="AD123" s="207"/>
      <c r="AE123" s="207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56"/>
    </row>
    <row r="124" spans="1:65">
      <c r="A124" s="30"/>
      <c r="B124" s="3" t="s">
        <v>86</v>
      </c>
      <c r="C124" s="29"/>
      <c r="D124" s="13">
        <v>0</v>
      </c>
      <c r="E124" s="13">
        <v>3.100619927573646E-2</v>
      </c>
      <c r="F124" s="13">
        <v>4.0572041296679004E-2</v>
      </c>
      <c r="G124" s="13">
        <v>6.1974816780301943E-2</v>
      </c>
      <c r="H124" s="13">
        <v>7.2055504115486779E-2</v>
      </c>
      <c r="I124" s="13">
        <v>6.1974816780301943E-2</v>
      </c>
      <c r="J124" s="13">
        <v>2.6942848338374566E-2</v>
      </c>
      <c r="K124" s="13">
        <v>1.5202354861220294E-16</v>
      </c>
      <c r="L124" s="13">
        <v>9.1129019910762721E-2</v>
      </c>
      <c r="M124" s="13">
        <v>6.6282612151697146E-2</v>
      </c>
      <c r="N124" s="13">
        <v>3.2961560393254645E-2</v>
      </c>
      <c r="O124" s="13">
        <v>3.6027752057743348E-2</v>
      </c>
      <c r="P124" s="13">
        <v>4.4262666813799034E-2</v>
      </c>
      <c r="Q124" s="13" t="s">
        <v>634</v>
      </c>
      <c r="R124" s="13">
        <v>0.28102663412185591</v>
      </c>
      <c r="S124" s="13">
        <v>3.6027752057743348E-2</v>
      </c>
      <c r="T124" s="13" t="s">
        <v>634</v>
      </c>
      <c r="U124" s="13">
        <v>3.7785203377633365E-2</v>
      </c>
      <c r="V124" s="13">
        <v>0</v>
      </c>
      <c r="W124" s="13">
        <v>8.3740180458538788E-2</v>
      </c>
      <c r="X124" s="13">
        <v>2.881752638568439E-2</v>
      </c>
      <c r="Y124" s="13">
        <v>5.4417300195837161E-2</v>
      </c>
      <c r="Z124" s="13">
        <v>1.5202354861220294E-16</v>
      </c>
      <c r="AA124" s="13">
        <v>4.3850834138393038E-2</v>
      </c>
      <c r="AB124" s="150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269</v>
      </c>
      <c r="C125" s="29"/>
      <c r="D125" s="13">
        <v>-6.9668037721762777E-2</v>
      </c>
      <c r="E125" s="13">
        <v>-5.7740704872041748E-2</v>
      </c>
      <c r="F125" s="13">
        <v>-3.3886039172599802E-2</v>
      </c>
      <c r="G125" s="13">
        <v>-3.3886039172599802E-2</v>
      </c>
      <c r="H125" s="13">
        <v>2.5750625076005118E-2</v>
      </c>
      <c r="I125" s="13">
        <v>-3.3886039172599802E-2</v>
      </c>
      <c r="J125" s="13">
        <v>0.100865311321922</v>
      </c>
      <c r="K125" s="13">
        <v>0.43127994196651853</v>
      </c>
      <c r="L125" s="13">
        <v>-0.59447068310948636</v>
      </c>
      <c r="M125" s="13">
        <v>6.1532623625168092E-2</v>
      </c>
      <c r="N125" s="13">
        <v>0.12116928787377312</v>
      </c>
      <c r="O125" s="13">
        <v>2.5750625076005118E-2</v>
      </c>
      <c r="P125" s="13">
        <v>-0.16508670051953089</v>
      </c>
      <c r="Q125" s="13" t="s">
        <v>634</v>
      </c>
      <c r="R125" s="13">
        <v>8.5387289324609927E-2</v>
      </c>
      <c r="S125" s="13">
        <v>2.5750625076005118E-2</v>
      </c>
      <c r="T125" s="13" t="s">
        <v>634</v>
      </c>
      <c r="U125" s="13">
        <v>-2.1958706322878774E-2</v>
      </c>
      <c r="V125" s="13">
        <v>1.8959593765632832E-3</v>
      </c>
      <c r="W125" s="13">
        <v>-0.11737736912064678</v>
      </c>
      <c r="X125" s="13">
        <v>1.3823292226284201E-2</v>
      </c>
      <c r="Y125" s="13">
        <v>-1.0031373473157856E-2</v>
      </c>
      <c r="Z125" s="13">
        <v>0.43127994196651853</v>
      </c>
      <c r="AA125" s="13">
        <v>0.22851528352126182</v>
      </c>
      <c r="AB125" s="150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270</v>
      </c>
      <c r="C126" s="47"/>
      <c r="D126" s="45">
        <v>0.88</v>
      </c>
      <c r="E126" s="45">
        <v>0.74</v>
      </c>
      <c r="F126" s="45">
        <v>0.47</v>
      </c>
      <c r="G126" s="45">
        <v>0.47</v>
      </c>
      <c r="H126" s="45">
        <v>0.2</v>
      </c>
      <c r="I126" s="45">
        <v>0.47</v>
      </c>
      <c r="J126" s="45">
        <v>1.05</v>
      </c>
      <c r="K126" s="45" t="s">
        <v>271</v>
      </c>
      <c r="L126" s="45">
        <v>6.81</v>
      </c>
      <c r="M126" s="45">
        <v>0.61</v>
      </c>
      <c r="N126" s="45">
        <v>1.28</v>
      </c>
      <c r="O126" s="45">
        <v>0.2</v>
      </c>
      <c r="P126" s="45">
        <v>1.96</v>
      </c>
      <c r="Q126" s="45">
        <v>29.06</v>
      </c>
      <c r="R126" s="45">
        <v>0.88</v>
      </c>
      <c r="S126" s="45">
        <v>0.2</v>
      </c>
      <c r="T126" s="45">
        <v>190.9</v>
      </c>
      <c r="U126" s="45">
        <v>0.34</v>
      </c>
      <c r="V126" s="45">
        <v>7.0000000000000007E-2</v>
      </c>
      <c r="W126" s="45">
        <v>1.42</v>
      </c>
      <c r="X126" s="45">
        <v>7.0000000000000007E-2</v>
      </c>
      <c r="Y126" s="45">
        <v>0.2</v>
      </c>
      <c r="Z126" s="45" t="s">
        <v>271</v>
      </c>
      <c r="AA126" s="45">
        <v>2.4900000000000002</v>
      </c>
      <c r="AB126" s="150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 t="s">
        <v>282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BM127" s="55"/>
    </row>
    <row r="128" spans="1:65">
      <c r="BM128" s="55"/>
    </row>
    <row r="129" spans="1:65" ht="15">
      <c r="B129" s="8" t="s">
        <v>453</v>
      </c>
      <c r="BM129" s="28" t="s">
        <v>66</v>
      </c>
    </row>
    <row r="130" spans="1:65" ht="15">
      <c r="A130" s="25" t="s">
        <v>50</v>
      </c>
      <c r="B130" s="18" t="s">
        <v>109</v>
      </c>
      <c r="C130" s="15" t="s">
        <v>110</v>
      </c>
      <c r="D130" s="16" t="s">
        <v>227</v>
      </c>
      <c r="E130" s="17" t="s">
        <v>227</v>
      </c>
      <c r="F130" s="17" t="s">
        <v>227</v>
      </c>
      <c r="G130" s="17" t="s">
        <v>227</v>
      </c>
      <c r="H130" s="17" t="s">
        <v>227</v>
      </c>
      <c r="I130" s="17" t="s">
        <v>227</v>
      </c>
      <c r="J130" s="17" t="s">
        <v>227</v>
      </c>
      <c r="K130" s="17" t="s">
        <v>227</v>
      </c>
      <c r="L130" s="17" t="s">
        <v>227</v>
      </c>
      <c r="M130" s="17" t="s">
        <v>227</v>
      </c>
      <c r="N130" s="17" t="s">
        <v>227</v>
      </c>
      <c r="O130" s="17" t="s">
        <v>227</v>
      </c>
      <c r="P130" s="17" t="s">
        <v>227</v>
      </c>
      <c r="Q130" s="17" t="s">
        <v>227</v>
      </c>
      <c r="R130" s="17" t="s">
        <v>227</v>
      </c>
      <c r="S130" s="17" t="s">
        <v>227</v>
      </c>
      <c r="T130" s="17" t="s">
        <v>227</v>
      </c>
      <c r="U130" s="17" t="s">
        <v>227</v>
      </c>
      <c r="V130" s="17" t="s">
        <v>227</v>
      </c>
      <c r="W130" s="17" t="s">
        <v>227</v>
      </c>
      <c r="X130" s="17" t="s">
        <v>227</v>
      </c>
      <c r="Y130" s="17" t="s">
        <v>227</v>
      </c>
      <c r="Z130" s="17" t="s">
        <v>227</v>
      </c>
      <c r="AA130" s="17" t="s">
        <v>227</v>
      </c>
      <c r="AB130" s="17" t="s">
        <v>227</v>
      </c>
      <c r="AC130" s="17" t="s">
        <v>227</v>
      </c>
      <c r="AD130" s="150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228</v>
      </c>
      <c r="C131" s="9" t="s">
        <v>228</v>
      </c>
      <c r="D131" s="148" t="s">
        <v>230</v>
      </c>
      <c r="E131" s="149" t="s">
        <v>231</v>
      </c>
      <c r="F131" s="149" t="s">
        <v>232</v>
      </c>
      <c r="G131" s="149" t="s">
        <v>233</v>
      </c>
      <c r="H131" s="149" t="s">
        <v>234</v>
      </c>
      <c r="I131" s="149" t="s">
        <v>235</v>
      </c>
      <c r="J131" s="149" t="s">
        <v>236</v>
      </c>
      <c r="K131" s="149" t="s">
        <v>237</v>
      </c>
      <c r="L131" s="149" t="s">
        <v>239</v>
      </c>
      <c r="M131" s="149" t="s">
        <v>240</v>
      </c>
      <c r="N131" s="149" t="s">
        <v>241</v>
      </c>
      <c r="O131" s="149" t="s">
        <v>244</v>
      </c>
      <c r="P131" s="149" t="s">
        <v>245</v>
      </c>
      <c r="Q131" s="149" t="s">
        <v>246</v>
      </c>
      <c r="R131" s="149" t="s">
        <v>247</v>
      </c>
      <c r="S131" s="149" t="s">
        <v>248</v>
      </c>
      <c r="T131" s="149" t="s">
        <v>249</v>
      </c>
      <c r="U131" s="149" t="s">
        <v>250</v>
      </c>
      <c r="V131" s="149" t="s">
        <v>251</v>
      </c>
      <c r="W131" s="149" t="s">
        <v>252</v>
      </c>
      <c r="X131" s="149" t="s">
        <v>253</v>
      </c>
      <c r="Y131" s="149" t="s">
        <v>254</v>
      </c>
      <c r="Z131" s="149" t="s">
        <v>255</v>
      </c>
      <c r="AA131" s="149" t="s">
        <v>256</v>
      </c>
      <c r="AB131" s="149" t="s">
        <v>257</v>
      </c>
      <c r="AC131" s="149" t="s">
        <v>258</v>
      </c>
      <c r="AD131" s="150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113</v>
      </c>
      <c r="E132" s="11" t="s">
        <v>279</v>
      </c>
      <c r="F132" s="11" t="s">
        <v>279</v>
      </c>
      <c r="G132" s="11" t="s">
        <v>279</v>
      </c>
      <c r="H132" s="11" t="s">
        <v>280</v>
      </c>
      <c r="I132" s="11" t="s">
        <v>279</v>
      </c>
      <c r="J132" s="11" t="s">
        <v>280</v>
      </c>
      <c r="K132" s="11" t="s">
        <v>113</v>
      </c>
      <c r="L132" s="11" t="s">
        <v>279</v>
      </c>
      <c r="M132" s="11" t="s">
        <v>113</v>
      </c>
      <c r="N132" s="11" t="s">
        <v>280</v>
      </c>
      <c r="O132" s="11" t="s">
        <v>279</v>
      </c>
      <c r="P132" s="11" t="s">
        <v>279</v>
      </c>
      <c r="Q132" s="11" t="s">
        <v>113</v>
      </c>
      <c r="R132" s="11" t="s">
        <v>280</v>
      </c>
      <c r="S132" s="11" t="s">
        <v>113</v>
      </c>
      <c r="T132" s="11" t="s">
        <v>113</v>
      </c>
      <c r="U132" s="11" t="s">
        <v>113</v>
      </c>
      <c r="V132" s="11" t="s">
        <v>279</v>
      </c>
      <c r="W132" s="11" t="s">
        <v>279</v>
      </c>
      <c r="X132" s="11" t="s">
        <v>279</v>
      </c>
      <c r="Y132" s="11" t="s">
        <v>279</v>
      </c>
      <c r="Z132" s="11" t="s">
        <v>279</v>
      </c>
      <c r="AA132" s="11" t="s">
        <v>279</v>
      </c>
      <c r="AB132" s="11" t="s">
        <v>113</v>
      </c>
      <c r="AC132" s="11" t="s">
        <v>279</v>
      </c>
      <c r="AD132" s="150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9"/>
      <c r="C133" s="9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150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8">
        <v>1</v>
      </c>
      <c r="C134" s="14">
        <v>1</v>
      </c>
      <c r="D134" s="22">
        <v>3.367</v>
      </c>
      <c r="E134" s="22">
        <v>3.34</v>
      </c>
      <c r="F134" s="22">
        <v>3.3300000000000005</v>
      </c>
      <c r="G134" s="22">
        <v>3.39</v>
      </c>
      <c r="H134" s="22">
        <v>3.2431000000000001</v>
      </c>
      <c r="I134" s="22">
        <v>3.2199999999999998</v>
      </c>
      <c r="J134" s="22">
        <v>3.3397757148196692</v>
      </c>
      <c r="K134" s="22">
        <v>3.2730000000000001</v>
      </c>
      <c r="L134" s="22">
        <v>3.4000000000000004</v>
      </c>
      <c r="M134" s="22">
        <v>3.4000000000000004</v>
      </c>
      <c r="N134" s="22">
        <v>3.2799999999999994</v>
      </c>
      <c r="O134" s="144">
        <v>3.09</v>
      </c>
      <c r="P134" s="144">
        <v>3.56</v>
      </c>
      <c r="Q134" s="22">
        <v>3.5252781000000004</v>
      </c>
      <c r="R134" s="144">
        <v>3.0794999999999999</v>
      </c>
      <c r="S134" s="22">
        <v>3.5740000000000003</v>
      </c>
      <c r="T134" s="22">
        <v>3.36</v>
      </c>
      <c r="U134" s="22">
        <v>3.4419999999999997</v>
      </c>
      <c r="V134" s="22">
        <v>3.3000000000000003</v>
      </c>
      <c r="W134" s="22">
        <v>3.34</v>
      </c>
      <c r="X134" s="22">
        <v>3.3231999999999999</v>
      </c>
      <c r="Y134" s="22">
        <v>3.4000000000000004</v>
      </c>
      <c r="Z134" s="22">
        <v>3.2099999999999995</v>
      </c>
      <c r="AA134" s="144">
        <v>3.6799999999999997</v>
      </c>
      <c r="AB134" s="22">
        <v>3.3099999999999996</v>
      </c>
      <c r="AC134" s="22">
        <v>3.12</v>
      </c>
      <c r="AD134" s="150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</v>
      </c>
    </row>
    <row r="135" spans="1:65">
      <c r="A135" s="30"/>
      <c r="B135" s="19">
        <v>1</v>
      </c>
      <c r="C135" s="9">
        <v>2</v>
      </c>
      <c r="D135" s="11">
        <v>3.3540000000000001</v>
      </c>
      <c r="E135" s="11">
        <v>3.37</v>
      </c>
      <c r="F135" s="11">
        <v>3.37</v>
      </c>
      <c r="G135" s="11">
        <v>3.2799999999999994</v>
      </c>
      <c r="H135" s="11">
        <v>3.2821999999999996</v>
      </c>
      <c r="I135" s="11">
        <v>3.16</v>
      </c>
      <c r="J135" s="11">
        <v>3.3070055209271088</v>
      </c>
      <c r="K135" s="11">
        <v>3.3090000000000002</v>
      </c>
      <c r="L135" s="11">
        <v>3.39</v>
      </c>
      <c r="M135" s="11">
        <v>3.42</v>
      </c>
      <c r="N135" s="11">
        <v>3.3099999999999996</v>
      </c>
      <c r="O135" s="145">
        <v>3.1300000000000003</v>
      </c>
      <c r="P135" s="145">
        <v>3.6000000000000005</v>
      </c>
      <c r="Q135" s="11">
        <v>3.5153356999999996</v>
      </c>
      <c r="R135" s="145">
        <v>3.0247000000000002</v>
      </c>
      <c r="S135" s="11">
        <v>3.5206</v>
      </c>
      <c r="T135" s="11">
        <v>3.36</v>
      </c>
      <c r="U135" s="11">
        <v>3.4797000000000002</v>
      </c>
      <c r="V135" s="11">
        <v>3.36</v>
      </c>
      <c r="W135" s="11">
        <v>3.34</v>
      </c>
      <c r="X135" s="11">
        <v>3.2277</v>
      </c>
      <c r="Y135" s="11">
        <v>3.38</v>
      </c>
      <c r="Z135" s="11">
        <v>3.1</v>
      </c>
      <c r="AA135" s="145">
        <v>3.62</v>
      </c>
      <c r="AB135" s="11">
        <v>3.26</v>
      </c>
      <c r="AC135" s="11">
        <v>3.5000000000000004</v>
      </c>
      <c r="AD135" s="150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 t="e">
        <v>#N/A</v>
      </c>
    </row>
    <row r="136" spans="1:65">
      <c r="A136" s="30"/>
      <c r="B136" s="19">
        <v>1</v>
      </c>
      <c r="C136" s="9">
        <v>3</v>
      </c>
      <c r="D136" s="11">
        <v>3.4079999999999999</v>
      </c>
      <c r="E136" s="11">
        <v>3.3300000000000005</v>
      </c>
      <c r="F136" s="11">
        <v>3.45</v>
      </c>
      <c r="G136" s="11">
        <v>3.25</v>
      </c>
      <c r="H136" s="11">
        <v>3.3178999999999998</v>
      </c>
      <c r="I136" s="11">
        <v>3.16</v>
      </c>
      <c r="J136" s="11">
        <v>3.3895749243113484</v>
      </c>
      <c r="K136" s="11">
        <v>3.2949999999999999</v>
      </c>
      <c r="L136" s="11">
        <v>3.44</v>
      </c>
      <c r="M136" s="11">
        <v>3.4000000000000004</v>
      </c>
      <c r="N136" s="11">
        <v>3.4000000000000004</v>
      </c>
      <c r="O136" s="145">
        <v>3.1400000000000006</v>
      </c>
      <c r="P136" s="145">
        <v>3.52</v>
      </c>
      <c r="Q136" s="11">
        <v>3.5618330499999997</v>
      </c>
      <c r="R136" s="145">
        <v>3.1468999999999996</v>
      </c>
      <c r="S136" s="11">
        <v>3.4076000000000004</v>
      </c>
      <c r="T136" s="11">
        <v>3.34</v>
      </c>
      <c r="U136" s="11">
        <v>3.4873000000000003</v>
      </c>
      <c r="V136" s="11">
        <v>3.38</v>
      </c>
      <c r="W136" s="11">
        <v>3.34</v>
      </c>
      <c r="X136" s="11">
        <v>3.2334000000000001</v>
      </c>
      <c r="Y136" s="11">
        <v>3.27</v>
      </c>
      <c r="Z136" s="11">
        <v>3.11</v>
      </c>
      <c r="AA136" s="145">
        <v>3.73</v>
      </c>
      <c r="AB136" s="11">
        <v>3.27</v>
      </c>
      <c r="AC136" s="11">
        <v>3.47</v>
      </c>
      <c r="AD136" s="150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19">
        <v>1</v>
      </c>
      <c r="C137" s="9">
        <v>4</v>
      </c>
      <c r="D137" s="11">
        <v>3.4350000000000001</v>
      </c>
      <c r="E137" s="11">
        <v>3.44</v>
      </c>
      <c r="F137" s="11">
        <v>3.4000000000000004</v>
      </c>
      <c r="G137" s="11">
        <v>3.1400000000000006</v>
      </c>
      <c r="H137" s="11">
        <v>3.3565999999999998</v>
      </c>
      <c r="I137" s="11">
        <v>3.2400000000000007</v>
      </c>
      <c r="J137" s="11">
        <v>3.4154173663687488</v>
      </c>
      <c r="K137" s="11">
        <v>3.323</v>
      </c>
      <c r="L137" s="11">
        <v>3.35</v>
      </c>
      <c r="M137" s="11">
        <v>3.4099999999999997</v>
      </c>
      <c r="N137" s="11">
        <v>3.3000000000000003</v>
      </c>
      <c r="O137" s="145">
        <v>3.1</v>
      </c>
      <c r="P137" s="145">
        <v>3.5699999999999994</v>
      </c>
      <c r="Q137" s="11">
        <v>3.5340010499999996</v>
      </c>
      <c r="R137" s="145">
        <v>3.0811999999999999</v>
      </c>
      <c r="S137" s="11">
        <v>3.4909000000000003</v>
      </c>
      <c r="T137" s="11">
        <v>3.37</v>
      </c>
      <c r="U137" s="11">
        <v>3.4411999999999998</v>
      </c>
      <c r="V137" s="11">
        <v>3.38</v>
      </c>
      <c r="W137" s="11">
        <v>3.32</v>
      </c>
      <c r="X137" s="11">
        <v>3.2810999999999999</v>
      </c>
      <c r="Y137" s="11">
        <v>3.38</v>
      </c>
      <c r="Z137" s="11">
        <v>3.2799999999999994</v>
      </c>
      <c r="AA137" s="145">
        <v>3.75</v>
      </c>
      <c r="AB137" s="11">
        <v>3.34</v>
      </c>
      <c r="AC137" s="11">
        <v>3.51</v>
      </c>
      <c r="AD137" s="150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3.3517972585310827</v>
      </c>
    </row>
    <row r="138" spans="1:65">
      <c r="A138" s="30"/>
      <c r="B138" s="19">
        <v>1</v>
      </c>
      <c r="C138" s="9">
        <v>5</v>
      </c>
      <c r="D138" s="11">
        <v>3.4540000000000002</v>
      </c>
      <c r="E138" s="11">
        <v>3.35</v>
      </c>
      <c r="F138" s="11">
        <v>3.36</v>
      </c>
      <c r="G138" s="11">
        <v>3.2199999999999998</v>
      </c>
      <c r="H138" s="11">
        <v>3.3351999999999999</v>
      </c>
      <c r="I138" s="11">
        <v>3.2400000000000007</v>
      </c>
      <c r="J138" s="11">
        <v>3.3342183843865691</v>
      </c>
      <c r="K138" s="11">
        <v>3.3450000000000002</v>
      </c>
      <c r="L138" s="11">
        <v>3.42</v>
      </c>
      <c r="M138" s="11">
        <v>3.3300000000000005</v>
      </c>
      <c r="N138" s="11">
        <v>3.3000000000000003</v>
      </c>
      <c r="O138" s="145">
        <v>3.11</v>
      </c>
      <c r="P138" s="145">
        <v>3.54</v>
      </c>
      <c r="Q138" s="11">
        <v>3.5684193000000004</v>
      </c>
      <c r="R138" s="146">
        <v>2.9304000000000001</v>
      </c>
      <c r="S138" s="11">
        <v>3.5099</v>
      </c>
      <c r="T138" s="11">
        <v>3.3300000000000005</v>
      </c>
      <c r="U138" s="11">
        <v>3.4371999999999998</v>
      </c>
      <c r="V138" s="11">
        <v>3.4000000000000004</v>
      </c>
      <c r="W138" s="11">
        <v>3.38</v>
      </c>
      <c r="X138" s="11">
        <v>3.2427999999999999</v>
      </c>
      <c r="Y138" s="11">
        <v>3.3000000000000003</v>
      </c>
      <c r="Z138" s="11">
        <v>3.11</v>
      </c>
      <c r="AA138" s="145">
        <v>3.72</v>
      </c>
      <c r="AB138" s="11">
        <v>3.36</v>
      </c>
      <c r="AC138" s="11">
        <v>3.35</v>
      </c>
      <c r="AD138" s="150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17</v>
      </c>
    </row>
    <row r="139" spans="1:65">
      <c r="A139" s="30"/>
      <c r="B139" s="19">
        <v>1</v>
      </c>
      <c r="C139" s="9">
        <v>6</v>
      </c>
      <c r="D139" s="11">
        <v>3.4029999999999996</v>
      </c>
      <c r="E139" s="11">
        <v>3.4300000000000006</v>
      </c>
      <c r="F139" s="11">
        <v>3.37</v>
      </c>
      <c r="G139" s="11">
        <v>3.2300000000000004</v>
      </c>
      <c r="H139" s="11">
        <v>3.3619000000000003</v>
      </c>
      <c r="I139" s="11">
        <v>3.25</v>
      </c>
      <c r="J139" s="11">
        <v>3.3339376994804373</v>
      </c>
      <c r="K139" s="11">
        <v>3.3380000000000001</v>
      </c>
      <c r="L139" s="11">
        <v>3.46</v>
      </c>
      <c r="M139" s="11">
        <v>3.34</v>
      </c>
      <c r="N139" s="11">
        <v>3.37</v>
      </c>
      <c r="O139" s="145">
        <v>3.1300000000000003</v>
      </c>
      <c r="P139" s="145">
        <v>3.55</v>
      </c>
      <c r="Q139" s="11">
        <v>3.5492511499999999</v>
      </c>
      <c r="R139" s="145">
        <v>3.0789</v>
      </c>
      <c r="S139" s="11">
        <v>3.4519000000000002</v>
      </c>
      <c r="T139" s="11">
        <v>3.35</v>
      </c>
      <c r="U139" s="11">
        <v>3.4694999999999996</v>
      </c>
      <c r="V139" s="11">
        <v>3.4099999999999997</v>
      </c>
      <c r="W139" s="11">
        <v>3.32</v>
      </c>
      <c r="X139" s="11">
        <v>3.2425000000000002</v>
      </c>
      <c r="Y139" s="11">
        <v>3.36</v>
      </c>
      <c r="Z139" s="11">
        <v>3.16</v>
      </c>
      <c r="AA139" s="145">
        <v>3.63</v>
      </c>
      <c r="AB139" s="11">
        <v>3.25</v>
      </c>
      <c r="AC139" s="11">
        <v>3.38</v>
      </c>
      <c r="AD139" s="150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20" t="s">
        <v>266</v>
      </c>
      <c r="C140" s="12"/>
      <c r="D140" s="23">
        <v>3.4034999999999997</v>
      </c>
      <c r="E140" s="23">
        <v>3.3766666666666669</v>
      </c>
      <c r="F140" s="23">
        <v>3.3800000000000008</v>
      </c>
      <c r="G140" s="23">
        <v>3.2516666666666669</v>
      </c>
      <c r="H140" s="23">
        <v>3.3161500000000004</v>
      </c>
      <c r="I140" s="23">
        <v>3.2116666666666664</v>
      </c>
      <c r="J140" s="23">
        <v>3.3533216017156469</v>
      </c>
      <c r="K140" s="23">
        <v>3.3138333333333336</v>
      </c>
      <c r="L140" s="23">
        <v>3.41</v>
      </c>
      <c r="M140" s="23">
        <v>3.3833333333333333</v>
      </c>
      <c r="N140" s="23">
        <v>3.3266666666666667</v>
      </c>
      <c r="O140" s="23">
        <v>3.1166666666666667</v>
      </c>
      <c r="P140" s="23">
        <v>3.5566666666666666</v>
      </c>
      <c r="Q140" s="23">
        <v>3.5423530583333336</v>
      </c>
      <c r="R140" s="23">
        <v>3.0569333333333333</v>
      </c>
      <c r="S140" s="23">
        <v>3.4924833333333338</v>
      </c>
      <c r="T140" s="23">
        <v>3.351666666666667</v>
      </c>
      <c r="U140" s="23">
        <v>3.459483333333333</v>
      </c>
      <c r="V140" s="23">
        <v>3.3716666666666666</v>
      </c>
      <c r="W140" s="23">
        <v>3.34</v>
      </c>
      <c r="X140" s="23">
        <v>3.2584499999999998</v>
      </c>
      <c r="Y140" s="23">
        <v>3.3483333333333332</v>
      </c>
      <c r="Z140" s="23">
        <v>3.1616666666666666</v>
      </c>
      <c r="AA140" s="23">
        <v>3.688333333333333</v>
      </c>
      <c r="AB140" s="23">
        <v>3.2983333333333333</v>
      </c>
      <c r="AC140" s="23">
        <v>3.3883333333333336</v>
      </c>
      <c r="AD140" s="150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267</v>
      </c>
      <c r="C141" s="29"/>
      <c r="D141" s="11">
        <v>3.4055</v>
      </c>
      <c r="E141" s="11">
        <v>3.3600000000000003</v>
      </c>
      <c r="F141" s="11">
        <v>3.37</v>
      </c>
      <c r="G141" s="11">
        <v>3.24</v>
      </c>
      <c r="H141" s="11">
        <v>3.3265500000000001</v>
      </c>
      <c r="I141" s="11">
        <v>3.2300000000000004</v>
      </c>
      <c r="J141" s="11">
        <v>3.3369970496031192</v>
      </c>
      <c r="K141" s="11">
        <v>3.3159999999999998</v>
      </c>
      <c r="L141" s="11">
        <v>3.41</v>
      </c>
      <c r="M141" s="11">
        <v>3.4000000000000004</v>
      </c>
      <c r="N141" s="11">
        <v>3.3049999999999997</v>
      </c>
      <c r="O141" s="11">
        <v>3.12</v>
      </c>
      <c r="P141" s="11">
        <v>3.5549999999999997</v>
      </c>
      <c r="Q141" s="11">
        <v>3.5416260999999998</v>
      </c>
      <c r="R141" s="11">
        <v>3.0792000000000002</v>
      </c>
      <c r="S141" s="11">
        <v>3.5004</v>
      </c>
      <c r="T141" s="11">
        <v>3.355</v>
      </c>
      <c r="U141" s="11">
        <v>3.4557499999999997</v>
      </c>
      <c r="V141" s="11">
        <v>3.38</v>
      </c>
      <c r="W141" s="11">
        <v>3.34</v>
      </c>
      <c r="X141" s="11">
        <v>3.2426500000000003</v>
      </c>
      <c r="Y141" s="11">
        <v>3.37</v>
      </c>
      <c r="Z141" s="11">
        <v>3.1349999999999998</v>
      </c>
      <c r="AA141" s="11">
        <v>3.7</v>
      </c>
      <c r="AB141" s="11">
        <v>3.29</v>
      </c>
      <c r="AC141" s="11">
        <v>3.4249999999999998</v>
      </c>
      <c r="AD141" s="150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268</v>
      </c>
      <c r="C142" s="29"/>
      <c r="D142" s="24">
        <v>3.8328840316398861E-2</v>
      </c>
      <c r="E142" s="24">
        <v>4.7187568984497066E-2</v>
      </c>
      <c r="F142" s="24">
        <v>4.0987803063838368E-2</v>
      </c>
      <c r="G142" s="24">
        <v>8.232051182218586E-2</v>
      </c>
      <c r="H142" s="24">
        <v>4.6008988252297024E-2</v>
      </c>
      <c r="I142" s="24">
        <v>4.1190613817551625E-2</v>
      </c>
      <c r="J142" s="24">
        <v>4.0594399507017168E-2</v>
      </c>
      <c r="K142" s="24">
        <v>2.7147129989497375E-2</v>
      </c>
      <c r="L142" s="24">
        <v>3.8987177379235773E-2</v>
      </c>
      <c r="M142" s="24">
        <v>3.8297084310253415E-2</v>
      </c>
      <c r="N142" s="24">
        <v>4.7187568984497261E-2</v>
      </c>
      <c r="O142" s="24">
        <v>1.966384160500376E-2</v>
      </c>
      <c r="P142" s="24">
        <v>2.7325202042559036E-2</v>
      </c>
      <c r="Q142" s="24">
        <v>2.0965450604254154E-2</v>
      </c>
      <c r="R142" s="24">
        <v>7.310859502593825E-2</v>
      </c>
      <c r="S142" s="24">
        <v>5.7608243044434702E-2</v>
      </c>
      <c r="T142" s="24">
        <v>1.4719601443879612E-2</v>
      </c>
      <c r="U142" s="24">
        <v>2.1996855835929714E-2</v>
      </c>
      <c r="V142" s="24">
        <v>3.9200340134578654E-2</v>
      </c>
      <c r="W142" s="24">
        <v>2.1908902300206663E-2</v>
      </c>
      <c r="X142" s="24">
        <v>3.6818405723224847E-2</v>
      </c>
      <c r="Y142" s="24">
        <v>5.154286242213043E-2</v>
      </c>
      <c r="Z142" s="24">
        <v>7.1390942469382143E-2</v>
      </c>
      <c r="AA142" s="24">
        <v>5.4191020166321553E-2</v>
      </c>
      <c r="AB142" s="24">
        <v>4.5350486950711595E-2</v>
      </c>
      <c r="AC142" s="24">
        <v>0.14661741597322833</v>
      </c>
      <c r="AD142" s="206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7"/>
      <c r="BB142" s="207"/>
      <c r="BC142" s="207"/>
      <c r="BD142" s="207"/>
      <c r="BE142" s="207"/>
      <c r="BF142" s="207"/>
      <c r="BG142" s="207"/>
      <c r="BH142" s="207"/>
      <c r="BI142" s="207"/>
      <c r="BJ142" s="207"/>
      <c r="BK142" s="207"/>
      <c r="BL142" s="207"/>
      <c r="BM142" s="56"/>
    </row>
    <row r="143" spans="1:65">
      <c r="A143" s="30"/>
      <c r="B143" s="3" t="s">
        <v>86</v>
      </c>
      <c r="C143" s="29"/>
      <c r="D143" s="13">
        <v>1.1261595509445825E-2</v>
      </c>
      <c r="E143" s="13">
        <v>1.3974600883858953E-2</v>
      </c>
      <c r="F143" s="13">
        <v>1.2126568953798331E-2</v>
      </c>
      <c r="G143" s="13">
        <v>2.5316405480938754E-2</v>
      </c>
      <c r="H143" s="13">
        <v>1.3874218069839126E-2</v>
      </c>
      <c r="I143" s="13">
        <v>1.2825307882994798E-2</v>
      </c>
      <c r="J143" s="13">
        <v>1.2105728089500277E-2</v>
      </c>
      <c r="K143" s="13">
        <v>8.1920625628418373E-3</v>
      </c>
      <c r="L143" s="13">
        <v>1.1433189847283217E-2</v>
      </c>
      <c r="M143" s="13">
        <v>1.131933526411431E-2</v>
      </c>
      <c r="N143" s="13">
        <v>1.4184639975299777E-2</v>
      </c>
      <c r="O143" s="13">
        <v>6.3092539909102973E-3</v>
      </c>
      <c r="P143" s="13">
        <v>7.6828121956585855E-3</v>
      </c>
      <c r="Q143" s="13">
        <v>5.9185096061876831E-3</v>
      </c>
      <c r="R143" s="13">
        <v>2.3915665490231469E-2</v>
      </c>
      <c r="S143" s="13">
        <v>1.6494922823139607E-2</v>
      </c>
      <c r="T143" s="13">
        <v>4.3917259404911814E-3</v>
      </c>
      <c r="U143" s="13">
        <v>6.3584222603364805E-3</v>
      </c>
      <c r="V143" s="13">
        <v>1.1626398458105385E-2</v>
      </c>
      <c r="W143" s="13">
        <v>6.5595515868882223E-3</v>
      </c>
      <c r="X143" s="13">
        <v>1.1299361881638463E-2</v>
      </c>
      <c r="Y143" s="13">
        <v>1.53935875825178E-2</v>
      </c>
      <c r="Z143" s="13">
        <v>2.2580161034069207E-2</v>
      </c>
      <c r="AA143" s="13">
        <v>1.4692549525437386E-2</v>
      </c>
      <c r="AB143" s="13">
        <v>1.3749516003247577E-2</v>
      </c>
      <c r="AC143" s="13">
        <v>4.3271249180490405E-2</v>
      </c>
      <c r="AD143" s="150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269</v>
      </c>
      <c r="C144" s="29"/>
      <c r="D144" s="13">
        <v>1.5425378530077305E-2</v>
      </c>
      <c r="E144" s="13">
        <v>7.419723276008483E-3</v>
      </c>
      <c r="F144" s="13">
        <v>8.4142146119177141E-3</v>
      </c>
      <c r="G144" s="13">
        <v>-2.9873701820586129E-2</v>
      </c>
      <c r="H144" s="13">
        <v>-1.0635266927422893E-2</v>
      </c>
      <c r="I144" s="13">
        <v>-4.180759785149657E-2</v>
      </c>
      <c r="J144" s="13">
        <v>4.5478382700037123E-4</v>
      </c>
      <c r="K144" s="13">
        <v>-1.1326438405879768E-2</v>
      </c>
      <c r="L144" s="13">
        <v>1.736463663510035E-2</v>
      </c>
      <c r="M144" s="13">
        <v>9.4087059478267232E-3</v>
      </c>
      <c r="N144" s="13">
        <v>-7.4976467626295396E-3</v>
      </c>
      <c r="O144" s="13">
        <v>-7.0150600924908435E-2</v>
      </c>
      <c r="P144" s="13">
        <v>6.1122255415104521E-2</v>
      </c>
      <c r="Q144" s="13">
        <v>5.6851827573175306E-2</v>
      </c>
      <c r="R144" s="13">
        <v>-8.7971885664401062E-2</v>
      </c>
      <c r="S144" s="13">
        <v>4.197332474217319E-2</v>
      </c>
      <c r="T144" s="13">
        <v>-3.8961743310528263E-5</v>
      </c>
      <c r="U144" s="13">
        <v>3.2127860516671936E-2</v>
      </c>
      <c r="V144" s="13">
        <v>5.9279862721444143E-3</v>
      </c>
      <c r="W144" s="13">
        <v>-3.5196814189928372E-3</v>
      </c>
      <c r="X144" s="13">
        <v>-2.7849911952011142E-2</v>
      </c>
      <c r="Y144" s="13">
        <v>-1.0334530792198704E-3</v>
      </c>
      <c r="Z144" s="13">
        <v>-5.672496789013437E-2</v>
      </c>
      <c r="AA144" s="13">
        <v>0.10040466318351737</v>
      </c>
      <c r="AB144" s="13">
        <v>-1.595082311785756E-2</v>
      </c>
      <c r="AC144" s="13">
        <v>1.090044295169057E-2</v>
      </c>
      <c r="AD144" s="150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46" t="s">
        <v>270</v>
      </c>
      <c r="C145" s="47"/>
      <c r="D145" s="45">
        <v>0.65</v>
      </c>
      <c r="E145" s="45">
        <v>0.31</v>
      </c>
      <c r="F145" s="45">
        <v>0.35</v>
      </c>
      <c r="G145" s="45">
        <v>1.29</v>
      </c>
      <c r="H145" s="45">
        <v>0.47</v>
      </c>
      <c r="I145" s="45">
        <v>1.81</v>
      </c>
      <c r="J145" s="45">
        <v>0.01</v>
      </c>
      <c r="K145" s="45">
        <v>0.5</v>
      </c>
      <c r="L145" s="45">
        <v>0.74</v>
      </c>
      <c r="M145" s="45">
        <v>0.4</v>
      </c>
      <c r="N145" s="45">
        <v>0.33</v>
      </c>
      <c r="O145" s="45">
        <v>3.02</v>
      </c>
      <c r="P145" s="45">
        <v>2.62</v>
      </c>
      <c r="Q145" s="45">
        <v>2.4300000000000002</v>
      </c>
      <c r="R145" s="45">
        <v>3.79</v>
      </c>
      <c r="S145" s="45">
        <v>1.8</v>
      </c>
      <c r="T145" s="45">
        <v>0.01</v>
      </c>
      <c r="U145" s="45">
        <v>1.37</v>
      </c>
      <c r="V145" s="45">
        <v>0.25</v>
      </c>
      <c r="W145" s="45">
        <v>0.16</v>
      </c>
      <c r="X145" s="45">
        <v>1.21</v>
      </c>
      <c r="Y145" s="45">
        <v>0.05</v>
      </c>
      <c r="Z145" s="45">
        <v>2.4500000000000002</v>
      </c>
      <c r="AA145" s="45">
        <v>4.3099999999999996</v>
      </c>
      <c r="AB145" s="45">
        <v>0.69</v>
      </c>
      <c r="AC145" s="45">
        <v>0.46</v>
      </c>
      <c r="AD145" s="150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BM146" s="55"/>
    </row>
    <row r="147" spans="1:65" ht="15">
      <c r="B147" s="8" t="s">
        <v>454</v>
      </c>
      <c r="BM147" s="28" t="s">
        <v>66</v>
      </c>
    </row>
    <row r="148" spans="1:65" ht="15">
      <c r="A148" s="25" t="s">
        <v>19</v>
      </c>
      <c r="B148" s="18" t="s">
        <v>109</v>
      </c>
      <c r="C148" s="15" t="s">
        <v>110</v>
      </c>
      <c r="D148" s="16" t="s">
        <v>227</v>
      </c>
      <c r="E148" s="17" t="s">
        <v>227</v>
      </c>
      <c r="F148" s="17" t="s">
        <v>227</v>
      </c>
      <c r="G148" s="17" t="s">
        <v>227</v>
      </c>
      <c r="H148" s="17" t="s">
        <v>227</v>
      </c>
      <c r="I148" s="17" t="s">
        <v>227</v>
      </c>
      <c r="J148" s="17" t="s">
        <v>227</v>
      </c>
      <c r="K148" s="17" t="s">
        <v>227</v>
      </c>
      <c r="L148" s="17" t="s">
        <v>227</v>
      </c>
      <c r="M148" s="17" t="s">
        <v>227</v>
      </c>
      <c r="N148" s="17" t="s">
        <v>227</v>
      </c>
      <c r="O148" s="17" t="s">
        <v>227</v>
      </c>
      <c r="P148" s="17" t="s">
        <v>227</v>
      </c>
      <c r="Q148" s="17" t="s">
        <v>227</v>
      </c>
      <c r="R148" s="17" t="s">
        <v>227</v>
      </c>
      <c r="S148" s="17" t="s">
        <v>227</v>
      </c>
      <c r="T148" s="17" t="s">
        <v>227</v>
      </c>
      <c r="U148" s="17" t="s">
        <v>227</v>
      </c>
      <c r="V148" s="17" t="s">
        <v>227</v>
      </c>
      <c r="W148" s="17" t="s">
        <v>227</v>
      </c>
      <c r="X148" s="17" t="s">
        <v>227</v>
      </c>
      <c r="Y148" s="17" t="s">
        <v>227</v>
      </c>
      <c r="Z148" s="17" t="s">
        <v>227</v>
      </c>
      <c r="AA148" s="17" t="s">
        <v>227</v>
      </c>
      <c r="AB148" s="150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228</v>
      </c>
      <c r="C149" s="9" t="s">
        <v>228</v>
      </c>
      <c r="D149" s="148" t="s">
        <v>230</v>
      </c>
      <c r="E149" s="149" t="s">
        <v>231</v>
      </c>
      <c r="F149" s="149" t="s">
        <v>232</v>
      </c>
      <c r="G149" s="149" t="s">
        <v>233</v>
      </c>
      <c r="H149" s="149" t="s">
        <v>234</v>
      </c>
      <c r="I149" s="149" t="s">
        <v>235</v>
      </c>
      <c r="J149" s="149" t="s">
        <v>236</v>
      </c>
      <c r="K149" s="149" t="s">
        <v>237</v>
      </c>
      <c r="L149" s="149" t="s">
        <v>239</v>
      </c>
      <c r="M149" s="149" t="s">
        <v>240</v>
      </c>
      <c r="N149" s="149" t="s">
        <v>241</v>
      </c>
      <c r="O149" s="149" t="s">
        <v>244</v>
      </c>
      <c r="P149" s="149" t="s">
        <v>245</v>
      </c>
      <c r="Q149" s="149" t="s">
        <v>246</v>
      </c>
      <c r="R149" s="149" t="s">
        <v>247</v>
      </c>
      <c r="S149" s="149" t="s">
        <v>248</v>
      </c>
      <c r="T149" s="149" t="s">
        <v>249</v>
      </c>
      <c r="U149" s="149" t="s">
        <v>251</v>
      </c>
      <c r="V149" s="149" t="s">
        <v>252</v>
      </c>
      <c r="W149" s="149" t="s">
        <v>254</v>
      </c>
      <c r="X149" s="149" t="s">
        <v>255</v>
      </c>
      <c r="Y149" s="149" t="s">
        <v>256</v>
      </c>
      <c r="Z149" s="149" t="s">
        <v>257</v>
      </c>
      <c r="AA149" s="149" t="s">
        <v>258</v>
      </c>
      <c r="AB149" s="150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113</v>
      </c>
      <c r="E150" s="11" t="s">
        <v>279</v>
      </c>
      <c r="F150" s="11" t="s">
        <v>279</v>
      </c>
      <c r="G150" s="11" t="s">
        <v>279</v>
      </c>
      <c r="H150" s="11" t="s">
        <v>280</v>
      </c>
      <c r="I150" s="11" t="s">
        <v>279</v>
      </c>
      <c r="J150" s="11" t="s">
        <v>280</v>
      </c>
      <c r="K150" s="11" t="s">
        <v>280</v>
      </c>
      <c r="L150" s="11" t="s">
        <v>280</v>
      </c>
      <c r="M150" s="11" t="s">
        <v>280</v>
      </c>
      <c r="N150" s="11" t="s">
        <v>280</v>
      </c>
      <c r="O150" s="11" t="s">
        <v>279</v>
      </c>
      <c r="P150" s="11" t="s">
        <v>279</v>
      </c>
      <c r="Q150" s="11" t="s">
        <v>113</v>
      </c>
      <c r="R150" s="11" t="s">
        <v>280</v>
      </c>
      <c r="S150" s="11" t="s">
        <v>280</v>
      </c>
      <c r="T150" s="11" t="s">
        <v>113</v>
      </c>
      <c r="U150" s="11" t="s">
        <v>279</v>
      </c>
      <c r="V150" s="11" t="s">
        <v>279</v>
      </c>
      <c r="W150" s="11" t="s">
        <v>279</v>
      </c>
      <c r="X150" s="11" t="s">
        <v>279</v>
      </c>
      <c r="Y150" s="11" t="s">
        <v>279</v>
      </c>
      <c r="Z150" s="11" t="s">
        <v>280</v>
      </c>
      <c r="AA150" s="11" t="s">
        <v>279</v>
      </c>
      <c r="AB150" s="150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150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8">
        <v>1</v>
      </c>
      <c r="C152" s="14">
        <v>1</v>
      </c>
      <c r="D152" s="22">
        <v>0.25</v>
      </c>
      <c r="E152" s="22">
        <v>0.23</v>
      </c>
      <c r="F152" s="22">
        <v>0.23</v>
      </c>
      <c r="G152" s="22">
        <v>0.25</v>
      </c>
      <c r="H152" s="22">
        <v>0.27</v>
      </c>
      <c r="I152" s="22">
        <v>0.22</v>
      </c>
      <c r="J152" s="144" t="s">
        <v>283</v>
      </c>
      <c r="K152" s="144">
        <v>0.2</v>
      </c>
      <c r="L152" s="144">
        <v>0.18</v>
      </c>
      <c r="M152" s="22">
        <v>0.27</v>
      </c>
      <c r="N152" s="22">
        <v>0.26</v>
      </c>
      <c r="O152" s="22">
        <v>0.27</v>
      </c>
      <c r="P152" s="22">
        <v>0.24</v>
      </c>
      <c r="Q152" s="144">
        <v>0.65400000000000003</v>
      </c>
      <c r="R152" s="22">
        <v>0.32</v>
      </c>
      <c r="S152" s="22">
        <v>0.23</v>
      </c>
      <c r="T152" s="144">
        <v>2.8</v>
      </c>
      <c r="U152" s="22">
        <v>0.23</v>
      </c>
      <c r="V152" s="22">
        <v>0.26</v>
      </c>
      <c r="W152" s="22">
        <v>0.22</v>
      </c>
      <c r="X152" s="144" t="s">
        <v>284</v>
      </c>
      <c r="Y152" s="22">
        <v>0.26</v>
      </c>
      <c r="Z152" s="144" t="s">
        <v>283</v>
      </c>
      <c r="AA152" s="144">
        <v>0.31</v>
      </c>
      <c r="AB152" s="150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1">
        <v>0.24</v>
      </c>
      <c r="E153" s="11">
        <v>0.25</v>
      </c>
      <c r="F153" s="11">
        <v>0.25</v>
      </c>
      <c r="G153" s="11">
        <v>0.27</v>
      </c>
      <c r="H153" s="11">
        <v>0.26</v>
      </c>
      <c r="I153" s="11">
        <v>0.22</v>
      </c>
      <c r="J153" s="145" t="s">
        <v>283</v>
      </c>
      <c r="K153" s="145">
        <v>0.3</v>
      </c>
      <c r="L153" s="145">
        <v>0.19</v>
      </c>
      <c r="M153" s="11">
        <v>0.26</v>
      </c>
      <c r="N153" s="11">
        <v>0.25</v>
      </c>
      <c r="O153" s="11">
        <v>0.28000000000000003</v>
      </c>
      <c r="P153" s="11">
        <v>0.24</v>
      </c>
      <c r="Q153" s="145">
        <v>0.68300000000000005</v>
      </c>
      <c r="R153" s="11">
        <v>0.18</v>
      </c>
      <c r="S153" s="11">
        <v>0.23</v>
      </c>
      <c r="T153" s="145">
        <v>2.8</v>
      </c>
      <c r="U153" s="11">
        <v>0.23</v>
      </c>
      <c r="V153" s="11">
        <v>0.23</v>
      </c>
      <c r="W153" s="11">
        <v>0.23</v>
      </c>
      <c r="X153" s="145" t="s">
        <v>284</v>
      </c>
      <c r="Y153" s="11">
        <v>0.26</v>
      </c>
      <c r="Z153" s="145" t="s">
        <v>283</v>
      </c>
      <c r="AA153" s="145">
        <v>0.35</v>
      </c>
      <c r="AB153" s="150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18</v>
      </c>
    </row>
    <row r="154" spans="1:65">
      <c r="A154" s="30"/>
      <c r="B154" s="19">
        <v>1</v>
      </c>
      <c r="C154" s="9">
        <v>3</v>
      </c>
      <c r="D154" s="11">
        <v>0.22</v>
      </c>
      <c r="E154" s="11">
        <v>0.24</v>
      </c>
      <c r="F154" s="11">
        <v>0.23</v>
      </c>
      <c r="G154" s="11">
        <v>0.26</v>
      </c>
      <c r="H154" s="11">
        <v>0.27</v>
      </c>
      <c r="I154" s="11">
        <v>0.22</v>
      </c>
      <c r="J154" s="145" t="s">
        <v>283</v>
      </c>
      <c r="K154" s="145">
        <v>0.3</v>
      </c>
      <c r="L154" s="145">
        <v>0.2</v>
      </c>
      <c r="M154" s="11">
        <v>0.27</v>
      </c>
      <c r="N154" s="11">
        <v>0.25</v>
      </c>
      <c r="O154" s="11">
        <v>0.28000000000000003</v>
      </c>
      <c r="P154" s="11">
        <v>0.24</v>
      </c>
      <c r="Q154" s="145">
        <v>0.77349999999999997</v>
      </c>
      <c r="R154" s="146">
        <v>0.33</v>
      </c>
      <c r="S154" s="11">
        <v>0.23</v>
      </c>
      <c r="T154" s="145">
        <v>2.8</v>
      </c>
      <c r="U154" s="11">
        <v>0.25</v>
      </c>
      <c r="V154" s="11">
        <v>0.25</v>
      </c>
      <c r="W154" s="11">
        <v>0.23</v>
      </c>
      <c r="X154" s="145" t="s">
        <v>284</v>
      </c>
      <c r="Y154" s="11">
        <v>0.25</v>
      </c>
      <c r="Z154" s="145" t="s">
        <v>283</v>
      </c>
      <c r="AA154" s="145">
        <v>0.35</v>
      </c>
      <c r="AB154" s="150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1">
        <v>0.26</v>
      </c>
      <c r="E155" s="11">
        <v>0.24</v>
      </c>
      <c r="F155" s="11">
        <v>0.24</v>
      </c>
      <c r="G155" s="11">
        <v>0.26</v>
      </c>
      <c r="H155" s="11">
        <v>0.26</v>
      </c>
      <c r="I155" s="11">
        <v>0.24</v>
      </c>
      <c r="J155" s="145" t="s">
        <v>283</v>
      </c>
      <c r="K155" s="145">
        <v>0.3</v>
      </c>
      <c r="L155" s="145">
        <v>0.18</v>
      </c>
      <c r="M155" s="11">
        <v>0.28000000000000003</v>
      </c>
      <c r="N155" s="11">
        <v>0.26</v>
      </c>
      <c r="O155" s="11">
        <v>0.27</v>
      </c>
      <c r="P155" s="11">
        <v>0.22</v>
      </c>
      <c r="Q155" s="146">
        <v>0.84899999999999998</v>
      </c>
      <c r="R155" s="11">
        <v>0.21</v>
      </c>
      <c r="S155" s="11">
        <v>0.23</v>
      </c>
      <c r="T155" s="145">
        <v>2.8</v>
      </c>
      <c r="U155" s="11">
        <v>0.24</v>
      </c>
      <c r="V155" s="11">
        <v>0.24</v>
      </c>
      <c r="W155" s="11">
        <v>0.26</v>
      </c>
      <c r="X155" s="145" t="s">
        <v>284</v>
      </c>
      <c r="Y155" s="11">
        <v>0.28999999999999998</v>
      </c>
      <c r="Z155" s="145" t="s">
        <v>283</v>
      </c>
      <c r="AA155" s="145">
        <v>0.32</v>
      </c>
      <c r="AB155" s="150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0.24728125000000001</v>
      </c>
    </row>
    <row r="156" spans="1:65">
      <c r="A156" s="30"/>
      <c r="B156" s="19">
        <v>1</v>
      </c>
      <c r="C156" s="9">
        <v>5</v>
      </c>
      <c r="D156" s="11">
        <v>0.22</v>
      </c>
      <c r="E156" s="11">
        <v>0.25</v>
      </c>
      <c r="F156" s="11">
        <v>0.23</v>
      </c>
      <c r="G156" s="11">
        <v>0.26</v>
      </c>
      <c r="H156" s="11">
        <v>0.25</v>
      </c>
      <c r="I156" s="11">
        <v>0.22</v>
      </c>
      <c r="J156" s="145" t="s">
        <v>283</v>
      </c>
      <c r="K156" s="145">
        <v>0.3</v>
      </c>
      <c r="L156" s="145">
        <v>0.2</v>
      </c>
      <c r="M156" s="11">
        <v>0.27</v>
      </c>
      <c r="N156" s="11">
        <v>0.25</v>
      </c>
      <c r="O156" s="11">
        <v>0.26</v>
      </c>
      <c r="P156" s="11">
        <v>0.24</v>
      </c>
      <c r="Q156" s="145">
        <v>0.69799999999999995</v>
      </c>
      <c r="R156" s="11">
        <v>0.32</v>
      </c>
      <c r="S156" s="146">
        <v>0.26</v>
      </c>
      <c r="T156" s="145">
        <v>2.8</v>
      </c>
      <c r="U156" s="11">
        <v>0.25</v>
      </c>
      <c r="V156" s="11">
        <v>0.24</v>
      </c>
      <c r="W156" s="11">
        <v>0.23</v>
      </c>
      <c r="X156" s="145" t="s">
        <v>284</v>
      </c>
      <c r="Y156" s="11">
        <v>0.28000000000000003</v>
      </c>
      <c r="Z156" s="145" t="s">
        <v>283</v>
      </c>
      <c r="AA156" s="145">
        <v>0.31</v>
      </c>
      <c r="AB156" s="150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18</v>
      </c>
    </row>
    <row r="157" spans="1:65">
      <c r="A157" s="30"/>
      <c r="B157" s="19">
        <v>1</v>
      </c>
      <c r="C157" s="9">
        <v>6</v>
      </c>
      <c r="D157" s="11">
        <v>0.24</v>
      </c>
      <c r="E157" s="11">
        <v>0.25</v>
      </c>
      <c r="F157" s="11">
        <v>0.22</v>
      </c>
      <c r="G157" s="11">
        <v>0.27</v>
      </c>
      <c r="H157" s="11">
        <v>0.24</v>
      </c>
      <c r="I157" s="11">
        <v>0.2</v>
      </c>
      <c r="J157" s="145" t="s">
        <v>283</v>
      </c>
      <c r="K157" s="145">
        <v>0.3</v>
      </c>
      <c r="L157" s="145">
        <v>0.2</v>
      </c>
      <c r="M157" s="11">
        <v>0.26</v>
      </c>
      <c r="N157" s="11">
        <v>0.25</v>
      </c>
      <c r="O157" s="11">
        <v>0.24</v>
      </c>
      <c r="P157" s="11">
        <v>0.24</v>
      </c>
      <c r="Q157" s="145">
        <v>0.7024999999999999</v>
      </c>
      <c r="R157" s="146">
        <v>0.1</v>
      </c>
      <c r="S157" s="11">
        <v>0.25</v>
      </c>
      <c r="T157" s="145">
        <v>2.8</v>
      </c>
      <c r="U157" s="11">
        <v>0.25</v>
      </c>
      <c r="V157" s="11">
        <v>0.23</v>
      </c>
      <c r="W157" s="11">
        <v>0.25</v>
      </c>
      <c r="X157" s="145" t="s">
        <v>284</v>
      </c>
      <c r="Y157" s="11">
        <v>0.25</v>
      </c>
      <c r="Z157" s="145" t="s">
        <v>283</v>
      </c>
      <c r="AA157" s="145">
        <v>0.3</v>
      </c>
      <c r="AB157" s="150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20" t="s">
        <v>266</v>
      </c>
      <c r="C158" s="12"/>
      <c r="D158" s="23">
        <v>0.23833333333333331</v>
      </c>
      <c r="E158" s="23">
        <v>0.24333333333333332</v>
      </c>
      <c r="F158" s="23">
        <v>0.23333333333333331</v>
      </c>
      <c r="G158" s="23">
        <v>0.26166666666666666</v>
      </c>
      <c r="H158" s="23">
        <v>0.25833333333333336</v>
      </c>
      <c r="I158" s="23">
        <v>0.22</v>
      </c>
      <c r="J158" s="23" t="s">
        <v>634</v>
      </c>
      <c r="K158" s="23">
        <v>0.28333333333333338</v>
      </c>
      <c r="L158" s="23">
        <v>0.19166666666666665</v>
      </c>
      <c r="M158" s="23">
        <v>0.26833333333333337</v>
      </c>
      <c r="N158" s="23">
        <v>0.25333333333333335</v>
      </c>
      <c r="O158" s="23">
        <v>0.26666666666666666</v>
      </c>
      <c r="P158" s="23">
        <v>0.23666666666666666</v>
      </c>
      <c r="Q158" s="23">
        <v>0.72666666666666668</v>
      </c>
      <c r="R158" s="23">
        <v>0.24333333333333337</v>
      </c>
      <c r="S158" s="23">
        <v>0.23833333333333337</v>
      </c>
      <c r="T158" s="23">
        <v>2.8000000000000003</v>
      </c>
      <c r="U158" s="23">
        <v>0.24166666666666667</v>
      </c>
      <c r="V158" s="23">
        <v>0.24166666666666667</v>
      </c>
      <c r="W158" s="23">
        <v>0.23666666666666669</v>
      </c>
      <c r="X158" s="23" t="s">
        <v>634</v>
      </c>
      <c r="Y158" s="23">
        <v>0.26500000000000001</v>
      </c>
      <c r="Z158" s="23" t="s">
        <v>634</v>
      </c>
      <c r="AA158" s="23">
        <v>0.32333333333333331</v>
      </c>
      <c r="AB158" s="150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267</v>
      </c>
      <c r="C159" s="29"/>
      <c r="D159" s="11">
        <v>0.24</v>
      </c>
      <c r="E159" s="11">
        <v>0.245</v>
      </c>
      <c r="F159" s="11">
        <v>0.23</v>
      </c>
      <c r="G159" s="11">
        <v>0.26</v>
      </c>
      <c r="H159" s="11">
        <v>0.26</v>
      </c>
      <c r="I159" s="11">
        <v>0.22</v>
      </c>
      <c r="J159" s="11" t="s">
        <v>634</v>
      </c>
      <c r="K159" s="11">
        <v>0.3</v>
      </c>
      <c r="L159" s="11">
        <v>0.19500000000000001</v>
      </c>
      <c r="M159" s="11">
        <v>0.27</v>
      </c>
      <c r="N159" s="11">
        <v>0.25</v>
      </c>
      <c r="O159" s="11">
        <v>0.27</v>
      </c>
      <c r="P159" s="11">
        <v>0.24</v>
      </c>
      <c r="Q159" s="11">
        <v>0.70024999999999993</v>
      </c>
      <c r="R159" s="11">
        <v>0.26500000000000001</v>
      </c>
      <c r="S159" s="11">
        <v>0.23</v>
      </c>
      <c r="T159" s="11">
        <v>2.8</v>
      </c>
      <c r="U159" s="11">
        <v>0.245</v>
      </c>
      <c r="V159" s="11">
        <v>0.24</v>
      </c>
      <c r="W159" s="11">
        <v>0.23</v>
      </c>
      <c r="X159" s="11" t="s">
        <v>634</v>
      </c>
      <c r="Y159" s="11">
        <v>0.26</v>
      </c>
      <c r="Z159" s="11" t="s">
        <v>634</v>
      </c>
      <c r="AA159" s="11">
        <v>0.315</v>
      </c>
      <c r="AB159" s="150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268</v>
      </c>
      <c r="C160" s="29"/>
      <c r="D160" s="24">
        <v>1.6020819787597222E-2</v>
      </c>
      <c r="E160" s="24">
        <v>8.1649658092772595E-3</v>
      </c>
      <c r="F160" s="24">
        <v>1.0327955589886442E-2</v>
      </c>
      <c r="G160" s="24">
        <v>7.5277265270908165E-3</v>
      </c>
      <c r="H160" s="24">
        <v>1.1690451944500132E-2</v>
      </c>
      <c r="I160" s="24">
        <v>1.2649110640673511E-2</v>
      </c>
      <c r="J160" s="24" t="s">
        <v>634</v>
      </c>
      <c r="K160" s="24">
        <v>4.0824829046386096E-2</v>
      </c>
      <c r="L160" s="24">
        <v>9.8319208025017587E-3</v>
      </c>
      <c r="M160" s="24">
        <v>7.5277265270908165E-3</v>
      </c>
      <c r="N160" s="24">
        <v>5.1639777949432277E-3</v>
      </c>
      <c r="O160" s="24">
        <v>1.5055453054181633E-2</v>
      </c>
      <c r="P160" s="24">
        <v>8.164965809277256E-3</v>
      </c>
      <c r="Q160" s="24">
        <v>7.1766055114285507E-2</v>
      </c>
      <c r="R160" s="24">
        <v>9.4798030921884879E-2</v>
      </c>
      <c r="S160" s="24">
        <v>1.3291601358251255E-2</v>
      </c>
      <c r="T160" s="24">
        <v>4.8647535555904937E-16</v>
      </c>
      <c r="U160" s="24">
        <v>9.8319208025017465E-3</v>
      </c>
      <c r="V160" s="24">
        <v>1.169045194450012E-2</v>
      </c>
      <c r="W160" s="24">
        <v>1.5055453054181619E-2</v>
      </c>
      <c r="X160" s="24" t="s">
        <v>634</v>
      </c>
      <c r="Y160" s="24">
        <v>1.643167672515498E-2</v>
      </c>
      <c r="Z160" s="24" t="s">
        <v>634</v>
      </c>
      <c r="AA160" s="24">
        <v>2.1602468994692859E-2</v>
      </c>
      <c r="AB160" s="206"/>
      <c r="AC160" s="207"/>
      <c r="AD160" s="207"/>
      <c r="AE160" s="207"/>
      <c r="AF160" s="207"/>
      <c r="AG160" s="207"/>
      <c r="AH160" s="207"/>
      <c r="AI160" s="207"/>
      <c r="AJ160" s="207"/>
      <c r="AK160" s="207"/>
      <c r="AL160" s="207"/>
      <c r="AM160" s="207"/>
      <c r="AN160" s="207"/>
      <c r="AO160" s="207"/>
      <c r="AP160" s="207"/>
      <c r="AQ160" s="207"/>
      <c r="AR160" s="207"/>
      <c r="AS160" s="207"/>
      <c r="AT160" s="207"/>
      <c r="AU160" s="207"/>
      <c r="AV160" s="207"/>
      <c r="AW160" s="207"/>
      <c r="AX160" s="207"/>
      <c r="AY160" s="207"/>
      <c r="AZ160" s="207"/>
      <c r="BA160" s="207"/>
      <c r="BB160" s="207"/>
      <c r="BC160" s="207"/>
      <c r="BD160" s="207"/>
      <c r="BE160" s="207"/>
      <c r="BF160" s="207"/>
      <c r="BG160" s="207"/>
      <c r="BH160" s="207"/>
      <c r="BI160" s="207"/>
      <c r="BJ160" s="207"/>
      <c r="BK160" s="207"/>
      <c r="BL160" s="207"/>
      <c r="BM160" s="56"/>
    </row>
    <row r="161" spans="1:65">
      <c r="A161" s="30"/>
      <c r="B161" s="3" t="s">
        <v>86</v>
      </c>
      <c r="C161" s="29"/>
      <c r="D161" s="13">
        <v>6.7220222885023315E-2</v>
      </c>
      <c r="E161" s="13">
        <v>3.3554654010728463E-2</v>
      </c>
      <c r="F161" s="13">
        <v>4.4262666813799041E-2</v>
      </c>
      <c r="G161" s="13">
        <v>2.8768381632194206E-2</v>
      </c>
      <c r="H161" s="13">
        <v>4.5253362365806959E-2</v>
      </c>
      <c r="I161" s="13">
        <v>5.7495957457606869E-2</v>
      </c>
      <c r="J161" s="13" t="s">
        <v>634</v>
      </c>
      <c r="K161" s="13">
        <v>0.1440876319284215</v>
      </c>
      <c r="L161" s="13">
        <v>5.1296978100009182E-2</v>
      </c>
      <c r="M161" s="13">
        <v>2.8053639231394343E-2</v>
      </c>
      <c r="N161" s="13">
        <v>2.0384122874775899E-2</v>
      </c>
      <c r="O161" s="13">
        <v>5.6457948953181125E-2</v>
      </c>
      <c r="P161" s="13">
        <v>3.4499855532157418E-2</v>
      </c>
      <c r="Q161" s="13">
        <v>9.8760626304062626E-2</v>
      </c>
      <c r="R161" s="13">
        <v>0.38958094899404738</v>
      </c>
      <c r="S161" s="13">
        <v>5.5768956747907356E-2</v>
      </c>
      <c r="T161" s="13">
        <v>1.7374119841394619E-16</v>
      </c>
      <c r="U161" s="13">
        <v>4.0683810217248609E-2</v>
      </c>
      <c r="V161" s="13">
        <v>4.8374283908276354E-2</v>
      </c>
      <c r="W161" s="13">
        <v>6.3614590369781482E-2</v>
      </c>
      <c r="X161" s="13" t="s">
        <v>634</v>
      </c>
      <c r="Y161" s="13">
        <v>6.2006327264735775E-2</v>
      </c>
      <c r="Z161" s="13" t="s">
        <v>634</v>
      </c>
      <c r="AA161" s="13">
        <v>6.6811759777400601E-2</v>
      </c>
      <c r="AB161" s="150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269</v>
      </c>
      <c r="C162" s="29"/>
      <c r="D162" s="13">
        <v>-3.6185180504654912E-2</v>
      </c>
      <c r="E162" s="13">
        <v>-1.5965289186570697E-2</v>
      </c>
      <c r="F162" s="13">
        <v>-5.6405071822739128E-2</v>
      </c>
      <c r="G162" s="13">
        <v>5.8174312313071352E-2</v>
      </c>
      <c r="H162" s="13">
        <v>4.4694384767681949E-2</v>
      </c>
      <c r="I162" s="13">
        <v>-0.11032478200429674</v>
      </c>
      <c r="J162" s="13" t="s">
        <v>634</v>
      </c>
      <c r="K162" s="13">
        <v>0.1457938413581028</v>
      </c>
      <c r="L162" s="13">
        <v>-0.22490416614010711</v>
      </c>
      <c r="M162" s="13">
        <v>8.513416740385038E-2</v>
      </c>
      <c r="N162" s="13">
        <v>2.4474493449597734E-2</v>
      </c>
      <c r="O162" s="13">
        <v>7.8394203631155346E-2</v>
      </c>
      <c r="P162" s="13">
        <v>-4.2925144277349503E-2</v>
      </c>
      <c r="Q162" s="13">
        <v>1.9386242048948987</v>
      </c>
      <c r="R162" s="13">
        <v>-1.5965289186570475E-2</v>
      </c>
      <c r="S162" s="13">
        <v>-3.618518050465469E-2</v>
      </c>
      <c r="T162" s="13">
        <v>10.323139138127134</v>
      </c>
      <c r="U162" s="13">
        <v>-2.2705252959265398E-2</v>
      </c>
      <c r="V162" s="13">
        <v>-2.2705252959265398E-2</v>
      </c>
      <c r="W162" s="13">
        <v>-4.2925144277349392E-2</v>
      </c>
      <c r="X162" s="13" t="s">
        <v>634</v>
      </c>
      <c r="Y162" s="13">
        <v>7.1654239858460755E-2</v>
      </c>
      <c r="Z162" s="13" t="s">
        <v>634</v>
      </c>
      <c r="AA162" s="13">
        <v>0.30755297190277586</v>
      </c>
      <c r="AB162" s="150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270</v>
      </c>
      <c r="C163" s="47"/>
      <c r="D163" s="45">
        <v>0.34</v>
      </c>
      <c r="E163" s="45">
        <v>0</v>
      </c>
      <c r="F163" s="45">
        <v>0.67</v>
      </c>
      <c r="G163" s="45">
        <v>1.24</v>
      </c>
      <c r="H163" s="45">
        <v>1.01</v>
      </c>
      <c r="I163" s="45">
        <v>1.57</v>
      </c>
      <c r="J163" s="45">
        <v>0.45</v>
      </c>
      <c r="K163" s="45" t="s">
        <v>271</v>
      </c>
      <c r="L163" s="45">
        <v>3.48</v>
      </c>
      <c r="M163" s="45">
        <v>1.69</v>
      </c>
      <c r="N163" s="45">
        <v>0.67</v>
      </c>
      <c r="O163" s="45">
        <v>1.57</v>
      </c>
      <c r="P163" s="45">
        <v>0.45</v>
      </c>
      <c r="Q163" s="45">
        <v>32.590000000000003</v>
      </c>
      <c r="R163" s="45">
        <v>0</v>
      </c>
      <c r="S163" s="45">
        <v>0.34</v>
      </c>
      <c r="T163" s="45">
        <v>172.4</v>
      </c>
      <c r="U163" s="45">
        <v>0.11</v>
      </c>
      <c r="V163" s="45">
        <v>0.11</v>
      </c>
      <c r="W163" s="45">
        <v>0.45</v>
      </c>
      <c r="X163" s="45">
        <v>6.29</v>
      </c>
      <c r="Y163" s="45">
        <v>1.46</v>
      </c>
      <c r="Z163" s="45">
        <v>0.45</v>
      </c>
      <c r="AA163" s="45">
        <v>5.39</v>
      </c>
      <c r="AB163" s="150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 t="s">
        <v>285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BM164" s="55"/>
    </row>
    <row r="165" spans="1:65">
      <c r="BM165" s="55"/>
    </row>
    <row r="166" spans="1:65" ht="15">
      <c r="B166" s="8" t="s">
        <v>455</v>
      </c>
      <c r="BM166" s="28" t="s">
        <v>66</v>
      </c>
    </row>
    <row r="167" spans="1:65" ht="15">
      <c r="A167" s="25" t="s">
        <v>22</v>
      </c>
      <c r="B167" s="18" t="s">
        <v>109</v>
      </c>
      <c r="C167" s="15" t="s">
        <v>110</v>
      </c>
      <c r="D167" s="16" t="s">
        <v>227</v>
      </c>
      <c r="E167" s="17" t="s">
        <v>227</v>
      </c>
      <c r="F167" s="17" t="s">
        <v>227</v>
      </c>
      <c r="G167" s="17" t="s">
        <v>227</v>
      </c>
      <c r="H167" s="17" t="s">
        <v>227</v>
      </c>
      <c r="I167" s="17" t="s">
        <v>227</v>
      </c>
      <c r="J167" s="17" t="s">
        <v>227</v>
      </c>
      <c r="K167" s="17" t="s">
        <v>227</v>
      </c>
      <c r="L167" s="17" t="s">
        <v>227</v>
      </c>
      <c r="M167" s="17" t="s">
        <v>227</v>
      </c>
      <c r="N167" s="17" t="s">
        <v>227</v>
      </c>
      <c r="O167" s="17" t="s">
        <v>227</v>
      </c>
      <c r="P167" s="17" t="s">
        <v>227</v>
      </c>
      <c r="Q167" s="17" t="s">
        <v>227</v>
      </c>
      <c r="R167" s="17" t="s">
        <v>227</v>
      </c>
      <c r="S167" s="17" t="s">
        <v>227</v>
      </c>
      <c r="T167" s="17" t="s">
        <v>227</v>
      </c>
      <c r="U167" s="17" t="s">
        <v>227</v>
      </c>
      <c r="V167" s="17" t="s">
        <v>227</v>
      </c>
      <c r="W167" s="17" t="s">
        <v>227</v>
      </c>
      <c r="X167" s="17" t="s">
        <v>227</v>
      </c>
      <c r="Y167" s="150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228</v>
      </c>
      <c r="C168" s="9" t="s">
        <v>228</v>
      </c>
      <c r="D168" s="148" t="s">
        <v>231</v>
      </c>
      <c r="E168" s="149" t="s">
        <v>232</v>
      </c>
      <c r="F168" s="149" t="s">
        <v>233</v>
      </c>
      <c r="G168" s="149" t="s">
        <v>234</v>
      </c>
      <c r="H168" s="149" t="s">
        <v>235</v>
      </c>
      <c r="I168" s="149" t="s">
        <v>236</v>
      </c>
      <c r="J168" s="149" t="s">
        <v>237</v>
      </c>
      <c r="K168" s="149" t="s">
        <v>239</v>
      </c>
      <c r="L168" s="149" t="s">
        <v>241</v>
      </c>
      <c r="M168" s="149" t="s">
        <v>244</v>
      </c>
      <c r="N168" s="149" t="s">
        <v>245</v>
      </c>
      <c r="O168" s="149" t="s">
        <v>247</v>
      </c>
      <c r="P168" s="149" t="s">
        <v>248</v>
      </c>
      <c r="Q168" s="149" t="s">
        <v>250</v>
      </c>
      <c r="R168" s="149" t="s">
        <v>251</v>
      </c>
      <c r="S168" s="149" t="s">
        <v>252</v>
      </c>
      <c r="T168" s="149" t="s">
        <v>254</v>
      </c>
      <c r="U168" s="149" t="s">
        <v>255</v>
      </c>
      <c r="V168" s="149" t="s">
        <v>256</v>
      </c>
      <c r="W168" s="149" t="s">
        <v>257</v>
      </c>
      <c r="X168" s="149" t="s">
        <v>258</v>
      </c>
      <c r="Y168" s="150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279</v>
      </c>
      <c r="E169" s="11" t="s">
        <v>279</v>
      </c>
      <c r="F169" s="11" t="s">
        <v>279</v>
      </c>
      <c r="G169" s="11" t="s">
        <v>280</v>
      </c>
      <c r="H169" s="11" t="s">
        <v>279</v>
      </c>
      <c r="I169" s="11" t="s">
        <v>280</v>
      </c>
      <c r="J169" s="11" t="s">
        <v>113</v>
      </c>
      <c r="K169" s="11" t="s">
        <v>280</v>
      </c>
      <c r="L169" s="11" t="s">
        <v>280</v>
      </c>
      <c r="M169" s="11" t="s">
        <v>279</v>
      </c>
      <c r="N169" s="11" t="s">
        <v>279</v>
      </c>
      <c r="O169" s="11" t="s">
        <v>280</v>
      </c>
      <c r="P169" s="11" t="s">
        <v>280</v>
      </c>
      <c r="Q169" s="11" t="s">
        <v>280</v>
      </c>
      <c r="R169" s="11" t="s">
        <v>279</v>
      </c>
      <c r="S169" s="11" t="s">
        <v>279</v>
      </c>
      <c r="T169" s="11" t="s">
        <v>279</v>
      </c>
      <c r="U169" s="11" t="s">
        <v>279</v>
      </c>
      <c r="V169" s="11" t="s">
        <v>279</v>
      </c>
      <c r="W169" s="11" t="s">
        <v>280</v>
      </c>
      <c r="X169" s="11" t="s">
        <v>279</v>
      </c>
      <c r="Y169" s="150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9"/>
      <c r="C170" s="9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150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2</v>
      </c>
    </row>
    <row r="171" spans="1:65">
      <c r="A171" s="30"/>
      <c r="B171" s="18">
        <v>1</v>
      </c>
      <c r="C171" s="14">
        <v>1</v>
      </c>
      <c r="D171" s="217">
        <v>33.9</v>
      </c>
      <c r="E171" s="217">
        <v>31.100000000000005</v>
      </c>
      <c r="F171" s="217">
        <v>32.700000000000003</v>
      </c>
      <c r="G171" s="217">
        <v>32.17</v>
      </c>
      <c r="H171" s="217">
        <v>29.29</v>
      </c>
      <c r="I171" s="217">
        <v>29.950848983150088</v>
      </c>
      <c r="J171" s="225">
        <v>26</v>
      </c>
      <c r="K171" s="217">
        <v>30.37</v>
      </c>
      <c r="L171" s="217">
        <v>33.700000000000003</v>
      </c>
      <c r="M171" s="217">
        <v>28.19</v>
      </c>
      <c r="N171" s="217">
        <v>32.4</v>
      </c>
      <c r="O171" s="217">
        <v>33.72</v>
      </c>
      <c r="P171" s="217">
        <v>32.78</v>
      </c>
      <c r="Q171" s="217">
        <v>36.294083514915499</v>
      </c>
      <c r="R171" s="217">
        <v>32.4</v>
      </c>
      <c r="S171" s="217">
        <v>34.06</v>
      </c>
      <c r="T171" s="217">
        <v>31.899999999999995</v>
      </c>
      <c r="U171" s="217">
        <v>31.6</v>
      </c>
      <c r="V171" s="217">
        <v>29.4</v>
      </c>
      <c r="W171" s="217">
        <v>37.1</v>
      </c>
      <c r="X171" s="225">
        <v>43.2</v>
      </c>
      <c r="Y171" s="218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19"/>
      <c r="AT171" s="219"/>
      <c r="AU171" s="219"/>
      <c r="AV171" s="219"/>
      <c r="AW171" s="219"/>
      <c r="AX171" s="219"/>
      <c r="AY171" s="219"/>
      <c r="AZ171" s="219"/>
      <c r="BA171" s="219"/>
      <c r="BB171" s="219"/>
      <c r="BC171" s="219"/>
      <c r="BD171" s="219"/>
      <c r="BE171" s="219"/>
      <c r="BF171" s="219"/>
      <c r="BG171" s="219"/>
      <c r="BH171" s="219"/>
      <c r="BI171" s="219"/>
      <c r="BJ171" s="219"/>
      <c r="BK171" s="219"/>
      <c r="BL171" s="219"/>
      <c r="BM171" s="220">
        <v>1</v>
      </c>
    </row>
    <row r="172" spans="1:65">
      <c r="A172" s="30"/>
      <c r="B172" s="19">
        <v>1</v>
      </c>
      <c r="C172" s="9">
        <v>2</v>
      </c>
      <c r="D172" s="221">
        <v>33.799999999999997</v>
      </c>
      <c r="E172" s="221">
        <v>31.899999999999995</v>
      </c>
      <c r="F172" s="221">
        <v>33.9</v>
      </c>
      <c r="G172" s="221">
        <v>32.79</v>
      </c>
      <c r="H172" s="221">
        <v>31.49</v>
      </c>
      <c r="I172" s="221">
        <v>29.98777508107068</v>
      </c>
      <c r="J172" s="226">
        <v>26</v>
      </c>
      <c r="K172" s="221">
        <v>30.35</v>
      </c>
      <c r="L172" s="221">
        <v>34.200000000000003</v>
      </c>
      <c r="M172" s="221">
        <v>27.29</v>
      </c>
      <c r="N172" s="221">
        <v>33.9</v>
      </c>
      <c r="O172" s="221">
        <v>32.57</v>
      </c>
      <c r="P172" s="221">
        <v>32.729999999999997</v>
      </c>
      <c r="Q172" s="221">
        <v>36.404702591274798</v>
      </c>
      <c r="R172" s="221">
        <v>32.4</v>
      </c>
      <c r="S172" s="221">
        <v>35.020000000000003</v>
      </c>
      <c r="T172" s="221">
        <v>32</v>
      </c>
      <c r="U172" s="221">
        <v>31.2</v>
      </c>
      <c r="V172" s="221">
        <v>31</v>
      </c>
      <c r="W172" s="221">
        <v>37.6</v>
      </c>
      <c r="X172" s="226">
        <v>46.1</v>
      </c>
      <c r="Y172" s="218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19"/>
      <c r="AT172" s="219"/>
      <c r="AU172" s="219"/>
      <c r="AV172" s="219"/>
      <c r="AW172" s="219"/>
      <c r="AX172" s="219"/>
      <c r="AY172" s="219"/>
      <c r="AZ172" s="219"/>
      <c r="BA172" s="219"/>
      <c r="BB172" s="219"/>
      <c r="BC172" s="219"/>
      <c r="BD172" s="219"/>
      <c r="BE172" s="219"/>
      <c r="BF172" s="219"/>
      <c r="BG172" s="219"/>
      <c r="BH172" s="219"/>
      <c r="BI172" s="219"/>
      <c r="BJ172" s="219"/>
      <c r="BK172" s="219"/>
      <c r="BL172" s="219"/>
      <c r="BM172" s="220">
        <v>19</v>
      </c>
    </row>
    <row r="173" spans="1:65">
      <c r="A173" s="30"/>
      <c r="B173" s="19">
        <v>1</v>
      </c>
      <c r="C173" s="9">
        <v>3</v>
      </c>
      <c r="D173" s="221">
        <v>33</v>
      </c>
      <c r="E173" s="221">
        <v>33.799999999999997</v>
      </c>
      <c r="F173" s="221">
        <v>32.4</v>
      </c>
      <c r="G173" s="221">
        <v>32.130000000000003</v>
      </c>
      <c r="H173" s="221">
        <v>28.26</v>
      </c>
      <c r="I173" s="221">
        <v>31.079048127307136</v>
      </c>
      <c r="J173" s="226">
        <v>26</v>
      </c>
      <c r="K173" s="221">
        <v>30.939999999999998</v>
      </c>
      <c r="L173" s="221">
        <v>33.299999999999997</v>
      </c>
      <c r="M173" s="221">
        <v>28.99</v>
      </c>
      <c r="N173" s="221">
        <v>29.9</v>
      </c>
      <c r="O173" s="221">
        <v>34.46</v>
      </c>
      <c r="P173" s="221">
        <v>33.14</v>
      </c>
      <c r="Q173" s="221">
        <v>35.961338936345598</v>
      </c>
      <c r="R173" s="221">
        <v>32.6</v>
      </c>
      <c r="S173" s="221">
        <v>33.68</v>
      </c>
      <c r="T173" s="221">
        <v>34.299999999999997</v>
      </c>
      <c r="U173" s="221">
        <v>31.2</v>
      </c>
      <c r="V173" s="221">
        <v>32.6</v>
      </c>
      <c r="W173" s="221">
        <v>38.299999999999997</v>
      </c>
      <c r="X173" s="226">
        <v>45.2</v>
      </c>
      <c r="Y173" s="218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19"/>
      <c r="AT173" s="219"/>
      <c r="AU173" s="219"/>
      <c r="AV173" s="219"/>
      <c r="AW173" s="219"/>
      <c r="AX173" s="219"/>
      <c r="AY173" s="219"/>
      <c r="AZ173" s="219"/>
      <c r="BA173" s="219"/>
      <c r="BB173" s="219"/>
      <c r="BC173" s="219"/>
      <c r="BD173" s="219"/>
      <c r="BE173" s="219"/>
      <c r="BF173" s="219"/>
      <c r="BG173" s="219"/>
      <c r="BH173" s="219"/>
      <c r="BI173" s="219"/>
      <c r="BJ173" s="219"/>
      <c r="BK173" s="219"/>
      <c r="BL173" s="219"/>
      <c r="BM173" s="220">
        <v>16</v>
      </c>
    </row>
    <row r="174" spans="1:65">
      <c r="A174" s="30"/>
      <c r="B174" s="19">
        <v>1</v>
      </c>
      <c r="C174" s="9">
        <v>4</v>
      </c>
      <c r="D174" s="221">
        <v>33.200000000000003</v>
      </c>
      <c r="E174" s="221">
        <v>32.200000000000003</v>
      </c>
      <c r="F174" s="221">
        <v>31</v>
      </c>
      <c r="G174" s="221">
        <v>32.56</v>
      </c>
      <c r="H174" s="221">
        <v>30.9</v>
      </c>
      <c r="I174" s="221">
        <v>30.850163402948702</v>
      </c>
      <c r="J174" s="226">
        <v>26</v>
      </c>
      <c r="K174" s="221">
        <v>30.06</v>
      </c>
      <c r="L174" s="221">
        <v>33.1</v>
      </c>
      <c r="M174" s="221">
        <v>27.36</v>
      </c>
      <c r="N174" s="221">
        <v>35.1</v>
      </c>
      <c r="O174" s="221">
        <v>33.81</v>
      </c>
      <c r="P174" s="221">
        <v>33.020000000000003</v>
      </c>
      <c r="Q174" s="221">
        <v>36.013238633791403</v>
      </c>
      <c r="R174" s="221">
        <v>33.700000000000003</v>
      </c>
      <c r="S174" s="221">
        <v>35.47</v>
      </c>
      <c r="T174" s="221">
        <v>34.200000000000003</v>
      </c>
      <c r="U174" s="221">
        <v>31.7</v>
      </c>
      <c r="V174" s="221">
        <v>31.2</v>
      </c>
      <c r="W174" s="221">
        <v>37.799999999999997</v>
      </c>
      <c r="X174" s="226">
        <v>45.3</v>
      </c>
      <c r="Y174" s="218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19"/>
      <c r="AT174" s="219"/>
      <c r="AU174" s="219"/>
      <c r="AV174" s="219"/>
      <c r="AW174" s="219"/>
      <c r="AX174" s="219"/>
      <c r="AY174" s="219"/>
      <c r="AZ174" s="219"/>
      <c r="BA174" s="219"/>
      <c r="BB174" s="219"/>
      <c r="BC174" s="219"/>
      <c r="BD174" s="219"/>
      <c r="BE174" s="219"/>
      <c r="BF174" s="219"/>
      <c r="BG174" s="219"/>
      <c r="BH174" s="219"/>
      <c r="BI174" s="219"/>
      <c r="BJ174" s="219"/>
      <c r="BK174" s="219"/>
      <c r="BL174" s="219"/>
      <c r="BM174" s="220">
        <v>32.669559843541279</v>
      </c>
    </row>
    <row r="175" spans="1:65">
      <c r="A175" s="30"/>
      <c r="B175" s="19">
        <v>1</v>
      </c>
      <c r="C175" s="9">
        <v>5</v>
      </c>
      <c r="D175" s="221">
        <v>32.299999999999997</v>
      </c>
      <c r="E175" s="221">
        <v>32</v>
      </c>
      <c r="F175" s="221">
        <v>31.899999999999995</v>
      </c>
      <c r="G175" s="221">
        <v>32.6</v>
      </c>
      <c r="H175" s="221">
        <v>31.190000000000005</v>
      </c>
      <c r="I175" s="221">
        <v>30.450430803242739</v>
      </c>
      <c r="J175" s="226">
        <v>26</v>
      </c>
      <c r="K175" s="221">
        <v>31.2</v>
      </c>
      <c r="L175" s="221">
        <v>33.4</v>
      </c>
      <c r="M175" s="221">
        <v>27.83</v>
      </c>
      <c r="N175" s="221">
        <v>33.6</v>
      </c>
      <c r="O175" s="221">
        <v>32.69</v>
      </c>
      <c r="P175" s="221">
        <v>33.68</v>
      </c>
      <c r="Q175" s="221">
        <v>36.466572590674197</v>
      </c>
      <c r="R175" s="221">
        <v>33.5</v>
      </c>
      <c r="S175" s="221">
        <v>34.42</v>
      </c>
      <c r="T175" s="221">
        <v>33.5</v>
      </c>
      <c r="U175" s="227">
        <v>29.9</v>
      </c>
      <c r="V175" s="221">
        <v>30.9</v>
      </c>
      <c r="W175" s="221">
        <v>37</v>
      </c>
      <c r="X175" s="226">
        <v>43.4</v>
      </c>
      <c r="Y175" s="218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19"/>
      <c r="AT175" s="219"/>
      <c r="AU175" s="219"/>
      <c r="AV175" s="219"/>
      <c r="AW175" s="219"/>
      <c r="AX175" s="219"/>
      <c r="AY175" s="219"/>
      <c r="AZ175" s="219"/>
      <c r="BA175" s="219"/>
      <c r="BB175" s="219"/>
      <c r="BC175" s="219"/>
      <c r="BD175" s="219"/>
      <c r="BE175" s="219"/>
      <c r="BF175" s="219"/>
      <c r="BG175" s="219"/>
      <c r="BH175" s="219"/>
      <c r="BI175" s="219"/>
      <c r="BJ175" s="219"/>
      <c r="BK175" s="219"/>
      <c r="BL175" s="219"/>
      <c r="BM175" s="220">
        <v>19</v>
      </c>
    </row>
    <row r="176" spans="1:65">
      <c r="A176" s="30"/>
      <c r="B176" s="19">
        <v>1</v>
      </c>
      <c r="C176" s="9">
        <v>6</v>
      </c>
      <c r="D176" s="221">
        <v>34.6</v>
      </c>
      <c r="E176" s="221">
        <v>31.100000000000005</v>
      </c>
      <c r="F176" s="221">
        <v>33.799999999999997</v>
      </c>
      <c r="G176" s="221">
        <v>33.07</v>
      </c>
      <c r="H176" s="221">
        <v>30.5</v>
      </c>
      <c r="I176" s="221">
        <v>30.744532285096732</v>
      </c>
      <c r="J176" s="226">
        <v>26</v>
      </c>
      <c r="K176" s="221">
        <v>30.629999999999995</v>
      </c>
      <c r="L176" s="221">
        <v>33.200000000000003</v>
      </c>
      <c r="M176" s="221">
        <v>28.32</v>
      </c>
      <c r="N176" s="221">
        <v>32</v>
      </c>
      <c r="O176" s="221">
        <v>34.299999999999997</v>
      </c>
      <c r="P176" s="221">
        <v>33.380000000000003</v>
      </c>
      <c r="Q176" s="221">
        <v>36.507087213887601</v>
      </c>
      <c r="R176" s="221">
        <v>34.200000000000003</v>
      </c>
      <c r="S176" s="221">
        <v>35.090000000000003</v>
      </c>
      <c r="T176" s="221">
        <v>34.299999999999997</v>
      </c>
      <c r="U176" s="221">
        <v>30.9</v>
      </c>
      <c r="V176" s="221">
        <v>32.4</v>
      </c>
      <c r="W176" s="221">
        <v>38.5</v>
      </c>
      <c r="X176" s="226">
        <v>41.9</v>
      </c>
      <c r="Y176" s="218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19"/>
      <c r="AT176" s="219"/>
      <c r="AU176" s="219"/>
      <c r="AV176" s="219"/>
      <c r="AW176" s="219"/>
      <c r="AX176" s="219"/>
      <c r="AY176" s="219"/>
      <c r="AZ176" s="219"/>
      <c r="BA176" s="219"/>
      <c r="BB176" s="219"/>
      <c r="BC176" s="219"/>
      <c r="BD176" s="219"/>
      <c r="BE176" s="219"/>
      <c r="BF176" s="219"/>
      <c r="BG176" s="219"/>
      <c r="BH176" s="219"/>
      <c r="BI176" s="219"/>
      <c r="BJ176" s="219"/>
      <c r="BK176" s="219"/>
      <c r="BL176" s="219"/>
      <c r="BM176" s="222"/>
    </row>
    <row r="177" spans="1:65">
      <c r="A177" s="30"/>
      <c r="B177" s="20" t="s">
        <v>266</v>
      </c>
      <c r="C177" s="12"/>
      <c r="D177" s="223">
        <v>33.466666666666661</v>
      </c>
      <c r="E177" s="223">
        <v>32.016666666666666</v>
      </c>
      <c r="F177" s="223">
        <v>32.616666666666667</v>
      </c>
      <c r="G177" s="223">
        <v>32.553333333333335</v>
      </c>
      <c r="H177" s="223">
        <v>30.271666666666665</v>
      </c>
      <c r="I177" s="223">
        <v>30.510466447136015</v>
      </c>
      <c r="J177" s="223">
        <v>26</v>
      </c>
      <c r="K177" s="223">
        <v>30.591666666666665</v>
      </c>
      <c r="L177" s="223">
        <v>33.483333333333341</v>
      </c>
      <c r="M177" s="223">
        <v>27.996666666666666</v>
      </c>
      <c r="N177" s="223">
        <v>32.816666666666663</v>
      </c>
      <c r="O177" s="223">
        <v>33.591666666666669</v>
      </c>
      <c r="P177" s="223">
        <v>33.121666666666663</v>
      </c>
      <c r="Q177" s="223">
        <v>36.274503913481517</v>
      </c>
      <c r="R177" s="223">
        <v>33.133333333333333</v>
      </c>
      <c r="S177" s="223">
        <v>34.623333333333342</v>
      </c>
      <c r="T177" s="223">
        <v>33.366666666666667</v>
      </c>
      <c r="U177" s="223">
        <v>31.083333333333332</v>
      </c>
      <c r="V177" s="223">
        <v>31.25</v>
      </c>
      <c r="W177" s="223">
        <v>37.716666666666669</v>
      </c>
      <c r="X177" s="223">
        <v>44.183333333333337</v>
      </c>
      <c r="Y177" s="218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19"/>
      <c r="AT177" s="219"/>
      <c r="AU177" s="219"/>
      <c r="AV177" s="219"/>
      <c r="AW177" s="219"/>
      <c r="AX177" s="219"/>
      <c r="AY177" s="219"/>
      <c r="AZ177" s="219"/>
      <c r="BA177" s="219"/>
      <c r="BB177" s="219"/>
      <c r="BC177" s="219"/>
      <c r="BD177" s="219"/>
      <c r="BE177" s="219"/>
      <c r="BF177" s="219"/>
      <c r="BG177" s="219"/>
      <c r="BH177" s="219"/>
      <c r="BI177" s="219"/>
      <c r="BJ177" s="219"/>
      <c r="BK177" s="219"/>
      <c r="BL177" s="219"/>
      <c r="BM177" s="222"/>
    </row>
    <row r="178" spans="1:65">
      <c r="A178" s="30"/>
      <c r="B178" s="3" t="s">
        <v>267</v>
      </c>
      <c r="C178" s="29"/>
      <c r="D178" s="221">
        <v>33.5</v>
      </c>
      <c r="E178" s="221">
        <v>31.949999999999996</v>
      </c>
      <c r="F178" s="221">
        <v>32.549999999999997</v>
      </c>
      <c r="G178" s="221">
        <v>32.58</v>
      </c>
      <c r="H178" s="221">
        <v>30.7</v>
      </c>
      <c r="I178" s="221">
        <v>30.597481544169735</v>
      </c>
      <c r="J178" s="221">
        <v>26</v>
      </c>
      <c r="K178" s="221">
        <v>30.5</v>
      </c>
      <c r="L178" s="221">
        <v>33.349999999999994</v>
      </c>
      <c r="M178" s="221">
        <v>28.009999999999998</v>
      </c>
      <c r="N178" s="221">
        <v>33</v>
      </c>
      <c r="O178" s="221">
        <v>33.765000000000001</v>
      </c>
      <c r="P178" s="221">
        <v>33.08</v>
      </c>
      <c r="Q178" s="221">
        <v>36.349393053095149</v>
      </c>
      <c r="R178" s="221">
        <v>33.049999999999997</v>
      </c>
      <c r="S178" s="221">
        <v>34.72</v>
      </c>
      <c r="T178" s="221">
        <v>33.85</v>
      </c>
      <c r="U178" s="221">
        <v>31.2</v>
      </c>
      <c r="V178" s="221">
        <v>31.1</v>
      </c>
      <c r="W178" s="221">
        <v>37.700000000000003</v>
      </c>
      <c r="X178" s="221">
        <v>44.3</v>
      </c>
      <c r="Y178" s="218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19"/>
      <c r="AR178" s="219"/>
      <c r="AS178" s="219"/>
      <c r="AT178" s="219"/>
      <c r="AU178" s="219"/>
      <c r="AV178" s="219"/>
      <c r="AW178" s="219"/>
      <c r="AX178" s="219"/>
      <c r="AY178" s="219"/>
      <c r="AZ178" s="219"/>
      <c r="BA178" s="219"/>
      <c r="BB178" s="219"/>
      <c r="BC178" s="219"/>
      <c r="BD178" s="219"/>
      <c r="BE178" s="219"/>
      <c r="BF178" s="219"/>
      <c r="BG178" s="219"/>
      <c r="BH178" s="219"/>
      <c r="BI178" s="219"/>
      <c r="BJ178" s="219"/>
      <c r="BK178" s="219"/>
      <c r="BL178" s="219"/>
      <c r="BM178" s="222"/>
    </row>
    <row r="179" spans="1:65">
      <c r="A179" s="30"/>
      <c r="B179" s="3" t="s">
        <v>268</v>
      </c>
      <c r="C179" s="29"/>
      <c r="D179" s="24">
        <v>0.8041558721209886</v>
      </c>
      <c r="E179" s="24">
        <v>0.99079092984678729</v>
      </c>
      <c r="F179" s="24">
        <v>1.1160943807163739</v>
      </c>
      <c r="G179" s="24">
        <v>0.3609247382303768</v>
      </c>
      <c r="H179" s="24">
        <v>1.2478047389983202</v>
      </c>
      <c r="I179" s="24">
        <v>0.46549934779972363</v>
      </c>
      <c r="J179" s="24">
        <v>0</v>
      </c>
      <c r="K179" s="24">
        <v>0.42025785735268073</v>
      </c>
      <c r="L179" s="24">
        <v>0.40702170294305862</v>
      </c>
      <c r="M179" s="24">
        <v>0.64204880396015584</v>
      </c>
      <c r="N179" s="24">
        <v>1.8082219627763261</v>
      </c>
      <c r="O179" s="24">
        <v>0.7970800879878176</v>
      </c>
      <c r="P179" s="24">
        <v>0.36312073290665609</v>
      </c>
      <c r="Q179" s="24">
        <v>0.23437247029199454</v>
      </c>
      <c r="R179" s="24">
        <v>0.76854841530424689</v>
      </c>
      <c r="S179" s="24">
        <v>0.68418321133061044</v>
      </c>
      <c r="T179" s="24">
        <v>1.1378341999899055</v>
      </c>
      <c r="U179" s="24">
        <v>0.6493586579592725</v>
      </c>
      <c r="V179" s="24">
        <v>1.1623252556836239</v>
      </c>
      <c r="W179" s="24">
        <v>0.61128280416405101</v>
      </c>
      <c r="X179" s="24">
        <v>1.5967675681409201</v>
      </c>
      <c r="Y179" s="150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86</v>
      </c>
      <c r="C180" s="29"/>
      <c r="D180" s="13">
        <v>2.40285619159658E-2</v>
      </c>
      <c r="E180" s="13">
        <v>3.0946098797921519E-2</v>
      </c>
      <c r="F180" s="13">
        <v>3.4218529812459084E-2</v>
      </c>
      <c r="G180" s="13">
        <v>1.1087182210640286E-2</v>
      </c>
      <c r="H180" s="13">
        <v>4.1220219313934492E-2</v>
      </c>
      <c r="I180" s="13">
        <v>1.5257038059587566E-2</v>
      </c>
      <c r="J180" s="13">
        <v>0</v>
      </c>
      <c r="K180" s="13">
        <v>1.3737658099243174E-2</v>
      </c>
      <c r="L180" s="13">
        <v>1.2155949316368099E-2</v>
      </c>
      <c r="M180" s="13">
        <v>2.2933044551499793E-2</v>
      </c>
      <c r="N180" s="13">
        <v>5.5100720043971346E-2</v>
      </c>
      <c r="O180" s="13">
        <v>2.3728506712611785E-2</v>
      </c>
      <c r="P180" s="13">
        <v>1.0963238552004916E-2</v>
      </c>
      <c r="Q180" s="13">
        <v>6.4610799599354243E-3</v>
      </c>
      <c r="R180" s="13">
        <v>2.3195626216425964E-2</v>
      </c>
      <c r="S180" s="13">
        <v>1.9760755116894492E-2</v>
      </c>
      <c r="T180" s="13">
        <v>3.4100925074622541E-2</v>
      </c>
      <c r="U180" s="13">
        <v>2.0890895162228605E-2</v>
      </c>
      <c r="V180" s="13">
        <v>3.7194408181875964E-2</v>
      </c>
      <c r="W180" s="13">
        <v>1.6207232987115801E-2</v>
      </c>
      <c r="X180" s="13">
        <v>3.6139590376633418E-2</v>
      </c>
      <c r="Y180" s="150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269</v>
      </c>
      <c r="C181" s="29"/>
      <c r="D181" s="13">
        <v>2.4399068335870799E-2</v>
      </c>
      <c r="E181" s="13">
        <v>-1.9984755840035895E-2</v>
      </c>
      <c r="F181" s="13">
        <v>-1.6190354913847571E-3</v>
      </c>
      <c r="G181" s="13">
        <v>-3.5576393059645328E-3</v>
      </c>
      <c r="H181" s="13">
        <v>-7.3398392520696132E-2</v>
      </c>
      <c r="I181" s="13">
        <v>-6.6088842541663917E-2</v>
      </c>
      <c r="J181" s="13">
        <v>-0.20415211822512025</v>
      </c>
      <c r="K181" s="13">
        <v>-6.3603341668082236E-2</v>
      </c>
      <c r="L181" s="13">
        <v>2.4909227234444886E-2</v>
      </c>
      <c r="M181" s="13">
        <v>-0.14303508217599803</v>
      </c>
      <c r="N181" s="13">
        <v>4.5028712914987334E-3</v>
      </c>
      <c r="O181" s="13">
        <v>2.8225260075173342E-2</v>
      </c>
      <c r="P181" s="13">
        <v>1.383877913539644E-2</v>
      </c>
      <c r="Q181" s="13">
        <v>0.11034565776841743</v>
      </c>
      <c r="R181" s="13">
        <v>1.4195890364398167E-2</v>
      </c>
      <c r="S181" s="13">
        <v>5.9804095896881737E-2</v>
      </c>
      <c r="T181" s="13">
        <v>2.1338114944429165E-2</v>
      </c>
      <c r="U181" s="13">
        <v>-4.8553654160159776E-2</v>
      </c>
      <c r="V181" s="13">
        <v>-4.3452065174423349E-2</v>
      </c>
      <c r="W181" s="13">
        <v>0.15448958747214947</v>
      </c>
      <c r="X181" s="13">
        <v>0.35243124011872218</v>
      </c>
      <c r="Y181" s="150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46" t="s">
        <v>270</v>
      </c>
      <c r="C182" s="47"/>
      <c r="D182" s="45">
        <v>0.28000000000000003</v>
      </c>
      <c r="E182" s="45">
        <v>0.34</v>
      </c>
      <c r="F182" s="45">
        <v>0.09</v>
      </c>
      <c r="G182" s="45">
        <v>0.11</v>
      </c>
      <c r="H182" s="45">
        <v>1.1000000000000001</v>
      </c>
      <c r="I182" s="45">
        <v>0.99</v>
      </c>
      <c r="J182" s="45">
        <v>2.93</v>
      </c>
      <c r="K182" s="45">
        <v>0.96</v>
      </c>
      <c r="L182" s="45">
        <v>0.28999999999999998</v>
      </c>
      <c r="M182" s="45">
        <v>2.0699999999999998</v>
      </c>
      <c r="N182" s="45">
        <v>0</v>
      </c>
      <c r="O182" s="45">
        <v>0.33</v>
      </c>
      <c r="P182" s="45">
        <v>0.13</v>
      </c>
      <c r="Q182" s="45">
        <v>1.49</v>
      </c>
      <c r="R182" s="45">
        <v>0.14000000000000001</v>
      </c>
      <c r="S182" s="45">
        <v>0.78</v>
      </c>
      <c r="T182" s="45">
        <v>0.24</v>
      </c>
      <c r="U182" s="45">
        <v>0.75</v>
      </c>
      <c r="V182" s="45">
        <v>0.67</v>
      </c>
      <c r="W182" s="45">
        <v>2.11</v>
      </c>
      <c r="X182" s="45">
        <v>4.8899999999999997</v>
      </c>
      <c r="Y182" s="150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BM183" s="55"/>
    </row>
    <row r="184" spans="1:65" ht="15">
      <c r="B184" s="8" t="s">
        <v>456</v>
      </c>
      <c r="BM184" s="28" t="s">
        <v>66</v>
      </c>
    </row>
    <row r="185" spans="1:65" ht="15">
      <c r="A185" s="25" t="s">
        <v>25</v>
      </c>
      <c r="B185" s="18" t="s">
        <v>109</v>
      </c>
      <c r="C185" s="15" t="s">
        <v>110</v>
      </c>
      <c r="D185" s="16" t="s">
        <v>227</v>
      </c>
      <c r="E185" s="17" t="s">
        <v>227</v>
      </c>
      <c r="F185" s="17" t="s">
        <v>227</v>
      </c>
      <c r="G185" s="17" t="s">
        <v>227</v>
      </c>
      <c r="H185" s="17" t="s">
        <v>227</v>
      </c>
      <c r="I185" s="17" t="s">
        <v>227</v>
      </c>
      <c r="J185" s="17" t="s">
        <v>227</v>
      </c>
      <c r="K185" s="17" t="s">
        <v>227</v>
      </c>
      <c r="L185" s="17" t="s">
        <v>227</v>
      </c>
      <c r="M185" s="17" t="s">
        <v>227</v>
      </c>
      <c r="N185" s="17" t="s">
        <v>227</v>
      </c>
      <c r="O185" s="17" t="s">
        <v>227</v>
      </c>
      <c r="P185" s="17" t="s">
        <v>227</v>
      </c>
      <c r="Q185" s="17" t="s">
        <v>227</v>
      </c>
      <c r="R185" s="17" t="s">
        <v>227</v>
      </c>
      <c r="S185" s="17" t="s">
        <v>227</v>
      </c>
      <c r="T185" s="17" t="s">
        <v>227</v>
      </c>
      <c r="U185" s="17" t="s">
        <v>227</v>
      </c>
      <c r="V185" s="17" t="s">
        <v>227</v>
      </c>
      <c r="W185" s="17" t="s">
        <v>227</v>
      </c>
      <c r="X185" s="17" t="s">
        <v>227</v>
      </c>
      <c r="Y185" s="17" t="s">
        <v>227</v>
      </c>
      <c r="Z185" s="17" t="s">
        <v>227</v>
      </c>
      <c r="AA185" s="17" t="s">
        <v>227</v>
      </c>
      <c r="AB185" s="17" t="s">
        <v>227</v>
      </c>
      <c r="AC185" s="17" t="s">
        <v>227</v>
      </c>
      <c r="AD185" s="150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 t="s">
        <v>228</v>
      </c>
      <c r="C186" s="9" t="s">
        <v>228</v>
      </c>
      <c r="D186" s="148" t="s">
        <v>230</v>
      </c>
      <c r="E186" s="149" t="s">
        <v>231</v>
      </c>
      <c r="F186" s="149" t="s">
        <v>232</v>
      </c>
      <c r="G186" s="149" t="s">
        <v>233</v>
      </c>
      <c r="H186" s="149" t="s">
        <v>234</v>
      </c>
      <c r="I186" s="149" t="s">
        <v>235</v>
      </c>
      <c r="J186" s="149" t="s">
        <v>236</v>
      </c>
      <c r="K186" s="149" t="s">
        <v>237</v>
      </c>
      <c r="L186" s="149" t="s">
        <v>239</v>
      </c>
      <c r="M186" s="149" t="s">
        <v>240</v>
      </c>
      <c r="N186" s="149" t="s">
        <v>241</v>
      </c>
      <c r="O186" s="149" t="s">
        <v>244</v>
      </c>
      <c r="P186" s="149" t="s">
        <v>245</v>
      </c>
      <c r="Q186" s="149" t="s">
        <v>246</v>
      </c>
      <c r="R186" s="149" t="s">
        <v>247</v>
      </c>
      <c r="S186" s="149" t="s">
        <v>248</v>
      </c>
      <c r="T186" s="149" t="s">
        <v>249</v>
      </c>
      <c r="U186" s="149" t="s">
        <v>250</v>
      </c>
      <c r="V186" s="149" t="s">
        <v>251</v>
      </c>
      <c r="W186" s="149" t="s">
        <v>252</v>
      </c>
      <c r="X186" s="149" t="s">
        <v>253</v>
      </c>
      <c r="Y186" s="149" t="s">
        <v>254</v>
      </c>
      <c r="Z186" s="149" t="s">
        <v>255</v>
      </c>
      <c r="AA186" s="149" t="s">
        <v>256</v>
      </c>
      <c r="AB186" s="149" t="s">
        <v>257</v>
      </c>
      <c r="AC186" s="149" t="s">
        <v>258</v>
      </c>
      <c r="AD186" s="150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 t="s">
        <v>3</v>
      </c>
    </row>
    <row r="187" spans="1:65">
      <c r="A187" s="30"/>
      <c r="B187" s="19"/>
      <c r="C187" s="9"/>
      <c r="D187" s="10" t="s">
        <v>113</v>
      </c>
      <c r="E187" s="11" t="s">
        <v>279</v>
      </c>
      <c r="F187" s="11" t="s">
        <v>279</v>
      </c>
      <c r="G187" s="11" t="s">
        <v>279</v>
      </c>
      <c r="H187" s="11" t="s">
        <v>280</v>
      </c>
      <c r="I187" s="11" t="s">
        <v>279</v>
      </c>
      <c r="J187" s="11" t="s">
        <v>280</v>
      </c>
      <c r="K187" s="11" t="s">
        <v>280</v>
      </c>
      <c r="L187" s="11" t="s">
        <v>280</v>
      </c>
      <c r="M187" s="11" t="s">
        <v>280</v>
      </c>
      <c r="N187" s="11" t="s">
        <v>280</v>
      </c>
      <c r="O187" s="11" t="s">
        <v>279</v>
      </c>
      <c r="P187" s="11" t="s">
        <v>279</v>
      </c>
      <c r="Q187" s="11" t="s">
        <v>113</v>
      </c>
      <c r="R187" s="11" t="s">
        <v>280</v>
      </c>
      <c r="S187" s="11" t="s">
        <v>280</v>
      </c>
      <c r="T187" s="11" t="s">
        <v>113</v>
      </c>
      <c r="U187" s="11" t="s">
        <v>280</v>
      </c>
      <c r="V187" s="11" t="s">
        <v>279</v>
      </c>
      <c r="W187" s="11" t="s">
        <v>279</v>
      </c>
      <c r="X187" s="11" t="s">
        <v>279</v>
      </c>
      <c r="Y187" s="11" t="s">
        <v>279</v>
      </c>
      <c r="Z187" s="11" t="s">
        <v>279</v>
      </c>
      <c r="AA187" s="11" t="s">
        <v>279</v>
      </c>
      <c r="AB187" s="11" t="s">
        <v>280</v>
      </c>
      <c r="AC187" s="11" t="s">
        <v>279</v>
      </c>
      <c r="AD187" s="150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/>
      <c r="C188" s="9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150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2</v>
      </c>
    </row>
    <row r="189" spans="1:65">
      <c r="A189" s="30"/>
      <c r="B189" s="18">
        <v>1</v>
      </c>
      <c r="C189" s="14">
        <v>1</v>
      </c>
      <c r="D189" s="217">
        <v>13.2</v>
      </c>
      <c r="E189" s="217">
        <v>13.2</v>
      </c>
      <c r="F189" s="217">
        <v>13.6</v>
      </c>
      <c r="G189" s="217">
        <v>14.8</v>
      </c>
      <c r="H189" s="217">
        <v>13.8</v>
      </c>
      <c r="I189" s="217">
        <v>13.7</v>
      </c>
      <c r="J189" s="217">
        <v>13.487726761222341</v>
      </c>
      <c r="K189" s="217">
        <v>13.6</v>
      </c>
      <c r="L189" s="217">
        <v>13.3</v>
      </c>
      <c r="M189" s="217">
        <v>14</v>
      </c>
      <c r="N189" s="225">
        <v>15.7</v>
      </c>
      <c r="O189" s="217">
        <v>14.4</v>
      </c>
      <c r="P189" s="217">
        <v>13.7</v>
      </c>
      <c r="Q189" s="217">
        <v>15.337</v>
      </c>
      <c r="R189" s="217">
        <v>13.5</v>
      </c>
      <c r="S189" s="217">
        <v>13.8</v>
      </c>
      <c r="T189" s="225">
        <v>17</v>
      </c>
      <c r="U189" s="225">
        <v>15.978252936037499</v>
      </c>
      <c r="V189" s="217">
        <v>13.3</v>
      </c>
      <c r="W189" s="217">
        <v>13</v>
      </c>
      <c r="X189" s="225">
        <v>19.93</v>
      </c>
      <c r="Y189" s="217">
        <v>13.8</v>
      </c>
      <c r="Z189" s="225">
        <v>13</v>
      </c>
      <c r="AA189" s="217">
        <v>14.9</v>
      </c>
      <c r="AB189" s="225">
        <v>12</v>
      </c>
      <c r="AC189" s="225">
        <v>20.3</v>
      </c>
      <c r="AD189" s="218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19"/>
      <c r="AR189" s="219"/>
      <c r="AS189" s="219"/>
      <c r="AT189" s="219"/>
      <c r="AU189" s="219"/>
      <c r="AV189" s="219"/>
      <c r="AW189" s="219"/>
      <c r="AX189" s="219"/>
      <c r="AY189" s="219"/>
      <c r="AZ189" s="219"/>
      <c r="BA189" s="219"/>
      <c r="BB189" s="219"/>
      <c r="BC189" s="219"/>
      <c r="BD189" s="219"/>
      <c r="BE189" s="219"/>
      <c r="BF189" s="219"/>
      <c r="BG189" s="219"/>
      <c r="BH189" s="219"/>
      <c r="BI189" s="219"/>
      <c r="BJ189" s="219"/>
      <c r="BK189" s="219"/>
      <c r="BL189" s="219"/>
      <c r="BM189" s="220">
        <v>1</v>
      </c>
    </row>
    <row r="190" spans="1:65">
      <c r="A190" s="30"/>
      <c r="B190" s="19">
        <v>1</v>
      </c>
      <c r="C190" s="9">
        <v>2</v>
      </c>
      <c r="D190" s="221">
        <v>13.4</v>
      </c>
      <c r="E190" s="221">
        <v>13.6</v>
      </c>
      <c r="F190" s="221">
        <v>13.6</v>
      </c>
      <c r="G190" s="221">
        <v>15.400000000000002</v>
      </c>
      <c r="H190" s="221">
        <v>14.3</v>
      </c>
      <c r="I190" s="221">
        <v>13.9</v>
      </c>
      <c r="J190" s="221">
        <v>13.479583882680073</v>
      </c>
      <c r="K190" s="221">
        <v>13.3</v>
      </c>
      <c r="L190" s="221">
        <v>14</v>
      </c>
      <c r="M190" s="227">
        <v>16</v>
      </c>
      <c r="N190" s="226">
        <v>15.9</v>
      </c>
      <c r="O190" s="221">
        <v>14.3</v>
      </c>
      <c r="P190" s="221">
        <v>13.9</v>
      </c>
      <c r="Q190" s="221">
        <v>15.205</v>
      </c>
      <c r="R190" s="221">
        <v>13</v>
      </c>
      <c r="S190" s="221">
        <v>13.7</v>
      </c>
      <c r="T190" s="226">
        <v>17</v>
      </c>
      <c r="U190" s="226">
        <v>16.374294618766701</v>
      </c>
      <c r="V190" s="221">
        <v>13.1</v>
      </c>
      <c r="W190" s="221">
        <v>13.3</v>
      </c>
      <c r="X190" s="226">
        <v>20.420000000000002</v>
      </c>
      <c r="Y190" s="221">
        <v>14.6</v>
      </c>
      <c r="Z190" s="226">
        <v>13</v>
      </c>
      <c r="AA190" s="221">
        <v>15</v>
      </c>
      <c r="AB190" s="226">
        <v>12</v>
      </c>
      <c r="AC190" s="226">
        <v>21.7</v>
      </c>
      <c r="AD190" s="218"/>
      <c r="AE190" s="219"/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19"/>
      <c r="AQ190" s="219"/>
      <c r="AR190" s="219"/>
      <c r="AS190" s="219"/>
      <c r="AT190" s="219"/>
      <c r="AU190" s="219"/>
      <c r="AV190" s="219"/>
      <c r="AW190" s="219"/>
      <c r="AX190" s="219"/>
      <c r="AY190" s="219"/>
      <c r="AZ190" s="219"/>
      <c r="BA190" s="219"/>
      <c r="BB190" s="219"/>
      <c r="BC190" s="219"/>
      <c r="BD190" s="219"/>
      <c r="BE190" s="219"/>
      <c r="BF190" s="219"/>
      <c r="BG190" s="219"/>
      <c r="BH190" s="219"/>
      <c r="BI190" s="219"/>
      <c r="BJ190" s="219"/>
      <c r="BK190" s="219"/>
      <c r="BL190" s="219"/>
      <c r="BM190" s="220">
        <v>20</v>
      </c>
    </row>
    <row r="191" spans="1:65">
      <c r="A191" s="30"/>
      <c r="B191" s="19">
        <v>1</v>
      </c>
      <c r="C191" s="9">
        <v>3</v>
      </c>
      <c r="D191" s="221">
        <v>13.5</v>
      </c>
      <c r="E191" s="221">
        <v>13.4</v>
      </c>
      <c r="F191" s="227">
        <v>14.1</v>
      </c>
      <c r="G191" s="221">
        <v>14.8</v>
      </c>
      <c r="H191" s="221">
        <v>14</v>
      </c>
      <c r="I191" s="221">
        <v>13.7</v>
      </c>
      <c r="J191" s="221">
        <v>13.908866282530816</v>
      </c>
      <c r="K191" s="221">
        <v>13.2</v>
      </c>
      <c r="L191" s="221">
        <v>14.2</v>
      </c>
      <c r="M191" s="221">
        <v>15</v>
      </c>
      <c r="N191" s="226">
        <v>15.400000000000002</v>
      </c>
      <c r="O191" s="221">
        <v>13.7</v>
      </c>
      <c r="P191" s="221">
        <v>13.5</v>
      </c>
      <c r="Q191" s="221">
        <v>15.3095</v>
      </c>
      <c r="R191" s="221">
        <v>12.5</v>
      </c>
      <c r="S191" s="221">
        <v>13.7</v>
      </c>
      <c r="T191" s="226">
        <v>16</v>
      </c>
      <c r="U191" s="226">
        <v>15.925121584155102</v>
      </c>
      <c r="V191" s="221">
        <v>13.7</v>
      </c>
      <c r="W191" s="221">
        <v>12.9</v>
      </c>
      <c r="X191" s="226">
        <v>20.38</v>
      </c>
      <c r="Y191" s="221">
        <v>14.2</v>
      </c>
      <c r="Z191" s="226">
        <v>13</v>
      </c>
      <c r="AA191" s="221">
        <v>14.7</v>
      </c>
      <c r="AB191" s="226">
        <v>12</v>
      </c>
      <c r="AC191" s="226">
        <v>21.2</v>
      </c>
      <c r="AD191" s="218"/>
      <c r="AE191" s="219"/>
      <c r="AF191" s="219"/>
      <c r="AG191" s="219"/>
      <c r="AH191" s="219"/>
      <c r="AI191" s="219"/>
      <c r="AJ191" s="219"/>
      <c r="AK191" s="219"/>
      <c r="AL191" s="219"/>
      <c r="AM191" s="219"/>
      <c r="AN191" s="219"/>
      <c r="AO191" s="219"/>
      <c r="AP191" s="219"/>
      <c r="AQ191" s="219"/>
      <c r="AR191" s="219"/>
      <c r="AS191" s="219"/>
      <c r="AT191" s="219"/>
      <c r="AU191" s="219"/>
      <c r="AV191" s="219"/>
      <c r="AW191" s="219"/>
      <c r="AX191" s="219"/>
      <c r="AY191" s="219"/>
      <c r="AZ191" s="219"/>
      <c r="BA191" s="219"/>
      <c r="BB191" s="219"/>
      <c r="BC191" s="219"/>
      <c r="BD191" s="219"/>
      <c r="BE191" s="219"/>
      <c r="BF191" s="219"/>
      <c r="BG191" s="219"/>
      <c r="BH191" s="219"/>
      <c r="BI191" s="219"/>
      <c r="BJ191" s="219"/>
      <c r="BK191" s="219"/>
      <c r="BL191" s="219"/>
      <c r="BM191" s="220">
        <v>16</v>
      </c>
    </row>
    <row r="192" spans="1:65">
      <c r="A192" s="30"/>
      <c r="B192" s="19">
        <v>1</v>
      </c>
      <c r="C192" s="9">
        <v>4</v>
      </c>
      <c r="D192" s="221">
        <v>13.6</v>
      </c>
      <c r="E192" s="221">
        <v>13.1</v>
      </c>
      <c r="F192" s="221">
        <v>13.8</v>
      </c>
      <c r="G192" s="221">
        <v>13.6</v>
      </c>
      <c r="H192" s="221">
        <v>14.1</v>
      </c>
      <c r="I192" s="221">
        <v>14.1</v>
      </c>
      <c r="J192" s="221">
        <v>13.791182112721531</v>
      </c>
      <c r="K192" s="221">
        <v>13.6</v>
      </c>
      <c r="L192" s="221">
        <v>13.6</v>
      </c>
      <c r="M192" s="221">
        <v>14</v>
      </c>
      <c r="N192" s="226">
        <v>15.8</v>
      </c>
      <c r="O192" s="221">
        <v>14.1</v>
      </c>
      <c r="P192" s="221">
        <v>14</v>
      </c>
      <c r="Q192" s="221">
        <v>15.368500000000001</v>
      </c>
      <c r="R192" s="221">
        <v>13</v>
      </c>
      <c r="S192" s="221">
        <v>14</v>
      </c>
      <c r="T192" s="226">
        <v>17</v>
      </c>
      <c r="U192" s="227">
        <v>16.564088772094799</v>
      </c>
      <c r="V192" s="221">
        <v>14</v>
      </c>
      <c r="W192" s="221">
        <v>13.4</v>
      </c>
      <c r="X192" s="226">
        <v>19.940000000000001</v>
      </c>
      <c r="Y192" s="221">
        <v>14</v>
      </c>
      <c r="Z192" s="226">
        <v>14</v>
      </c>
      <c r="AA192" s="221">
        <v>15.1</v>
      </c>
      <c r="AB192" s="226">
        <v>12</v>
      </c>
      <c r="AC192" s="226">
        <v>21</v>
      </c>
      <c r="AD192" s="218"/>
      <c r="AE192" s="219"/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19"/>
      <c r="AQ192" s="219"/>
      <c r="AR192" s="219"/>
      <c r="AS192" s="219"/>
      <c r="AT192" s="219"/>
      <c r="AU192" s="219"/>
      <c r="AV192" s="219"/>
      <c r="AW192" s="219"/>
      <c r="AX192" s="219"/>
      <c r="AY192" s="219"/>
      <c r="AZ192" s="219"/>
      <c r="BA192" s="219"/>
      <c r="BB192" s="219"/>
      <c r="BC192" s="219"/>
      <c r="BD192" s="219"/>
      <c r="BE192" s="219"/>
      <c r="BF192" s="219"/>
      <c r="BG192" s="219"/>
      <c r="BH192" s="219"/>
      <c r="BI192" s="219"/>
      <c r="BJ192" s="219"/>
      <c r="BK192" s="219"/>
      <c r="BL192" s="219"/>
      <c r="BM192" s="220">
        <v>13.913285974853329</v>
      </c>
    </row>
    <row r="193" spans="1:65">
      <c r="A193" s="30"/>
      <c r="B193" s="19">
        <v>1</v>
      </c>
      <c r="C193" s="9">
        <v>5</v>
      </c>
      <c r="D193" s="221">
        <v>13.3</v>
      </c>
      <c r="E193" s="221">
        <v>13.4</v>
      </c>
      <c r="F193" s="221">
        <v>13.6</v>
      </c>
      <c r="G193" s="221">
        <v>14.5</v>
      </c>
      <c r="H193" s="221">
        <v>14.1</v>
      </c>
      <c r="I193" s="221">
        <v>14</v>
      </c>
      <c r="J193" s="221">
        <v>13.644690097430829</v>
      </c>
      <c r="K193" s="221">
        <v>13.5</v>
      </c>
      <c r="L193" s="221">
        <v>14.1</v>
      </c>
      <c r="M193" s="221">
        <v>15</v>
      </c>
      <c r="N193" s="226">
        <v>15.8</v>
      </c>
      <c r="O193" s="221">
        <v>13.7</v>
      </c>
      <c r="P193" s="221">
        <v>13.9</v>
      </c>
      <c r="Q193" s="221">
        <v>15.365</v>
      </c>
      <c r="R193" s="221">
        <v>12.8</v>
      </c>
      <c r="S193" s="221">
        <v>13.7</v>
      </c>
      <c r="T193" s="226">
        <v>17</v>
      </c>
      <c r="U193" s="226">
        <v>15.881623685178802</v>
      </c>
      <c r="V193" s="221">
        <v>13.8</v>
      </c>
      <c r="W193" s="221">
        <v>13.2</v>
      </c>
      <c r="X193" s="226">
        <v>20.2</v>
      </c>
      <c r="Y193" s="221">
        <v>14.2</v>
      </c>
      <c r="Z193" s="226">
        <v>13</v>
      </c>
      <c r="AA193" s="221">
        <v>14.6</v>
      </c>
      <c r="AB193" s="226">
        <v>12</v>
      </c>
      <c r="AC193" s="226">
        <v>20.5</v>
      </c>
      <c r="AD193" s="218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19"/>
      <c r="AR193" s="219"/>
      <c r="AS193" s="219"/>
      <c r="AT193" s="219"/>
      <c r="AU193" s="219"/>
      <c r="AV193" s="219"/>
      <c r="AW193" s="219"/>
      <c r="AX193" s="219"/>
      <c r="AY193" s="219"/>
      <c r="AZ193" s="219"/>
      <c r="BA193" s="219"/>
      <c r="BB193" s="219"/>
      <c r="BC193" s="219"/>
      <c r="BD193" s="219"/>
      <c r="BE193" s="219"/>
      <c r="BF193" s="219"/>
      <c r="BG193" s="219"/>
      <c r="BH193" s="219"/>
      <c r="BI193" s="219"/>
      <c r="BJ193" s="219"/>
      <c r="BK193" s="219"/>
      <c r="BL193" s="219"/>
      <c r="BM193" s="220">
        <v>20</v>
      </c>
    </row>
    <row r="194" spans="1:65">
      <c r="A194" s="30"/>
      <c r="B194" s="19">
        <v>1</v>
      </c>
      <c r="C194" s="9">
        <v>6</v>
      </c>
      <c r="D194" s="221">
        <v>13.6</v>
      </c>
      <c r="E194" s="221">
        <v>13.6</v>
      </c>
      <c r="F194" s="221">
        <v>13.5</v>
      </c>
      <c r="G194" s="221">
        <v>15.2</v>
      </c>
      <c r="H194" s="221">
        <v>14.2</v>
      </c>
      <c r="I194" s="221">
        <v>13.9</v>
      </c>
      <c r="J194" s="221">
        <v>13.47855199669397</v>
      </c>
      <c r="K194" s="221">
        <v>14.2</v>
      </c>
      <c r="L194" s="221">
        <v>13.9</v>
      </c>
      <c r="M194" s="221">
        <v>15</v>
      </c>
      <c r="N194" s="226">
        <v>15.7</v>
      </c>
      <c r="O194" s="221">
        <v>13.7</v>
      </c>
      <c r="P194" s="221">
        <v>13.3</v>
      </c>
      <c r="Q194" s="221">
        <v>15.219000000000001</v>
      </c>
      <c r="R194" s="221">
        <v>13.5</v>
      </c>
      <c r="S194" s="221">
        <v>13.8</v>
      </c>
      <c r="T194" s="226">
        <v>17</v>
      </c>
      <c r="U194" s="226">
        <v>15.996659375735097</v>
      </c>
      <c r="V194" s="221">
        <v>13.7</v>
      </c>
      <c r="W194" s="221">
        <v>13.4</v>
      </c>
      <c r="X194" s="226">
        <v>20.28</v>
      </c>
      <c r="Y194" s="221">
        <v>14</v>
      </c>
      <c r="Z194" s="226">
        <v>13</v>
      </c>
      <c r="AA194" s="221">
        <v>14.6</v>
      </c>
      <c r="AB194" s="226">
        <v>12</v>
      </c>
      <c r="AC194" s="226">
        <v>19.8</v>
      </c>
      <c r="AD194" s="218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19"/>
      <c r="AR194" s="219"/>
      <c r="AS194" s="219"/>
      <c r="AT194" s="219"/>
      <c r="AU194" s="219"/>
      <c r="AV194" s="219"/>
      <c r="AW194" s="219"/>
      <c r="AX194" s="219"/>
      <c r="AY194" s="219"/>
      <c r="AZ194" s="219"/>
      <c r="BA194" s="219"/>
      <c r="BB194" s="219"/>
      <c r="BC194" s="219"/>
      <c r="BD194" s="219"/>
      <c r="BE194" s="219"/>
      <c r="BF194" s="219"/>
      <c r="BG194" s="219"/>
      <c r="BH194" s="219"/>
      <c r="BI194" s="219"/>
      <c r="BJ194" s="219"/>
      <c r="BK194" s="219"/>
      <c r="BL194" s="219"/>
      <c r="BM194" s="222"/>
    </row>
    <row r="195" spans="1:65">
      <c r="A195" s="30"/>
      <c r="B195" s="20" t="s">
        <v>266</v>
      </c>
      <c r="C195" s="12"/>
      <c r="D195" s="223">
        <v>13.433333333333332</v>
      </c>
      <c r="E195" s="223">
        <v>13.383333333333333</v>
      </c>
      <c r="F195" s="223">
        <v>13.699999999999998</v>
      </c>
      <c r="G195" s="223">
        <v>14.716666666666667</v>
      </c>
      <c r="H195" s="223">
        <v>14.083333333333334</v>
      </c>
      <c r="I195" s="223">
        <v>13.883333333333335</v>
      </c>
      <c r="J195" s="223">
        <v>13.631766855546593</v>
      </c>
      <c r="K195" s="223">
        <v>13.566666666666665</v>
      </c>
      <c r="L195" s="223">
        <v>13.850000000000001</v>
      </c>
      <c r="M195" s="223">
        <v>14.833333333333334</v>
      </c>
      <c r="N195" s="223">
        <v>15.716666666666667</v>
      </c>
      <c r="O195" s="223">
        <v>13.983333333333334</v>
      </c>
      <c r="P195" s="223">
        <v>13.716666666666667</v>
      </c>
      <c r="Q195" s="223">
        <v>15.300666666666666</v>
      </c>
      <c r="R195" s="223">
        <v>13.049999999999999</v>
      </c>
      <c r="S195" s="223">
        <v>13.783333333333333</v>
      </c>
      <c r="T195" s="223">
        <v>16.833333333333332</v>
      </c>
      <c r="U195" s="223">
        <v>16.120006828661335</v>
      </c>
      <c r="V195" s="223">
        <v>13.6</v>
      </c>
      <c r="W195" s="223">
        <v>13.200000000000001</v>
      </c>
      <c r="X195" s="223">
        <v>20.191666666666666</v>
      </c>
      <c r="Y195" s="223">
        <v>14.133333333333333</v>
      </c>
      <c r="Z195" s="223">
        <v>13.166666666666666</v>
      </c>
      <c r="AA195" s="223">
        <v>14.816666666666665</v>
      </c>
      <c r="AB195" s="223">
        <v>12</v>
      </c>
      <c r="AC195" s="223">
        <v>20.75</v>
      </c>
      <c r="AD195" s="218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19"/>
      <c r="AR195" s="219"/>
      <c r="AS195" s="219"/>
      <c r="AT195" s="219"/>
      <c r="AU195" s="219"/>
      <c r="AV195" s="219"/>
      <c r="AW195" s="219"/>
      <c r="AX195" s="219"/>
      <c r="AY195" s="219"/>
      <c r="AZ195" s="219"/>
      <c r="BA195" s="219"/>
      <c r="BB195" s="219"/>
      <c r="BC195" s="219"/>
      <c r="BD195" s="219"/>
      <c r="BE195" s="219"/>
      <c r="BF195" s="219"/>
      <c r="BG195" s="219"/>
      <c r="BH195" s="219"/>
      <c r="BI195" s="219"/>
      <c r="BJ195" s="219"/>
      <c r="BK195" s="219"/>
      <c r="BL195" s="219"/>
      <c r="BM195" s="222"/>
    </row>
    <row r="196" spans="1:65">
      <c r="A196" s="30"/>
      <c r="B196" s="3" t="s">
        <v>267</v>
      </c>
      <c r="C196" s="29"/>
      <c r="D196" s="221">
        <v>13.45</v>
      </c>
      <c r="E196" s="221">
        <v>13.4</v>
      </c>
      <c r="F196" s="221">
        <v>13.6</v>
      </c>
      <c r="G196" s="221">
        <v>14.8</v>
      </c>
      <c r="H196" s="221">
        <v>14.1</v>
      </c>
      <c r="I196" s="221">
        <v>13.9</v>
      </c>
      <c r="J196" s="221">
        <v>13.566208429326585</v>
      </c>
      <c r="K196" s="221">
        <v>13.55</v>
      </c>
      <c r="L196" s="221">
        <v>13.95</v>
      </c>
      <c r="M196" s="221">
        <v>15</v>
      </c>
      <c r="N196" s="221">
        <v>15.75</v>
      </c>
      <c r="O196" s="221">
        <v>13.899999999999999</v>
      </c>
      <c r="P196" s="221">
        <v>13.8</v>
      </c>
      <c r="Q196" s="221">
        <v>15.32325</v>
      </c>
      <c r="R196" s="221">
        <v>13</v>
      </c>
      <c r="S196" s="221">
        <v>13.75</v>
      </c>
      <c r="T196" s="221">
        <v>17</v>
      </c>
      <c r="U196" s="221">
        <v>15.987456155886299</v>
      </c>
      <c r="V196" s="221">
        <v>13.7</v>
      </c>
      <c r="W196" s="221">
        <v>13.25</v>
      </c>
      <c r="X196" s="221">
        <v>20.240000000000002</v>
      </c>
      <c r="Y196" s="221">
        <v>14.1</v>
      </c>
      <c r="Z196" s="221">
        <v>13</v>
      </c>
      <c r="AA196" s="221">
        <v>14.8</v>
      </c>
      <c r="AB196" s="221">
        <v>12</v>
      </c>
      <c r="AC196" s="221">
        <v>20.75</v>
      </c>
      <c r="AD196" s="218"/>
      <c r="AE196" s="219"/>
      <c r="AF196" s="219"/>
      <c r="AG196" s="219"/>
      <c r="AH196" s="219"/>
      <c r="AI196" s="219"/>
      <c r="AJ196" s="219"/>
      <c r="AK196" s="219"/>
      <c r="AL196" s="219"/>
      <c r="AM196" s="219"/>
      <c r="AN196" s="219"/>
      <c r="AO196" s="219"/>
      <c r="AP196" s="219"/>
      <c r="AQ196" s="219"/>
      <c r="AR196" s="219"/>
      <c r="AS196" s="219"/>
      <c r="AT196" s="219"/>
      <c r="AU196" s="219"/>
      <c r="AV196" s="219"/>
      <c r="AW196" s="219"/>
      <c r="AX196" s="219"/>
      <c r="AY196" s="219"/>
      <c r="AZ196" s="219"/>
      <c r="BA196" s="219"/>
      <c r="BB196" s="219"/>
      <c r="BC196" s="219"/>
      <c r="BD196" s="219"/>
      <c r="BE196" s="219"/>
      <c r="BF196" s="219"/>
      <c r="BG196" s="219"/>
      <c r="BH196" s="219"/>
      <c r="BI196" s="219"/>
      <c r="BJ196" s="219"/>
      <c r="BK196" s="219"/>
      <c r="BL196" s="219"/>
      <c r="BM196" s="222"/>
    </row>
    <row r="197" spans="1:65">
      <c r="A197" s="30"/>
      <c r="B197" s="3" t="s">
        <v>268</v>
      </c>
      <c r="C197" s="29"/>
      <c r="D197" s="24">
        <v>0.16329931618554513</v>
      </c>
      <c r="E197" s="24">
        <v>0.20412414523193159</v>
      </c>
      <c r="F197" s="24">
        <v>0.21908902300206648</v>
      </c>
      <c r="G197" s="24">
        <v>0.63377177806105189</v>
      </c>
      <c r="H197" s="24">
        <v>0.17224014243685065</v>
      </c>
      <c r="I197" s="24">
        <v>0.16020819787597246</v>
      </c>
      <c r="J197" s="24">
        <v>0.1842532636414323</v>
      </c>
      <c r="K197" s="24">
        <v>0.35023801430836504</v>
      </c>
      <c r="L197" s="24">
        <v>0.33911649915626307</v>
      </c>
      <c r="M197" s="24">
        <v>0.75277265270908111</v>
      </c>
      <c r="N197" s="24">
        <v>0.17224014243685029</v>
      </c>
      <c r="O197" s="24">
        <v>0.32506409624359783</v>
      </c>
      <c r="P197" s="24">
        <v>0.27141603981096363</v>
      </c>
      <c r="Q197" s="24">
        <v>7.2055302835160248E-2</v>
      </c>
      <c r="R197" s="24">
        <v>0.39370039370059046</v>
      </c>
      <c r="S197" s="24">
        <v>0.11690451944500156</v>
      </c>
      <c r="T197" s="24">
        <v>0.40824829046386296</v>
      </c>
      <c r="U197" s="24">
        <v>0.27999521228784652</v>
      </c>
      <c r="V197" s="24">
        <v>0.33466401061363021</v>
      </c>
      <c r="W197" s="24">
        <v>0.2097617696340304</v>
      </c>
      <c r="X197" s="24">
        <v>0.21320569098095549</v>
      </c>
      <c r="Y197" s="24">
        <v>0.27325202042558894</v>
      </c>
      <c r="Z197" s="24">
        <v>0.40824829046386302</v>
      </c>
      <c r="AA197" s="24">
        <v>0.21369760566432824</v>
      </c>
      <c r="AB197" s="24">
        <v>0</v>
      </c>
      <c r="AC197" s="24">
        <v>0.68337398253079495</v>
      </c>
      <c r="AD197" s="150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86</v>
      </c>
      <c r="C198" s="29"/>
      <c r="D198" s="13">
        <v>1.2156276639122467E-2</v>
      </c>
      <c r="E198" s="13">
        <v>1.5252115459422037E-2</v>
      </c>
      <c r="F198" s="13">
        <v>1.5991899489201936E-2</v>
      </c>
      <c r="G198" s="13">
        <v>4.3064899981498428E-2</v>
      </c>
      <c r="H198" s="13">
        <v>1.2230069285456851E-2</v>
      </c>
      <c r="I198" s="13">
        <v>1.1539606089505819E-2</v>
      </c>
      <c r="J198" s="13">
        <v>1.3516462362797967E-2</v>
      </c>
      <c r="K198" s="13">
        <v>2.5816069850739441E-2</v>
      </c>
      <c r="L198" s="13">
        <v>2.4484945787455813E-2</v>
      </c>
      <c r="M198" s="13">
        <v>5.074871816016277E-2</v>
      </c>
      <c r="N198" s="13">
        <v>1.0959075870849435E-2</v>
      </c>
      <c r="O198" s="13">
        <v>2.3246538467956934E-2</v>
      </c>
      <c r="P198" s="13">
        <v>1.9787317604687507E-2</v>
      </c>
      <c r="Q198" s="13">
        <v>4.7092917194344634E-3</v>
      </c>
      <c r="R198" s="13">
        <v>3.0168612544106552E-2</v>
      </c>
      <c r="S198" s="13">
        <v>8.4815854494559775E-3</v>
      </c>
      <c r="T198" s="13">
        <v>2.4252373690922552E-2</v>
      </c>
      <c r="U198" s="13">
        <v>1.7369422684735819E-2</v>
      </c>
      <c r="V198" s="13">
        <v>2.4607647839237516E-2</v>
      </c>
      <c r="W198" s="13">
        <v>1.5891043154093211E-2</v>
      </c>
      <c r="X198" s="13">
        <v>1.0559093238842203E-2</v>
      </c>
      <c r="Y198" s="13">
        <v>1.9333869369735066E-2</v>
      </c>
      <c r="Z198" s="13">
        <v>3.1006199275736432E-2</v>
      </c>
      <c r="AA198" s="13">
        <v>1.4422785534150389E-2</v>
      </c>
      <c r="AB198" s="13">
        <v>0</v>
      </c>
      <c r="AC198" s="13">
        <v>3.2933685905098549E-2</v>
      </c>
      <c r="AD198" s="150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269</v>
      </c>
      <c r="C199" s="29"/>
      <c r="D199" s="13">
        <v>-3.4495994863288026E-2</v>
      </c>
      <c r="E199" s="13">
        <v>-3.8089682227320343E-2</v>
      </c>
      <c r="F199" s="13">
        <v>-1.5329662255115117E-2</v>
      </c>
      <c r="G199" s="13">
        <v>5.7741980813544425E-2</v>
      </c>
      <c r="H199" s="13">
        <v>1.2221940869133752E-2</v>
      </c>
      <c r="I199" s="13">
        <v>-2.1528085869959579E-3</v>
      </c>
      <c r="J199" s="13">
        <v>-2.0233834035723097E-2</v>
      </c>
      <c r="K199" s="13">
        <v>-2.4912828559201516E-2</v>
      </c>
      <c r="L199" s="13">
        <v>-4.5486001630175021E-3</v>
      </c>
      <c r="M199" s="13">
        <v>6.6127251329620051E-2</v>
      </c>
      <c r="N199" s="13">
        <v>0.12961572809419297</v>
      </c>
      <c r="O199" s="13">
        <v>5.0345661410688969E-3</v>
      </c>
      <c r="P199" s="13">
        <v>-1.4131766467104123E-2</v>
      </c>
      <c r="Q199" s="13">
        <v>9.9716249225443088E-2</v>
      </c>
      <c r="R199" s="13">
        <v>-6.2047597987536562E-2</v>
      </c>
      <c r="S199" s="13">
        <v>-9.3401833150609237E-3</v>
      </c>
      <c r="T199" s="13">
        <v>0.20987474589091715</v>
      </c>
      <c r="U199" s="13">
        <v>0.1586052969655336</v>
      </c>
      <c r="V199" s="13">
        <v>-2.251703698317975E-2</v>
      </c>
      <c r="W199" s="13">
        <v>-5.1266535895439169E-2</v>
      </c>
      <c r="X199" s="13">
        <v>0.45125074717509528</v>
      </c>
      <c r="Y199" s="13">
        <v>1.5815628233166068E-2</v>
      </c>
      <c r="Z199" s="13">
        <v>-5.3662327471460824E-2</v>
      </c>
      <c r="AA199" s="13">
        <v>6.4929355541609057E-2</v>
      </c>
      <c r="AB199" s="13">
        <v>-0.13751503263221743</v>
      </c>
      <c r="AC199" s="13">
        <v>0.49138025607345726</v>
      </c>
      <c r="AD199" s="150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46" t="s">
        <v>270</v>
      </c>
      <c r="C200" s="47"/>
      <c r="D200" s="45">
        <v>0.67</v>
      </c>
      <c r="E200" s="45">
        <v>0.75</v>
      </c>
      <c r="F200" s="45">
        <v>0.27</v>
      </c>
      <c r="G200" s="45">
        <v>1.25</v>
      </c>
      <c r="H200" s="45">
        <v>0.3</v>
      </c>
      <c r="I200" s="45">
        <v>0</v>
      </c>
      <c r="J200" s="45">
        <v>0.38</v>
      </c>
      <c r="K200" s="45">
        <v>0.47</v>
      </c>
      <c r="L200" s="45">
        <v>0.05</v>
      </c>
      <c r="M200" s="45">
        <v>1.42</v>
      </c>
      <c r="N200" s="45">
        <v>2.75</v>
      </c>
      <c r="O200" s="45">
        <v>0.15</v>
      </c>
      <c r="P200" s="45">
        <v>0.25</v>
      </c>
      <c r="Q200" s="45">
        <v>2.12</v>
      </c>
      <c r="R200" s="45">
        <v>1.25</v>
      </c>
      <c r="S200" s="45">
        <v>0.15</v>
      </c>
      <c r="T200" s="45" t="s">
        <v>271</v>
      </c>
      <c r="U200" s="45">
        <v>3.35</v>
      </c>
      <c r="V200" s="45">
        <v>0.42</v>
      </c>
      <c r="W200" s="45">
        <v>1.02</v>
      </c>
      <c r="X200" s="45">
        <v>9.4499999999999993</v>
      </c>
      <c r="Y200" s="45">
        <v>0.37</v>
      </c>
      <c r="Z200" s="45" t="s">
        <v>271</v>
      </c>
      <c r="AA200" s="45">
        <v>1.4</v>
      </c>
      <c r="AB200" s="45" t="s">
        <v>271</v>
      </c>
      <c r="AC200" s="45">
        <v>10.29</v>
      </c>
      <c r="AD200" s="150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B201" s="31" t="s">
        <v>286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BM201" s="55"/>
    </row>
    <row r="202" spans="1:65">
      <c r="BM202" s="55"/>
    </row>
    <row r="203" spans="1:65" ht="15">
      <c r="B203" s="8" t="s">
        <v>457</v>
      </c>
      <c r="BM203" s="28" t="s">
        <v>66</v>
      </c>
    </row>
    <row r="204" spans="1:65" ht="15">
      <c r="A204" s="25" t="s">
        <v>51</v>
      </c>
      <c r="B204" s="18" t="s">
        <v>109</v>
      </c>
      <c r="C204" s="15" t="s">
        <v>110</v>
      </c>
      <c r="D204" s="16" t="s">
        <v>227</v>
      </c>
      <c r="E204" s="17" t="s">
        <v>227</v>
      </c>
      <c r="F204" s="17" t="s">
        <v>227</v>
      </c>
      <c r="G204" s="17" t="s">
        <v>227</v>
      </c>
      <c r="H204" s="17" t="s">
        <v>227</v>
      </c>
      <c r="I204" s="17" t="s">
        <v>227</v>
      </c>
      <c r="J204" s="17" t="s">
        <v>227</v>
      </c>
      <c r="K204" s="17" t="s">
        <v>227</v>
      </c>
      <c r="L204" s="17" t="s">
        <v>227</v>
      </c>
      <c r="M204" s="17" t="s">
        <v>227</v>
      </c>
      <c r="N204" s="17" t="s">
        <v>227</v>
      </c>
      <c r="O204" s="17" t="s">
        <v>227</v>
      </c>
      <c r="P204" s="17" t="s">
        <v>227</v>
      </c>
      <c r="Q204" s="17" t="s">
        <v>227</v>
      </c>
      <c r="R204" s="17" t="s">
        <v>227</v>
      </c>
      <c r="S204" s="17" t="s">
        <v>227</v>
      </c>
      <c r="T204" s="17" t="s">
        <v>227</v>
      </c>
      <c r="U204" s="17" t="s">
        <v>227</v>
      </c>
      <c r="V204" s="17" t="s">
        <v>227</v>
      </c>
      <c r="W204" s="17" t="s">
        <v>227</v>
      </c>
      <c r="X204" s="17" t="s">
        <v>227</v>
      </c>
      <c r="Y204" s="17" t="s">
        <v>227</v>
      </c>
      <c r="Z204" s="17" t="s">
        <v>227</v>
      </c>
      <c r="AA204" s="150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228</v>
      </c>
      <c r="C205" s="9" t="s">
        <v>228</v>
      </c>
      <c r="D205" s="148" t="s">
        <v>230</v>
      </c>
      <c r="E205" s="149" t="s">
        <v>231</v>
      </c>
      <c r="F205" s="149" t="s">
        <v>232</v>
      </c>
      <c r="G205" s="149" t="s">
        <v>233</v>
      </c>
      <c r="H205" s="149" t="s">
        <v>234</v>
      </c>
      <c r="I205" s="149" t="s">
        <v>235</v>
      </c>
      <c r="J205" s="149" t="s">
        <v>236</v>
      </c>
      <c r="K205" s="149" t="s">
        <v>237</v>
      </c>
      <c r="L205" s="149" t="s">
        <v>239</v>
      </c>
      <c r="M205" s="149" t="s">
        <v>240</v>
      </c>
      <c r="N205" s="149" t="s">
        <v>241</v>
      </c>
      <c r="O205" s="149" t="s">
        <v>244</v>
      </c>
      <c r="P205" s="149" t="s">
        <v>245</v>
      </c>
      <c r="Q205" s="149" t="s">
        <v>247</v>
      </c>
      <c r="R205" s="149" t="s">
        <v>248</v>
      </c>
      <c r="S205" s="149" t="s">
        <v>249</v>
      </c>
      <c r="T205" s="149" t="s">
        <v>251</v>
      </c>
      <c r="U205" s="149" t="s">
        <v>252</v>
      </c>
      <c r="V205" s="149" t="s">
        <v>254</v>
      </c>
      <c r="W205" s="149" t="s">
        <v>255</v>
      </c>
      <c r="X205" s="149" t="s">
        <v>256</v>
      </c>
      <c r="Y205" s="149" t="s">
        <v>257</v>
      </c>
      <c r="Z205" s="149" t="s">
        <v>258</v>
      </c>
      <c r="AA205" s="150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113</v>
      </c>
      <c r="E206" s="11" t="s">
        <v>279</v>
      </c>
      <c r="F206" s="11" t="s">
        <v>279</v>
      </c>
      <c r="G206" s="11" t="s">
        <v>279</v>
      </c>
      <c r="H206" s="11" t="s">
        <v>280</v>
      </c>
      <c r="I206" s="11" t="s">
        <v>279</v>
      </c>
      <c r="J206" s="11" t="s">
        <v>280</v>
      </c>
      <c r="K206" s="11" t="s">
        <v>113</v>
      </c>
      <c r="L206" s="11" t="s">
        <v>280</v>
      </c>
      <c r="M206" s="11" t="s">
        <v>113</v>
      </c>
      <c r="N206" s="11" t="s">
        <v>280</v>
      </c>
      <c r="O206" s="11" t="s">
        <v>279</v>
      </c>
      <c r="P206" s="11" t="s">
        <v>279</v>
      </c>
      <c r="Q206" s="11" t="s">
        <v>280</v>
      </c>
      <c r="R206" s="11" t="s">
        <v>113</v>
      </c>
      <c r="S206" s="11" t="s">
        <v>113</v>
      </c>
      <c r="T206" s="11" t="s">
        <v>279</v>
      </c>
      <c r="U206" s="11" t="s">
        <v>279</v>
      </c>
      <c r="V206" s="11" t="s">
        <v>279</v>
      </c>
      <c r="W206" s="11" t="s">
        <v>279</v>
      </c>
      <c r="X206" s="11" t="s">
        <v>279</v>
      </c>
      <c r="Y206" s="11" t="s">
        <v>113</v>
      </c>
      <c r="Z206" s="11" t="s">
        <v>279</v>
      </c>
      <c r="AA206" s="150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/>
      <c r="C207" s="9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150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1</v>
      </c>
    </row>
    <row r="208" spans="1:65">
      <c r="A208" s="30"/>
      <c r="B208" s="18">
        <v>1</v>
      </c>
      <c r="C208" s="14">
        <v>1</v>
      </c>
      <c r="D208" s="228">
        <v>31</v>
      </c>
      <c r="E208" s="217">
        <v>22</v>
      </c>
      <c r="F208" s="217">
        <v>20</v>
      </c>
      <c r="G208" s="217">
        <v>18</v>
      </c>
      <c r="H208" s="217">
        <v>21</v>
      </c>
      <c r="I208" s="217">
        <v>21</v>
      </c>
      <c r="J208" s="228">
        <v>22.9608983113256</v>
      </c>
      <c r="K208" s="217">
        <v>26</v>
      </c>
      <c r="L208" s="225">
        <v>40</v>
      </c>
      <c r="M208" s="217">
        <v>25</v>
      </c>
      <c r="N208" s="217">
        <v>21.4</v>
      </c>
      <c r="O208" s="217">
        <v>24</v>
      </c>
      <c r="P208" s="217">
        <v>24</v>
      </c>
      <c r="Q208" s="217">
        <v>22</v>
      </c>
      <c r="R208" s="217">
        <v>27</v>
      </c>
      <c r="S208" s="217">
        <v>23</v>
      </c>
      <c r="T208" s="217">
        <v>21</v>
      </c>
      <c r="U208" s="217">
        <v>23</v>
      </c>
      <c r="V208" s="217">
        <v>22</v>
      </c>
      <c r="W208" s="217">
        <v>24</v>
      </c>
      <c r="X208" s="217">
        <v>24</v>
      </c>
      <c r="Y208" s="225">
        <v>20</v>
      </c>
      <c r="Z208" s="217">
        <v>18.399999999999999</v>
      </c>
      <c r="AA208" s="218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19"/>
      <c r="AT208" s="219"/>
      <c r="AU208" s="219"/>
      <c r="AV208" s="219"/>
      <c r="AW208" s="219"/>
      <c r="AX208" s="219"/>
      <c r="AY208" s="219"/>
      <c r="AZ208" s="219"/>
      <c r="BA208" s="219"/>
      <c r="BB208" s="219"/>
      <c r="BC208" s="219"/>
      <c r="BD208" s="219"/>
      <c r="BE208" s="219"/>
      <c r="BF208" s="219"/>
      <c r="BG208" s="219"/>
      <c r="BH208" s="219"/>
      <c r="BI208" s="219"/>
      <c r="BJ208" s="219"/>
      <c r="BK208" s="219"/>
      <c r="BL208" s="219"/>
      <c r="BM208" s="220">
        <v>1</v>
      </c>
    </row>
    <row r="209" spans="1:65">
      <c r="A209" s="30"/>
      <c r="B209" s="19">
        <v>1</v>
      </c>
      <c r="C209" s="9">
        <v>2</v>
      </c>
      <c r="D209" s="221">
        <v>24</v>
      </c>
      <c r="E209" s="221">
        <v>22</v>
      </c>
      <c r="F209" s="221">
        <v>20</v>
      </c>
      <c r="G209" s="221">
        <v>17</v>
      </c>
      <c r="H209" s="221">
        <v>22</v>
      </c>
      <c r="I209" s="221">
        <v>20</v>
      </c>
      <c r="J209" s="221">
        <v>22.022931615281287</v>
      </c>
      <c r="K209" s="221">
        <v>25</v>
      </c>
      <c r="L209" s="226">
        <v>39</v>
      </c>
      <c r="M209" s="221">
        <v>23</v>
      </c>
      <c r="N209" s="221">
        <v>21.1</v>
      </c>
      <c r="O209" s="221">
        <v>25</v>
      </c>
      <c r="P209" s="221">
        <v>24</v>
      </c>
      <c r="Q209" s="221">
        <v>21</v>
      </c>
      <c r="R209" s="221">
        <v>27</v>
      </c>
      <c r="S209" s="221">
        <v>24</v>
      </c>
      <c r="T209" s="221">
        <v>22</v>
      </c>
      <c r="U209" s="221">
        <v>22</v>
      </c>
      <c r="V209" s="221">
        <v>21</v>
      </c>
      <c r="W209" s="227">
        <v>31</v>
      </c>
      <c r="X209" s="221">
        <v>24</v>
      </c>
      <c r="Y209" s="226">
        <v>20</v>
      </c>
      <c r="Z209" s="221">
        <v>20.9</v>
      </c>
      <c r="AA209" s="218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19"/>
      <c r="AT209" s="219"/>
      <c r="AU209" s="219"/>
      <c r="AV209" s="219"/>
      <c r="AW209" s="219"/>
      <c r="AX209" s="219"/>
      <c r="AY209" s="219"/>
      <c r="AZ209" s="219"/>
      <c r="BA209" s="219"/>
      <c r="BB209" s="219"/>
      <c r="BC209" s="219"/>
      <c r="BD209" s="219"/>
      <c r="BE209" s="219"/>
      <c r="BF209" s="219"/>
      <c r="BG209" s="219"/>
      <c r="BH209" s="219"/>
      <c r="BI209" s="219"/>
      <c r="BJ209" s="219"/>
      <c r="BK209" s="219"/>
      <c r="BL209" s="219"/>
      <c r="BM209" s="220">
        <v>21</v>
      </c>
    </row>
    <row r="210" spans="1:65">
      <c r="A210" s="30"/>
      <c r="B210" s="19">
        <v>1</v>
      </c>
      <c r="C210" s="9">
        <v>3</v>
      </c>
      <c r="D210" s="227">
        <v>31</v>
      </c>
      <c r="E210" s="221">
        <v>22</v>
      </c>
      <c r="F210" s="221">
        <v>20</v>
      </c>
      <c r="G210" s="221">
        <v>18</v>
      </c>
      <c r="H210" s="221">
        <v>22</v>
      </c>
      <c r="I210" s="221">
        <v>21</v>
      </c>
      <c r="J210" s="221">
        <v>22.01493418412123</v>
      </c>
      <c r="K210" s="221">
        <v>26</v>
      </c>
      <c r="L210" s="226">
        <v>44</v>
      </c>
      <c r="M210" s="221">
        <v>23</v>
      </c>
      <c r="N210" s="221">
        <v>20.3</v>
      </c>
      <c r="O210" s="221">
        <v>25</v>
      </c>
      <c r="P210" s="221">
        <v>24</v>
      </c>
      <c r="Q210" s="221">
        <v>21</v>
      </c>
      <c r="R210" s="221">
        <v>25</v>
      </c>
      <c r="S210" s="221">
        <v>22</v>
      </c>
      <c r="T210" s="221">
        <v>24</v>
      </c>
      <c r="U210" s="221">
        <v>21</v>
      </c>
      <c r="V210" s="221">
        <v>22</v>
      </c>
      <c r="W210" s="221">
        <v>26</v>
      </c>
      <c r="X210" s="221">
        <v>24</v>
      </c>
      <c r="Y210" s="226">
        <v>20</v>
      </c>
      <c r="Z210" s="221">
        <v>20.100000000000001</v>
      </c>
      <c r="AA210" s="218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19"/>
      <c r="AT210" s="219"/>
      <c r="AU210" s="219"/>
      <c r="AV210" s="219"/>
      <c r="AW210" s="219"/>
      <c r="AX210" s="219"/>
      <c r="AY210" s="219"/>
      <c r="AZ210" s="219"/>
      <c r="BA210" s="219"/>
      <c r="BB210" s="219"/>
      <c r="BC210" s="219"/>
      <c r="BD210" s="219"/>
      <c r="BE210" s="219"/>
      <c r="BF210" s="219"/>
      <c r="BG210" s="219"/>
      <c r="BH210" s="219"/>
      <c r="BI210" s="219"/>
      <c r="BJ210" s="219"/>
      <c r="BK210" s="219"/>
      <c r="BL210" s="219"/>
      <c r="BM210" s="220">
        <v>16</v>
      </c>
    </row>
    <row r="211" spans="1:65">
      <c r="A211" s="30"/>
      <c r="B211" s="19">
        <v>1</v>
      </c>
      <c r="C211" s="9">
        <v>4</v>
      </c>
      <c r="D211" s="221">
        <v>24</v>
      </c>
      <c r="E211" s="221">
        <v>22</v>
      </c>
      <c r="F211" s="221">
        <v>20</v>
      </c>
      <c r="G211" s="221">
        <v>17</v>
      </c>
      <c r="H211" s="221">
        <v>20</v>
      </c>
      <c r="I211" s="221">
        <v>20</v>
      </c>
      <c r="J211" s="221">
        <v>22.547627216642613</v>
      </c>
      <c r="K211" s="221">
        <v>26</v>
      </c>
      <c r="L211" s="226">
        <v>40</v>
      </c>
      <c r="M211" s="221">
        <v>24</v>
      </c>
      <c r="N211" s="221">
        <v>20.3</v>
      </c>
      <c r="O211" s="221">
        <v>25</v>
      </c>
      <c r="P211" s="221">
        <v>24</v>
      </c>
      <c r="Q211" s="221">
        <v>22</v>
      </c>
      <c r="R211" s="221">
        <v>26</v>
      </c>
      <c r="S211" s="221">
        <v>23</v>
      </c>
      <c r="T211" s="221">
        <v>23</v>
      </c>
      <c r="U211" s="221">
        <v>21</v>
      </c>
      <c r="V211" s="221">
        <v>21</v>
      </c>
      <c r="W211" s="221">
        <v>25</v>
      </c>
      <c r="X211" s="221">
        <v>24</v>
      </c>
      <c r="Y211" s="226">
        <v>20</v>
      </c>
      <c r="Z211" s="221">
        <v>21.2</v>
      </c>
      <c r="AA211" s="218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19"/>
      <c r="AT211" s="219"/>
      <c r="AU211" s="219"/>
      <c r="AV211" s="219"/>
      <c r="AW211" s="219"/>
      <c r="AX211" s="219"/>
      <c r="AY211" s="219"/>
      <c r="AZ211" s="219"/>
      <c r="BA211" s="219"/>
      <c r="BB211" s="219"/>
      <c r="BC211" s="219"/>
      <c r="BD211" s="219"/>
      <c r="BE211" s="219"/>
      <c r="BF211" s="219"/>
      <c r="BG211" s="219"/>
      <c r="BH211" s="219"/>
      <c r="BI211" s="219"/>
      <c r="BJ211" s="219"/>
      <c r="BK211" s="219"/>
      <c r="BL211" s="219"/>
      <c r="BM211" s="220">
        <v>22.303354582843902</v>
      </c>
    </row>
    <row r="212" spans="1:65">
      <c r="A212" s="30"/>
      <c r="B212" s="19">
        <v>1</v>
      </c>
      <c r="C212" s="9">
        <v>5</v>
      </c>
      <c r="D212" s="221">
        <v>24</v>
      </c>
      <c r="E212" s="221">
        <v>22</v>
      </c>
      <c r="F212" s="221">
        <v>20</v>
      </c>
      <c r="G212" s="221">
        <v>17</v>
      </c>
      <c r="H212" s="221">
        <v>19</v>
      </c>
      <c r="I212" s="221">
        <v>20</v>
      </c>
      <c r="J212" s="221">
        <v>22.109825412916436</v>
      </c>
      <c r="K212" s="221">
        <v>25</v>
      </c>
      <c r="L212" s="226">
        <v>37</v>
      </c>
      <c r="M212" s="221">
        <v>20</v>
      </c>
      <c r="N212" s="221">
        <v>18.600000000000001</v>
      </c>
      <c r="O212" s="221">
        <v>24</v>
      </c>
      <c r="P212" s="221">
        <v>24</v>
      </c>
      <c r="Q212" s="221">
        <v>20</v>
      </c>
      <c r="R212" s="221">
        <v>27</v>
      </c>
      <c r="S212" s="221">
        <v>23</v>
      </c>
      <c r="T212" s="221">
        <v>22</v>
      </c>
      <c r="U212" s="221">
        <v>21</v>
      </c>
      <c r="V212" s="221">
        <v>21</v>
      </c>
      <c r="W212" s="221">
        <v>24</v>
      </c>
      <c r="X212" s="221">
        <v>24</v>
      </c>
      <c r="Y212" s="226">
        <v>20</v>
      </c>
      <c r="Z212" s="221">
        <v>19.3</v>
      </c>
      <c r="AA212" s="218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19"/>
      <c r="AT212" s="219"/>
      <c r="AU212" s="219"/>
      <c r="AV212" s="219"/>
      <c r="AW212" s="219"/>
      <c r="AX212" s="219"/>
      <c r="AY212" s="219"/>
      <c r="AZ212" s="219"/>
      <c r="BA212" s="219"/>
      <c r="BB212" s="219"/>
      <c r="BC212" s="219"/>
      <c r="BD212" s="219"/>
      <c r="BE212" s="219"/>
      <c r="BF212" s="219"/>
      <c r="BG212" s="219"/>
      <c r="BH212" s="219"/>
      <c r="BI212" s="219"/>
      <c r="BJ212" s="219"/>
      <c r="BK212" s="219"/>
      <c r="BL212" s="219"/>
      <c r="BM212" s="220">
        <v>21</v>
      </c>
    </row>
    <row r="213" spans="1:65">
      <c r="A213" s="30"/>
      <c r="B213" s="19">
        <v>1</v>
      </c>
      <c r="C213" s="9">
        <v>6</v>
      </c>
      <c r="D213" s="221">
        <v>25</v>
      </c>
      <c r="E213" s="221">
        <v>22</v>
      </c>
      <c r="F213" s="221">
        <v>22</v>
      </c>
      <c r="G213" s="221">
        <v>17</v>
      </c>
      <c r="H213" s="221">
        <v>21</v>
      </c>
      <c r="I213" s="221">
        <v>20</v>
      </c>
      <c r="J213" s="221">
        <v>22.07357943631494</v>
      </c>
      <c r="K213" s="221">
        <v>25</v>
      </c>
      <c r="L213" s="226">
        <v>38</v>
      </c>
      <c r="M213" s="221">
        <v>21</v>
      </c>
      <c r="N213" s="221">
        <v>17.8</v>
      </c>
      <c r="O213" s="221">
        <v>24</v>
      </c>
      <c r="P213" s="221">
        <v>24</v>
      </c>
      <c r="Q213" s="221">
        <v>21</v>
      </c>
      <c r="R213" s="221">
        <v>26</v>
      </c>
      <c r="S213" s="221">
        <v>24</v>
      </c>
      <c r="T213" s="221">
        <v>22</v>
      </c>
      <c r="U213" s="221">
        <v>21</v>
      </c>
      <c r="V213" s="221">
        <v>21</v>
      </c>
      <c r="W213" s="227">
        <v>33</v>
      </c>
      <c r="X213" s="221">
        <v>24</v>
      </c>
      <c r="Y213" s="226">
        <v>20</v>
      </c>
      <c r="Z213" s="221">
        <v>19.899999999999999</v>
      </c>
      <c r="AA213" s="218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19"/>
      <c r="AT213" s="219"/>
      <c r="AU213" s="219"/>
      <c r="AV213" s="219"/>
      <c r="AW213" s="219"/>
      <c r="AX213" s="219"/>
      <c r="AY213" s="219"/>
      <c r="AZ213" s="219"/>
      <c r="BA213" s="219"/>
      <c r="BB213" s="219"/>
      <c r="BC213" s="219"/>
      <c r="BD213" s="219"/>
      <c r="BE213" s="219"/>
      <c r="BF213" s="219"/>
      <c r="BG213" s="219"/>
      <c r="BH213" s="219"/>
      <c r="BI213" s="219"/>
      <c r="BJ213" s="219"/>
      <c r="BK213" s="219"/>
      <c r="BL213" s="219"/>
      <c r="BM213" s="222"/>
    </row>
    <row r="214" spans="1:65">
      <c r="A214" s="30"/>
      <c r="B214" s="20" t="s">
        <v>266</v>
      </c>
      <c r="C214" s="12"/>
      <c r="D214" s="223">
        <v>26.5</v>
      </c>
      <c r="E214" s="223">
        <v>22</v>
      </c>
      <c r="F214" s="223">
        <v>20.333333333333332</v>
      </c>
      <c r="G214" s="223">
        <v>17.333333333333332</v>
      </c>
      <c r="H214" s="223">
        <v>20.833333333333332</v>
      </c>
      <c r="I214" s="223">
        <v>20.333333333333332</v>
      </c>
      <c r="J214" s="223">
        <v>22.288299362767017</v>
      </c>
      <c r="K214" s="223">
        <v>25.5</v>
      </c>
      <c r="L214" s="223">
        <v>39.666666666666664</v>
      </c>
      <c r="M214" s="223">
        <v>22.666666666666668</v>
      </c>
      <c r="N214" s="223">
        <v>19.916666666666664</v>
      </c>
      <c r="O214" s="223">
        <v>24.5</v>
      </c>
      <c r="P214" s="223">
        <v>24</v>
      </c>
      <c r="Q214" s="223">
        <v>21.166666666666668</v>
      </c>
      <c r="R214" s="223">
        <v>26.333333333333332</v>
      </c>
      <c r="S214" s="223">
        <v>23.166666666666668</v>
      </c>
      <c r="T214" s="223">
        <v>22.333333333333332</v>
      </c>
      <c r="U214" s="223">
        <v>21.5</v>
      </c>
      <c r="V214" s="223">
        <v>21.333333333333332</v>
      </c>
      <c r="W214" s="223">
        <v>27.166666666666668</v>
      </c>
      <c r="X214" s="223">
        <v>24</v>
      </c>
      <c r="Y214" s="223">
        <v>20</v>
      </c>
      <c r="Z214" s="223">
        <v>19.966666666666665</v>
      </c>
      <c r="AA214" s="218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19"/>
      <c r="AT214" s="219"/>
      <c r="AU214" s="219"/>
      <c r="AV214" s="219"/>
      <c r="AW214" s="219"/>
      <c r="AX214" s="219"/>
      <c r="AY214" s="219"/>
      <c r="AZ214" s="219"/>
      <c r="BA214" s="219"/>
      <c r="BB214" s="219"/>
      <c r="BC214" s="219"/>
      <c r="BD214" s="219"/>
      <c r="BE214" s="219"/>
      <c r="BF214" s="219"/>
      <c r="BG214" s="219"/>
      <c r="BH214" s="219"/>
      <c r="BI214" s="219"/>
      <c r="BJ214" s="219"/>
      <c r="BK214" s="219"/>
      <c r="BL214" s="219"/>
      <c r="BM214" s="222"/>
    </row>
    <row r="215" spans="1:65">
      <c r="A215" s="30"/>
      <c r="B215" s="3" t="s">
        <v>267</v>
      </c>
      <c r="C215" s="29"/>
      <c r="D215" s="221">
        <v>24.5</v>
      </c>
      <c r="E215" s="221">
        <v>22</v>
      </c>
      <c r="F215" s="221">
        <v>20</v>
      </c>
      <c r="G215" s="221">
        <v>17</v>
      </c>
      <c r="H215" s="221">
        <v>21</v>
      </c>
      <c r="I215" s="221">
        <v>20</v>
      </c>
      <c r="J215" s="221">
        <v>22.09170242461569</v>
      </c>
      <c r="K215" s="221">
        <v>25.5</v>
      </c>
      <c r="L215" s="221">
        <v>39.5</v>
      </c>
      <c r="M215" s="221">
        <v>23</v>
      </c>
      <c r="N215" s="221">
        <v>20.3</v>
      </c>
      <c r="O215" s="221">
        <v>24.5</v>
      </c>
      <c r="P215" s="221">
        <v>24</v>
      </c>
      <c r="Q215" s="221">
        <v>21</v>
      </c>
      <c r="R215" s="221">
        <v>26.5</v>
      </c>
      <c r="S215" s="221">
        <v>23</v>
      </c>
      <c r="T215" s="221">
        <v>22</v>
      </c>
      <c r="U215" s="221">
        <v>21</v>
      </c>
      <c r="V215" s="221">
        <v>21</v>
      </c>
      <c r="W215" s="221">
        <v>25.5</v>
      </c>
      <c r="X215" s="221">
        <v>24</v>
      </c>
      <c r="Y215" s="221">
        <v>20</v>
      </c>
      <c r="Z215" s="221">
        <v>20</v>
      </c>
      <c r="AA215" s="218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19"/>
      <c r="AT215" s="219"/>
      <c r="AU215" s="219"/>
      <c r="AV215" s="219"/>
      <c r="AW215" s="219"/>
      <c r="AX215" s="219"/>
      <c r="AY215" s="219"/>
      <c r="AZ215" s="219"/>
      <c r="BA215" s="219"/>
      <c r="BB215" s="219"/>
      <c r="BC215" s="219"/>
      <c r="BD215" s="219"/>
      <c r="BE215" s="219"/>
      <c r="BF215" s="219"/>
      <c r="BG215" s="219"/>
      <c r="BH215" s="219"/>
      <c r="BI215" s="219"/>
      <c r="BJ215" s="219"/>
      <c r="BK215" s="219"/>
      <c r="BL215" s="219"/>
      <c r="BM215" s="222"/>
    </row>
    <row r="216" spans="1:65">
      <c r="A216" s="30"/>
      <c r="B216" s="3" t="s">
        <v>268</v>
      </c>
      <c r="C216" s="29"/>
      <c r="D216" s="221">
        <v>3.5071355833500366</v>
      </c>
      <c r="E216" s="221">
        <v>0</v>
      </c>
      <c r="F216" s="221">
        <v>0.81649658092772603</v>
      </c>
      <c r="G216" s="221">
        <v>0.5163977794943222</v>
      </c>
      <c r="H216" s="221">
        <v>1.1690451944500122</v>
      </c>
      <c r="I216" s="221">
        <v>0.5163977794943222</v>
      </c>
      <c r="J216" s="221">
        <v>0.38542092348246487</v>
      </c>
      <c r="K216" s="221">
        <v>0.54772255750516607</v>
      </c>
      <c r="L216" s="221">
        <v>2.4221202832779936</v>
      </c>
      <c r="M216" s="221">
        <v>1.8618986725025257</v>
      </c>
      <c r="N216" s="221">
        <v>1.4218532507494104</v>
      </c>
      <c r="O216" s="221">
        <v>0.54772255750516607</v>
      </c>
      <c r="P216" s="221">
        <v>0</v>
      </c>
      <c r="Q216" s="221">
        <v>0.752772652709081</v>
      </c>
      <c r="R216" s="221">
        <v>0.81649658092772603</v>
      </c>
      <c r="S216" s="221">
        <v>0.752772652709081</v>
      </c>
      <c r="T216" s="221">
        <v>1.0327955589886446</v>
      </c>
      <c r="U216" s="221">
        <v>0.83666002653407556</v>
      </c>
      <c r="V216" s="221">
        <v>0.5163977794943222</v>
      </c>
      <c r="W216" s="221">
        <v>3.868677637987767</v>
      </c>
      <c r="X216" s="221">
        <v>0</v>
      </c>
      <c r="Y216" s="221">
        <v>0</v>
      </c>
      <c r="Z216" s="221">
        <v>1.0308572484426088</v>
      </c>
      <c r="AA216" s="218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19"/>
      <c r="AR216" s="219"/>
      <c r="AS216" s="219"/>
      <c r="AT216" s="219"/>
      <c r="AU216" s="219"/>
      <c r="AV216" s="219"/>
      <c r="AW216" s="219"/>
      <c r="AX216" s="219"/>
      <c r="AY216" s="219"/>
      <c r="AZ216" s="219"/>
      <c r="BA216" s="219"/>
      <c r="BB216" s="219"/>
      <c r="BC216" s="219"/>
      <c r="BD216" s="219"/>
      <c r="BE216" s="219"/>
      <c r="BF216" s="219"/>
      <c r="BG216" s="219"/>
      <c r="BH216" s="219"/>
      <c r="BI216" s="219"/>
      <c r="BJ216" s="219"/>
      <c r="BK216" s="219"/>
      <c r="BL216" s="219"/>
      <c r="BM216" s="222"/>
    </row>
    <row r="217" spans="1:65">
      <c r="A217" s="30"/>
      <c r="B217" s="3" t="s">
        <v>86</v>
      </c>
      <c r="C217" s="29"/>
      <c r="D217" s="13">
        <v>0.13234473899434102</v>
      </c>
      <c r="E217" s="13">
        <v>0</v>
      </c>
      <c r="F217" s="13">
        <v>4.0155569553822594E-2</v>
      </c>
      <c r="G217" s="13">
        <v>2.9792179586210898E-2</v>
      </c>
      <c r="H217" s="13">
        <v>5.611416933360059E-2</v>
      </c>
      <c r="I217" s="13">
        <v>2.5396612106278142E-2</v>
      </c>
      <c r="J217" s="13">
        <v>1.7292522736226213E-2</v>
      </c>
      <c r="K217" s="13">
        <v>2.1479315980594747E-2</v>
      </c>
      <c r="L217" s="13">
        <v>6.1061855880957826E-2</v>
      </c>
      <c r="M217" s="13">
        <v>8.2142588492758489E-2</v>
      </c>
      <c r="N217" s="13">
        <v>7.1390121376539439E-2</v>
      </c>
      <c r="O217" s="13">
        <v>2.2356022755312902E-2</v>
      </c>
      <c r="P217" s="13">
        <v>0</v>
      </c>
      <c r="Q217" s="13">
        <v>3.5564062332712483E-2</v>
      </c>
      <c r="R217" s="13">
        <v>3.1006199275736432E-2</v>
      </c>
      <c r="S217" s="13">
        <v>3.2493783570176155E-2</v>
      </c>
      <c r="T217" s="13">
        <v>4.6244577268148269E-2</v>
      </c>
      <c r="U217" s="13">
        <v>3.8914419838794213E-2</v>
      </c>
      <c r="V217" s="13">
        <v>2.4206145913796353E-2</v>
      </c>
      <c r="W217" s="13">
        <v>0.14240531182777055</v>
      </c>
      <c r="X217" s="13">
        <v>0</v>
      </c>
      <c r="Y217" s="13">
        <v>0</v>
      </c>
      <c r="Z217" s="13">
        <v>5.1628910606474572E-2</v>
      </c>
      <c r="AA217" s="150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269</v>
      </c>
      <c r="C218" s="29"/>
      <c r="D218" s="13">
        <v>0.18816207228235626</v>
      </c>
      <c r="E218" s="13">
        <v>-1.3601298482572077E-2</v>
      </c>
      <c r="F218" s="13">
        <v>-8.8328472839953043E-2</v>
      </c>
      <c r="G218" s="13">
        <v>-0.2228373866832386</v>
      </c>
      <c r="H218" s="13">
        <v>-6.5910320532738709E-2</v>
      </c>
      <c r="I218" s="13">
        <v>-8.8328472839953043E-2</v>
      </c>
      <c r="J218" s="13">
        <v>-6.7502043340450513E-4</v>
      </c>
      <c r="K218" s="13">
        <v>0.14332576766792782</v>
      </c>
      <c r="L218" s="13">
        <v>0.77850674970566547</v>
      </c>
      <c r="M218" s="13">
        <v>1.6289571260380331E-2</v>
      </c>
      <c r="N218" s="13">
        <v>-0.10701026642929834</v>
      </c>
      <c r="O218" s="13">
        <v>9.8489463053499371E-2</v>
      </c>
      <c r="P218" s="13">
        <v>7.6071310746284926E-2</v>
      </c>
      <c r="Q218" s="13">
        <v>-5.0964885661262449E-2</v>
      </c>
      <c r="R218" s="13">
        <v>0.18068935484661819</v>
      </c>
      <c r="S218" s="13">
        <v>3.8707723567594554E-2</v>
      </c>
      <c r="T218" s="13">
        <v>1.3441363889039604E-3</v>
      </c>
      <c r="U218" s="13">
        <v>-3.60194507897863E-2</v>
      </c>
      <c r="V218" s="13">
        <v>-4.3492168225524486E-2</v>
      </c>
      <c r="W218" s="13">
        <v>0.21805294202530878</v>
      </c>
      <c r="X218" s="13">
        <v>7.6071310746284926E-2</v>
      </c>
      <c r="Y218" s="13">
        <v>-0.10327390771142919</v>
      </c>
      <c r="Z218" s="13">
        <v>-0.10476845119857681</v>
      </c>
      <c r="AA218" s="150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270</v>
      </c>
      <c r="C219" s="47"/>
      <c r="D219" s="45">
        <v>1.54</v>
      </c>
      <c r="E219" s="45">
        <v>0.11</v>
      </c>
      <c r="F219" s="45">
        <v>0.73</v>
      </c>
      <c r="G219" s="45">
        <v>1.83</v>
      </c>
      <c r="H219" s="45">
        <v>0.54</v>
      </c>
      <c r="I219" s="45">
        <v>0.73</v>
      </c>
      <c r="J219" s="45">
        <v>0.01</v>
      </c>
      <c r="K219" s="45">
        <v>1.17</v>
      </c>
      <c r="L219" s="45">
        <v>6.38</v>
      </c>
      <c r="M219" s="45">
        <v>0.13</v>
      </c>
      <c r="N219" s="45">
        <v>0.88</v>
      </c>
      <c r="O219" s="45">
        <v>0.81</v>
      </c>
      <c r="P219" s="45">
        <v>0.62</v>
      </c>
      <c r="Q219" s="45">
        <v>0.42</v>
      </c>
      <c r="R219" s="45">
        <v>1.48</v>
      </c>
      <c r="S219" s="45">
        <v>0.31</v>
      </c>
      <c r="T219" s="45">
        <v>0.01</v>
      </c>
      <c r="U219" s="45">
        <v>0.3</v>
      </c>
      <c r="V219" s="45">
        <v>0.36</v>
      </c>
      <c r="W219" s="45">
        <v>1.79</v>
      </c>
      <c r="X219" s="45">
        <v>0.62</v>
      </c>
      <c r="Y219" s="45" t="s">
        <v>271</v>
      </c>
      <c r="Z219" s="45">
        <v>0.86</v>
      </c>
      <c r="AA219" s="150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BM220" s="55"/>
    </row>
    <row r="221" spans="1:65" ht="15">
      <c r="B221" s="8" t="s">
        <v>458</v>
      </c>
      <c r="BM221" s="28" t="s">
        <v>66</v>
      </c>
    </row>
    <row r="222" spans="1:65" ht="15">
      <c r="A222" s="25" t="s">
        <v>28</v>
      </c>
      <c r="B222" s="18" t="s">
        <v>109</v>
      </c>
      <c r="C222" s="15" t="s">
        <v>110</v>
      </c>
      <c r="D222" s="16" t="s">
        <v>227</v>
      </c>
      <c r="E222" s="17" t="s">
        <v>227</v>
      </c>
      <c r="F222" s="17" t="s">
        <v>227</v>
      </c>
      <c r="G222" s="17" t="s">
        <v>227</v>
      </c>
      <c r="H222" s="17" t="s">
        <v>227</v>
      </c>
      <c r="I222" s="17" t="s">
        <v>227</v>
      </c>
      <c r="J222" s="17" t="s">
        <v>227</v>
      </c>
      <c r="K222" s="17" t="s">
        <v>227</v>
      </c>
      <c r="L222" s="17" t="s">
        <v>227</v>
      </c>
      <c r="M222" s="17" t="s">
        <v>227</v>
      </c>
      <c r="N222" s="17" t="s">
        <v>227</v>
      </c>
      <c r="O222" s="17" t="s">
        <v>227</v>
      </c>
      <c r="P222" s="17" t="s">
        <v>227</v>
      </c>
      <c r="Q222" s="17" t="s">
        <v>227</v>
      </c>
      <c r="R222" s="17" t="s">
        <v>227</v>
      </c>
      <c r="S222" s="17" t="s">
        <v>227</v>
      </c>
      <c r="T222" s="17" t="s">
        <v>227</v>
      </c>
      <c r="U222" s="17" t="s">
        <v>227</v>
      </c>
      <c r="V222" s="17" t="s">
        <v>227</v>
      </c>
      <c r="W222" s="17" t="s">
        <v>227</v>
      </c>
      <c r="X222" s="17" t="s">
        <v>227</v>
      </c>
      <c r="Y222" s="17" t="s">
        <v>227</v>
      </c>
      <c r="Z222" s="17" t="s">
        <v>227</v>
      </c>
      <c r="AA222" s="150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228</v>
      </c>
      <c r="C223" s="9" t="s">
        <v>228</v>
      </c>
      <c r="D223" s="148" t="s">
        <v>230</v>
      </c>
      <c r="E223" s="149" t="s">
        <v>231</v>
      </c>
      <c r="F223" s="149" t="s">
        <v>232</v>
      </c>
      <c r="G223" s="149" t="s">
        <v>233</v>
      </c>
      <c r="H223" s="149" t="s">
        <v>234</v>
      </c>
      <c r="I223" s="149" t="s">
        <v>235</v>
      </c>
      <c r="J223" s="149" t="s">
        <v>236</v>
      </c>
      <c r="K223" s="149" t="s">
        <v>237</v>
      </c>
      <c r="L223" s="149" t="s">
        <v>239</v>
      </c>
      <c r="M223" s="149" t="s">
        <v>240</v>
      </c>
      <c r="N223" s="149" t="s">
        <v>241</v>
      </c>
      <c r="O223" s="149" t="s">
        <v>244</v>
      </c>
      <c r="P223" s="149" t="s">
        <v>245</v>
      </c>
      <c r="Q223" s="149" t="s">
        <v>247</v>
      </c>
      <c r="R223" s="149" t="s">
        <v>248</v>
      </c>
      <c r="S223" s="149" t="s">
        <v>250</v>
      </c>
      <c r="T223" s="149" t="s">
        <v>251</v>
      </c>
      <c r="U223" s="149" t="s">
        <v>252</v>
      </c>
      <c r="V223" s="149" t="s">
        <v>254</v>
      </c>
      <c r="W223" s="149" t="s">
        <v>255</v>
      </c>
      <c r="X223" s="149" t="s">
        <v>256</v>
      </c>
      <c r="Y223" s="149" t="s">
        <v>257</v>
      </c>
      <c r="Z223" s="149" t="s">
        <v>258</v>
      </c>
      <c r="AA223" s="150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3</v>
      </c>
    </row>
    <row r="224" spans="1:65">
      <c r="A224" s="30"/>
      <c r="B224" s="19"/>
      <c r="C224" s="9"/>
      <c r="D224" s="10" t="s">
        <v>113</v>
      </c>
      <c r="E224" s="11" t="s">
        <v>279</v>
      </c>
      <c r="F224" s="11" t="s">
        <v>279</v>
      </c>
      <c r="G224" s="11" t="s">
        <v>279</v>
      </c>
      <c r="H224" s="11" t="s">
        <v>280</v>
      </c>
      <c r="I224" s="11" t="s">
        <v>279</v>
      </c>
      <c r="J224" s="11" t="s">
        <v>280</v>
      </c>
      <c r="K224" s="11" t="s">
        <v>280</v>
      </c>
      <c r="L224" s="11" t="s">
        <v>280</v>
      </c>
      <c r="M224" s="11" t="s">
        <v>280</v>
      </c>
      <c r="N224" s="11" t="s">
        <v>280</v>
      </c>
      <c r="O224" s="11" t="s">
        <v>279</v>
      </c>
      <c r="P224" s="11" t="s">
        <v>279</v>
      </c>
      <c r="Q224" s="11" t="s">
        <v>280</v>
      </c>
      <c r="R224" s="11" t="s">
        <v>280</v>
      </c>
      <c r="S224" s="11" t="s">
        <v>280</v>
      </c>
      <c r="T224" s="11" t="s">
        <v>279</v>
      </c>
      <c r="U224" s="11" t="s">
        <v>279</v>
      </c>
      <c r="V224" s="11" t="s">
        <v>279</v>
      </c>
      <c r="W224" s="11" t="s">
        <v>279</v>
      </c>
      <c r="X224" s="11" t="s">
        <v>279</v>
      </c>
      <c r="Y224" s="11" t="s">
        <v>280</v>
      </c>
      <c r="Z224" s="11" t="s">
        <v>279</v>
      </c>
      <c r="AA224" s="150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</v>
      </c>
    </row>
    <row r="225" spans="1:65">
      <c r="A225" s="30"/>
      <c r="B225" s="19"/>
      <c r="C225" s="9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150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</v>
      </c>
    </row>
    <row r="226" spans="1:65">
      <c r="A226" s="30"/>
      <c r="B226" s="18">
        <v>1</v>
      </c>
      <c r="C226" s="14">
        <v>1</v>
      </c>
      <c r="D226" s="22">
        <v>4.9000000000000004</v>
      </c>
      <c r="E226" s="22">
        <v>5.04</v>
      </c>
      <c r="F226" s="22">
        <v>4.9400000000000004</v>
      </c>
      <c r="G226" s="144">
        <v>5</v>
      </c>
      <c r="H226" s="22">
        <v>5.09</v>
      </c>
      <c r="I226" s="22">
        <v>4.5999999999999996</v>
      </c>
      <c r="J226" s="22">
        <v>5.0104085766752018</v>
      </c>
      <c r="K226" s="22">
        <v>4.5999999999999996</v>
      </c>
      <c r="L226" s="22">
        <v>4.8099999999999996</v>
      </c>
      <c r="M226" s="22">
        <v>5.3</v>
      </c>
      <c r="N226" s="22">
        <v>5.59</v>
      </c>
      <c r="O226" s="22">
        <v>4.9400000000000004</v>
      </c>
      <c r="P226" s="22">
        <v>5.04</v>
      </c>
      <c r="Q226" s="22">
        <v>4.8</v>
      </c>
      <c r="R226" s="22">
        <v>5.34</v>
      </c>
      <c r="S226" s="22">
        <v>5.1867497948319548</v>
      </c>
      <c r="T226" s="22">
        <v>4.96</v>
      </c>
      <c r="U226" s="22">
        <v>5.13</v>
      </c>
      <c r="V226" s="22">
        <v>5.23</v>
      </c>
      <c r="W226" s="22">
        <v>4.92</v>
      </c>
      <c r="X226" s="22">
        <v>4.8499999999999996</v>
      </c>
      <c r="Y226" s="22">
        <v>5.0999999999999996</v>
      </c>
      <c r="Z226" s="144">
        <v>6.74</v>
      </c>
      <c r="AA226" s="150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>
        <v>1</v>
      </c>
      <c r="C227" s="9">
        <v>2</v>
      </c>
      <c r="D227" s="11">
        <v>5.0999999999999996</v>
      </c>
      <c r="E227" s="11">
        <v>5.14</v>
      </c>
      <c r="F227" s="11">
        <v>5</v>
      </c>
      <c r="G227" s="145">
        <v>5</v>
      </c>
      <c r="H227" s="11">
        <v>5.1100000000000003</v>
      </c>
      <c r="I227" s="11">
        <v>4.7</v>
      </c>
      <c r="J227" s="11">
        <v>5.035338645658328</v>
      </c>
      <c r="K227" s="11">
        <v>4.5999999999999996</v>
      </c>
      <c r="L227" s="11">
        <v>4.8499999999999996</v>
      </c>
      <c r="M227" s="11">
        <v>5.0999999999999996</v>
      </c>
      <c r="N227" s="11">
        <v>5.66</v>
      </c>
      <c r="O227" s="11">
        <v>4.8899999999999997</v>
      </c>
      <c r="P227" s="11">
        <v>5.15</v>
      </c>
      <c r="Q227" s="11">
        <v>4.7</v>
      </c>
      <c r="R227" s="11">
        <v>5.0999999999999996</v>
      </c>
      <c r="S227" s="11">
        <v>5.3538349377380197</v>
      </c>
      <c r="T227" s="11">
        <v>4.9000000000000004</v>
      </c>
      <c r="U227" s="11">
        <v>5.25</v>
      </c>
      <c r="V227" s="11">
        <v>5.31</v>
      </c>
      <c r="W227" s="11">
        <v>4.79</v>
      </c>
      <c r="X227" s="11">
        <v>4.87</v>
      </c>
      <c r="Y227" s="11">
        <v>5.2</v>
      </c>
      <c r="Z227" s="145">
        <v>7.03</v>
      </c>
      <c r="AA227" s="150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22</v>
      </c>
    </row>
    <row r="228" spans="1:65">
      <c r="A228" s="30"/>
      <c r="B228" s="19">
        <v>1</v>
      </c>
      <c r="C228" s="9">
        <v>3</v>
      </c>
      <c r="D228" s="11">
        <v>5.0999999999999996</v>
      </c>
      <c r="E228" s="11">
        <v>5.01</v>
      </c>
      <c r="F228" s="11">
        <v>5.0999999999999996</v>
      </c>
      <c r="G228" s="145">
        <v>5</v>
      </c>
      <c r="H228" s="11">
        <v>5.1100000000000003</v>
      </c>
      <c r="I228" s="11">
        <v>4.5</v>
      </c>
      <c r="J228" s="11">
        <v>5.1409826731269472</v>
      </c>
      <c r="K228" s="11">
        <v>4.5</v>
      </c>
      <c r="L228" s="11">
        <v>4.95</v>
      </c>
      <c r="M228" s="11">
        <v>5.3</v>
      </c>
      <c r="N228" s="11">
        <v>5.57</v>
      </c>
      <c r="O228" s="11">
        <v>4.8</v>
      </c>
      <c r="P228" s="11">
        <v>4.91</v>
      </c>
      <c r="Q228" s="11">
        <v>4.8</v>
      </c>
      <c r="R228" s="11">
        <v>5.23</v>
      </c>
      <c r="S228" s="11">
        <v>5.4187301721424097</v>
      </c>
      <c r="T228" s="11">
        <v>4.99</v>
      </c>
      <c r="U228" s="11">
        <v>5.12</v>
      </c>
      <c r="V228" s="11">
        <v>5.41</v>
      </c>
      <c r="W228" s="11">
        <v>4.92</v>
      </c>
      <c r="X228" s="11">
        <v>4.97</v>
      </c>
      <c r="Y228" s="11">
        <v>5.0999999999999996</v>
      </c>
      <c r="Z228" s="145">
        <v>6.81</v>
      </c>
      <c r="AA228" s="150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16</v>
      </c>
    </row>
    <row r="229" spans="1:65">
      <c r="A229" s="30"/>
      <c r="B229" s="19">
        <v>1</v>
      </c>
      <c r="C229" s="9">
        <v>4</v>
      </c>
      <c r="D229" s="11">
        <v>5.2</v>
      </c>
      <c r="E229" s="11">
        <v>5.0599999999999996</v>
      </c>
      <c r="F229" s="11">
        <v>5.0199999999999996</v>
      </c>
      <c r="G229" s="145">
        <v>5</v>
      </c>
      <c r="H229" s="11">
        <v>5.05</v>
      </c>
      <c r="I229" s="11">
        <v>4.7</v>
      </c>
      <c r="J229" s="11">
        <v>5.2312526658216214</v>
      </c>
      <c r="K229" s="11">
        <v>4.5999999999999996</v>
      </c>
      <c r="L229" s="11">
        <v>4.83</v>
      </c>
      <c r="M229" s="11">
        <v>5.2</v>
      </c>
      <c r="N229" s="11">
        <v>5.57</v>
      </c>
      <c r="O229" s="11">
        <v>4.93</v>
      </c>
      <c r="P229" s="11">
        <v>5.16</v>
      </c>
      <c r="Q229" s="11">
        <v>4.9000000000000004</v>
      </c>
      <c r="R229" s="11">
        <v>5.26</v>
      </c>
      <c r="S229" s="11">
        <v>5.3561141130973144</v>
      </c>
      <c r="T229" s="11">
        <v>5.0599999999999996</v>
      </c>
      <c r="U229" s="11">
        <v>5.28</v>
      </c>
      <c r="V229" s="11">
        <v>5.44</v>
      </c>
      <c r="W229" s="11">
        <v>5.0599999999999996</v>
      </c>
      <c r="X229" s="11">
        <v>4.9400000000000004</v>
      </c>
      <c r="Y229" s="11">
        <v>5.2</v>
      </c>
      <c r="Z229" s="145">
        <v>6.82</v>
      </c>
      <c r="AA229" s="150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5.0467413956379046</v>
      </c>
    </row>
    <row r="230" spans="1:65">
      <c r="A230" s="30"/>
      <c r="B230" s="19">
        <v>1</v>
      </c>
      <c r="C230" s="9">
        <v>5</v>
      </c>
      <c r="D230" s="11">
        <v>4.9000000000000004</v>
      </c>
      <c r="E230" s="11">
        <v>5.07</v>
      </c>
      <c r="F230" s="11">
        <v>4.93</v>
      </c>
      <c r="G230" s="145">
        <v>5</v>
      </c>
      <c r="H230" s="11">
        <v>5.03</v>
      </c>
      <c r="I230" s="11">
        <v>4.8</v>
      </c>
      <c r="J230" s="11">
        <v>5.1029462415681301</v>
      </c>
      <c r="K230" s="11">
        <v>4.5999999999999996</v>
      </c>
      <c r="L230" s="11">
        <v>5.04</v>
      </c>
      <c r="M230" s="11">
        <v>5</v>
      </c>
      <c r="N230" s="11">
        <v>5.63</v>
      </c>
      <c r="O230" s="11">
        <v>4.71</v>
      </c>
      <c r="P230" s="11">
        <v>5.0599999999999996</v>
      </c>
      <c r="Q230" s="11">
        <v>4.8</v>
      </c>
      <c r="R230" s="11">
        <v>5.4</v>
      </c>
      <c r="S230" s="11">
        <v>5.2746725132161307</v>
      </c>
      <c r="T230" s="11">
        <v>5.0599999999999996</v>
      </c>
      <c r="U230" s="11">
        <v>5.23</v>
      </c>
      <c r="V230" s="11">
        <v>5.35</v>
      </c>
      <c r="W230" s="11">
        <v>4.62</v>
      </c>
      <c r="X230" s="11">
        <v>4.95</v>
      </c>
      <c r="Y230" s="11">
        <v>5</v>
      </c>
      <c r="Z230" s="145">
        <v>6.53</v>
      </c>
      <c r="AA230" s="150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22</v>
      </c>
    </row>
    <row r="231" spans="1:65">
      <c r="A231" s="30"/>
      <c r="B231" s="19">
        <v>1</v>
      </c>
      <c r="C231" s="9">
        <v>6</v>
      </c>
      <c r="D231" s="11">
        <v>4.9000000000000004</v>
      </c>
      <c r="E231" s="11">
        <v>5.19</v>
      </c>
      <c r="F231" s="11">
        <v>4.8600000000000003</v>
      </c>
      <c r="G231" s="145">
        <v>5</v>
      </c>
      <c r="H231" s="11">
        <v>5.17</v>
      </c>
      <c r="I231" s="11">
        <v>4.7</v>
      </c>
      <c r="J231" s="11">
        <v>5.2151406351846958</v>
      </c>
      <c r="K231" s="146">
        <v>4.9000000000000004</v>
      </c>
      <c r="L231" s="11">
        <v>5.03</v>
      </c>
      <c r="M231" s="11">
        <v>5.0999999999999996</v>
      </c>
      <c r="N231" s="11">
        <v>5.58</v>
      </c>
      <c r="O231" s="11">
        <v>4.8099999999999996</v>
      </c>
      <c r="P231" s="11">
        <v>4.99</v>
      </c>
      <c r="Q231" s="146">
        <v>5.0999999999999996</v>
      </c>
      <c r="R231" s="11">
        <v>5.12</v>
      </c>
      <c r="S231" s="11">
        <v>5.2732448813152599</v>
      </c>
      <c r="T231" s="11">
        <v>5.08</v>
      </c>
      <c r="U231" s="11">
        <v>5.28</v>
      </c>
      <c r="V231" s="11">
        <v>5.39</v>
      </c>
      <c r="W231" s="11">
        <v>4.8499999999999996</v>
      </c>
      <c r="X231" s="11">
        <v>4.93</v>
      </c>
      <c r="Y231" s="11">
        <v>5.3</v>
      </c>
      <c r="Z231" s="145">
        <v>6.35</v>
      </c>
      <c r="AA231" s="150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20" t="s">
        <v>266</v>
      </c>
      <c r="C232" s="12"/>
      <c r="D232" s="23">
        <v>5.0166666666666666</v>
      </c>
      <c r="E232" s="23">
        <v>5.085</v>
      </c>
      <c r="F232" s="23">
        <v>4.9750000000000005</v>
      </c>
      <c r="G232" s="23">
        <v>5</v>
      </c>
      <c r="H232" s="23">
        <v>5.0933333333333337</v>
      </c>
      <c r="I232" s="23">
        <v>4.666666666666667</v>
      </c>
      <c r="J232" s="23">
        <v>5.1226782396724877</v>
      </c>
      <c r="K232" s="23">
        <v>4.6333333333333329</v>
      </c>
      <c r="L232" s="23">
        <v>4.918333333333333</v>
      </c>
      <c r="M232" s="23">
        <v>5.166666666666667</v>
      </c>
      <c r="N232" s="23">
        <v>5.6000000000000005</v>
      </c>
      <c r="O232" s="23">
        <v>4.8466666666666667</v>
      </c>
      <c r="P232" s="23">
        <v>5.0516666666666667</v>
      </c>
      <c r="Q232" s="23">
        <v>4.8500000000000005</v>
      </c>
      <c r="R232" s="23">
        <v>5.2416666666666663</v>
      </c>
      <c r="S232" s="23">
        <v>5.3105577353901818</v>
      </c>
      <c r="T232" s="23">
        <v>5.0083333333333329</v>
      </c>
      <c r="U232" s="23">
        <v>5.2150000000000007</v>
      </c>
      <c r="V232" s="23">
        <v>5.3550000000000004</v>
      </c>
      <c r="W232" s="23">
        <v>4.8600000000000003</v>
      </c>
      <c r="X232" s="23">
        <v>4.918333333333333</v>
      </c>
      <c r="Y232" s="23">
        <v>5.15</v>
      </c>
      <c r="Z232" s="23">
        <v>6.7133333333333338</v>
      </c>
      <c r="AA232" s="150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267</v>
      </c>
      <c r="C233" s="29"/>
      <c r="D233" s="11">
        <v>5</v>
      </c>
      <c r="E233" s="11">
        <v>5.0649999999999995</v>
      </c>
      <c r="F233" s="11">
        <v>4.9700000000000006</v>
      </c>
      <c r="G233" s="11">
        <v>5</v>
      </c>
      <c r="H233" s="11">
        <v>5.0999999999999996</v>
      </c>
      <c r="I233" s="11">
        <v>4.7</v>
      </c>
      <c r="J233" s="11">
        <v>5.1219644573475387</v>
      </c>
      <c r="K233" s="11">
        <v>4.5999999999999996</v>
      </c>
      <c r="L233" s="11">
        <v>4.9000000000000004</v>
      </c>
      <c r="M233" s="11">
        <v>5.15</v>
      </c>
      <c r="N233" s="11">
        <v>5.585</v>
      </c>
      <c r="O233" s="11">
        <v>4.8499999999999996</v>
      </c>
      <c r="P233" s="11">
        <v>5.05</v>
      </c>
      <c r="Q233" s="11">
        <v>4.8</v>
      </c>
      <c r="R233" s="11">
        <v>5.2450000000000001</v>
      </c>
      <c r="S233" s="11">
        <v>5.3142537254770748</v>
      </c>
      <c r="T233" s="11">
        <v>5.0250000000000004</v>
      </c>
      <c r="U233" s="11">
        <v>5.24</v>
      </c>
      <c r="V233" s="11">
        <v>5.3699999999999992</v>
      </c>
      <c r="W233" s="11">
        <v>4.8849999999999998</v>
      </c>
      <c r="X233" s="11">
        <v>4.9350000000000005</v>
      </c>
      <c r="Y233" s="11">
        <v>5.15</v>
      </c>
      <c r="Z233" s="11">
        <v>6.7750000000000004</v>
      </c>
      <c r="AA233" s="150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268</v>
      </c>
      <c r="C234" s="29"/>
      <c r="D234" s="24">
        <v>0.13291601358251234</v>
      </c>
      <c r="E234" s="24">
        <v>6.7156533561523402E-2</v>
      </c>
      <c r="F234" s="24">
        <v>8.3366660002665086E-2</v>
      </c>
      <c r="G234" s="24">
        <v>0</v>
      </c>
      <c r="H234" s="24">
        <v>4.9665548085837785E-2</v>
      </c>
      <c r="I234" s="24">
        <v>0.10327955589886449</v>
      </c>
      <c r="J234" s="24">
        <v>9.0878805607062421E-2</v>
      </c>
      <c r="K234" s="24">
        <v>0.13662601021279486</v>
      </c>
      <c r="L234" s="24">
        <v>0.10245324136730231</v>
      </c>
      <c r="M234" s="24">
        <v>0.12110601416389968</v>
      </c>
      <c r="N234" s="24">
        <v>3.6878177829171487E-2</v>
      </c>
      <c r="O234" s="24">
        <v>8.9144078135716218E-2</v>
      </c>
      <c r="P234" s="24">
        <v>9.5376447127509797E-2</v>
      </c>
      <c r="Q234" s="24">
        <v>0.13784048752090211</v>
      </c>
      <c r="R234" s="24">
        <v>0.1183920042345204</v>
      </c>
      <c r="S234" s="24">
        <v>8.2046304317418564E-2</v>
      </c>
      <c r="T234" s="24">
        <v>7.0545493595740305E-2</v>
      </c>
      <c r="U234" s="24">
        <v>7.2318738927058285E-2</v>
      </c>
      <c r="V234" s="24">
        <v>7.6354436675284285E-2</v>
      </c>
      <c r="W234" s="24">
        <v>0.14818906842274149</v>
      </c>
      <c r="X234" s="24">
        <v>4.7504385762439594E-2</v>
      </c>
      <c r="Y234" s="24">
        <v>0.1048808848170152</v>
      </c>
      <c r="Z234" s="24">
        <v>0.2397220612848695</v>
      </c>
      <c r="AA234" s="206"/>
      <c r="AB234" s="207"/>
      <c r="AC234" s="207"/>
      <c r="AD234" s="207"/>
      <c r="AE234" s="207"/>
      <c r="AF234" s="207"/>
      <c r="AG234" s="207"/>
      <c r="AH234" s="207"/>
      <c r="AI234" s="207"/>
      <c r="AJ234" s="207"/>
      <c r="AK234" s="207"/>
      <c r="AL234" s="207"/>
      <c r="AM234" s="207"/>
      <c r="AN234" s="207"/>
      <c r="AO234" s="207"/>
      <c r="AP234" s="207"/>
      <c r="AQ234" s="207"/>
      <c r="AR234" s="207"/>
      <c r="AS234" s="207"/>
      <c r="AT234" s="207"/>
      <c r="AU234" s="207"/>
      <c r="AV234" s="207"/>
      <c r="AW234" s="207"/>
      <c r="AX234" s="207"/>
      <c r="AY234" s="207"/>
      <c r="AZ234" s="207"/>
      <c r="BA234" s="207"/>
      <c r="BB234" s="207"/>
      <c r="BC234" s="207"/>
      <c r="BD234" s="207"/>
      <c r="BE234" s="207"/>
      <c r="BF234" s="207"/>
      <c r="BG234" s="207"/>
      <c r="BH234" s="207"/>
      <c r="BI234" s="207"/>
      <c r="BJ234" s="207"/>
      <c r="BK234" s="207"/>
      <c r="BL234" s="207"/>
      <c r="BM234" s="56"/>
    </row>
    <row r="235" spans="1:65">
      <c r="A235" s="30"/>
      <c r="B235" s="3" t="s">
        <v>86</v>
      </c>
      <c r="C235" s="29"/>
      <c r="D235" s="13">
        <v>2.6494886428407777E-2</v>
      </c>
      <c r="E235" s="13">
        <v>1.3206791260869892E-2</v>
      </c>
      <c r="F235" s="13">
        <v>1.6757117588475392E-2</v>
      </c>
      <c r="G235" s="13">
        <v>0</v>
      </c>
      <c r="H235" s="13">
        <v>9.7510892838686743E-3</v>
      </c>
      <c r="I235" s="13">
        <v>2.2131333406899531E-2</v>
      </c>
      <c r="J235" s="13">
        <v>1.7740486783505781E-2</v>
      </c>
      <c r="K235" s="13">
        <v>2.9487628103480906E-2</v>
      </c>
      <c r="L235" s="13">
        <v>2.0830886079424397E-2</v>
      </c>
      <c r="M235" s="13">
        <v>2.3439873709141874E-2</v>
      </c>
      <c r="N235" s="13">
        <v>6.5853888980663359E-3</v>
      </c>
      <c r="O235" s="13">
        <v>1.8392863439281201E-2</v>
      </c>
      <c r="P235" s="13">
        <v>1.888019408660702E-2</v>
      </c>
      <c r="Q235" s="13">
        <v>2.842071907647466E-2</v>
      </c>
      <c r="R235" s="13">
        <v>2.2586709869860808E-2</v>
      </c>
      <c r="S235" s="13">
        <v>1.5449658662149991E-2</v>
      </c>
      <c r="T235" s="13">
        <v>1.4085622681345819E-2</v>
      </c>
      <c r="U235" s="13">
        <v>1.3867447541142526E-2</v>
      </c>
      <c r="V235" s="13">
        <v>1.4258531592023208E-2</v>
      </c>
      <c r="W235" s="13">
        <v>3.0491577864761622E-2</v>
      </c>
      <c r="X235" s="13">
        <v>9.6586348551215718E-3</v>
      </c>
      <c r="Y235" s="13">
        <v>2.0365220352818483E-2</v>
      </c>
      <c r="Z235" s="13">
        <v>3.5708350737567451E-2</v>
      </c>
      <c r="AA235" s="150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269</v>
      </c>
      <c r="C236" s="29"/>
      <c r="D236" s="13">
        <v>-5.9592371816857836E-3</v>
      </c>
      <c r="E236" s="13">
        <v>7.5808529430820837E-3</v>
      </c>
      <c r="F236" s="13">
        <v>-1.4215389696787928E-2</v>
      </c>
      <c r="G236" s="13">
        <v>-9.2616981877265969E-3</v>
      </c>
      <c r="H236" s="13">
        <v>9.2320834461026013E-3</v>
      </c>
      <c r="I236" s="13">
        <v>-7.531091830854475E-2</v>
      </c>
      <c r="J236" s="13">
        <v>1.5046707980761242E-2</v>
      </c>
      <c r="K236" s="13">
        <v>-8.191584032062682E-2</v>
      </c>
      <c r="L236" s="13">
        <v>-2.5443757117327159E-2</v>
      </c>
      <c r="M236" s="13">
        <v>2.3762911872682535E-2</v>
      </c>
      <c r="N236" s="13">
        <v>0.10962689802974634</v>
      </c>
      <c r="O236" s="13">
        <v>-3.9644339443303034E-2</v>
      </c>
      <c r="P236" s="13">
        <v>9.7593093100023509E-4</v>
      </c>
      <c r="Q236" s="13">
        <v>-3.8983847242094694E-2</v>
      </c>
      <c r="R236" s="13">
        <v>3.8623986399866528E-2</v>
      </c>
      <c r="S236" s="13">
        <v>5.2274590487300099E-2</v>
      </c>
      <c r="T236" s="13">
        <v>-7.6104676847063013E-3</v>
      </c>
      <c r="U236" s="13">
        <v>3.334004879020136E-2</v>
      </c>
      <c r="V236" s="13">
        <v>6.1080721240944769E-2</v>
      </c>
      <c r="W236" s="13">
        <v>-3.7002370638470228E-2</v>
      </c>
      <c r="X236" s="13">
        <v>-2.5443757117327159E-2</v>
      </c>
      <c r="Y236" s="13">
        <v>2.0460450866641722E-2</v>
      </c>
      <c r="Z236" s="13">
        <v>0.33023129323327916</v>
      </c>
      <c r="AA236" s="150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270</v>
      </c>
      <c r="C237" s="47"/>
      <c r="D237" s="45">
        <v>0.23</v>
      </c>
      <c r="E237" s="45">
        <v>7.0000000000000007E-2</v>
      </c>
      <c r="F237" s="45">
        <v>0.42</v>
      </c>
      <c r="G237" s="45" t="s">
        <v>271</v>
      </c>
      <c r="H237" s="45">
        <v>0.11</v>
      </c>
      <c r="I237" s="45">
        <v>1.81</v>
      </c>
      <c r="J237" s="45">
        <v>0.24</v>
      </c>
      <c r="K237" s="45">
        <v>1.96</v>
      </c>
      <c r="L237" s="45">
        <v>0.67</v>
      </c>
      <c r="M237" s="45">
        <v>0.44</v>
      </c>
      <c r="N237" s="45">
        <v>2.39</v>
      </c>
      <c r="O237" s="45">
        <v>1</v>
      </c>
      <c r="P237" s="45">
        <v>7.0000000000000007E-2</v>
      </c>
      <c r="Q237" s="45">
        <v>0.98</v>
      </c>
      <c r="R237" s="45">
        <v>0.78</v>
      </c>
      <c r="S237" s="45">
        <v>1.0900000000000001</v>
      </c>
      <c r="T237" s="45">
        <v>0.27</v>
      </c>
      <c r="U237" s="45">
        <v>0.66</v>
      </c>
      <c r="V237" s="45">
        <v>1.29</v>
      </c>
      <c r="W237" s="45">
        <v>0.94</v>
      </c>
      <c r="X237" s="45">
        <v>0.67</v>
      </c>
      <c r="Y237" s="45">
        <v>0.37</v>
      </c>
      <c r="Z237" s="45">
        <v>7.39</v>
      </c>
      <c r="AA237" s="150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 t="s">
        <v>287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BM238" s="55"/>
    </row>
    <row r="239" spans="1:65">
      <c r="BM239" s="55"/>
    </row>
    <row r="240" spans="1:65" ht="15">
      <c r="B240" s="8" t="s">
        <v>459</v>
      </c>
      <c r="BM240" s="28" t="s">
        <v>66</v>
      </c>
    </row>
    <row r="241" spans="1:65" ht="15">
      <c r="A241" s="25" t="s">
        <v>0</v>
      </c>
      <c r="B241" s="18" t="s">
        <v>109</v>
      </c>
      <c r="C241" s="15" t="s">
        <v>110</v>
      </c>
      <c r="D241" s="16" t="s">
        <v>227</v>
      </c>
      <c r="E241" s="17" t="s">
        <v>227</v>
      </c>
      <c r="F241" s="17" t="s">
        <v>227</v>
      </c>
      <c r="G241" s="17" t="s">
        <v>227</v>
      </c>
      <c r="H241" s="17" t="s">
        <v>227</v>
      </c>
      <c r="I241" s="17" t="s">
        <v>227</v>
      </c>
      <c r="J241" s="17" t="s">
        <v>227</v>
      </c>
      <c r="K241" s="17" t="s">
        <v>227</v>
      </c>
      <c r="L241" s="17" t="s">
        <v>227</v>
      </c>
      <c r="M241" s="17" t="s">
        <v>227</v>
      </c>
      <c r="N241" s="17" t="s">
        <v>227</v>
      </c>
      <c r="O241" s="17" t="s">
        <v>227</v>
      </c>
      <c r="P241" s="17" t="s">
        <v>227</v>
      </c>
      <c r="Q241" s="17" t="s">
        <v>227</v>
      </c>
      <c r="R241" s="17" t="s">
        <v>227</v>
      </c>
      <c r="S241" s="17" t="s">
        <v>227</v>
      </c>
      <c r="T241" s="17" t="s">
        <v>227</v>
      </c>
      <c r="U241" s="17" t="s">
        <v>227</v>
      </c>
      <c r="V241" s="17" t="s">
        <v>227</v>
      </c>
      <c r="W241" s="17" t="s">
        <v>227</v>
      </c>
      <c r="X241" s="17" t="s">
        <v>227</v>
      </c>
      <c r="Y241" s="17" t="s">
        <v>227</v>
      </c>
      <c r="Z241" s="17" t="s">
        <v>227</v>
      </c>
      <c r="AA241" s="17" t="s">
        <v>227</v>
      </c>
      <c r="AB241" s="17" t="s">
        <v>227</v>
      </c>
      <c r="AC241" s="17" t="s">
        <v>227</v>
      </c>
      <c r="AD241" s="150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228</v>
      </c>
      <c r="C242" s="9" t="s">
        <v>228</v>
      </c>
      <c r="D242" s="148" t="s">
        <v>230</v>
      </c>
      <c r="E242" s="149" t="s">
        <v>231</v>
      </c>
      <c r="F242" s="149" t="s">
        <v>232</v>
      </c>
      <c r="G242" s="149" t="s">
        <v>233</v>
      </c>
      <c r="H242" s="149" t="s">
        <v>234</v>
      </c>
      <c r="I242" s="149" t="s">
        <v>235</v>
      </c>
      <c r="J242" s="149" t="s">
        <v>236</v>
      </c>
      <c r="K242" s="149" t="s">
        <v>237</v>
      </c>
      <c r="L242" s="149" t="s">
        <v>239</v>
      </c>
      <c r="M242" s="149" t="s">
        <v>240</v>
      </c>
      <c r="N242" s="149" t="s">
        <v>241</v>
      </c>
      <c r="O242" s="149" t="s">
        <v>244</v>
      </c>
      <c r="P242" s="149" t="s">
        <v>245</v>
      </c>
      <c r="Q242" s="149" t="s">
        <v>246</v>
      </c>
      <c r="R242" s="149" t="s">
        <v>247</v>
      </c>
      <c r="S242" s="149" t="s">
        <v>248</v>
      </c>
      <c r="T242" s="149" t="s">
        <v>249</v>
      </c>
      <c r="U242" s="149" t="s">
        <v>250</v>
      </c>
      <c r="V242" s="149" t="s">
        <v>251</v>
      </c>
      <c r="W242" s="149" t="s">
        <v>252</v>
      </c>
      <c r="X242" s="149" t="s">
        <v>253</v>
      </c>
      <c r="Y242" s="149" t="s">
        <v>254</v>
      </c>
      <c r="Z242" s="149" t="s">
        <v>255</v>
      </c>
      <c r="AA242" s="149" t="s">
        <v>256</v>
      </c>
      <c r="AB242" s="149" t="s">
        <v>257</v>
      </c>
      <c r="AC242" s="149" t="s">
        <v>258</v>
      </c>
      <c r="AD242" s="150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3</v>
      </c>
    </row>
    <row r="243" spans="1:65">
      <c r="A243" s="30"/>
      <c r="B243" s="19"/>
      <c r="C243" s="9"/>
      <c r="D243" s="10" t="s">
        <v>113</v>
      </c>
      <c r="E243" s="11" t="s">
        <v>279</v>
      </c>
      <c r="F243" s="11" t="s">
        <v>279</v>
      </c>
      <c r="G243" s="11" t="s">
        <v>279</v>
      </c>
      <c r="H243" s="11" t="s">
        <v>280</v>
      </c>
      <c r="I243" s="11" t="s">
        <v>279</v>
      </c>
      <c r="J243" s="11" t="s">
        <v>280</v>
      </c>
      <c r="K243" s="11" t="s">
        <v>280</v>
      </c>
      <c r="L243" s="11" t="s">
        <v>279</v>
      </c>
      <c r="M243" s="11" t="s">
        <v>113</v>
      </c>
      <c r="N243" s="11" t="s">
        <v>280</v>
      </c>
      <c r="O243" s="11" t="s">
        <v>279</v>
      </c>
      <c r="P243" s="11" t="s">
        <v>279</v>
      </c>
      <c r="Q243" s="11" t="s">
        <v>113</v>
      </c>
      <c r="R243" s="11" t="s">
        <v>280</v>
      </c>
      <c r="S243" s="11" t="s">
        <v>280</v>
      </c>
      <c r="T243" s="11" t="s">
        <v>113</v>
      </c>
      <c r="U243" s="11" t="s">
        <v>113</v>
      </c>
      <c r="V243" s="11" t="s">
        <v>279</v>
      </c>
      <c r="W243" s="11" t="s">
        <v>279</v>
      </c>
      <c r="X243" s="11" t="s">
        <v>279</v>
      </c>
      <c r="Y243" s="11" t="s">
        <v>279</v>
      </c>
      <c r="Z243" s="11" t="s">
        <v>279</v>
      </c>
      <c r="AA243" s="11" t="s">
        <v>279</v>
      </c>
      <c r="AB243" s="11" t="s">
        <v>280</v>
      </c>
      <c r="AC243" s="11" t="s">
        <v>279</v>
      </c>
      <c r="AD243" s="150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0</v>
      </c>
    </row>
    <row r="244" spans="1:65">
      <c r="A244" s="30"/>
      <c r="B244" s="19"/>
      <c r="C244" s="9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150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8">
        <v>1</v>
      </c>
      <c r="C245" s="14">
        <v>1</v>
      </c>
      <c r="D245" s="208">
        <v>81</v>
      </c>
      <c r="E245" s="208">
        <v>83.2</v>
      </c>
      <c r="F245" s="208">
        <v>82.1</v>
      </c>
      <c r="G245" s="208">
        <v>86.7</v>
      </c>
      <c r="H245" s="229">
        <v>94</v>
      </c>
      <c r="I245" s="208">
        <v>80.900000000000006</v>
      </c>
      <c r="J245" s="208">
        <v>84.777245283919001</v>
      </c>
      <c r="K245" s="208">
        <v>80</v>
      </c>
      <c r="L245" s="208">
        <v>85</v>
      </c>
      <c r="M245" s="208">
        <v>81</v>
      </c>
      <c r="N245" s="208">
        <v>81.099999999999994</v>
      </c>
      <c r="O245" s="208">
        <v>88.2</v>
      </c>
      <c r="P245" s="208">
        <v>86</v>
      </c>
      <c r="Q245" s="208">
        <v>82.655000000000001</v>
      </c>
      <c r="R245" s="208">
        <v>83.2</v>
      </c>
      <c r="S245" s="208">
        <v>85.4</v>
      </c>
      <c r="T245" s="209">
        <v>95</v>
      </c>
      <c r="U245" s="209">
        <v>96.65</v>
      </c>
      <c r="V245" s="208">
        <v>85.5</v>
      </c>
      <c r="W245" s="208">
        <v>79.3</v>
      </c>
      <c r="X245" s="208">
        <v>87.580500000000001</v>
      </c>
      <c r="Y245" s="208">
        <v>82.7</v>
      </c>
      <c r="Z245" s="208">
        <v>85</v>
      </c>
      <c r="AA245" s="208">
        <v>84.7</v>
      </c>
      <c r="AB245" s="208">
        <v>81</v>
      </c>
      <c r="AC245" s="209">
        <v>65.2</v>
      </c>
      <c r="AD245" s="210"/>
      <c r="AE245" s="211"/>
      <c r="AF245" s="211"/>
      <c r="AG245" s="211"/>
      <c r="AH245" s="211"/>
      <c r="AI245" s="211"/>
      <c r="AJ245" s="211"/>
      <c r="AK245" s="211"/>
      <c r="AL245" s="211"/>
      <c r="AM245" s="211"/>
      <c r="AN245" s="211"/>
      <c r="AO245" s="211"/>
      <c r="AP245" s="211"/>
      <c r="AQ245" s="211"/>
      <c r="AR245" s="211"/>
      <c r="AS245" s="211"/>
      <c r="AT245" s="211"/>
      <c r="AU245" s="211"/>
      <c r="AV245" s="211"/>
      <c r="AW245" s="211"/>
      <c r="AX245" s="211"/>
      <c r="AY245" s="211"/>
      <c r="AZ245" s="211"/>
      <c r="BA245" s="211"/>
      <c r="BB245" s="211"/>
      <c r="BC245" s="211"/>
      <c r="BD245" s="211"/>
      <c r="BE245" s="211"/>
      <c r="BF245" s="211"/>
      <c r="BG245" s="211"/>
      <c r="BH245" s="211"/>
      <c r="BI245" s="211"/>
      <c r="BJ245" s="211"/>
      <c r="BK245" s="211"/>
      <c r="BL245" s="211"/>
      <c r="BM245" s="212">
        <v>1</v>
      </c>
    </row>
    <row r="246" spans="1:65">
      <c r="A246" s="30"/>
      <c r="B246" s="19">
        <v>1</v>
      </c>
      <c r="C246" s="9">
        <v>2</v>
      </c>
      <c r="D246" s="213">
        <v>83</v>
      </c>
      <c r="E246" s="213">
        <v>83.8</v>
      </c>
      <c r="F246" s="213">
        <v>83.6</v>
      </c>
      <c r="G246" s="213">
        <v>85.2</v>
      </c>
      <c r="H246" s="213">
        <v>85.5</v>
      </c>
      <c r="I246" s="213">
        <v>84.1</v>
      </c>
      <c r="J246" s="213">
        <v>83.267287823160331</v>
      </c>
      <c r="K246" s="213">
        <v>77.3</v>
      </c>
      <c r="L246" s="213">
        <v>83</v>
      </c>
      <c r="M246" s="213">
        <v>79</v>
      </c>
      <c r="N246" s="213">
        <v>82.3</v>
      </c>
      <c r="O246" s="213">
        <v>88.4</v>
      </c>
      <c r="P246" s="213">
        <v>88.1</v>
      </c>
      <c r="Q246" s="213">
        <v>82.574999999999989</v>
      </c>
      <c r="R246" s="213">
        <v>81</v>
      </c>
      <c r="S246" s="213">
        <v>84.4</v>
      </c>
      <c r="T246" s="214">
        <v>95</v>
      </c>
      <c r="U246" s="214">
        <v>96.36</v>
      </c>
      <c r="V246" s="213">
        <v>83.9</v>
      </c>
      <c r="W246" s="213">
        <v>80.900000000000006</v>
      </c>
      <c r="X246" s="213">
        <v>87.352499999999992</v>
      </c>
      <c r="Y246" s="213">
        <v>83.4</v>
      </c>
      <c r="Z246" s="213">
        <v>84</v>
      </c>
      <c r="AA246" s="213">
        <v>83.9</v>
      </c>
      <c r="AB246" s="213">
        <v>86</v>
      </c>
      <c r="AC246" s="214">
        <v>73.099999999999994</v>
      </c>
      <c r="AD246" s="210"/>
      <c r="AE246" s="211"/>
      <c r="AF246" s="211"/>
      <c r="AG246" s="211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1"/>
      <c r="AT246" s="211"/>
      <c r="AU246" s="211"/>
      <c r="AV246" s="211"/>
      <c r="AW246" s="211"/>
      <c r="AX246" s="211"/>
      <c r="AY246" s="211"/>
      <c r="AZ246" s="211"/>
      <c r="BA246" s="211"/>
      <c r="BB246" s="211"/>
      <c r="BC246" s="211"/>
      <c r="BD246" s="211"/>
      <c r="BE246" s="211"/>
      <c r="BF246" s="211"/>
      <c r="BG246" s="211"/>
      <c r="BH246" s="211"/>
      <c r="BI246" s="211"/>
      <c r="BJ246" s="211"/>
      <c r="BK246" s="211"/>
      <c r="BL246" s="211"/>
      <c r="BM246" s="212">
        <v>23</v>
      </c>
    </row>
    <row r="247" spans="1:65">
      <c r="A247" s="30"/>
      <c r="B247" s="19">
        <v>1</v>
      </c>
      <c r="C247" s="9">
        <v>3</v>
      </c>
      <c r="D247" s="213">
        <v>80</v>
      </c>
      <c r="E247" s="213">
        <v>81.8</v>
      </c>
      <c r="F247" s="213">
        <v>85.3</v>
      </c>
      <c r="G247" s="213">
        <v>86.1</v>
      </c>
      <c r="H247" s="213">
        <v>86.8</v>
      </c>
      <c r="I247" s="213">
        <v>83.6</v>
      </c>
      <c r="J247" s="213">
        <v>85.219227287716421</v>
      </c>
      <c r="K247" s="213">
        <v>77.8</v>
      </c>
      <c r="L247" s="213">
        <v>84</v>
      </c>
      <c r="M247" s="213">
        <v>79</v>
      </c>
      <c r="N247" s="213">
        <v>83.8</v>
      </c>
      <c r="O247" s="213">
        <v>87.4</v>
      </c>
      <c r="P247" s="213">
        <v>88.1</v>
      </c>
      <c r="Q247" s="213">
        <v>83.35</v>
      </c>
      <c r="R247" s="213">
        <v>86.7</v>
      </c>
      <c r="S247" s="213">
        <v>85.7</v>
      </c>
      <c r="T247" s="214">
        <v>89</v>
      </c>
      <c r="U247" s="214">
        <v>97.05</v>
      </c>
      <c r="V247" s="213">
        <v>88.6</v>
      </c>
      <c r="W247" s="213">
        <v>82.6</v>
      </c>
      <c r="X247" s="213">
        <v>85.899000000000001</v>
      </c>
      <c r="Y247" s="213">
        <v>83.1</v>
      </c>
      <c r="Z247" s="213">
        <v>81</v>
      </c>
      <c r="AA247" s="213">
        <v>84.7</v>
      </c>
      <c r="AB247" s="213">
        <v>82</v>
      </c>
      <c r="AC247" s="214">
        <v>76.2</v>
      </c>
      <c r="AD247" s="210"/>
      <c r="AE247" s="211"/>
      <c r="AF247" s="211"/>
      <c r="AG247" s="211"/>
      <c r="AH247" s="211"/>
      <c r="AI247" s="211"/>
      <c r="AJ247" s="211"/>
      <c r="AK247" s="211"/>
      <c r="AL247" s="211"/>
      <c r="AM247" s="211"/>
      <c r="AN247" s="211"/>
      <c r="AO247" s="211"/>
      <c r="AP247" s="211"/>
      <c r="AQ247" s="211"/>
      <c r="AR247" s="211"/>
      <c r="AS247" s="211"/>
      <c r="AT247" s="211"/>
      <c r="AU247" s="211"/>
      <c r="AV247" s="211"/>
      <c r="AW247" s="211"/>
      <c r="AX247" s="211"/>
      <c r="AY247" s="211"/>
      <c r="AZ247" s="211"/>
      <c r="BA247" s="211"/>
      <c r="BB247" s="211"/>
      <c r="BC247" s="211"/>
      <c r="BD247" s="211"/>
      <c r="BE247" s="211"/>
      <c r="BF247" s="211"/>
      <c r="BG247" s="211"/>
      <c r="BH247" s="211"/>
      <c r="BI247" s="211"/>
      <c r="BJ247" s="211"/>
      <c r="BK247" s="211"/>
      <c r="BL247" s="211"/>
      <c r="BM247" s="212">
        <v>16</v>
      </c>
    </row>
    <row r="248" spans="1:65">
      <c r="A248" s="30"/>
      <c r="B248" s="19">
        <v>1</v>
      </c>
      <c r="C248" s="9">
        <v>4</v>
      </c>
      <c r="D248" s="213">
        <v>82</v>
      </c>
      <c r="E248" s="213">
        <v>82.3</v>
      </c>
      <c r="F248" s="213">
        <v>84.1</v>
      </c>
      <c r="G248" s="213">
        <v>85.5</v>
      </c>
      <c r="H248" s="213">
        <v>86.1</v>
      </c>
      <c r="I248" s="213">
        <v>81.599999999999994</v>
      </c>
      <c r="J248" s="213">
        <v>85.495849420386705</v>
      </c>
      <c r="K248" s="213">
        <v>79</v>
      </c>
      <c r="L248" s="213">
        <v>80</v>
      </c>
      <c r="M248" s="213">
        <v>81</v>
      </c>
      <c r="N248" s="213">
        <v>82.4</v>
      </c>
      <c r="O248" s="213">
        <v>86.6</v>
      </c>
      <c r="P248" s="213">
        <v>88.6</v>
      </c>
      <c r="Q248" s="213">
        <v>83.254999999999995</v>
      </c>
      <c r="R248" s="213">
        <v>85.3</v>
      </c>
      <c r="S248" s="213">
        <v>86.2</v>
      </c>
      <c r="T248" s="214">
        <v>90</v>
      </c>
      <c r="U248" s="214">
        <v>97.35</v>
      </c>
      <c r="V248" s="213">
        <v>89.3</v>
      </c>
      <c r="W248" s="213">
        <v>81.3</v>
      </c>
      <c r="X248" s="224">
        <v>91.218999999999994</v>
      </c>
      <c r="Y248" s="213">
        <v>84.3</v>
      </c>
      <c r="Z248" s="213">
        <v>86</v>
      </c>
      <c r="AA248" s="213">
        <v>85.1</v>
      </c>
      <c r="AB248" s="213">
        <v>82</v>
      </c>
      <c r="AC248" s="214">
        <v>71.8</v>
      </c>
      <c r="AD248" s="210"/>
      <c r="AE248" s="211"/>
      <c r="AF248" s="211"/>
      <c r="AG248" s="211"/>
      <c r="AH248" s="211"/>
      <c r="AI248" s="211"/>
      <c r="AJ248" s="211"/>
      <c r="AK248" s="211"/>
      <c r="AL248" s="211"/>
      <c r="AM248" s="211"/>
      <c r="AN248" s="211"/>
      <c r="AO248" s="211"/>
      <c r="AP248" s="211"/>
      <c r="AQ248" s="211"/>
      <c r="AR248" s="211"/>
      <c r="AS248" s="211"/>
      <c r="AT248" s="211"/>
      <c r="AU248" s="211"/>
      <c r="AV248" s="211"/>
      <c r="AW248" s="211"/>
      <c r="AX248" s="211"/>
      <c r="AY248" s="211"/>
      <c r="AZ248" s="211"/>
      <c r="BA248" s="211"/>
      <c r="BB248" s="211"/>
      <c r="BC248" s="211"/>
      <c r="BD248" s="211"/>
      <c r="BE248" s="211"/>
      <c r="BF248" s="211"/>
      <c r="BG248" s="211"/>
      <c r="BH248" s="211"/>
      <c r="BI248" s="211"/>
      <c r="BJ248" s="211"/>
      <c r="BK248" s="211"/>
      <c r="BL248" s="211"/>
      <c r="BM248" s="212">
        <v>83.879318548725138</v>
      </c>
    </row>
    <row r="249" spans="1:65">
      <c r="A249" s="30"/>
      <c r="B249" s="19">
        <v>1</v>
      </c>
      <c r="C249" s="9">
        <v>5</v>
      </c>
      <c r="D249" s="213">
        <v>84</v>
      </c>
      <c r="E249" s="213">
        <v>83.2</v>
      </c>
      <c r="F249" s="213">
        <v>83.4</v>
      </c>
      <c r="G249" s="213">
        <v>85.2</v>
      </c>
      <c r="H249" s="213">
        <v>86</v>
      </c>
      <c r="I249" s="213">
        <v>83.3</v>
      </c>
      <c r="J249" s="213">
        <v>84.502415025915553</v>
      </c>
      <c r="K249" s="213">
        <v>78.900000000000006</v>
      </c>
      <c r="L249" s="213">
        <v>86</v>
      </c>
      <c r="M249" s="213">
        <v>79</v>
      </c>
      <c r="N249" s="213">
        <v>82.9</v>
      </c>
      <c r="O249" s="213">
        <v>86.6</v>
      </c>
      <c r="P249" s="213">
        <v>86.7</v>
      </c>
      <c r="Q249" s="213">
        <v>83.03</v>
      </c>
      <c r="R249" s="213">
        <v>80.099999999999994</v>
      </c>
      <c r="S249" s="224">
        <v>88.6</v>
      </c>
      <c r="T249" s="214">
        <v>90</v>
      </c>
      <c r="U249" s="214">
        <v>96.4</v>
      </c>
      <c r="V249" s="213">
        <v>89.6</v>
      </c>
      <c r="W249" s="213">
        <v>79.2</v>
      </c>
      <c r="X249" s="213">
        <v>88.644499999999994</v>
      </c>
      <c r="Y249" s="213">
        <v>85.2</v>
      </c>
      <c r="Z249" s="213">
        <v>85</v>
      </c>
      <c r="AA249" s="213">
        <v>85</v>
      </c>
      <c r="AB249" s="213">
        <v>82</v>
      </c>
      <c r="AC249" s="214">
        <v>70</v>
      </c>
      <c r="AD249" s="210"/>
      <c r="AE249" s="211"/>
      <c r="AF249" s="211"/>
      <c r="AG249" s="211"/>
      <c r="AH249" s="211"/>
      <c r="AI249" s="211"/>
      <c r="AJ249" s="211"/>
      <c r="AK249" s="211"/>
      <c r="AL249" s="211"/>
      <c r="AM249" s="211"/>
      <c r="AN249" s="211"/>
      <c r="AO249" s="211"/>
      <c r="AP249" s="211"/>
      <c r="AQ249" s="211"/>
      <c r="AR249" s="211"/>
      <c r="AS249" s="211"/>
      <c r="AT249" s="211"/>
      <c r="AU249" s="211"/>
      <c r="AV249" s="211"/>
      <c r="AW249" s="211"/>
      <c r="AX249" s="211"/>
      <c r="AY249" s="211"/>
      <c r="AZ249" s="211"/>
      <c r="BA249" s="211"/>
      <c r="BB249" s="211"/>
      <c r="BC249" s="211"/>
      <c r="BD249" s="211"/>
      <c r="BE249" s="211"/>
      <c r="BF249" s="211"/>
      <c r="BG249" s="211"/>
      <c r="BH249" s="211"/>
      <c r="BI249" s="211"/>
      <c r="BJ249" s="211"/>
      <c r="BK249" s="211"/>
      <c r="BL249" s="211"/>
      <c r="BM249" s="212">
        <v>23</v>
      </c>
    </row>
    <row r="250" spans="1:65">
      <c r="A250" s="30"/>
      <c r="B250" s="19">
        <v>1</v>
      </c>
      <c r="C250" s="9">
        <v>6</v>
      </c>
      <c r="D250" s="213">
        <v>80</v>
      </c>
      <c r="E250" s="213">
        <v>83.7</v>
      </c>
      <c r="F250" s="213">
        <v>81.599999999999994</v>
      </c>
      <c r="G250" s="213">
        <v>85.7</v>
      </c>
      <c r="H250" s="213">
        <v>86.8</v>
      </c>
      <c r="I250" s="213">
        <v>84.5</v>
      </c>
      <c r="J250" s="213">
        <v>84.111334882971292</v>
      </c>
      <c r="K250" s="224">
        <v>84.4</v>
      </c>
      <c r="L250" s="213">
        <v>84</v>
      </c>
      <c r="M250" s="213">
        <v>79</v>
      </c>
      <c r="N250" s="213">
        <v>82.6</v>
      </c>
      <c r="O250" s="213">
        <v>86.9</v>
      </c>
      <c r="P250" s="213">
        <v>85.3</v>
      </c>
      <c r="Q250" s="213">
        <v>82.995000000000005</v>
      </c>
      <c r="R250" s="213">
        <v>84.1</v>
      </c>
      <c r="S250" s="213">
        <v>85.5</v>
      </c>
      <c r="T250" s="214">
        <v>92</v>
      </c>
      <c r="U250" s="214">
        <v>98.21</v>
      </c>
      <c r="V250" s="213">
        <v>88.5</v>
      </c>
      <c r="W250" s="213">
        <v>80.599999999999994</v>
      </c>
      <c r="X250" s="213">
        <v>87.884</v>
      </c>
      <c r="Y250" s="213">
        <v>83.7</v>
      </c>
      <c r="Z250" s="224">
        <v>92</v>
      </c>
      <c r="AA250" s="213">
        <v>82.4</v>
      </c>
      <c r="AB250" s="213">
        <v>85</v>
      </c>
      <c r="AC250" s="214">
        <v>69.8</v>
      </c>
      <c r="AD250" s="210"/>
      <c r="AE250" s="211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1"/>
      <c r="AT250" s="211"/>
      <c r="AU250" s="211"/>
      <c r="AV250" s="211"/>
      <c r="AW250" s="211"/>
      <c r="AX250" s="211"/>
      <c r="AY250" s="211"/>
      <c r="AZ250" s="211"/>
      <c r="BA250" s="211"/>
      <c r="BB250" s="211"/>
      <c r="BC250" s="211"/>
      <c r="BD250" s="211"/>
      <c r="BE250" s="211"/>
      <c r="BF250" s="211"/>
      <c r="BG250" s="211"/>
      <c r="BH250" s="211"/>
      <c r="BI250" s="211"/>
      <c r="BJ250" s="211"/>
      <c r="BK250" s="211"/>
      <c r="BL250" s="211"/>
      <c r="BM250" s="215"/>
    </row>
    <row r="251" spans="1:65">
      <c r="A251" s="30"/>
      <c r="B251" s="20" t="s">
        <v>266</v>
      </c>
      <c r="C251" s="12"/>
      <c r="D251" s="216">
        <v>81.666666666666671</v>
      </c>
      <c r="E251" s="216">
        <v>83</v>
      </c>
      <c r="F251" s="216">
        <v>83.350000000000009</v>
      </c>
      <c r="G251" s="216">
        <v>85.733333333333334</v>
      </c>
      <c r="H251" s="216">
        <v>87.533333333333317</v>
      </c>
      <c r="I251" s="216">
        <v>83</v>
      </c>
      <c r="J251" s="216">
        <v>84.562226620678203</v>
      </c>
      <c r="K251" s="216">
        <v>79.566666666666663</v>
      </c>
      <c r="L251" s="216">
        <v>83.666666666666671</v>
      </c>
      <c r="M251" s="216">
        <v>79.666666666666671</v>
      </c>
      <c r="N251" s="216">
        <v>82.516666666666666</v>
      </c>
      <c r="O251" s="216">
        <v>87.350000000000009</v>
      </c>
      <c r="P251" s="216">
        <v>87.133333333333326</v>
      </c>
      <c r="Q251" s="216">
        <v>82.976666666666674</v>
      </c>
      <c r="R251" s="216">
        <v>83.399999999999991</v>
      </c>
      <c r="S251" s="216">
        <v>85.966666666666654</v>
      </c>
      <c r="T251" s="216">
        <v>91.833333333333329</v>
      </c>
      <c r="U251" s="216">
        <v>97.00333333333333</v>
      </c>
      <c r="V251" s="216">
        <v>87.566666666666663</v>
      </c>
      <c r="W251" s="216">
        <v>80.649999999999991</v>
      </c>
      <c r="X251" s="216">
        <v>88.096583333333328</v>
      </c>
      <c r="Y251" s="216">
        <v>83.733333333333334</v>
      </c>
      <c r="Z251" s="216">
        <v>85.5</v>
      </c>
      <c r="AA251" s="216">
        <v>84.3</v>
      </c>
      <c r="AB251" s="216">
        <v>83</v>
      </c>
      <c r="AC251" s="216">
        <v>71.016666666666666</v>
      </c>
      <c r="AD251" s="210"/>
      <c r="AE251" s="211"/>
      <c r="AF251" s="211"/>
      <c r="AG251" s="211"/>
      <c r="AH251" s="211"/>
      <c r="AI251" s="211"/>
      <c r="AJ251" s="211"/>
      <c r="AK251" s="211"/>
      <c r="AL251" s="211"/>
      <c r="AM251" s="211"/>
      <c r="AN251" s="211"/>
      <c r="AO251" s="211"/>
      <c r="AP251" s="211"/>
      <c r="AQ251" s="211"/>
      <c r="AR251" s="211"/>
      <c r="AS251" s="211"/>
      <c r="AT251" s="211"/>
      <c r="AU251" s="211"/>
      <c r="AV251" s="211"/>
      <c r="AW251" s="211"/>
      <c r="AX251" s="211"/>
      <c r="AY251" s="211"/>
      <c r="AZ251" s="211"/>
      <c r="BA251" s="211"/>
      <c r="BB251" s="211"/>
      <c r="BC251" s="211"/>
      <c r="BD251" s="211"/>
      <c r="BE251" s="211"/>
      <c r="BF251" s="211"/>
      <c r="BG251" s="211"/>
      <c r="BH251" s="211"/>
      <c r="BI251" s="211"/>
      <c r="BJ251" s="211"/>
      <c r="BK251" s="211"/>
      <c r="BL251" s="211"/>
      <c r="BM251" s="215"/>
    </row>
    <row r="252" spans="1:65">
      <c r="A252" s="30"/>
      <c r="B252" s="3" t="s">
        <v>267</v>
      </c>
      <c r="C252" s="29"/>
      <c r="D252" s="213">
        <v>81.5</v>
      </c>
      <c r="E252" s="213">
        <v>83.2</v>
      </c>
      <c r="F252" s="213">
        <v>83.5</v>
      </c>
      <c r="G252" s="213">
        <v>85.6</v>
      </c>
      <c r="H252" s="213">
        <v>86.449999999999989</v>
      </c>
      <c r="I252" s="213">
        <v>83.449999999999989</v>
      </c>
      <c r="J252" s="213">
        <v>84.639830154917277</v>
      </c>
      <c r="K252" s="213">
        <v>78.95</v>
      </c>
      <c r="L252" s="213">
        <v>84</v>
      </c>
      <c r="M252" s="213">
        <v>79</v>
      </c>
      <c r="N252" s="213">
        <v>82.5</v>
      </c>
      <c r="O252" s="213">
        <v>87.15</v>
      </c>
      <c r="P252" s="213">
        <v>87.4</v>
      </c>
      <c r="Q252" s="213">
        <v>83.012500000000003</v>
      </c>
      <c r="R252" s="213">
        <v>83.65</v>
      </c>
      <c r="S252" s="213">
        <v>85.6</v>
      </c>
      <c r="T252" s="213">
        <v>91</v>
      </c>
      <c r="U252" s="213">
        <v>96.85</v>
      </c>
      <c r="V252" s="213">
        <v>88.55</v>
      </c>
      <c r="W252" s="213">
        <v>80.75</v>
      </c>
      <c r="X252" s="213">
        <v>87.732249999999993</v>
      </c>
      <c r="Y252" s="213">
        <v>83.550000000000011</v>
      </c>
      <c r="Z252" s="213">
        <v>85</v>
      </c>
      <c r="AA252" s="213">
        <v>84.7</v>
      </c>
      <c r="AB252" s="213">
        <v>82</v>
      </c>
      <c r="AC252" s="213">
        <v>70.900000000000006</v>
      </c>
      <c r="AD252" s="210"/>
      <c r="AE252" s="211"/>
      <c r="AF252" s="211"/>
      <c r="AG252" s="211"/>
      <c r="AH252" s="211"/>
      <c r="AI252" s="211"/>
      <c r="AJ252" s="211"/>
      <c r="AK252" s="211"/>
      <c r="AL252" s="211"/>
      <c r="AM252" s="211"/>
      <c r="AN252" s="211"/>
      <c r="AO252" s="211"/>
      <c r="AP252" s="211"/>
      <c r="AQ252" s="211"/>
      <c r="AR252" s="211"/>
      <c r="AS252" s="211"/>
      <c r="AT252" s="211"/>
      <c r="AU252" s="211"/>
      <c r="AV252" s="211"/>
      <c r="AW252" s="211"/>
      <c r="AX252" s="211"/>
      <c r="AY252" s="211"/>
      <c r="AZ252" s="211"/>
      <c r="BA252" s="211"/>
      <c r="BB252" s="211"/>
      <c r="BC252" s="211"/>
      <c r="BD252" s="211"/>
      <c r="BE252" s="211"/>
      <c r="BF252" s="211"/>
      <c r="BG252" s="211"/>
      <c r="BH252" s="211"/>
      <c r="BI252" s="211"/>
      <c r="BJ252" s="211"/>
      <c r="BK252" s="211"/>
      <c r="BL252" s="211"/>
      <c r="BM252" s="215"/>
    </row>
    <row r="253" spans="1:65">
      <c r="A253" s="30"/>
      <c r="B253" s="3" t="s">
        <v>268</v>
      </c>
      <c r="C253" s="29"/>
      <c r="D253" s="221">
        <v>1.6329931618554521</v>
      </c>
      <c r="E253" s="221">
        <v>0.79246451024635955</v>
      </c>
      <c r="F253" s="221">
        <v>1.3457340004622023</v>
      </c>
      <c r="G253" s="221">
        <v>0.58195074247453771</v>
      </c>
      <c r="H253" s="221">
        <v>3.2072833779799796</v>
      </c>
      <c r="I253" s="221">
        <v>1.4338758663147917</v>
      </c>
      <c r="J253" s="221">
        <v>0.80414945246309877</v>
      </c>
      <c r="K253" s="221">
        <v>2.5523845060387513</v>
      </c>
      <c r="L253" s="221">
        <v>2.0655911179772888</v>
      </c>
      <c r="M253" s="221">
        <v>1.0327955589886446</v>
      </c>
      <c r="N253" s="221">
        <v>0.87958323464392452</v>
      </c>
      <c r="O253" s="221">
        <v>0.7943550843294237</v>
      </c>
      <c r="P253" s="221">
        <v>1.3306639946532937</v>
      </c>
      <c r="Q253" s="221">
        <v>0.31139471200819557</v>
      </c>
      <c r="R253" s="221">
        <v>2.5171412356083653</v>
      </c>
      <c r="S253" s="221">
        <v>1.4179797835888408</v>
      </c>
      <c r="T253" s="221">
        <v>2.6394443859772205</v>
      </c>
      <c r="U253" s="221">
        <v>0.70443357860529388</v>
      </c>
      <c r="V253" s="221">
        <v>2.314879406506233</v>
      </c>
      <c r="W253" s="221">
        <v>1.2817956155331456</v>
      </c>
      <c r="X253" s="221">
        <v>1.7745007584294403</v>
      </c>
      <c r="Y253" s="221">
        <v>0.90037029419382075</v>
      </c>
      <c r="Z253" s="221">
        <v>3.6193922141707713</v>
      </c>
      <c r="AA253" s="221">
        <v>1.021763181955581</v>
      </c>
      <c r="AB253" s="221">
        <v>2</v>
      </c>
      <c r="AC253" s="221">
        <v>3.6923795398992594</v>
      </c>
      <c r="AD253" s="218"/>
      <c r="AE253" s="219"/>
      <c r="AF253" s="219"/>
      <c r="AG253" s="219"/>
      <c r="AH253" s="219"/>
      <c r="AI253" s="219"/>
      <c r="AJ253" s="219"/>
      <c r="AK253" s="219"/>
      <c r="AL253" s="219"/>
      <c r="AM253" s="219"/>
      <c r="AN253" s="219"/>
      <c r="AO253" s="219"/>
      <c r="AP253" s="219"/>
      <c r="AQ253" s="219"/>
      <c r="AR253" s="219"/>
      <c r="AS253" s="219"/>
      <c r="AT253" s="219"/>
      <c r="AU253" s="219"/>
      <c r="AV253" s="219"/>
      <c r="AW253" s="219"/>
      <c r="AX253" s="219"/>
      <c r="AY253" s="219"/>
      <c r="AZ253" s="219"/>
      <c r="BA253" s="219"/>
      <c r="BB253" s="219"/>
      <c r="BC253" s="219"/>
      <c r="BD253" s="219"/>
      <c r="BE253" s="219"/>
      <c r="BF253" s="219"/>
      <c r="BG253" s="219"/>
      <c r="BH253" s="219"/>
      <c r="BI253" s="219"/>
      <c r="BJ253" s="219"/>
      <c r="BK253" s="219"/>
      <c r="BL253" s="219"/>
      <c r="BM253" s="222"/>
    </row>
    <row r="254" spans="1:65">
      <c r="A254" s="30"/>
      <c r="B254" s="3" t="s">
        <v>86</v>
      </c>
      <c r="C254" s="29"/>
      <c r="D254" s="13">
        <v>1.9995834634964717E-2</v>
      </c>
      <c r="E254" s="13">
        <v>9.5477651836910794E-3</v>
      </c>
      <c r="F254" s="13">
        <v>1.6145578889768471E-2</v>
      </c>
      <c r="G254" s="13">
        <v>6.787916902891186E-3</v>
      </c>
      <c r="H254" s="13">
        <v>3.6640708811652475E-2</v>
      </c>
      <c r="I254" s="13">
        <v>1.7275612847166166E-2</v>
      </c>
      <c r="J254" s="13">
        <v>9.5095586362724527E-3</v>
      </c>
      <c r="K254" s="13">
        <v>3.207856522042838E-2</v>
      </c>
      <c r="L254" s="13">
        <v>2.4688340055505444E-2</v>
      </c>
      <c r="M254" s="13">
        <v>1.2963960991489262E-2</v>
      </c>
      <c r="N254" s="13">
        <v>1.0659461538807407E-2</v>
      </c>
      <c r="O254" s="13">
        <v>9.0939334210580845E-3</v>
      </c>
      <c r="P254" s="13">
        <v>1.5271583718285698E-2</v>
      </c>
      <c r="Q254" s="13">
        <v>3.7527985217715287E-3</v>
      </c>
      <c r="R254" s="13">
        <v>3.0181549587630283E-2</v>
      </c>
      <c r="S254" s="13">
        <v>1.6494530247252899E-2</v>
      </c>
      <c r="T254" s="13">
        <v>2.8741681154016922E-2</v>
      </c>
      <c r="U254" s="13">
        <v>7.2619522896666148E-3</v>
      </c>
      <c r="V254" s="13">
        <v>2.6435623218571371E-2</v>
      </c>
      <c r="W254" s="13">
        <v>1.5893312033888975E-2</v>
      </c>
      <c r="X254" s="13">
        <v>2.0142673998096109E-2</v>
      </c>
      <c r="Y254" s="13">
        <v>1.0752829946582254E-2</v>
      </c>
      <c r="Z254" s="13">
        <v>4.2332072680359899E-2</v>
      </c>
      <c r="AA254" s="13">
        <v>1.2120559691050784E-2</v>
      </c>
      <c r="AB254" s="13">
        <v>2.4096385542168676E-2</v>
      </c>
      <c r="AC254" s="13">
        <v>5.1993140669785394E-2</v>
      </c>
      <c r="AD254" s="150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269</v>
      </c>
      <c r="C255" s="29"/>
      <c r="D255" s="13">
        <v>-2.6378992108443855E-2</v>
      </c>
      <c r="E255" s="13">
        <v>-1.048313891837771E-2</v>
      </c>
      <c r="F255" s="13">
        <v>-6.3104774559852306E-3</v>
      </c>
      <c r="G255" s="13">
        <v>2.2103360121258131E-2</v>
      </c>
      <c r="H255" s="13">
        <v>4.356276192784736E-2</v>
      </c>
      <c r="I255" s="13">
        <v>-1.048313891837771E-2</v>
      </c>
      <c r="J255" s="13">
        <v>8.1415548405578964E-3</v>
      </c>
      <c r="K255" s="13">
        <v>-5.1414960882798177E-2</v>
      </c>
      <c r="L255" s="13">
        <v>-2.5352123233445267E-3</v>
      </c>
      <c r="M255" s="13">
        <v>-5.0222771893543183E-2</v>
      </c>
      <c r="N255" s="13">
        <v>-1.6245385699776627E-2</v>
      </c>
      <c r="O255" s="13">
        <v>4.1377082114213426E-2</v>
      </c>
      <c r="P255" s="13">
        <v>3.8794005970827605E-2</v>
      </c>
      <c r="Q255" s="13">
        <v>-1.0761316349203742E-2</v>
      </c>
      <c r="R255" s="13">
        <v>-5.7143829613578445E-3</v>
      </c>
      <c r="S255" s="13">
        <v>2.4885134429519562E-2</v>
      </c>
      <c r="T255" s="13">
        <v>9.4826888465810999E-2</v>
      </c>
      <c r="U255" s="13">
        <v>0.15646305921029291</v>
      </c>
      <c r="V255" s="13">
        <v>4.3960158257599025E-2</v>
      </c>
      <c r="W255" s="13">
        <v>-3.8499580165869518E-2</v>
      </c>
      <c r="X255" s="13">
        <v>5.0277766409825952E-2</v>
      </c>
      <c r="Y255" s="13">
        <v>-1.7404196638411973E-3</v>
      </c>
      <c r="Z255" s="13">
        <v>1.9321585812996478E-2</v>
      </c>
      <c r="AA255" s="13">
        <v>5.0153179419367699E-3</v>
      </c>
      <c r="AB255" s="13">
        <v>-1.048313891837771E-2</v>
      </c>
      <c r="AC255" s="13">
        <v>-0.15334711946409785</v>
      </c>
      <c r="AD255" s="150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46" t="s">
        <v>270</v>
      </c>
      <c r="C256" s="47"/>
      <c r="D256" s="45">
        <v>0.67</v>
      </c>
      <c r="E256" s="45">
        <v>0.23</v>
      </c>
      <c r="F256" s="45">
        <v>0.12</v>
      </c>
      <c r="G256" s="45">
        <v>0.67</v>
      </c>
      <c r="H256" s="45">
        <v>1.27</v>
      </c>
      <c r="I256" s="45">
        <v>0.23</v>
      </c>
      <c r="J256" s="45">
        <v>0.28999999999999998</v>
      </c>
      <c r="K256" s="45">
        <v>1.37</v>
      </c>
      <c r="L256" s="45">
        <v>0.01</v>
      </c>
      <c r="M256" s="45">
        <v>1.34</v>
      </c>
      <c r="N256" s="45">
        <v>0.39</v>
      </c>
      <c r="O256" s="45">
        <v>1.21</v>
      </c>
      <c r="P256" s="45">
        <v>1.1399999999999999</v>
      </c>
      <c r="Q256" s="45">
        <v>0.24</v>
      </c>
      <c r="R256" s="45">
        <v>0.1</v>
      </c>
      <c r="S256" s="45">
        <v>0.75</v>
      </c>
      <c r="T256" s="45">
        <v>2.7</v>
      </c>
      <c r="U256" s="45">
        <v>4.41</v>
      </c>
      <c r="V256" s="45">
        <v>1.28</v>
      </c>
      <c r="W256" s="45">
        <v>1.01</v>
      </c>
      <c r="X256" s="45">
        <v>1.46</v>
      </c>
      <c r="Y256" s="45">
        <v>0.01</v>
      </c>
      <c r="Z256" s="45">
        <v>0.6</v>
      </c>
      <c r="AA256" s="45">
        <v>0.2</v>
      </c>
      <c r="AB256" s="45">
        <v>0.23</v>
      </c>
      <c r="AC256" s="45">
        <v>4.21</v>
      </c>
      <c r="AD256" s="150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BM257" s="55"/>
    </row>
    <row r="258" spans="1:65" ht="15">
      <c r="B258" s="8" t="s">
        <v>460</v>
      </c>
      <c r="BM258" s="28" t="s">
        <v>66</v>
      </c>
    </row>
    <row r="259" spans="1:65" ht="15">
      <c r="A259" s="25" t="s">
        <v>33</v>
      </c>
      <c r="B259" s="18" t="s">
        <v>109</v>
      </c>
      <c r="C259" s="15" t="s">
        <v>110</v>
      </c>
      <c r="D259" s="16" t="s">
        <v>227</v>
      </c>
      <c r="E259" s="17" t="s">
        <v>227</v>
      </c>
      <c r="F259" s="17" t="s">
        <v>227</v>
      </c>
      <c r="G259" s="17" t="s">
        <v>227</v>
      </c>
      <c r="H259" s="17" t="s">
        <v>227</v>
      </c>
      <c r="I259" s="17" t="s">
        <v>227</v>
      </c>
      <c r="J259" s="17" t="s">
        <v>227</v>
      </c>
      <c r="K259" s="17" t="s">
        <v>227</v>
      </c>
      <c r="L259" s="150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228</v>
      </c>
      <c r="C260" s="9" t="s">
        <v>228</v>
      </c>
      <c r="D260" s="148" t="s">
        <v>235</v>
      </c>
      <c r="E260" s="149" t="s">
        <v>236</v>
      </c>
      <c r="F260" s="149" t="s">
        <v>237</v>
      </c>
      <c r="G260" s="149" t="s">
        <v>247</v>
      </c>
      <c r="H260" s="149" t="s">
        <v>248</v>
      </c>
      <c r="I260" s="149" t="s">
        <v>250</v>
      </c>
      <c r="J260" s="149" t="s">
        <v>255</v>
      </c>
      <c r="K260" s="149" t="s">
        <v>257</v>
      </c>
      <c r="L260" s="150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279</v>
      </c>
      <c r="E261" s="11" t="s">
        <v>280</v>
      </c>
      <c r="F261" s="11" t="s">
        <v>280</v>
      </c>
      <c r="G261" s="11" t="s">
        <v>280</v>
      </c>
      <c r="H261" s="11" t="s">
        <v>280</v>
      </c>
      <c r="I261" s="11" t="s">
        <v>280</v>
      </c>
      <c r="J261" s="11" t="s">
        <v>279</v>
      </c>
      <c r="K261" s="11" t="s">
        <v>280</v>
      </c>
      <c r="L261" s="150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/>
      <c r="E262" s="26"/>
      <c r="F262" s="26"/>
      <c r="G262" s="26"/>
      <c r="H262" s="26"/>
      <c r="I262" s="26"/>
      <c r="J262" s="26"/>
      <c r="K262" s="26"/>
      <c r="L262" s="150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</v>
      </c>
    </row>
    <row r="263" spans="1:65">
      <c r="A263" s="30"/>
      <c r="B263" s="18">
        <v>1</v>
      </c>
      <c r="C263" s="14">
        <v>1</v>
      </c>
      <c r="D263" s="22">
        <v>2.4</v>
      </c>
      <c r="E263" s="22">
        <v>2.1045424067775964</v>
      </c>
      <c r="F263" s="22">
        <v>2.2999999999999998</v>
      </c>
      <c r="G263" s="22">
        <v>2.4</v>
      </c>
      <c r="H263" s="22">
        <v>2.61</v>
      </c>
      <c r="I263" s="22">
        <v>2.3281814578182161</v>
      </c>
      <c r="J263" s="22">
        <v>2.6</v>
      </c>
      <c r="K263" s="22">
        <v>2.4500000000000002</v>
      </c>
      <c r="L263" s="150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2.5</v>
      </c>
      <c r="E264" s="11">
        <v>2.0909884819598519</v>
      </c>
      <c r="F264" s="11">
        <v>2.2599999999999998</v>
      </c>
      <c r="G264" s="11">
        <v>2.6</v>
      </c>
      <c r="H264" s="11">
        <v>2.73</v>
      </c>
      <c r="I264" s="146">
        <v>2.5993071103688083</v>
      </c>
      <c r="J264" s="11">
        <v>2.8</v>
      </c>
      <c r="K264" s="11">
        <v>2.4500000000000002</v>
      </c>
      <c r="L264" s="150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24</v>
      </c>
    </row>
    <row r="265" spans="1:65">
      <c r="A265" s="30"/>
      <c r="B265" s="19">
        <v>1</v>
      </c>
      <c r="C265" s="9">
        <v>3</v>
      </c>
      <c r="D265" s="11">
        <v>2.2999999999999998</v>
      </c>
      <c r="E265" s="11">
        <v>2.0715372941103096</v>
      </c>
      <c r="F265" s="11">
        <v>2.2400000000000002</v>
      </c>
      <c r="G265" s="11">
        <v>2.5</v>
      </c>
      <c r="H265" s="11">
        <v>2.65</v>
      </c>
      <c r="I265" s="11">
        <v>2.3722941999566483</v>
      </c>
      <c r="J265" s="11">
        <v>2.7</v>
      </c>
      <c r="K265" s="11">
        <v>2.5</v>
      </c>
      <c r="L265" s="150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2.4</v>
      </c>
      <c r="E266" s="11">
        <v>2.093814060837953</v>
      </c>
      <c r="F266" s="11">
        <v>2.2799999999999998</v>
      </c>
      <c r="G266" s="11">
        <v>2.4</v>
      </c>
      <c r="H266" s="11">
        <v>2.6</v>
      </c>
      <c r="I266" s="11">
        <v>2.3969076899330082</v>
      </c>
      <c r="J266" s="11">
        <v>2.6</v>
      </c>
      <c r="K266" s="11">
        <v>2.6</v>
      </c>
      <c r="L266" s="150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2.4230205019955662</v>
      </c>
    </row>
    <row r="267" spans="1:65">
      <c r="A267" s="30"/>
      <c r="B267" s="19">
        <v>1</v>
      </c>
      <c r="C267" s="9">
        <v>5</v>
      </c>
      <c r="D267" s="11">
        <v>2.4</v>
      </c>
      <c r="E267" s="11">
        <v>2.1269397600254889</v>
      </c>
      <c r="F267" s="11">
        <v>2.2999999999999998</v>
      </c>
      <c r="G267" s="11">
        <v>2.2999999999999998</v>
      </c>
      <c r="H267" s="11">
        <v>2.62</v>
      </c>
      <c r="I267" s="11">
        <v>2.3090540671269282</v>
      </c>
      <c r="J267" s="11">
        <v>2.6</v>
      </c>
      <c r="K267" s="11">
        <v>2.5</v>
      </c>
      <c r="L267" s="150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24</v>
      </c>
    </row>
    <row r="268" spans="1:65">
      <c r="A268" s="30"/>
      <c r="B268" s="19">
        <v>1</v>
      </c>
      <c r="C268" s="9">
        <v>6</v>
      </c>
      <c r="D268" s="11">
        <v>2.4</v>
      </c>
      <c r="E268" s="11">
        <v>2.093121256040551</v>
      </c>
      <c r="F268" s="146">
        <v>2.42</v>
      </c>
      <c r="G268" s="11">
        <v>2.4</v>
      </c>
      <c r="H268" s="11">
        <v>2.65</v>
      </c>
      <c r="I268" s="11">
        <v>2.3085966151947201</v>
      </c>
      <c r="J268" s="11">
        <v>2.7</v>
      </c>
      <c r="K268" s="11">
        <v>2.65</v>
      </c>
      <c r="L268" s="150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20" t="s">
        <v>266</v>
      </c>
      <c r="C269" s="12"/>
      <c r="D269" s="23">
        <v>2.4</v>
      </c>
      <c r="E269" s="23">
        <v>2.0968238766252916</v>
      </c>
      <c r="F269" s="23">
        <v>2.2999999999999998</v>
      </c>
      <c r="G269" s="23">
        <v>2.4333333333333331</v>
      </c>
      <c r="H269" s="23">
        <v>2.6433333333333335</v>
      </c>
      <c r="I269" s="23">
        <v>2.3857235233997214</v>
      </c>
      <c r="J269" s="23">
        <v>2.6666666666666665</v>
      </c>
      <c r="K269" s="23">
        <v>2.5249999999999999</v>
      </c>
      <c r="L269" s="150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267</v>
      </c>
      <c r="C270" s="29"/>
      <c r="D270" s="11">
        <v>2.4</v>
      </c>
      <c r="E270" s="11">
        <v>2.093467658439252</v>
      </c>
      <c r="F270" s="11">
        <v>2.29</v>
      </c>
      <c r="G270" s="11">
        <v>2.4</v>
      </c>
      <c r="H270" s="11">
        <v>2.6349999999999998</v>
      </c>
      <c r="I270" s="11">
        <v>2.3502378288874324</v>
      </c>
      <c r="J270" s="11">
        <v>2.6500000000000004</v>
      </c>
      <c r="K270" s="11">
        <v>2.5</v>
      </c>
      <c r="L270" s="150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268</v>
      </c>
      <c r="C271" s="29"/>
      <c r="D271" s="24">
        <v>6.3245553203367638E-2</v>
      </c>
      <c r="E271" s="24">
        <v>1.8236083006737E-2</v>
      </c>
      <c r="F271" s="24">
        <v>6.3245553203367555E-2</v>
      </c>
      <c r="G271" s="24">
        <v>0.10327955589886455</v>
      </c>
      <c r="H271" s="24">
        <v>4.7187568984497011E-2</v>
      </c>
      <c r="I271" s="24">
        <v>0.11050903649709302</v>
      </c>
      <c r="J271" s="24">
        <v>8.164965809277254E-2</v>
      </c>
      <c r="K271" s="24">
        <v>8.2158383625774836E-2</v>
      </c>
      <c r="L271" s="206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207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07"/>
      <c r="BD271" s="207"/>
      <c r="BE271" s="207"/>
      <c r="BF271" s="207"/>
      <c r="BG271" s="207"/>
      <c r="BH271" s="207"/>
      <c r="BI271" s="207"/>
      <c r="BJ271" s="207"/>
      <c r="BK271" s="207"/>
      <c r="BL271" s="207"/>
      <c r="BM271" s="56"/>
    </row>
    <row r="272" spans="1:65">
      <c r="A272" s="30"/>
      <c r="B272" s="3" t="s">
        <v>86</v>
      </c>
      <c r="C272" s="29"/>
      <c r="D272" s="13">
        <v>2.6352313834736518E-2</v>
      </c>
      <c r="E272" s="13">
        <v>8.6970027430662653E-3</v>
      </c>
      <c r="F272" s="13">
        <v>2.749806661015981E-2</v>
      </c>
      <c r="G272" s="13">
        <v>4.2443653109122417E-2</v>
      </c>
      <c r="H272" s="13">
        <v>1.7851539338397355E-2</v>
      </c>
      <c r="I272" s="13">
        <v>4.6320973664045792E-2</v>
      </c>
      <c r="J272" s="13">
        <v>3.0618621784789704E-2</v>
      </c>
      <c r="K272" s="13">
        <v>3.2537973713178153E-2</v>
      </c>
      <c r="L272" s="150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269</v>
      </c>
      <c r="C273" s="29"/>
      <c r="D273" s="13">
        <v>-9.5007458569198455E-3</v>
      </c>
      <c r="E273" s="13">
        <v>-0.13462396422218614</v>
      </c>
      <c r="F273" s="13">
        <v>-5.0771548112881537E-2</v>
      </c>
      <c r="G273" s="13">
        <v>4.2561882284006813E-3</v>
      </c>
      <c r="H273" s="13">
        <v>9.0924872965920223E-2</v>
      </c>
      <c r="I273" s="13">
        <v>-1.5392762283739425E-2</v>
      </c>
      <c r="J273" s="13">
        <v>0.10055472682564459</v>
      </c>
      <c r="K273" s="13">
        <v>4.2087756963032241E-2</v>
      </c>
      <c r="L273" s="150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46" t="s">
        <v>270</v>
      </c>
      <c r="C274" s="47"/>
      <c r="D274" s="45">
        <v>0.1</v>
      </c>
      <c r="E274" s="45">
        <v>1.92</v>
      </c>
      <c r="F274" s="45">
        <v>0.7</v>
      </c>
      <c r="G274" s="45">
        <v>0.1</v>
      </c>
      <c r="H274" s="45">
        <v>1.36</v>
      </c>
      <c r="I274" s="45">
        <v>0.19</v>
      </c>
      <c r="J274" s="45">
        <v>1.5</v>
      </c>
      <c r="K274" s="45">
        <v>0.65</v>
      </c>
      <c r="L274" s="150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1"/>
      <c r="C275" s="20"/>
      <c r="D275" s="20"/>
      <c r="E275" s="20"/>
      <c r="F275" s="20"/>
      <c r="G275" s="20"/>
      <c r="H275" s="20"/>
      <c r="I275" s="20"/>
      <c r="J275" s="20"/>
      <c r="K275" s="20"/>
      <c r="BM275" s="55"/>
    </row>
    <row r="276" spans="1:65" ht="15">
      <c r="B276" s="8" t="s">
        <v>461</v>
      </c>
      <c r="BM276" s="28" t="s">
        <v>66</v>
      </c>
    </row>
    <row r="277" spans="1:65" ht="15">
      <c r="A277" s="25" t="s">
        <v>36</v>
      </c>
      <c r="B277" s="18" t="s">
        <v>109</v>
      </c>
      <c r="C277" s="15" t="s">
        <v>110</v>
      </c>
      <c r="D277" s="16" t="s">
        <v>227</v>
      </c>
      <c r="E277" s="17" t="s">
        <v>227</v>
      </c>
      <c r="F277" s="17" t="s">
        <v>227</v>
      </c>
      <c r="G277" s="17" t="s">
        <v>227</v>
      </c>
      <c r="H277" s="17" t="s">
        <v>227</v>
      </c>
      <c r="I277" s="17" t="s">
        <v>227</v>
      </c>
      <c r="J277" s="17" t="s">
        <v>227</v>
      </c>
      <c r="K277" s="17" t="s">
        <v>227</v>
      </c>
      <c r="L277" s="150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228</v>
      </c>
      <c r="C278" s="9" t="s">
        <v>228</v>
      </c>
      <c r="D278" s="148" t="s">
        <v>235</v>
      </c>
      <c r="E278" s="149" t="s">
        <v>236</v>
      </c>
      <c r="F278" s="149" t="s">
        <v>237</v>
      </c>
      <c r="G278" s="149" t="s">
        <v>247</v>
      </c>
      <c r="H278" s="149" t="s">
        <v>248</v>
      </c>
      <c r="I278" s="149" t="s">
        <v>250</v>
      </c>
      <c r="J278" s="149" t="s">
        <v>255</v>
      </c>
      <c r="K278" s="149" t="s">
        <v>257</v>
      </c>
      <c r="L278" s="150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279</v>
      </c>
      <c r="E279" s="11" t="s">
        <v>280</v>
      </c>
      <c r="F279" s="11" t="s">
        <v>280</v>
      </c>
      <c r="G279" s="11" t="s">
        <v>280</v>
      </c>
      <c r="H279" s="11" t="s">
        <v>280</v>
      </c>
      <c r="I279" s="11" t="s">
        <v>280</v>
      </c>
      <c r="J279" s="11" t="s">
        <v>279</v>
      </c>
      <c r="K279" s="11" t="s">
        <v>280</v>
      </c>
      <c r="L279" s="150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/>
      <c r="E280" s="26"/>
      <c r="F280" s="26"/>
      <c r="G280" s="26"/>
      <c r="H280" s="26"/>
      <c r="I280" s="26"/>
      <c r="J280" s="26"/>
      <c r="K280" s="26"/>
      <c r="L280" s="150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3</v>
      </c>
    </row>
    <row r="281" spans="1:65">
      <c r="A281" s="30"/>
      <c r="B281" s="18">
        <v>1</v>
      </c>
      <c r="C281" s="14">
        <v>1</v>
      </c>
      <c r="D281" s="22">
        <v>1.3</v>
      </c>
      <c r="E281" s="22">
        <v>1.5629234854138612</v>
      </c>
      <c r="F281" s="22">
        <v>1.32</v>
      </c>
      <c r="G281" s="22">
        <v>1.7</v>
      </c>
      <c r="H281" s="22">
        <v>1.47</v>
      </c>
      <c r="I281" s="22">
        <v>1.3627376031313361</v>
      </c>
      <c r="J281" s="22">
        <v>1.5</v>
      </c>
      <c r="K281" s="22">
        <v>1.45</v>
      </c>
      <c r="L281" s="150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1.4</v>
      </c>
      <c r="E282" s="11">
        <v>1.537267323936125</v>
      </c>
      <c r="F282" s="11">
        <v>1.3</v>
      </c>
      <c r="G282" s="11">
        <v>1.6</v>
      </c>
      <c r="H282" s="11">
        <v>1.55</v>
      </c>
      <c r="I282" s="11">
        <v>1.3992427629241599</v>
      </c>
      <c r="J282" s="11">
        <v>1.5</v>
      </c>
      <c r="K282" s="11">
        <v>1.4</v>
      </c>
      <c r="L282" s="150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25</v>
      </c>
    </row>
    <row r="283" spans="1:65">
      <c r="A283" s="30"/>
      <c r="B283" s="19">
        <v>1</v>
      </c>
      <c r="C283" s="9">
        <v>3</v>
      </c>
      <c r="D283" s="11">
        <v>1.3</v>
      </c>
      <c r="E283" s="11">
        <v>1.5748306182617093</v>
      </c>
      <c r="F283" s="11">
        <v>1.26</v>
      </c>
      <c r="G283" s="11">
        <v>1.6</v>
      </c>
      <c r="H283" s="11">
        <v>1.58</v>
      </c>
      <c r="I283" s="11">
        <v>1.4613439286017122</v>
      </c>
      <c r="J283" s="11">
        <v>1.5</v>
      </c>
      <c r="K283" s="11">
        <v>1.45</v>
      </c>
      <c r="L283" s="150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1.4</v>
      </c>
      <c r="E284" s="11">
        <v>1.6147499182338749</v>
      </c>
      <c r="F284" s="11">
        <v>1.3</v>
      </c>
      <c r="G284" s="11">
        <v>1.5</v>
      </c>
      <c r="H284" s="11">
        <v>1.52</v>
      </c>
      <c r="I284" s="11">
        <v>1.4008103784182722</v>
      </c>
      <c r="J284" s="11">
        <v>1.4</v>
      </c>
      <c r="K284" s="11">
        <v>1.4</v>
      </c>
      <c r="L284" s="150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1.4620629930929545</v>
      </c>
    </row>
    <row r="285" spans="1:65">
      <c r="A285" s="30"/>
      <c r="B285" s="19">
        <v>1</v>
      </c>
      <c r="C285" s="9">
        <v>5</v>
      </c>
      <c r="D285" s="11">
        <v>1.4</v>
      </c>
      <c r="E285" s="11">
        <v>1.5838104841532299</v>
      </c>
      <c r="F285" s="11">
        <v>1.28</v>
      </c>
      <c r="G285" s="11">
        <v>1.4</v>
      </c>
      <c r="H285" s="11">
        <v>1.56</v>
      </c>
      <c r="I285" s="11">
        <v>1.4223993678995042</v>
      </c>
      <c r="J285" s="11">
        <v>1.5</v>
      </c>
      <c r="K285" s="11">
        <v>1.45</v>
      </c>
      <c r="L285" s="150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25</v>
      </c>
    </row>
    <row r="286" spans="1:65">
      <c r="A286" s="30"/>
      <c r="B286" s="19">
        <v>1</v>
      </c>
      <c r="C286" s="9">
        <v>6</v>
      </c>
      <c r="D286" s="11">
        <v>1.4</v>
      </c>
      <c r="E286" s="11">
        <v>1.5737712237824784</v>
      </c>
      <c r="F286" s="11">
        <v>1.38</v>
      </c>
      <c r="G286" s="11">
        <v>1.6</v>
      </c>
      <c r="H286" s="11">
        <v>1.63</v>
      </c>
      <c r="I286" s="11">
        <v>1.3851365737055501</v>
      </c>
      <c r="J286" s="11">
        <v>1.5</v>
      </c>
      <c r="K286" s="11">
        <v>1.5</v>
      </c>
      <c r="L286" s="150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20" t="s">
        <v>266</v>
      </c>
      <c r="C287" s="12"/>
      <c r="D287" s="23">
        <v>1.3666666666666669</v>
      </c>
      <c r="E287" s="23">
        <v>1.5745588422968799</v>
      </c>
      <c r="F287" s="23">
        <v>1.3066666666666666</v>
      </c>
      <c r="G287" s="23">
        <v>1.5666666666666667</v>
      </c>
      <c r="H287" s="23">
        <v>1.5516666666666665</v>
      </c>
      <c r="I287" s="23">
        <v>1.4052784357800894</v>
      </c>
      <c r="J287" s="23">
        <v>1.4833333333333334</v>
      </c>
      <c r="K287" s="23">
        <v>1.4416666666666664</v>
      </c>
      <c r="L287" s="150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267</v>
      </c>
      <c r="C288" s="29"/>
      <c r="D288" s="11">
        <v>1.4</v>
      </c>
      <c r="E288" s="11">
        <v>1.5743009210220937</v>
      </c>
      <c r="F288" s="11">
        <v>1.3</v>
      </c>
      <c r="G288" s="11">
        <v>1.6</v>
      </c>
      <c r="H288" s="11">
        <v>1.5550000000000002</v>
      </c>
      <c r="I288" s="11">
        <v>1.4000265706712161</v>
      </c>
      <c r="J288" s="11">
        <v>1.5</v>
      </c>
      <c r="K288" s="11">
        <v>1.45</v>
      </c>
      <c r="L288" s="150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268</v>
      </c>
      <c r="C289" s="29"/>
      <c r="D289" s="24">
        <v>5.1639777949432163E-2</v>
      </c>
      <c r="E289" s="24">
        <v>2.5407276668531351E-2</v>
      </c>
      <c r="F289" s="24">
        <v>4.1311822359545738E-2</v>
      </c>
      <c r="G289" s="24">
        <v>0.10327955589886449</v>
      </c>
      <c r="H289" s="24">
        <v>5.4191020166321512E-2</v>
      </c>
      <c r="I289" s="24">
        <v>3.3788387755737462E-2</v>
      </c>
      <c r="J289" s="24">
        <v>4.0824829046386339E-2</v>
      </c>
      <c r="K289" s="24">
        <v>3.7638632635454083E-2</v>
      </c>
      <c r="L289" s="206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207"/>
      <c r="AE289" s="207"/>
      <c r="AF289" s="207"/>
      <c r="AG289" s="207"/>
      <c r="AH289" s="207"/>
      <c r="AI289" s="207"/>
      <c r="AJ289" s="207"/>
      <c r="AK289" s="207"/>
      <c r="AL289" s="207"/>
      <c r="AM289" s="207"/>
      <c r="AN289" s="207"/>
      <c r="AO289" s="207"/>
      <c r="AP289" s="207"/>
      <c r="AQ289" s="207"/>
      <c r="AR289" s="207"/>
      <c r="AS289" s="207"/>
      <c r="AT289" s="207"/>
      <c r="AU289" s="207"/>
      <c r="AV289" s="207"/>
      <c r="AW289" s="207"/>
      <c r="AX289" s="207"/>
      <c r="AY289" s="207"/>
      <c r="AZ289" s="207"/>
      <c r="BA289" s="207"/>
      <c r="BB289" s="207"/>
      <c r="BC289" s="207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56"/>
    </row>
    <row r="290" spans="1:65">
      <c r="A290" s="30"/>
      <c r="B290" s="3" t="s">
        <v>86</v>
      </c>
      <c r="C290" s="29"/>
      <c r="D290" s="13">
        <v>3.7785203377633282E-2</v>
      </c>
      <c r="E290" s="13">
        <v>1.6136123964391583E-2</v>
      </c>
      <c r="F290" s="13">
        <v>3.1616190581285002E-2</v>
      </c>
      <c r="G290" s="13">
        <v>6.5923120786509248E-2</v>
      </c>
      <c r="H290" s="13">
        <v>3.4924395381087978E-2</v>
      </c>
      <c r="I290" s="13">
        <v>2.4043909659071275E-2</v>
      </c>
      <c r="J290" s="13">
        <v>2.7522356660485171E-2</v>
      </c>
      <c r="K290" s="13">
        <v>2.6107722059274512E-2</v>
      </c>
      <c r="L290" s="150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269</v>
      </c>
      <c r="C291" s="29"/>
      <c r="D291" s="13">
        <v>-6.52477539455939E-2</v>
      </c>
      <c r="E291" s="13">
        <v>7.6943230035487975E-2</v>
      </c>
      <c r="F291" s="13">
        <v>-0.10628565743090945</v>
      </c>
      <c r="G291" s="13">
        <v>7.154525767212383E-2</v>
      </c>
      <c r="H291" s="13">
        <v>6.1285781800795025E-2</v>
      </c>
      <c r="I291" s="13">
        <v>-3.8838653041028626E-2</v>
      </c>
      <c r="J291" s="13">
        <v>1.4548169498074914E-2</v>
      </c>
      <c r="K291" s="13">
        <v>-1.3950374588949987E-2</v>
      </c>
      <c r="L291" s="150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46" t="s">
        <v>270</v>
      </c>
      <c r="C292" s="47"/>
      <c r="D292" s="45">
        <v>0.7</v>
      </c>
      <c r="E292" s="45">
        <v>0.82</v>
      </c>
      <c r="F292" s="45">
        <v>1.1399999999999999</v>
      </c>
      <c r="G292" s="45">
        <v>0.76</v>
      </c>
      <c r="H292" s="45">
        <v>0.65</v>
      </c>
      <c r="I292" s="45">
        <v>0.42</v>
      </c>
      <c r="J292" s="45">
        <v>0.15</v>
      </c>
      <c r="K292" s="45">
        <v>0.15</v>
      </c>
      <c r="L292" s="150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1"/>
      <c r="C293" s="20"/>
      <c r="D293" s="20"/>
      <c r="E293" s="20"/>
      <c r="F293" s="20"/>
      <c r="G293" s="20"/>
      <c r="H293" s="20"/>
      <c r="I293" s="20"/>
      <c r="J293" s="20"/>
      <c r="K293" s="20"/>
      <c r="BM293" s="55"/>
    </row>
    <row r="294" spans="1:65" ht="15">
      <c r="B294" s="8" t="s">
        <v>462</v>
      </c>
      <c r="BM294" s="28" t="s">
        <v>66</v>
      </c>
    </row>
    <row r="295" spans="1:65" ht="15">
      <c r="A295" s="25" t="s">
        <v>39</v>
      </c>
      <c r="B295" s="18" t="s">
        <v>109</v>
      </c>
      <c r="C295" s="15" t="s">
        <v>110</v>
      </c>
      <c r="D295" s="16" t="s">
        <v>227</v>
      </c>
      <c r="E295" s="17" t="s">
        <v>227</v>
      </c>
      <c r="F295" s="17" t="s">
        <v>227</v>
      </c>
      <c r="G295" s="17" t="s">
        <v>227</v>
      </c>
      <c r="H295" s="17" t="s">
        <v>227</v>
      </c>
      <c r="I295" s="17" t="s">
        <v>227</v>
      </c>
      <c r="J295" s="17" t="s">
        <v>227</v>
      </c>
      <c r="K295" s="17" t="s">
        <v>227</v>
      </c>
      <c r="L295" s="150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 t="s">
        <v>228</v>
      </c>
      <c r="C296" s="9" t="s">
        <v>228</v>
      </c>
      <c r="D296" s="148" t="s">
        <v>235</v>
      </c>
      <c r="E296" s="149" t="s">
        <v>236</v>
      </c>
      <c r="F296" s="149" t="s">
        <v>237</v>
      </c>
      <c r="G296" s="149" t="s">
        <v>247</v>
      </c>
      <c r="H296" s="149" t="s">
        <v>248</v>
      </c>
      <c r="I296" s="149" t="s">
        <v>250</v>
      </c>
      <c r="J296" s="149" t="s">
        <v>255</v>
      </c>
      <c r="K296" s="149" t="s">
        <v>257</v>
      </c>
      <c r="L296" s="150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 t="s">
        <v>3</v>
      </c>
    </row>
    <row r="297" spans="1:65">
      <c r="A297" s="30"/>
      <c r="B297" s="19"/>
      <c r="C297" s="9"/>
      <c r="D297" s="10" t="s">
        <v>279</v>
      </c>
      <c r="E297" s="11" t="s">
        <v>280</v>
      </c>
      <c r="F297" s="11" t="s">
        <v>280</v>
      </c>
      <c r="G297" s="11" t="s">
        <v>280</v>
      </c>
      <c r="H297" s="11" t="s">
        <v>280</v>
      </c>
      <c r="I297" s="11" t="s">
        <v>280</v>
      </c>
      <c r="J297" s="11" t="s">
        <v>279</v>
      </c>
      <c r="K297" s="11" t="s">
        <v>280</v>
      </c>
      <c r="L297" s="150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9"/>
      <c r="C298" s="9"/>
      <c r="D298" s="26"/>
      <c r="E298" s="26"/>
      <c r="F298" s="26"/>
      <c r="G298" s="26"/>
      <c r="H298" s="26"/>
      <c r="I298" s="26"/>
      <c r="J298" s="26"/>
      <c r="K298" s="26"/>
      <c r="L298" s="150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3</v>
      </c>
    </row>
    <row r="299" spans="1:65">
      <c r="A299" s="30"/>
      <c r="B299" s="18">
        <v>1</v>
      </c>
      <c r="C299" s="14">
        <v>1</v>
      </c>
      <c r="D299" s="144">
        <v>0.8</v>
      </c>
      <c r="E299" s="22">
        <v>0.84579993112361751</v>
      </c>
      <c r="F299" s="22">
        <v>0.8</v>
      </c>
      <c r="G299" s="144">
        <v>0.9</v>
      </c>
      <c r="H299" s="22">
        <v>0.86</v>
      </c>
      <c r="I299" s="144">
        <v>1.1101001013581839</v>
      </c>
      <c r="J299" s="22">
        <v>0.9</v>
      </c>
      <c r="K299" s="22">
        <v>0.85</v>
      </c>
      <c r="L299" s="150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>
        <v>1</v>
      </c>
      <c r="C300" s="9">
        <v>2</v>
      </c>
      <c r="D300" s="145">
        <v>0.8</v>
      </c>
      <c r="E300" s="11">
        <v>0.82438250225275422</v>
      </c>
      <c r="F300" s="11">
        <v>0.82</v>
      </c>
      <c r="G300" s="145">
        <v>0.9</v>
      </c>
      <c r="H300" s="11">
        <v>0.87</v>
      </c>
      <c r="I300" s="145">
        <v>1.0539704098360101</v>
      </c>
      <c r="J300" s="11">
        <v>0.88</v>
      </c>
      <c r="K300" s="11">
        <v>0.9</v>
      </c>
      <c r="L300" s="150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26</v>
      </c>
    </row>
    <row r="301" spans="1:65">
      <c r="A301" s="30"/>
      <c r="B301" s="19">
        <v>1</v>
      </c>
      <c r="C301" s="9">
        <v>3</v>
      </c>
      <c r="D301" s="145">
        <v>0.8</v>
      </c>
      <c r="E301" s="11">
        <v>0.86754632676694787</v>
      </c>
      <c r="F301" s="11">
        <v>0.8</v>
      </c>
      <c r="G301" s="145">
        <v>1</v>
      </c>
      <c r="H301" s="11">
        <v>0.89</v>
      </c>
      <c r="I301" s="145">
        <v>1.09830181053526</v>
      </c>
      <c r="J301" s="11">
        <v>0.92</v>
      </c>
      <c r="K301" s="11">
        <v>0.9</v>
      </c>
      <c r="L301" s="150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16</v>
      </c>
    </row>
    <row r="302" spans="1:65">
      <c r="A302" s="30"/>
      <c r="B302" s="19">
        <v>1</v>
      </c>
      <c r="C302" s="9">
        <v>4</v>
      </c>
      <c r="D302" s="145">
        <v>0.8</v>
      </c>
      <c r="E302" s="11">
        <v>0.86345162613622772</v>
      </c>
      <c r="F302" s="11">
        <v>0.82</v>
      </c>
      <c r="G302" s="145">
        <v>1.1000000000000001</v>
      </c>
      <c r="H302" s="11">
        <v>0.91</v>
      </c>
      <c r="I302" s="145">
        <v>1.1171844625639682</v>
      </c>
      <c r="J302" s="11">
        <v>0.88</v>
      </c>
      <c r="K302" s="11">
        <v>0.9</v>
      </c>
      <c r="L302" s="150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0.85906398558908048</v>
      </c>
    </row>
    <row r="303" spans="1:65">
      <c r="A303" s="30"/>
      <c r="B303" s="19">
        <v>1</v>
      </c>
      <c r="C303" s="9">
        <v>5</v>
      </c>
      <c r="D303" s="145">
        <v>0.8</v>
      </c>
      <c r="E303" s="11">
        <v>0.84332930313793919</v>
      </c>
      <c r="F303" s="11">
        <v>0.82</v>
      </c>
      <c r="G303" s="145">
        <v>0.9</v>
      </c>
      <c r="H303" s="11">
        <v>0.82</v>
      </c>
      <c r="I303" s="145">
        <v>1.109617376280672</v>
      </c>
      <c r="J303" s="11">
        <v>0.86</v>
      </c>
      <c r="K303" s="11">
        <v>0.85</v>
      </c>
      <c r="L303" s="150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26</v>
      </c>
    </row>
    <row r="304" spans="1:65">
      <c r="A304" s="30"/>
      <c r="B304" s="19">
        <v>1</v>
      </c>
      <c r="C304" s="9">
        <v>6</v>
      </c>
      <c r="D304" s="145">
        <v>0.8</v>
      </c>
      <c r="E304" s="11">
        <v>0.85540987825492543</v>
      </c>
      <c r="F304" s="146">
        <v>0.87</v>
      </c>
      <c r="G304" s="145">
        <v>0.9</v>
      </c>
      <c r="H304" s="11">
        <v>0.86</v>
      </c>
      <c r="I304" s="145">
        <v>1.0914501086024799</v>
      </c>
      <c r="J304" s="11">
        <v>0.9</v>
      </c>
      <c r="K304" s="11">
        <v>0.85</v>
      </c>
      <c r="L304" s="150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20" t="s">
        <v>266</v>
      </c>
      <c r="C305" s="12"/>
      <c r="D305" s="23">
        <v>0.79999999999999993</v>
      </c>
      <c r="E305" s="23">
        <v>0.84998659461206871</v>
      </c>
      <c r="F305" s="23">
        <v>0.82166666666666666</v>
      </c>
      <c r="G305" s="23">
        <v>0.95000000000000007</v>
      </c>
      <c r="H305" s="23">
        <v>0.86833333333333351</v>
      </c>
      <c r="I305" s="23">
        <v>1.0967707115294292</v>
      </c>
      <c r="J305" s="23">
        <v>0.89000000000000012</v>
      </c>
      <c r="K305" s="23">
        <v>0.87499999999999989</v>
      </c>
      <c r="L305" s="150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267</v>
      </c>
      <c r="C306" s="29"/>
      <c r="D306" s="11">
        <v>0.8</v>
      </c>
      <c r="E306" s="11">
        <v>0.85060490468927141</v>
      </c>
      <c r="F306" s="11">
        <v>0.82</v>
      </c>
      <c r="G306" s="11">
        <v>0.9</v>
      </c>
      <c r="H306" s="11">
        <v>0.86499999999999999</v>
      </c>
      <c r="I306" s="11">
        <v>1.103959593407966</v>
      </c>
      <c r="J306" s="11">
        <v>0.89</v>
      </c>
      <c r="K306" s="11">
        <v>0.875</v>
      </c>
      <c r="L306" s="150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268</v>
      </c>
      <c r="C307" s="29"/>
      <c r="D307" s="24">
        <v>1.2161883888976234E-16</v>
      </c>
      <c r="E307" s="24">
        <v>1.5725651015140358E-2</v>
      </c>
      <c r="F307" s="24">
        <v>2.5625508125043411E-2</v>
      </c>
      <c r="G307" s="24">
        <v>8.3666002653407581E-2</v>
      </c>
      <c r="H307" s="24">
        <v>3.0605010483034774E-2</v>
      </c>
      <c r="I307" s="24">
        <v>2.2899561412644955E-2</v>
      </c>
      <c r="J307" s="24">
        <v>2.0976176963403051E-2</v>
      </c>
      <c r="K307" s="24">
        <v>2.7386127875258327E-2</v>
      </c>
      <c r="L307" s="206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  <c r="AA307" s="207"/>
      <c r="AB307" s="207"/>
      <c r="AC307" s="207"/>
      <c r="AD307" s="207"/>
      <c r="AE307" s="207"/>
      <c r="AF307" s="207"/>
      <c r="AG307" s="207"/>
      <c r="AH307" s="207"/>
      <c r="AI307" s="207"/>
      <c r="AJ307" s="207"/>
      <c r="AK307" s="207"/>
      <c r="AL307" s="207"/>
      <c r="AM307" s="207"/>
      <c r="AN307" s="207"/>
      <c r="AO307" s="207"/>
      <c r="AP307" s="207"/>
      <c r="AQ307" s="207"/>
      <c r="AR307" s="207"/>
      <c r="AS307" s="207"/>
      <c r="AT307" s="207"/>
      <c r="AU307" s="207"/>
      <c r="AV307" s="207"/>
      <c r="AW307" s="207"/>
      <c r="AX307" s="207"/>
      <c r="AY307" s="207"/>
      <c r="AZ307" s="207"/>
      <c r="BA307" s="207"/>
      <c r="BB307" s="207"/>
      <c r="BC307" s="207"/>
      <c r="BD307" s="207"/>
      <c r="BE307" s="207"/>
      <c r="BF307" s="207"/>
      <c r="BG307" s="207"/>
      <c r="BH307" s="207"/>
      <c r="BI307" s="207"/>
      <c r="BJ307" s="207"/>
      <c r="BK307" s="207"/>
      <c r="BL307" s="207"/>
      <c r="BM307" s="56"/>
    </row>
    <row r="308" spans="1:65">
      <c r="A308" s="30"/>
      <c r="B308" s="3" t="s">
        <v>86</v>
      </c>
      <c r="C308" s="29"/>
      <c r="D308" s="13">
        <v>1.5202354861220294E-16</v>
      </c>
      <c r="E308" s="13">
        <v>1.8501057681171426E-2</v>
      </c>
      <c r="F308" s="13">
        <v>3.1187230983825653E-2</v>
      </c>
      <c r="G308" s="13">
        <v>8.8069476477271133E-2</v>
      </c>
      <c r="H308" s="13">
        <v>3.5245693454550593E-2</v>
      </c>
      <c r="I308" s="13">
        <v>2.0879078162756446E-2</v>
      </c>
      <c r="J308" s="13">
        <v>2.356873816112702E-2</v>
      </c>
      <c r="K308" s="13">
        <v>3.1298431857438094E-2</v>
      </c>
      <c r="L308" s="150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269</v>
      </c>
      <c r="C309" s="29"/>
      <c r="D309" s="13">
        <v>-6.875388397126081E-2</v>
      </c>
      <c r="E309" s="13">
        <v>-1.0566606363770714E-2</v>
      </c>
      <c r="F309" s="13">
        <v>-4.3532634995482433E-2</v>
      </c>
      <c r="G309" s="13">
        <v>0.10585476278412798</v>
      </c>
      <c r="H309" s="13">
        <v>1.079005510619413E-2</v>
      </c>
      <c r="I309" s="13">
        <v>0.27670433160732211</v>
      </c>
      <c r="J309" s="13">
        <v>3.6011304081972506E-2</v>
      </c>
      <c r="K309" s="13">
        <v>1.8550439406433306E-2</v>
      </c>
      <c r="L309" s="150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46" t="s">
        <v>270</v>
      </c>
      <c r="C310" s="47"/>
      <c r="D310" s="45" t="s">
        <v>271</v>
      </c>
      <c r="E310" s="45">
        <v>0.73</v>
      </c>
      <c r="F310" s="45">
        <v>1.69</v>
      </c>
      <c r="G310" s="45" t="s">
        <v>271</v>
      </c>
      <c r="H310" s="45">
        <v>0.11</v>
      </c>
      <c r="I310" s="45">
        <v>7.59</v>
      </c>
      <c r="J310" s="45">
        <v>0.62</v>
      </c>
      <c r="K310" s="45">
        <v>0.11</v>
      </c>
      <c r="L310" s="150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B311" s="31" t="s">
        <v>288</v>
      </c>
      <c r="C311" s="20"/>
      <c r="D311" s="20"/>
      <c r="E311" s="20"/>
      <c r="F311" s="20"/>
      <c r="G311" s="20"/>
      <c r="H311" s="20"/>
      <c r="I311" s="20"/>
      <c r="J311" s="20"/>
      <c r="K311" s="20"/>
      <c r="BM311" s="55"/>
    </row>
    <row r="312" spans="1:65">
      <c r="BM312" s="55"/>
    </row>
    <row r="313" spans="1:65" ht="15">
      <c r="B313" s="8" t="s">
        <v>463</v>
      </c>
      <c r="BM313" s="28" t="s">
        <v>66</v>
      </c>
    </row>
    <row r="314" spans="1:65" ht="15">
      <c r="A314" s="25" t="s">
        <v>52</v>
      </c>
      <c r="B314" s="18" t="s">
        <v>109</v>
      </c>
      <c r="C314" s="15" t="s">
        <v>110</v>
      </c>
      <c r="D314" s="16" t="s">
        <v>227</v>
      </c>
      <c r="E314" s="17" t="s">
        <v>227</v>
      </c>
      <c r="F314" s="17" t="s">
        <v>227</v>
      </c>
      <c r="G314" s="17" t="s">
        <v>227</v>
      </c>
      <c r="H314" s="17" t="s">
        <v>227</v>
      </c>
      <c r="I314" s="17" t="s">
        <v>227</v>
      </c>
      <c r="J314" s="17" t="s">
        <v>227</v>
      </c>
      <c r="K314" s="17" t="s">
        <v>227</v>
      </c>
      <c r="L314" s="17" t="s">
        <v>227</v>
      </c>
      <c r="M314" s="17" t="s">
        <v>227</v>
      </c>
      <c r="N314" s="17" t="s">
        <v>227</v>
      </c>
      <c r="O314" s="17" t="s">
        <v>227</v>
      </c>
      <c r="P314" s="17" t="s">
        <v>227</v>
      </c>
      <c r="Q314" s="17" t="s">
        <v>227</v>
      </c>
      <c r="R314" s="17" t="s">
        <v>227</v>
      </c>
      <c r="S314" s="17" t="s">
        <v>227</v>
      </c>
      <c r="T314" s="17" t="s">
        <v>227</v>
      </c>
      <c r="U314" s="17" t="s">
        <v>227</v>
      </c>
      <c r="V314" s="17" t="s">
        <v>227</v>
      </c>
      <c r="W314" s="17" t="s">
        <v>227</v>
      </c>
      <c r="X314" s="17" t="s">
        <v>227</v>
      </c>
      <c r="Y314" s="17" t="s">
        <v>227</v>
      </c>
      <c r="Z314" s="17" t="s">
        <v>227</v>
      </c>
      <c r="AA314" s="17" t="s">
        <v>227</v>
      </c>
      <c r="AB314" s="17" t="s">
        <v>227</v>
      </c>
      <c r="AC314" s="17" t="s">
        <v>227</v>
      </c>
      <c r="AD314" s="150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1</v>
      </c>
    </row>
    <row r="315" spans="1:65">
      <c r="A315" s="30"/>
      <c r="B315" s="19" t="s">
        <v>228</v>
      </c>
      <c r="C315" s="9" t="s">
        <v>228</v>
      </c>
      <c r="D315" s="148" t="s">
        <v>230</v>
      </c>
      <c r="E315" s="149" t="s">
        <v>231</v>
      </c>
      <c r="F315" s="149" t="s">
        <v>232</v>
      </c>
      <c r="G315" s="149" t="s">
        <v>233</v>
      </c>
      <c r="H315" s="149" t="s">
        <v>234</v>
      </c>
      <c r="I315" s="149" t="s">
        <v>235</v>
      </c>
      <c r="J315" s="149" t="s">
        <v>236</v>
      </c>
      <c r="K315" s="149" t="s">
        <v>237</v>
      </c>
      <c r="L315" s="149" t="s">
        <v>239</v>
      </c>
      <c r="M315" s="149" t="s">
        <v>240</v>
      </c>
      <c r="N315" s="149" t="s">
        <v>241</v>
      </c>
      <c r="O315" s="149" t="s">
        <v>244</v>
      </c>
      <c r="P315" s="149" t="s">
        <v>245</v>
      </c>
      <c r="Q315" s="149" t="s">
        <v>246</v>
      </c>
      <c r="R315" s="149" t="s">
        <v>247</v>
      </c>
      <c r="S315" s="149" t="s">
        <v>248</v>
      </c>
      <c r="T315" s="149" t="s">
        <v>249</v>
      </c>
      <c r="U315" s="149" t="s">
        <v>250</v>
      </c>
      <c r="V315" s="149" t="s">
        <v>251</v>
      </c>
      <c r="W315" s="149" t="s">
        <v>252</v>
      </c>
      <c r="X315" s="149" t="s">
        <v>253</v>
      </c>
      <c r="Y315" s="149" t="s">
        <v>254</v>
      </c>
      <c r="Z315" s="149" t="s">
        <v>255</v>
      </c>
      <c r="AA315" s="149" t="s">
        <v>256</v>
      </c>
      <c r="AB315" s="149" t="s">
        <v>257</v>
      </c>
      <c r="AC315" s="149" t="s">
        <v>258</v>
      </c>
      <c r="AD315" s="150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 t="s">
        <v>1</v>
      </c>
    </row>
    <row r="316" spans="1:65">
      <c r="A316" s="30"/>
      <c r="B316" s="19"/>
      <c r="C316" s="9"/>
      <c r="D316" s="10" t="s">
        <v>113</v>
      </c>
      <c r="E316" s="11" t="s">
        <v>279</v>
      </c>
      <c r="F316" s="11" t="s">
        <v>279</v>
      </c>
      <c r="G316" s="11" t="s">
        <v>279</v>
      </c>
      <c r="H316" s="11" t="s">
        <v>280</v>
      </c>
      <c r="I316" s="11" t="s">
        <v>279</v>
      </c>
      <c r="J316" s="11" t="s">
        <v>280</v>
      </c>
      <c r="K316" s="11" t="s">
        <v>113</v>
      </c>
      <c r="L316" s="11" t="s">
        <v>280</v>
      </c>
      <c r="M316" s="11" t="s">
        <v>113</v>
      </c>
      <c r="N316" s="11" t="s">
        <v>280</v>
      </c>
      <c r="O316" s="11" t="s">
        <v>279</v>
      </c>
      <c r="P316" s="11" t="s">
        <v>279</v>
      </c>
      <c r="Q316" s="11" t="s">
        <v>113</v>
      </c>
      <c r="R316" s="11" t="s">
        <v>280</v>
      </c>
      <c r="S316" s="11" t="s">
        <v>113</v>
      </c>
      <c r="T316" s="11" t="s">
        <v>113</v>
      </c>
      <c r="U316" s="11" t="s">
        <v>113</v>
      </c>
      <c r="V316" s="11" t="s">
        <v>279</v>
      </c>
      <c r="W316" s="11" t="s">
        <v>279</v>
      </c>
      <c r="X316" s="11" t="s">
        <v>279</v>
      </c>
      <c r="Y316" s="11" t="s">
        <v>279</v>
      </c>
      <c r="Z316" s="11" t="s">
        <v>279</v>
      </c>
      <c r="AA316" s="11" t="s">
        <v>279</v>
      </c>
      <c r="AB316" s="11" t="s">
        <v>113</v>
      </c>
      <c r="AC316" s="11" t="s">
        <v>279</v>
      </c>
      <c r="AD316" s="150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2</v>
      </c>
    </row>
    <row r="317" spans="1:65">
      <c r="A317" s="30"/>
      <c r="B317" s="19"/>
      <c r="C317" s="9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150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3</v>
      </c>
    </row>
    <row r="318" spans="1:65">
      <c r="A318" s="30"/>
      <c r="B318" s="18">
        <v>1</v>
      </c>
      <c r="C318" s="14">
        <v>1</v>
      </c>
      <c r="D318" s="22">
        <v>3.93</v>
      </c>
      <c r="E318" s="22">
        <v>3.6000000000000005</v>
      </c>
      <c r="F318" s="22">
        <v>3.6799999999999997</v>
      </c>
      <c r="G318" s="22">
        <v>3.9</v>
      </c>
      <c r="H318" s="22">
        <v>3.75</v>
      </c>
      <c r="I318" s="22">
        <v>3.56</v>
      </c>
      <c r="J318" s="22">
        <v>3.766566028764863</v>
      </c>
      <c r="K318" s="22">
        <v>3.7770000000000001</v>
      </c>
      <c r="L318" s="22">
        <v>3.8699999999999997</v>
      </c>
      <c r="M318" s="22">
        <v>3.6900000000000004</v>
      </c>
      <c r="N318" s="22">
        <v>3.64</v>
      </c>
      <c r="O318" s="22">
        <v>3.66</v>
      </c>
      <c r="P318" s="22">
        <v>3.83</v>
      </c>
      <c r="Q318" s="22">
        <v>3.79556125</v>
      </c>
      <c r="R318" s="144">
        <v>3.4973999999999998</v>
      </c>
      <c r="S318" s="22">
        <v>3.82</v>
      </c>
      <c r="T318" s="22">
        <v>3.94</v>
      </c>
      <c r="U318" s="144">
        <v>4.2446000000000002</v>
      </c>
      <c r="V318" s="22">
        <v>3.56</v>
      </c>
      <c r="W318" s="22">
        <v>3.8</v>
      </c>
      <c r="X318" s="22">
        <v>4.0082069999999996</v>
      </c>
      <c r="Y318" s="22">
        <v>3.74</v>
      </c>
      <c r="Z318" s="22">
        <v>3.8699999999999997</v>
      </c>
      <c r="AA318" s="22">
        <v>3.8900000000000006</v>
      </c>
      <c r="AB318" s="22">
        <v>3.7900000000000005</v>
      </c>
      <c r="AC318" s="22">
        <v>3.58</v>
      </c>
      <c r="AD318" s="150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</v>
      </c>
    </row>
    <row r="319" spans="1:65">
      <c r="A319" s="30"/>
      <c r="B319" s="19">
        <v>1</v>
      </c>
      <c r="C319" s="9">
        <v>2</v>
      </c>
      <c r="D319" s="11">
        <v>3.8900000000000006</v>
      </c>
      <c r="E319" s="11">
        <v>3.63</v>
      </c>
      <c r="F319" s="11">
        <v>3.72</v>
      </c>
      <c r="G319" s="11">
        <v>3.8599999999999994</v>
      </c>
      <c r="H319" s="11">
        <v>3.82</v>
      </c>
      <c r="I319" s="11">
        <v>3.63</v>
      </c>
      <c r="J319" s="11">
        <v>3.7327079684418658</v>
      </c>
      <c r="K319" s="11">
        <v>3.7490000000000001</v>
      </c>
      <c r="L319" s="11">
        <v>3.7800000000000002</v>
      </c>
      <c r="M319" s="11">
        <v>3.6699999999999995</v>
      </c>
      <c r="N319" s="11">
        <v>3.72</v>
      </c>
      <c r="O319" s="11">
        <v>3.64</v>
      </c>
      <c r="P319" s="11">
        <v>3.83</v>
      </c>
      <c r="Q319" s="11">
        <v>3.7763698000000003</v>
      </c>
      <c r="R319" s="145">
        <v>3.4429000000000003</v>
      </c>
      <c r="S319" s="11">
        <v>3.84</v>
      </c>
      <c r="T319" s="11">
        <v>3.93</v>
      </c>
      <c r="U319" s="145">
        <v>4.2953999999999999</v>
      </c>
      <c r="V319" s="11">
        <v>3.58</v>
      </c>
      <c r="W319" s="11">
        <v>3.81</v>
      </c>
      <c r="X319" s="11">
        <v>3.962745</v>
      </c>
      <c r="Y319" s="11">
        <v>3.7000000000000006</v>
      </c>
      <c r="Z319" s="146">
        <v>3.56</v>
      </c>
      <c r="AA319" s="11">
        <v>3.83</v>
      </c>
      <c r="AB319" s="11">
        <v>3.7900000000000005</v>
      </c>
      <c r="AC319" s="11">
        <v>3.9900000000000007</v>
      </c>
      <c r="AD319" s="150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 t="e">
        <v>#N/A</v>
      </c>
    </row>
    <row r="320" spans="1:65">
      <c r="A320" s="30"/>
      <c r="B320" s="19">
        <v>1</v>
      </c>
      <c r="C320" s="9">
        <v>3</v>
      </c>
      <c r="D320" s="11">
        <v>3.93</v>
      </c>
      <c r="E320" s="11">
        <v>3.58</v>
      </c>
      <c r="F320" s="11">
        <v>3.8</v>
      </c>
      <c r="G320" s="11">
        <v>3.8</v>
      </c>
      <c r="H320" s="11">
        <v>3.81</v>
      </c>
      <c r="I320" s="11">
        <v>3.5900000000000003</v>
      </c>
      <c r="J320" s="11">
        <v>3.8393058366007877</v>
      </c>
      <c r="K320" s="11">
        <v>3.8330000000000002</v>
      </c>
      <c r="L320" s="11">
        <v>3.84</v>
      </c>
      <c r="M320" s="11">
        <v>3.6699999999999995</v>
      </c>
      <c r="N320" s="11">
        <v>3.73</v>
      </c>
      <c r="O320" s="11">
        <v>3.6900000000000004</v>
      </c>
      <c r="P320" s="11">
        <v>3.7900000000000005</v>
      </c>
      <c r="Q320" s="11">
        <v>3.7954279499999992</v>
      </c>
      <c r="R320" s="145">
        <v>3.5508999999999999</v>
      </c>
      <c r="S320" s="11">
        <v>3.71</v>
      </c>
      <c r="T320" s="11">
        <v>3.91</v>
      </c>
      <c r="U320" s="145">
        <v>4.2675999999999998</v>
      </c>
      <c r="V320" s="11">
        <v>3.64</v>
      </c>
      <c r="W320" s="11">
        <v>3.8</v>
      </c>
      <c r="X320" s="11">
        <v>4.0205250000000001</v>
      </c>
      <c r="Y320" s="11">
        <v>3.61</v>
      </c>
      <c r="Z320" s="11">
        <v>3.91</v>
      </c>
      <c r="AA320" s="11">
        <v>3.9</v>
      </c>
      <c r="AB320" s="11">
        <v>3.82</v>
      </c>
      <c r="AC320" s="11">
        <v>3.9599999999999995</v>
      </c>
      <c r="AD320" s="150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16</v>
      </c>
    </row>
    <row r="321" spans="1:65">
      <c r="A321" s="30"/>
      <c r="B321" s="19">
        <v>1</v>
      </c>
      <c r="C321" s="9">
        <v>4</v>
      </c>
      <c r="D321" s="11">
        <v>4.03</v>
      </c>
      <c r="E321" s="11">
        <v>3.7000000000000006</v>
      </c>
      <c r="F321" s="11">
        <v>3.7599999999999993</v>
      </c>
      <c r="G321" s="11">
        <v>3.82</v>
      </c>
      <c r="H321" s="11">
        <v>3.81</v>
      </c>
      <c r="I321" s="11">
        <v>3.61</v>
      </c>
      <c r="J321" s="11">
        <v>3.8423771945972005</v>
      </c>
      <c r="K321" s="11">
        <v>3.7770000000000001</v>
      </c>
      <c r="L321" s="11">
        <v>3.88</v>
      </c>
      <c r="M321" s="11">
        <v>3.62</v>
      </c>
      <c r="N321" s="11">
        <v>3.66</v>
      </c>
      <c r="O321" s="11">
        <v>3.63</v>
      </c>
      <c r="P321" s="11">
        <v>3.8699999999999997</v>
      </c>
      <c r="Q321" s="11">
        <v>3.8224371000000001</v>
      </c>
      <c r="R321" s="145">
        <v>3.5436000000000001</v>
      </c>
      <c r="S321" s="11">
        <v>3.74</v>
      </c>
      <c r="T321" s="11">
        <v>3.93</v>
      </c>
      <c r="U321" s="145">
        <v>4.2698</v>
      </c>
      <c r="V321" s="11">
        <v>3.64</v>
      </c>
      <c r="W321" s="11">
        <v>3.7599999999999993</v>
      </c>
      <c r="X321" s="11">
        <v>4.019946</v>
      </c>
      <c r="Y321" s="11">
        <v>3.73</v>
      </c>
      <c r="Z321" s="11">
        <v>3.8599999999999994</v>
      </c>
      <c r="AA321" s="11">
        <v>3.93</v>
      </c>
      <c r="AB321" s="11">
        <v>3.82</v>
      </c>
      <c r="AC321" s="11">
        <v>4.01</v>
      </c>
      <c r="AD321" s="150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3.7839042776939658</v>
      </c>
    </row>
    <row r="322" spans="1:65">
      <c r="A322" s="30"/>
      <c r="B322" s="19">
        <v>1</v>
      </c>
      <c r="C322" s="9">
        <v>5</v>
      </c>
      <c r="D322" s="11">
        <v>4.05</v>
      </c>
      <c r="E322" s="11">
        <v>3.63</v>
      </c>
      <c r="F322" s="11">
        <v>3.7000000000000006</v>
      </c>
      <c r="G322" s="11">
        <v>3.81</v>
      </c>
      <c r="H322" s="11">
        <v>3.84</v>
      </c>
      <c r="I322" s="11">
        <v>3.61</v>
      </c>
      <c r="J322" s="11">
        <v>3.7843099114693746</v>
      </c>
      <c r="K322" s="11">
        <v>3.8330000000000002</v>
      </c>
      <c r="L322" s="11">
        <v>3.8599999999999994</v>
      </c>
      <c r="M322" s="11">
        <v>3.55</v>
      </c>
      <c r="N322" s="11">
        <v>3.66</v>
      </c>
      <c r="O322" s="11">
        <v>3.65</v>
      </c>
      <c r="P322" s="11">
        <v>3.81</v>
      </c>
      <c r="Q322" s="11">
        <v>3.8142485500000003</v>
      </c>
      <c r="R322" s="145">
        <v>3.3398999999999996</v>
      </c>
      <c r="S322" s="11">
        <v>3.83</v>
      </c>
      <c r="T322" s="11">
        <v>3.8599999999999994</v>
      </c>
      <c r="U322" s="145">
        <v>4.2907999999999999</v>
      </c>
      <c r="V322" s="11">
        <v>3.6699999999999995</v>
      </c>
      <c r="W322" s="11">
        <v>3.82</v>
      </c>
      <c r="X322" s="11">
        <v>3.9741940000000002</v>
      </c>
      <c r="Y322" s="11">
        <v>3.6699999999999995</v>
      </c>
      <c r="Z322" s="11">
        <v>3.6799999999999997</v>
      </c>
      <c r="AA322" s="11">
        <v>3.92</v>
      </c>
      <c r="AB322" s="11">
        <v>3.8600000000000003</v>
      </c>
      <c r="AC322" s="11">
        <v>3.83</v>
      </c>
      <c r="AD322" s="150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27</v>
      </c>
    </row>
    <row r="323" spans="1:65">
      <c r="A323" s="30"/>
      <c r="B323" s="19">
        <v>1</v>
      </c>
      <c r="C323" s="9">
        <v>6</v>
      </c>
      <c r="D323" s="11">
        <v>3.93</v>
      </c>
      <c r="E323" s="11">
        <v>3.6799999999999997</v>
      </c>
      <c r="F323" s="11">
        <v>3.71</v>
      </c>
      <c r="G323" s="11">
        <v>3.85</v>
      </c>
      <c r="H323" s="11">
        <v>3.83</v>
      </c>
      <c r="I323" s="11">
        <v>3.62</v>
      </c>
      <c r="J323" s="11">
        <v>3.7789570917024728</v>
      </c>
      <c r="K323" s="11">
        <v>3.8260000000000001</v>
      </c>
      <c r="L323" s="11">
        <v>3.95</v>
      </c>
      <c r="M323" s="11">
        <v>3.56</v>
      </c>
      <c r="N323" s="11">
        <v>3.6799999999999997</v>
      </c>
      <c r="O323" s="11">
        <v>3.65</v>
      </c>
      <c r="P323" s="11">
        <v>3.8</v>
      </c>
      <c r="Q323" s="11">
        <v>3.8141643499999995</v>
      </c>
      <c r="R323" s="145">
        <v>3.5048999999999997</v>
      </c>
      <c r="S323" s="11">
        <v>3.72</v>
      </c>
      <c r="T323" s="11">
        <v>3.91</v>
      </c>
      <c r="U323" s="145">
        <v>4.2102000000000004</v>
      </c>
      <c r="V323" s="11">
        <v>3.65</v>
      </c>
      <c r="W323" s="11">
        <v>3.75</v>
      </c>
      <c r="X323" s="11">
        <v>3.9891740000000002</v>
      </c>
      <c r="Y323" s="11">
        <v>3.71</v>
      </c>
      <c r="Z323" s="11">
        <v>3.88</v>
      </c>
      <c r="AA323" s="11">
        <v>3.7900000000000005</v>
      </c>
      <c r="AB323" s="11">
        <v>3.81</v>
      </c>
      <c r="AC323" s="11">
        <v>3.8599999999999994</v>
      </c>
      <c r="AD323" s="150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20" t="s">
        <v>266</v>
      </c>
      <c r="C324" s="12"/>
      <c r="D324" s="23">
        <v>3.9600000000000004</v>
      </c>
      <c r="E324" s="23">
        <v>3.6366666666666667</v>
      </c>
      <c r="F324" s="23">
        <v>3.7283333333333335</v>
      </c>
      <c r="G324" s="23">
        <v>3.84</v>
      </c>
      <c r="H324" s="23">
        <v>3.81</v>
      </c>
      <c r="I324" s="23">
        <v>3.6033333333333335</v>
      </c>
      <c r="J324" s="23">
        <v>3.7907040052627607</v>
      </c>
      <c r="K324" s="23">
        <v>3.7991666666666668</v>
      </c>
      <c r="L324" s="23">
        <v>3.8633333333333333</v>
      </c>
      <c r="M324" s="23">
        <v>3.6266666666666665</v>
      </c>
      <c r="N324" s="23">
        <v>3.6816666666666666</v>
      </c>
      <c r="O324" s="23">
        <v>3.6533333333333329</v>
      </c>
      <c r="P324" s="23">
        <v>3.8216666666666668</v>
      </c>
      <c r="Q324" s="23">
        <v>3.8030348333333328</v>
      </c>
      <c r="R324" s="23">
        <v>3.4799333333333333</v>
      </c>
      <c r="S324" s="23">
        <v>3.7766666666666668</v>
      </c>
      <c r="T324" s="23">
        <v>3.9133333333333336</v>
      </c>
      <c r="U324" s="23">
        <v>4.2630666666666661</v>
      </c>
      <c r="V324" s="23">
        <v>3.6233333333333331</v>
      </c>
      <c r="W324" s="23">
        <v>3.7899999999999996</v>
      </c>
      <c r="X324" s="23">
        <v>3.9957985000000007</v>
      </c>
      <c r="Y324" s="23">
        <v>3.6933333333333334</v>
      </c>
      <c r="Z324" s="23">
        <v>3.793333333333333</v>
      </c>
      <c r="AA324" s="23">
        <v>3.8766666666666665</v>
      </c>
      <c r="AB324" s="23">
        <v>3.8149999999999999</v>
      </c>
      <c r="AC324" s="23">
        <v>3.8716666666666661</v>
      </c>
      <c r="AD324" s="150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267</v>
      </c>
      <c r="C325" s="29"/>
      <c r="D325" s="11">
        <v>3.93</v>
      </c>
      <c r="E325" s="11">
        <v>3.63</v>
      </c>
      <c r="F325" s="11">
        <v>3.7149999999999999</v>
      </c>
      <c r="G325" s="11">
        <v>3.835</v>
      </c>
      <c r="H325" s="11">
        <v>3.8149999999999999</v>
      </c>
      <c r="I325" s="11">
        <v>3.61</v>
      </c>
      <c r="J325" s="11">
        <v>3.7816335015859237</v>
      </c>
      <c r="K325" s="11">
        <v>3.8014999999999999</v>
      </c>
      <c r="L325" s="11">
        <v>3.8649999999999993</v>
      </c>
      <c r="M325" s="11">
        <v>3.6449999999999996</v>
      </c>
      <c r="N325" s="11">
        <v>3.67</v>
      </c>
      <c r="O325" s="11">
        <v>3.65</v>
      </c>
      <c r="P325" s="11">
        <v>3.8200000000000003</v>
      </c>
      <c r="Q325" s="11">
        <v>3.8048627999999995</v>
      </c>
      <c r="R325" s="11">
        <v>3.50115</v>
      </c>
      <c r="S325" s="11">
        <v>3.7800000000000002</v>
      </c>
      <c r="T325" s="11">
        <v>3.92</v>
      </c>
      <c r="U325" s="11">
        <v>4.2686999999999999</v>
      </c>
      <c r="V325" s="11">
        <v>3.64</v>
      </c>
      <c r="W325" s="11">
        <v>3.8</v>
      </c>
      <c r="X325" s="11">
        <v>3.9986904999999999</v>
      </c>
      <c r="Y325" s="11">
        <v>3.7050000000000001</v>
      </c>
      <c r="Z325" s="11">
        <v>3.8649999999999993</v>
      </c>
      <c r="AA325" s="11">
        <v>3.8950000000000005</v>
      </c>
      <c r="AB325" s="11">
        <v>3.8149999999999999</v>
      </c>
      <c r="AC325" s="11">
        <v>3.9099999999999993</v>
      </c>
      <c r="AD325" s="150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268</v>
      </c>
      <c r="C326" s="29"/>
      <c r="D326" s="24">
        <v>6.4187226143524678E-2</v>
      </c>
      <c r="E326" s="24">
        <v>4.5898438608156039E-2</v>
      </c>
      <c r="F326" s="24">
        <v>4.4007575105504862E-2</v>
      </c>
      <c r="G326" s="24">
        <v>3.7416573867739375E-2</v>
      </c>
      <c r="H326" s="24">
        <v>3.1622776601683764E-2</v>
      </c>
      <c r="I326" s="24">
        <v>2.5033311140691378E-2</v>
      </c>
      <c r="J326" s="24">
        <v>4.2795591163992674E-2</v>
      </c>
      <c r="K326" s="24">
        <v>3.6080003695491331E-2</v>
      </c>
      <c r="L326" s="24">
        <v>5.5377492419453819E-2</v>
      </c>
      <c r="M326" s="24">
        <v>6.0221812216726449E-2</v>
      </c>
      <c r="N326" s="24">
        <v>3.6009258068817038E-2</v>
      </c>
      <c r="O326" s="24">
        <v>2.0655911179773053E-2</v>
      </c>
      <c r="P326" s="24">
        <v>2.8577380332470221E-2</v>
      </c>
      <c r="Q326" s="24">
        <v>1.7034110831348547E-2</v>
      </c>
      <c r="R326" s="24">
        <v>7.8738724060443591E-2</v>
      </c>
      <c r="S326" s="24">
        <v>5.9553897157672689E-2</v>
      </c>
      <c r="T326" s="24">
        <v>2.8751811537130665E-2</v>
      </c>
      <c r="U326" s="24">
        <v>3.1674511309042405E-2</v>
      </c>
      <c r="V326" s="24">
        <v>4.3204937989385607E-2</v>
      </c>
      <c r="W326" s="24">
        <v>2.8284271247461988E-2</v>
      </c>
      <c r="X326" s="24">
        <v>2.4296685837784493E-2</v>
      </c>
      <c r="Y326" s="24">
        <v>4.7609522856952483E-2</v>
      </c>
      <c r="Z326" s="24">
        <v>0.14052283325732745</v>
      </c>
      <c r="AA326" s="24">
        <v>5.5015149428740563E-2</v>
      </c>
      <c r="AB326" s="24">
        <v>2.5884358211089482E-2</v>
      </c>
      <c r="AC326" s="24">
        <v>0.15992706671063112</v>
      </c>
      <c r="AD326" s="206"/>
      <c r="AE326" s="207"/>
      <c r="AF326" s="207"/>
      <c r="AG326" s="207"/>
      <c r="AH326" s="207"/>
      <c r="AI326" s="207"/>
      <c r="AJ326" s="207"/>
      <c r="AK326" s="207"/>
      <c r="AL326" s="207"/>
      <c r="AM326" s="207"/>
      <c r="AN326" s="207"/>
      <c r="AO326" s="207"/>
      <c r="AP326" s="207"/>
      <c r="AQ326" s="207"/>
      <c r="AR326" s="207"/>
      <c r="AS326" s="207"/>
      <c r="AT326" s="207"/>
      <c r="AU326" s="207"/>
      <c r="AV326" s="207"/>
      <c r="AW326" s="207"/>
      <c r="AX326" s="207"/>
      <c r="AY326" s="207"/>
      <c r="AZ326" s="207"/>
      <c r="BA326" s="207"/>
      <c r="BB326" s="207"/>
      <c r="BC326" s="207"/>
      <c r="BD326" s="207"/>
      <c r="BE326" s="207"/>
      <c r="BF326" s="207"/>
      <c r="BG326" s="207"/>
      <c r="BH326" s="207"/>
      <c r="BI326" s="207"/>
      <c r="BJ326" s="207"/>
      <c r="BK326" s="207"/>
      <c r="BL326" s="207"/>
      <c r="BM326" s="56"/>
    </row>
    <row r="327" spans="1:65">
      <c r="A327" s="30"/>
      <c r="B327" s="3" t="s">
        <v>86</v>
      </c>
      <c r="C327" s="29"/>
      <c r="D327" s="13">
        <v>1.620889549078906E-2</v>
      </c>
      <c r="E327" s="13">
        <v>1.2621018865670771E-2</v>
      </c>
      <c r="F327" s="13">
        <v>1.180355165994766E-2</v>
      </c>
      <c r="G327" s="13">
        <v>9.7438994447237963E-3</v>
      </c>
      <c r="H327" s="13">
        <v>8.2999413652713287E-3</v>
      </c>
      <c r="I327" s="13">
        <v>6.9472648864083372E-3</v>
      </c>
      <c r="J327" s="13">
        <v>1.1289615624057728E-2</v>
      </c>
      <c r="K327" s="13">
        <v>9.496820450666724E-3</v>
      </c>
      <c r="L327" s="13">
        <v>1.4334122282861213E-2</v>
      </c>
      <c r="M327" s="13">
        <v>1.6605279103876779E-2</v>
      </c>
      <c r="N327" s="13">
        <v>9.7806948127162618E-3</v>
      </c>
      <c r="O327" s="13">
        <v>5.6539902864342307E-3</v>
      </c>
      <c r="P327" s="13">
        <v>7.4777270821989239E-3</v>
      </c>
      <c r="Q327" s="13">
        <v>4.4790835682191931E-3</v>
      </c>
      <c r="R327" s="13">
        <v>2.2626503590234562E-2</v>
      </c>
      <c r="S327" s="13">
        <v>1.5768904807856844E-2</v>
      </c>
      <c r="T327" s="13">
        <v>7.3471409379379888E-3</v>
      </c>
      <c r="U327" s="13">
        <v>7.42998263590586E-3</v>
      </c>
      <c r="V327" s="13">
        <v>1.1924085921633564E-2</v>
      </c>
      <c r="W327" s="13">
        <v>7.462868403024272E-3</v>
      </c>
      <c r="X327" s="13">
        <v>6.0805583258976871E-3</v>
      </c>
      <c r="Y327" s="13">
        <v>1.2890665033470888E-2</v>
      </c>
      <c r="Z327" s="13">
        <v>3.7044683635499329E-2</v>
      </c>
      <c r="AA327" s="13">
        <v>1.4191354108875469E-2</v>
      </c>
      <c r="AB327" s="13">
        <v>6.7848907499579248E-3</v>
      </c>
      <c r="AC327" s="13">
        <v>4.1307034019104037E-2</v>
      </c>
      <c r="AD327" s="150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3" t="s">
        <v>269</v>
      </c>
      <c r="C328" s="29"/>
      <c r="D328" s="13">
        <v>4.6538101754876715E-2</v>
      </c>
      <c r="E328" s="13">
        <v>-3.8911558068543517E-2</v>
      </c>
      <c r="F328" s="13">
        <v>-1.4686139046439894E-2</v>
      </c>
      <c r="G328" s="13">
        <v>1.4824825944122599E-2</v>
      </c>
      <c r="H328" s="13">
        <v>6.8965069914341814E-3</v>
      </c>
      <c r="I328" s="13">
        <v>-4.772080134930845E-2</v>
      </c>
      <c r="J328" s="13">
        <v>1.7970136318932184E-3</v>
      </c>
      <c r="K328" s="13">
        <v>4.0335029251856724E-3</v>
      </c>
      <c r="L328" s="13">
        <v>2.0991296240658208E-2</v>
      </c>
      <c r="M328" s="13">
        <v>-4.1554331052773064E-2</v>
      </c>
      <c r="N328" s="13">
        <v>-2.701907963951089E-2</v>
      </c>
      <c r="O328" s="13">
        <v>-3.4506936428161161E-2</v>
      </c>
      <c r="P328" s="13">
        <v>9.9797421397018748E-3</v>
      </c>
      <c r="Q328" s="13">
        <v>5.0557715617018939E-3</v>
      </c>
      <c r="R328" s="13">
        <v>-8.0332619974700314E-2</v>
      </c>
      <c r="S328" s="13">
        <v>-1.912736289330752E-3</v>
      </c>
      <c r="T328" s="13">
        <v>3.4205161161805719E-2</v>
      </c>
      <c r="U328" s="13">
        <v>0.12663174166359137</v>
      </c>
      <c r="V328" s="13">
        <v>-4.2435255380849579E-2</v>
      </c>
      <c r="W328" s="13">
        <v>1.6109610229750881E-3</v>
      </c>
      <c r="X328" s="13">
        <v>5.5998832622470518E-2</v>
      </c>
      <c r="Y328" s="13">
        <v>-2.3935844491243086E-2</v>
      </c>
      <c r="Z328" s="13">
        <v>2.4918853510516037E-3</v>
      </c>
      <c r="AA328" s="13">
        <v>2.4514993552964048E-2</v>
      </c>
      <c r="AB328" s="13">
        <v>8.2178934835488437E-3</v>
      </c>
      <c r="AC328" s="13">
        <v>2.3193607060849164E-2</v>
      </c>
      <c r="AD328" s="150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46" t="s">
        <v>270</v>
      </c>
      <c r="C329" s="47"/>
      <c r="D329" s="45">
        <v>1.42</v>
      </c>
      <c r="E329" s="45">
        <v>1.38</v>
      </c>
      <c r="F329" s="45">
        <v>0.59</v>
      </c>
      <c r="G329" s="45">
        <v>0.38</v>
      </c>
      <c r="H329" s="45">
        <v>0.12</v>
      </c>
      <c r="I329" s="45">
        <v>1.67</v>
      </c>
      <c r="J329" s="45">
        <v>0.05</v>
      </c>
      <c r="K329" s="45">
        <v>0.03</v>
      </c>
      <c r="L329" s="45">
        <v>0.57999999999999996</v>
      </c>
      <c r="M329" s="45">
        <v>1.47</v>
      </c>
      <c r="N329" s="45">
        <v>0.99</v>
      </c>
      <c r="O329" s="45">
        <v>1.24</v>
      </c>
      <c r="P329" s="45">
        <v>0.22</v>
      </c>
      <c r="Q329" s="45">
        <v>0.06</v>
      </c>
      <c r="R329" s="45">
        <v>2.74</v>
      </c>
      <c r="S329" s="45">
        <v>0.17</v>
      </c>
      <c r="T329" s="45">
        <v>1.01</v>
      </c>
      <c r="U329" s="45">
        <v>4.04</v>
      </c>
      <c r="V329" s="45">
        <v>1.5</v>
      </c>
      <c r="W329" s="45">
        <v>0.05</v>
      </c>
      <c r="X329" s="45">
        <v>1.73</v>
      </c>
      <c r="Y329" s="45">
        <v>0.89</v>
      </c>
      <c r="Z329" s="45">
        <v>0.03</v>
      </c>
      <c r="AA329" s="45">
        <v>0.7</v>
      </c>
      <c r="AB329" s="45">
        <v>0.16</v>
      </c>
      <c r="AC329" s="45">
        <v>0.65</v>
      </c>
      <c r="AD329" s="150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B330" s="3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BM330" s="55"/>
    </row>
    <row r="331" spans="1:65" ht="15">
      <c r="B331" s="8" t="s">
        <v>464</v>
      </c>
      <c r="BM331" s="28" t="s">
        <v>66</v>
      </c>
    </row>
    <row r="332" spans="1:65" ht="15">
      <c r="A332" s="25" t="s">
        <v>42</v>
      </c>
      <c r="B332" s="18" t="s">
        <v>109</v>
      </c>
      <c r="C332" s="15" t="s">
        <v>110</v>
      </c>
      <c r="D332" s="16" t="s">
        <v>227</v>
      </c>
      <c r="E332" s="17" t="s">
        <v>227</v>
      </c>
      <c r="F332" s="17" t="s">
        <v>227</v>
      </c>
      <c r="G332" s="17" t="s">
        <v>227</v>
      </c>
      <c r="H332" s="17" t="s">
        <v>227</v>
      </c>
      <c r="I332" s="17" t="s">
        <v>227</v>
      </c>
      <c r="J332" s="17" t="s">
        <v>227</v>
      </c>
      <c r="K332" s="17" t="s">
        <v>227</v>
      </c>
      <c r="L332" s="17" t="s">
        <v>227</v>
      </c>
      <c r="M332" s="17" t="s">
        <v>227</v>
      </c>
      <c r="N332" s="17" t="s">
        <v>227</v>
      </c>
      <c r="O332" s="17" t="s">
        <v>227</v>
      </c>
      <c r="P332" s="17" t="s">
        <v>227</v>
      </c>
      <c r="Q332" s="17" t="s">
        <v>227</v>
      </c>
      <c r="R332" s="17" t="s">
        <v>227</v>
      </c>
      <c r="S332" s="17" t="s">
        <v>227</v>
      </c>
      <c r="T332" s="17" t="s">
        <v>227</v>
      </c>
      <c r="U332" s="17" t="s">
        <v>227</v>
      </c>
      <c r="V332" s="17" t="s">
        <v>227</v>
      </c>
      <c r="W332" s="17" t="s">
        <v>227</v>
      </c>
      <c r="X332" s="17" t="s">
        <v>227</v>
      </c>
      <c r="Y332" s="17" t="s">
        <v>227</v>
      </c>
      <c r="Z332" s="17" t="s">
        <v>227</v>
      </c>
      <c r="AA332" s="17" t="s">
        <v>227</v>
      </c>
      <c r="AB332" s="150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1</v>
      </c>
    </row>
    <row r="333" spans="1:65">
      <c r="A333" s="30"/>
      <c r="B333" s="19" t="s">
        <v>228</v>
      </c>
      <c r="C333" s="9" t="s">
        <v>228</v>
      </c>
      <c r="D333" s="148" t="s">
        <v>230</v>
      </c>
      <c r="E333" s="149" t="s">
        <v>231</v>
      </c>
      <c r="F333" s="149" t="s">
        <v>232</v>
      </c>
      <c r="G333" s="149" t="s">
        <v>233</v>
      </c>
      <c r="H333" s="149" t="s">
        <v>234</v>
      </c>
      <c r="I333" s="149" t="s">
        <v>235</v>
      </c>
      <c r="J333" s="149" t="s">
        <v>236</v>
      </c>
      <c r="K333" s="149" t="s">
        <v>237</v>
      </c>
      <c r="L333" s="149" t="s">
        <v>239</v>
      </c>
      <c r="M333" s="149" t="s">
        <v>240</v>
      </c>
      <c r="N333" s="149" t="s">
        <v>241</v>
      </c>
      <c r="O333" s="149" t="s">
        <v>244</v>
      </c>
      <c r="P333" s="149" t="s">
        <v>245</v>
      </c>
      <c r="Q333" s="149" t="s">
        <v>247</v>
      </c>
      <c r="R333" s="149" t="s">
        <v>248</v>
      </c>
      <c r="S333" s="149" t="s">
        <v>249</v>
      </c>
      <c r="T333" s="149" t="s">
        <v>250</v>
      </c>
      <c r="U333" s="149" t="s">
        <v>251</v>
      </c>
      <c r="V333" s="149" t="s">
        <v>252</v>
      </c>
      <c r="W333" s="149" t="s">
        <v>254</v>
      </c>
      <c r="X333" s="149" t="s">
        <v>255</v>
      </c>
      <c r="Y333" s="149" t="s">
        <v>256</v>
      </c>
      <c r="Z333" s="149" t="s">
        <v>257</v>
      </c>
      <c r="AA333" s="149" t="s">
        <v>258</v>
      </c>
      <c r="AB333" s="150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 t="s">
        <v>3</v>
      </c>
    </row>
    <row r="334" spans="1:65">
      <c r="A334" s="30"/>
      <c r="B334" s="19"/>
      <c r="C334" s="9"/>
      <c r="D334" s="10" t="s">
        <v>113</v>
      </c>
      <c r="E334" s="11" t="s">
        <v>279</v>
      </c>
      <c r="F334" s="11" t="s">
        <v>279</v>
      </c>
      <c r="G334" s="11" t="s">
        <v>279</v>
      </c>
      <c r="H334" s="11" t="s">
        <v>280</v>
      </c>
      <c r="I334" s="11" t="s">
        <v>279</v>
      </c>
      <c r="J334" s="11" t="s">
        <v>280</v>
      </c>
      <c r="K334" s="11" t="s">
        <v>280</v>
      </c>
      <c r="L334" s="11" t="s">
        <v>280</v>
      </c>
      <c r="M334" s="11" t="s">
        <v>280</v>
      </c>
      <c r="N334" s="11" t="s">
        <v>280</v>
      </c>
      <c r="O334" s="11" t="s">
        <v>279</v>
      </c>
      <c r="P334" s="11" t="s">
        <v>279</v>
      </c>
      <c r="Q334" s="11" t="s">
        <v>280</v>
      </c>
      <c r="R334" s="11" t="s">
        <v>280</v>
      </c>
      <c r="S334" s="11" t="s">
        <v>113</v>
      </c>
      <c r="T334" s="11" t="s">
        <v>113</v>
      </c>
      <c r="U334" s="11" t="s">
        <v>279</v>
      </c>
      <c r="V334" s="11" t="s">
        <v>279</v>
      </c>
      <c r="W334" s="11" t="s">
        <v>279</v>
      </c>
      <c r="X334" s="11" t="s">
        <v>279</v>
      </c>
      <c r="Y334" s="11" t="s">
        <v>279</v>
      </c>
      <c r="Z334" s="11" t="s">
        <v>280</v>
      </c>
      <c r="AA334" s="11" t="s">
        <v>279</v>
      </c>
      <c r="AB334" s="150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</v>
      </c>
    </row>
    <row r="335" spans="1:65">
      <c r="A335" s="30"/>
      <c r="B335" s="19"/>
      <c r="C335" s="9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150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2</v>
      </c>
    </row>
    <row r="336" spans="1:65">
      <c r="A336" s="30"/>
      <c r="B336" s="18">
        <v>1</v>
      </c>
      <c r="C336" s="14">
        <v>1</v>
      </c>
      <c r="D336" s="217">
        <v>14</v>
      </c>
      <c r="E336" s="217">
        <v>14.5</v>
      </c>
      <c r="F336" s="217">
        <v>14.7</v>
      </c>
      <c r="G336" s="217">
        <v>15.400000000000002</v>
      </c>
      <c r="H336" s="217">
        <v>15.439999999999998</v>
      </c>
      <c r="I336" s="225">
        <v>13.78</v>
      </c>
      <c r="J336" s="217">
        <v>14.685333977720569</v>
      </c>
      <c r="K336" s="225">
        <v>13.5</v>
      </c>
      <c r="L336" s="217">
        <v>15.03</v>
      </c>
      <c r="M336" s="217">
        <v>15.7</v>
      </c>
      <c r="N336" s="225">
        <v>16.5</v>
      </c>
      <c r="O336" s="217">
        <v>15.5</v>
      </c>
      <c r="P336" s="217">
        <v>14.75</v>
      </c>
      <c r="Q336" s="228">
        <v>16.350000000000001</v>
      </c>
      <c r="R336" s="217">
        <v>14.74</v>
      </c>
      <c r="S336" s="225">
        <v>17</v>
      </c>
      <c r="T336" s="225">
        <v>16.779</v>
      </c>
      <c r="U336" s="217">
        <v>14.6</v>
      </c>
      <c r="V336" s="217">
        <v>14.54</v>
      </c>
      <c r="W336" s="217">
        <v>13.95</v>
      </c>
      <c r="X336" s="217">
        <v>15.5</v>
      </c>
      <c r="Y336" s="217">
        <v>15.45</v>
      </c>
      <c r="Z336" s="217">
        <v>14.8</v>
      </c>
      <c r="AA336" s="225">
        <v>21.3</v>
      </c>
      <c r="AB336" s="218"/>
      <c r="AC336" s="219"/>
      <c r="AD336" s="219"/>
      <c r="AE336" s="219"/>
      <c r="AF336" s="219"/>
      <c r="AG336" s="219"/>
      <c r="AH336" s="219"/>
      <c r="AI336" s="219"/>
      <c r="AJ336" s="219"/>
      <c r="AK336" s="219"/>
      <c r="AL336" s="219"/>
      <c r="AM336" s="219"/>
      <c r="AN336" s="219"/>
      <c r="AO336" s="219"/>
      <c r="AP336" s="219"/>
      <c r="AQ336" s="219"/>
      <c r="AR336" s="219"/>
      <c r="AS336" s="219"/>
      <c r="AT336" s="219"/>
      <c r="AU336" s="219"/>
      <c r="AV336" s="219"/>
      <c r="AW336" s="219"/>
      <c r="AX336" s="219"/>
      <c r="AY336" s="219"/>
      <c r="AZ336" s="219"/>
      <c r="BA336" s="219"/>
      <c r="BB336" s="219"/>
      <c r="BC336" s="219"/>
      <c r="BD336" s="219"/>
      <c r="BE336" s="219"/>
      <c r="BF336" s="219"/>
      <c r="BG336" s="219"/>
      <c r="BH336" s="219"/>
      <c r="BI336" s="219"/>
      <c r="BJ336" s="219"/>
      <c r="BK336" s="219"/>
      <c r="BL336" s="219"/>
      <c r="BM336" s="220">
        <v>1</v>
      </c>
    </row>
    <row r="337" spans="1:65">
      <c r="A337" s="30"/>
      <c r="B337" s="19">
        <v>1</v>
      </c>
      <c r="C337" s="9">
        <v>2</v>
      </c>
      <c r="D337" s="221">
        <v>14.6</v>
      </c>
      <c r="E337" s="221">
        <v>14.5</v>
      </c>
      <c r="F337" s="221">
        <v>14.7</v>
      </c>
      <c r="G337" s="221">
        <v>15.400000000000002</v>
      </c>
      <c r="H337" s="221">
        <v>15.06</v>
      </c>
      <c r="I337" s="226">
        <v>13.63</v>
      </c>
      <c r="J337" s="221">
        <v>14.993373728059947</v>
      </c>
      <c r="K337" s="226">
        <v>13</v>
      </c>
      <c r="L337" s="221">
        <v>15.270000000000001</v>
      </c>
      <c r="M337" s="221">
        <v>15</v>
      </c>
      <c r="N337" s="226">
        <v>16.899999999999999</v>
      </c>
      <c r="O337" s="221">
        <v>15.299999999999999</v>
      </c>
      <c r="P337" s="221">
        <v>14.75</v>
      </c>
      <c r="Q337" s="221">
        <v>14.6</v>
      </c>
      <c r="R337" s="221">
        <v>14.74</v>
      </c>
      <c r="S337" s="226">
        <v>17</v>
      </c>
      <c r="T337" s="226">
        <v>17.247999999999998</v>
      </c>
      <c r="U337" s="221">
        <v>14.25</v>
      </c>
      <c r="V337" s="221">
        <v>14.89</v>
      </c>
      <c r="W337" s="221">
        <v>14.85</v>
      </c>
      <c r="X337" s="221">
        <v>14.5</v>
      </c>
      <c r="Y337" s="221">
        <v>15.2</v>
      </c>
      <c r="Z337" s="221">
        <v>14.8</v>
      </c>
      <c r="AA337" s="226">
        <v>22.8</v>
      </c>
      <c r="AB337" s="218"/>
      <c r="AC337" s="219"/>
      <c r="AD337" s="219"/>
      <c r="AE337" s="219"/>
      <c r="AF337" s="219"/>
      <c r="AG337" s="219"/>
      <c r="AH337" s="219"/>
      <c r="AI337" s="219"/>
      <c r="AJ337" s="219"/>
      <c r="AK337" s="219"/>
      <c r="AL337" s="219"/>
      <c r="AM337" s="219"/>
      <c r="AN337" s="219"/>
      <c r="AO337" s="219"/>
      <c r="AP337" s="219"/>
      <c r="AQ337" s="219"/>
      <c r="AR337" s="219"/>
      <c r="AS337" s="219"/>
      <c r="AT337" s="219"/>
      <c r="AU337" s="219"/>
      <c r="AV337" s="219"/>
      <c r="AW337" s="219"/>
      <c r="AX337" s="219"/>
      <c r="AY337" s="219"/>
      <c r="AZ337" s="219"/>
      <c r="BA337" s="219"/>
      <c r="BB337" s="219"/>
      <c r="BC337" s="219"/>
      <c r="BD337" s="219"/>
      <c r="BE337" s="219"/>
      <c r="BF337" s="219"/>
      <c r="BG337" s="219"/>
      <c r="BH337" s="219"/>
      <c r="BI337" s="219"/>
      <c r="BJ337" s="219"/>
      <c r="BK337" s="219"/>
      <c r="BL337" s="219"/>
      <c r="BM337" s="220">
        <v>27</v>
      </c>
    </row>
    <row r="338" spans="1:65">
      <c r="A338" s="30"/>
      <c r="B338" s="19">
        <v>1</v>
      </c>
      <c r="C338" s="9">
        <v>3</v>
      </c>
      <c r="D338" s="221">
        <v>14.5</v>
      </c>
      <c r="E338" s="221">
        <v>14.25</v>
      </c>
      <c r="F338" s="227">
        <v>15.35</v>
      </c>
      <c r="G338" s="221">
        <v>15</v>
      </c>
      <c r="H338" s="221">
        <v>15.53</v>
      </c>
      <c r="I338" s="226">
        <v>13.27</v>
      </c>
      <c r="J338" s="221">
        <v>15.121374003047059</v>
      </c>
      <c r="K338" s="226">
        <v>13.2</v>
      </c>
      <c r="L338" s="221">
        <v>15.46</v>
      </c>
      <c r="M338" s="221">
        <v>15.400000000000002</v>
      </c>
      <c r="N338" s="226">
        <v>16.3</v>
      </c>
      <c r="O338" s="221">
        <v>15.6</v>
      </c>
      <c r="P338" s="221">
        <v>14.5</v>
      </c>
      <c r="Q338" s="221">
        <v>15.06</v>
      </c>
      <c r="R338" s="221">
        <v>14.91</v>
      </c>
      <c r="S338" s="226">
        <v>17</v>
      </c>
      <c r="T338" s="226">
        <v>16.274999999999999</v>
      </c>
      <c r="U338" s="221">
        <v>14.6</v>
      </c>
      <c r="V338" s="221">
        <v>14.38</v>
      </c>
      <c r="W338" s="221">
        <v>14.8</v>
      </c>
      <c r="X338" s="221">
        <v>15.400000000000002</v>
      </c>
      <c r="Y338" s="221">
        <v>15.299999999999999</v>
      </c>
      <c r="Z338" s="221">
        <v>15</v>
      </c>
      <c r="AA338" s="226">
        <v>22.4</v>
      </c>
      <c r="AB338" s="218"/>
      <c r="AC338" s="219"/>
      <c r="AD338" s="219"/>
      <c r="AE338" s="219"/>
      <c r="AF338" s="219"/>
      <c r="AG338" s="219"/>
      <c r="AH338" s="219"/>
      <c r="AI338" s="219"/>
      <c r="AJ338" s="219"/>
      <c r="AK338" s="219"/>
      <c r="AL338" s="219"/>
      <c r="AM338" s="219"/>
      <c r="AN338" s="219"/>
      <c r="AO338" s="219"/>
      <c r="AP338" s="219"/>
      <c r="AQ338" s="219"/>
      <c r="AR338" s="219"/>
      <c r="AS338" s="219"/>
      <c r="AT338" s="219"/>
      <c r="AU338" s="219"/>
      <c r="AV338" s="219"/>
      <c r="AW338" s="219"/>
      <c r="AX338" s="219"/>
      <c r="AY338" s="219"/>
      <c r="AZ338" s="219"/>
      <c r="BA338" s="219"/>
      <c r="BB338" s="219"/>
      <c r="BC338" s="219"/>
      <c r="BD338" s="219"/>
      <c r="BE338" s="219"/>
      <c r="BF338" s="219"/>
      <c r="BG338" s="219"/>
      <c r="BH338" s="219"/>
      <c r="BI338" s="219"/>
      <c r="BJ338" s="219"/>
      <c r="BK338" s="219"/>
      <c r="BL338" s="219"/>
      <c r="BM338" s="220">
        <v>16</v>
      </c>
    </row>
    <row r="339" spans="1:65">
      <c r="A339" s="30"/>
      <c r="B339" s="19">
        <v>1</v>
      </c>
      <c r="C339" s="9">
        <v>4</v>
      </c>
      <c r="D339" s="221">
        <v>14.4</v>
      </c>
      <c r="E339" s="221">
        <v>14.4</v>
      </c>
      <c r="F339" s="221">
        <v>14.9</v>
      </c>
      <c r="G339" s="227">
        <v>13.9</v>
      </c>
      <c r="H339" s="221">
        <v>15.12</v>
      </c>
      <c r="I339" s="226">
        <v>13.53</v>
      </c>
      <c r="J339" s="221">
        <v>15.355624433310107</v>
      </c>
      <c r="K339" s="226">
        <v>13.2</v>
      </c>
      <c r="L339" s="221">
        <v>14.86</v>
      </c>
      <c r="M339" s="221">
        <v>15</v>
      </c>
      <c r="N339" s="226">
        <v>16.5</v>
      </c>
      <c r="O339" s="221">
        <v>14.6</v>
      </c>
      <c r="P339" s="221">
        <v>15</v>
      </c>
      <c r="Q339" s="221">
        <v>15.380000000000003</v>
      </c>
      <c r="R339" s="221">
        <v>14.92</v>
      </c>
      <c r="S339" s="226">
        <v>17</v>
      </c>
      <c r="T339" s="226">
        <v>16.282</v>
      </c>
      <c r="U339" s="221">
        <v>14.85</v>
      </c>
      <c r="V339" s="221">
        <v>14.91</v>
      </c>
      <c r="W339" s="221">
        <v>14.8</v>
      </c>
      <c r="X339" s="221">
        <v>15.6</v>
      </c>
      <c r="Y339" s="221">
        <v>15</v>
      </c>
      <c r="Z339" s="221">
        <v>15</v>
      </c>
      <c r="AA339" s="226">
        <v>21.9</v>
      </c>
      <c r="AB339" s="218"/>
      <c r="AC339" s="219"/>
      <c r="AD339" s="219"/>
      <c r="AE339" s="219"/>
      <c r="AF339" s="219"/>
      <c r="AG339" s="219"/>
      <c r="AH339" s="219"/>
      <c r="AI339" s="219"/>
      <c r="AJ339" s="219"/>
      <c r="AK339" s="219"/>
      <c r="AL339" s="219"/>
      <c r="AM339" s="219"/>
      <c r="AN339" s="219"/>
      <c r="AO339" s="219"/>
      <c r="AP339" s="219"/>
      <c r="AQ339" s="219"/>
      <c r="AR339" s="219"/>
      <c r="AS339" s="219"/>
      <c r="AT339" s="219"/>
      <c r="AU339" s="219"/>
      <c r="AV339" s="219"/>
      <c r="AW339" s="219"/>
      <c r="AX339" s="219"/>
      <c r="AY339" s="219"/>
      <c r="AZ339" s="219"/>
      <c r="BA339" s="219"/>
      <c r="BB339" s="219"/>
      <c r="BC339" s="219"/>
      <c r="BD339" s="219"/>
      <c r="BE339" s="219"/>
      <c r="BF339" s="219"/>
      <c r="BG339" s="219"/>
      <c r="BH339" s="219"/>
      <c r="BI339" s="219"/>
      <c r="BJ339" s="219"/>
      <c r="BK339" s="219"/>
      <c r="BL339" s="219"/>
      <c r="BM339" s="220">
        <v>14.900353230886585</v>
      </c>
    </row>
    <row r="340" spans="1:65">
      <c r="A340" s="30"/>
      <c r="B340" s="19">
        <v>1</v>
      </c>
      <c r="C340" s="9">
        <v>5</v>
      </c>
      <c r="D340" s="221">
        <v>14.5</v>
      </c>
      <c r="E340" s="221">
        <v>14.45</v>
      </c>
      <c r="F340" s="221">
        <v>14.6</v>
      </c>
      <c r="G340" s="221">
        <v>14.8</v>
      </c>
      <c r="H340" s="221">
        <v>14.88</v>
      </c>
      <c r="I340" s="226">
        <v>13.67</v>
      </c>
      <c r="J340" s="221">
        <v>14.896297855731715</v>
      </c>
      <c r="K340" s="226">
        <v>13.3</v>
      </c>
      <c r="L340" s="221">
        <v>15.71</v>
      </c>
      <c r="M340" s="221">
        <v>14.7</v>
      </c>
      <c r="N340" s="226">
        <v>16.7</v>
      </c>
      <c r="O340" s="221">
        <v>15.1</v>
      </c>
      <c r="P340" s="221">
        <v>14.95</v>
      </c>
      <c r="Q340" s="221">
        <v>14.23</v>
      </c>
      <c r="R340" s="221">
        <v>14.94</v>
      </c>
      <c r="S340" s="226">
        <v>17</v>
      </c>
      <c r="T340" s="226">
        <v>15.959999999999999</v>
      </c>
      <c r="U340" s="221">
        <v>14.9</v>
      </c>
      <c r="V340" s="221">
        <v>14.64</v>
      </c>
      <c r="W340" s="221">
        <v>14.45</v>
      </c>
      <c r="X340" s="221">
        <v>14.8</v>
      </c>
      <c r="Y340" s="221">
        <v>15.2</v>
      </c>
      <c r="Z340" s="221">
        <v>14.8</v>
      </c>
      <c r="AA340" s="226">
        <v>21.4</v>
      </c>
      <c r="AB340" s="218"/>
      <c r="AC340" s="219"/>
      <c r="AD340" s="219"/>
      <c r="AE340" s="219"/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19"/>
      <c r="AR340" s="219"/>
      <c r="AS340" s="219"/>
      <c r="AT340" s="219"/>
      <c r="AU340" s="219"/>
      <c r="AV340" s="219"/>
      <c r="AW340" s="219"/>
      <c r="AX340" s="219"/>
      <c r="AY340" s="219"/>
      <c r="AZ340" s="219"/>
      <c r="BA340" s="219"/>
      <c r="BB340" s="219"/>
      <c r="BC340" s="219"/>
      <c r="BD340" s="219"/>
      <c r="BE340" s="219"/>
      <c r="BF340" s="219"/>
      <c r="BG340" s="219"/>
      <c r="BH340" s="219"/>
      <c r="BI340" s="219"/>
      <c r="BJ340" s="219"/>
      <c r="BK340" s="219"/>
      <c r="BL340" s="219"/>
      <c r="BM340" s="220">
        <v>28</v>
      </c>
    </row>
    <row r="341" spans="1:65">
      <c r="A341" s="30"/>
      <c r="B341" s="19">
        <v>1</v>
      </c>
      <c r="C341" s="9">
        <v>6</v>
      </c>
      <c r="D341" s="221">
        <v>14</v>
      </c>
      <c r="E341" s="221">
        <v>14.85</v>
      </c>
      <c r="F341" s="221">
        <v>14.5</v>
      </c>
      <c r="G341" s="221">
        <v>15.1</v>
      </c>
      <c r="H341" s="221">
        <v>15.24</v>
      </c>
      <c r="I341" s="226">
        <v>13.57</v>
      </c>
      <c r="J341" s="221">
        <v>15.118144937881409</v>
      </c>
      <c r="K341" s="227">
        <v>14.1</v>
      </c>
      <c r="L341" s="221">
        <v>14.93</v>
      </c>
      <c r="M341" s="221">
        <v>14.8</v>
      </c>
      <c r="N341" s="226">
        <v>16.5</v>
      </c>
      <c r="O341" s="221">
        <v>15.1</v>
      </c>
      <c r="P341" s="221">
        <v>14.35</v>
      </c>
      <c r="Q341" s="221">
        <v>15.520000000000001</v>
      </c>
      <c r="R341" s="221">
        <v>14.95</v>
      </c>
      <c r="S341" s="226">
        <v>17</v>
      </c>
      <c r="T341" s="226">
        <v>17.689</v>
      </c>
      <c r="U341" s="221">
        <v>14.7</v>
      </c>
      <c r="V341" s="221">
        <v>14.86</v>
      </c>
      <c r="W341" s="221">
        <v>14.5</v>
      </c>
      <c r="X341" s="221">
        <v>15.8</v>
      </c>
      <c r="Y341" s="221">
        <v>15</v>
      </c>
      <c r="Z341" s="221">
        <v>15</v>
      </c>
      <c r="AA341" s="226">
        <v>20.7</v>
      </c>
      <c r="AB341" s="218"/>
      <c r="AC341" s="219"/>
      <c r="AD341" s="219"/>
      <c r="AE341" s="219"/>
      <c r="AF341" s="219"/>
      <c r="AG341" s="219"/>
      <c r="AH341" s="219"/>
      <c r="AI341" s="219"/>
      <c r="AJ341" s="219"/>
      <c r="AK341" s="219"/>
      <c r="AL341" s="219"/>
      <c r="AM341" s="219"/>
      <c r="AN341" s="219"/>
      <c r="AO341" s="219"/>
      <c r="AP341" s="219"/>
      <c r="AQ341" s="219"/>
      <c r="AR341" s="219"/>
      <c r="AS341" s="219"/>
      <c r="AT341" s="219"/>
      <c r="AU341" s="219"/>
      <c r="AV341" s="219"/>
      <c r="AW341" s="219"/>
      <c r="AX341" s="219"/>
      <c r="AY341" s="219"/>
      <c r="AZ341" s="219"/>
      <c r="BA341" s="219"/>
      <c r="BB341" s="219"/>
      <c r="BC341" s="219"/>
      <c r="BD341" s="219"/>
      <c r="BE341" s="219"/>
      <c r="BF341" s="219"/>
      <c r="BG341" s="219"/>
      <c r="BH341" s="219"/>
      <c r="BI341" s="219"/>
      <c r="BJ341" s="219"/>
      <c r="BK341" s="219"/>
      <c r="BL341" s="219"/>
      <c r="BM341" s="222"/>
    </row>
    <row r="342" spans="1:65">
      <c r="A342" s="30"/>
      <c r="B342" s="20" t="s">
        <v>266</v>
      </c>
      <c r="C342" s="12"/>
      <c r="D342" s="223">
        <v>14.333333333333334</v>
      </c>
      <c r="E342" s="223">
        <v>14.491666666666665</v>
      </c>
      <c r="F342" s="223">
        <v>14.791666666666666</v>
      </c>
      <c r="G342" s="223">
        <v>14.933333333333332</v>
      </c>
      <c r="H342" s="223">
        <v>15.211666666666666</v>
      </c>
      <c r="I342" s="223">
        <v>13.574999999999998</v>
      </c>
      <c r="J342" s="223">
        <v>15.028358155958466</v>
      </c>
      <c r="K342" s="223">
        <v>13.383333333333333</v>
      </c>
      <c r="L342" s="223">
        <v>15.210000000000003</v>
      </c>
      <c r="M342" s="223">
        <v>15.1</v>
      </c>
      <c r="N342" s="223">
        <v>16.566666666666666</v>
      </c>
      <c r="O342" s="223">
        <v>15.199999999999998</v>
      </c>
      <c r="P342" s="223">
        <v>14.716666666666667</v>
      </c>
      <c r="Q342" s="223">
        <v>15.19</v>
      </c>
      <c r="R342" s="223">
        <v>14.866666666666667</v>
      </c>
      <c r="S342" s="223">
        <v>17</v>
      </c>
      <c r="T342" s="223">
        <v>16.705500000000001</v>
      </c>
      <c r="U342" s="223">
        <v>14.65</v>
      </c>
      <c r="V342" s="223">
        <v>14.703333333333333</v>
      </c>
      <c r="W342" s="223">
        <v>14.558333333333332</v>
      </c>
      <c r="X342" s="223">
        <v>15.266666666666667</v>
      </c>
      <c r="Y342" s="223">
        <v>15.191666666666665</v>
      </c>
      <c r="Z342" s="223">
        <v>14.9</v>
      </c>
      <c r="AA342" s="223">
        <v>21.75</v>
      </c>
      <c r="AB342" s="218"/>
      <c r="AC342" s="219"/>
      <c r="AD342" s="219"/>
      <c r="AE342" s="219"/>
      <c r="AF342" s="219"/>
      <c r="AG342" s="219"/>
      <c r="AH342" s="219"/>
      <c r="AI342" s="219"/>
      <c r="AJ342" s="219"/>
      <c r="AK342" s="219"/>
      <c r="AL342" s="219"/>
      <c r="AM342" s="219"/>
      <c r="AN342" s="219"/>
      <c r="AO342" s="219"/>
      <c r="AP342" s="219"/>
      <c r="AQ342" s="219"/>
      <c r="AR342" s="219"/>
      <c r="AS342" s="219"/>
      <c r="AT342" s="219"/>
      <c r="AU342" s="219"/>
      <c r="AV342" s="219"/>
      <c r="AW342" s="219"/>
      <c r="AX342" s="219"/>
      <c r="AY342" s="219"/>
      <c r="AZ342" s="219"/>
      <c r="BA342" s="219"/>
      <c r="BB342" s="219"/>
      <c r="BC342" s="219"/>
      <c r="BD342" s="219"/>
      <c r="BE342" s="219"/>
      <c r="BF342" s="219"/>
      <c r="BG342" s="219"/>
      <c r="BH342" s="219"/>
      <c r="BI342" s="219"/>
      <c r="BJ342" s="219"/>
      <c r="BK342" s="219"/>
      <c r="BL342" s="219"/>
      <c r="BM342" s="222"/>
    </row>
    <row r="343" spans="1:65">
      <c r="A343" s="30"/>
      <c r="B343" s="3" t="s">
        <v>267</v>
      </c>
      <c r="C343" s="29"/>
      <c r="D343" s="221">
        <v>14.45</v>
      </c>
      <c r="E343" s="221">
        <v>14.475</v>
      </c>
      <c r="F343" s="221">
        <v>14.7</v>
      </c>
      <c r="G343" s="221">
        <v>15.05</v>
      </c>
      <c r="H343" s="221">
        <v>15.18</v>
      </c>
      <c r="I343" s="221">
        <v>13.600000000000001</v>
      </c>
      <c r="J343" s="221">
        <v>15.055759332970677</v>
      </c>
      <c r="K343" s="221">
        <v>13.25</v>
      </c>
      <c r="L343" s="221">
        <v>15.15</v>
      </c>
      <c r="M343" s="221">
        <v>15</v>
      </c>
      <c r="N343" s="221">
        <v>16.5</v>
      </c>
      <c r="O343" s="221">
        <v>15.2</v>
      </c>
      <c r="P343" s="221">
        <v>14.75</v>
      </c>
      <c r="Q343" s="221">
        <v>15.220000000000002</v>
      </c>
      <c r="R343" s="221">
        <v>14.914999999999999</v>
      </c>
      <c r="S343" s="221">
        <v>17</v>
      </c>
      <c r="T343" s="221">
        <v>16.5305</v>
      </c>
      <c r="U343" s="221">
        <v>14.649999999999999</v>
      </c>
      <c r="V343" s="221">
        <v>14.75</v>
      </c>
      <c r="W343" s="221">
        <v>14.65</v>
      </c>
      <c r="X343" s="221">
        <v>15.450000000000001</v>
      </c>
      <c r="Y343" s="221">
        <v>15.2</v>
      </c>
      <c r="Z343" s="221">
        <v>14.9</v>
      </c>
      <c r="AA343" s="221">
        <v>21.65</v>
      </c>
      <c r="AB343" s="218"/>
      <c r="AC343" s="219"/>
      <c r="AD343" s="219"/>
      <c r="AE343" s="219"/>
      <c r="AF343" s="219"/>
      <c r="AG343" s="219"/>
      <c r="AH343" s="219"/>
      <c r="AI343" s="219"/>
      <c r="AJ343" s="219"/>
      <c r="AK343" s="219"/>
      <c r="AL343" s="219"/>
      <c r="AM343" s="219"/>
      <c r="AN343" s="219"/>
      <c r="AO343" s="219"/>
      <c r="AP343" s="219"/>
      <c r="AQ343" s="219"/>
      <c r="AR343" s="219"/>
      <c r="AS343" s="219"/>
      <c r="AT343" s="219"/>
      <c r="AU343" s="219"/>
      <c r="AV343" s="219"/>
      <c r="AW343" s="219"/>
      <c r="AX343" s="219"/>
      <c r="AY343" s="219"/>
      <c r="AZ343" s="219"/>
      <c r="BA343" s="219"/>
      <c r="BB343" s="219"/>
      <c r="BC343" s="219"/>
      <c r="BD343" s="219"/>
      <c r="BE343" s="219"/>
      <c r="BF343" s="219"/>
      <c r="BG343" s="219"/>
      <c r="BH343" s="219"/>
      <c r="BI343" s="219"/>
      <c r="BJ343" s="219"/>
      <c r="BK343" s="219"/>
      <c r="BL343" s="219"/>
      <c r="BM343" s="222"/>
    </row>
    <row r="344" spans="1:65">
      <c r="A344" s="30"/>
      <c r="B344" s="3" t="s">
        <v>268</v>
      </c>
      <c r="C344" s="29"/>
      <c r="D344" s="24">
        <v>0.26583202716502508</v>
      </c>
      <c r="E344" s="24">
        <v>0.19853631070075473</v>
      </c>
      <c r="F344" s="24">
        <v>0.30400109648925061</v>
      </c>
      <c r="G344" s="24">
        <v>0.55737479909542664</v>
      </c>
      <c r="H344" s="24">
        <v>0.24318031718596445</v>
      </c>
      <c r="I344" s="24">
        <v>0.17271363582531643</v>
      </c>
      <c r="J344" s="24">
        <v>0.22809921098348326</v>
      </c>
      <c r="K344" s="24">
        <v>0.38686776379877741</v>
      </c>
      <c r="L344" s="24">
        <v>0.33148152286364385</v>
      </c>
      <c r="M344" s="24">
        <v>0.37947331922020566</v>
      </c>
      <c r="N344" s="24">
        <v>0.20655911179772818</v>
      </c>
      <c r="O344" s="24">
        <v>0.35777087639996635</v>
      </c>
      <c r="P344" s="24">
        <v>0.25232254490367412</v>
      </c>
      <c r="Q344" s="24">
        <v>0.74527847144540593</v>
      </c>
      <c r="R344" s="24">
        <v>9.9129544872689726E-2</v>
      </c>
      <c r="S344" s="24">
        <v>0</v>
      </c>
      <c r="T344" s="24">
        <v>0.66142777383475515</v>
      </c>
      <c r="U344" s="24">
        <v>0.23237900077244503</v>
      </c>
      <c r="V344" s="24">
        <v>0.21786846184490913</v>
      </c>
      <c r="W344" s="24">
        <v>0.34266115430066912</v>
      </c>
      <c r="X344" s="24">
        <v>0.50464508980734835</v>
      </c>
      <c r="Y344" s="24">
        <v>0.17440374613713591</v>
      </c>
      <c r="Z344" s="24">
        <v>0.10954451150103282</v>
      </c>
      <c r="AA344" s="24">
        <v>0.7713624310270758</v>
      </c>
      <c r="AB344" s="150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86</v>
      </c>
      <c r="C345" s="29"/>
      <c r="D345" s="13">
        <v>1.8546420499885471E-2</v>
      </c>
      <c r="E345" s="13">
        <v>1.3700032940822639E-2</v>
      </c>
      <c r="F345" s="13">
        <v>2.0552186804907085E-2</v>
      </c>
      <c r="G345" s="13">
        <v>3.7324205296568755E-2</v>
      </c>
      <c r="H345" s="13">
        <v>1.5986434788164642E-2</v>
      </c>
      <c r="I345" s="13">
        <v>1.2722919766137493E-2</v>
      </c>
      <c r="J345" s="13">
        <v>1.5177919544926878E-2</v>
      </c>
      <c r="K345" s="13">
        <v>2.8906682226558712E-2</v>
      </c>
      <c r="L345" s="13">
        <v>2.179365699300748E-2</v>
      </c>
      <c r="M345" s="13">
        <v>2.5130683392066602E-2</v>
      </c>
      <c r="N345" s="13">
        <v>1.2468356848957435E-2</v>
      </c>
      <c r="O345" s="13">
        <v>2.3537557657892526E-2</v>
      </c>
      <c r="P345" s="13">
        <v>1.7145359789604131E-2</v>
      </c>
      <c r="Q345" s="13">
        <v>4.9063757172179458E-2</v>
      </c>
      <c r="R345" s="13">
        <v>6.6679066057863043E-3</v>
      </c>
      <c r="S345" s="13">
        <v>0</v>
      </c>
      <c r="T345" s="13">
        <v>3.9593413775987255E-2</v>
      </c>
      <c r="U345" s="13">
        <v>1.5862047834296587E-2</v>
      </c>
      <c r="V345" s="13">
        <v>1.481762379357804E-2</v>
      </c>
      <c r="W345" s="13">
        <v>2.3537114204968689E-2</v>
      </c>
      <c r="X345" s="13">
        <v>3.3055355227555566E-2</v>
      </c>
      <c r="Y345" s="13">
        <v>1.148022464972919E-2</v>
      </c>
      <c r="Z345" s="13">
        <v>7.351980637653209E-3</v>
      </c>
      <c r="AA345" s="13">
        <v>3.5464939357566706E-2</v>
      </c>
      <c r="AB345" s="150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269</v>
      </c>
      <c r="C346" s="29"/>
      <c r="D346" s="13">
        <v>-3.8054124541013534E-2</v>
      </c>
      <c r="E346" s="13">
        <v>-2.742797824233878E-2</v>
      </c>
      <c r="F346" s="13">
        <v>-7.2942273606390051E-3</v>
      </c>
      <c r="G346" s="13">
        <v>2.2133772223857928E-3</v>
      </c>
      <c r="H346" s="13">
        <v>2.089302387374059E-2</v>
      </c>
      <c r="I346" s="13">
        <v>-8.894777260308806E-2</v>
      </c>
      <c r="J346" s="13">
        <v>8.5907309100929918E-3</v>
      </c>
      <c r="K346" s="13">
        <v>-0.10181100233306273</v>
      </c>
      <c r="L346" s="13">
        <v>2.0781169702175806E-2</v>
      </c>
      <c r="M346" s="13">
        <v>1.3398794378885581E-2</v>
      </c>
      <c r="N346" s="13">
        <v>0.11183046535608421</v>
      </c>
      <c r="O346" s="13">
        <v>2.0110044672785543E-2</v>
      </c>
      <c r="P346" s="13">
        <v>-1.2327665081063977E-2</v>
      </c>
      <c r="Q346" s="13">
        <v>1.9438919643395502E-2</v>
      </c>
      <c r="R346" s="13">
        <v>-2.2607896402140337E-3</v>
      </c>
      <c r="S346" s="13">
        <v>0.14091254996298397</v>
      </c>
      <c r="T346" s="13">
        <v>0.12114791784744883</v>
      </c>
      <c r="U346" s="13">
        <v>-1.6801831943663803E-2</v>
      </c>
      <c r="V346" s="13">
        <v>-1.322249845358392E-2</v>
      </c>
      <c r="W346" s="13">
        <v>-2.2953811379738842E-2</v>
      </c>
      <c r="X346" s="13">
        <v>2.4584211535385592E-2</v>
      </c>
      <c r="Y346" s="13">
        <v>1.9550773814960509E-2</v>
      </c>
      <c r="Z346" s="13">
        <v>-2.3706208914120452E-5</v>
      </c>
      <c r="AA346" s="13">
        <v>0.45969693892322949</v>
      </c>
      <c r="AB346" s="150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46" t="s">
        <v>270</v>
      </c>
      <c r="C347" s="47"/>
      <c r="D347" s="45">
        <v>1.46</v>
      </c>
      <c r="E347" s="45">
        <v>1.08</v>
      </c>
      <c r="F347" s="45">
        <v>0.35</v>
      </c>
      <c r="G347" s="45">
        <v>0</v>
      </c>
      <c r="H347" s="45">
        <v>0.68</v>
      </c>
      <c r="I347" s="45">
        <v>3.31</v>
      </c>
      <c r="J347" s="45">
        <v>0.23</v>
      </c>
      <c r="K347" s="45">
        <v>3.78</v>
      </c>
      <c r="L347" s="45">
        <v>0.67</v>
      </c>
      <c r="M347" s="45">
        <v>0.41</v>
      </c>
      <c r="N347" s="45">
        <v>3.98</v>
      </c>
      <c r="O347" s="45">
        <v>0.65</v>
      </c>
      <c r="P347" s="45">
        <v>0.53</v>
      </c>
      <c r="Q347" s="45">
        <v>0.63</v>
      </c>
      <c r="R347" s="45">
        <v>0.16</v>
      </c>
      <c r="S347" s="45" t="s">
        <v>271</v>
      </c>
      <c r="T347" s="45">
        <v>4.32</v>
      </c>
      <c r="U347" s="45">
        <v>0.69</v>
      </c>
      <c r="V347" s="45">
        <v>0.56000000000000005</v>
      </c>
      <c r="W347" s="45">
        <v>0.91</v>
      </c>
      <c r="X347" s="45">
        <v>0.81</v>
      </c>
      <c r="Y347" s="45">
        <v>0.63</v>
      </c>
      <c r="Z347" s="45">
        <v>0.08</v>
      </c>
      <c r="AA347" s="45">
        <v>16.61</v>
      </c>
      <c r="AB347" s="150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B348" s="31" t="s">
        <v>289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BM348" s="55"/>
    </row>
    <row r="349" spans="1:65">
      <c r="BM349" s="55"/>
    </row>
    <row r="350" spans="1:65" ht="15">
      <c r="B350" s="8" t="s">
        <v>465</v>
      </c>
      <c r="BM350" s="28" t="s">
        <v>66</v>
      </c>
    </row>
    <row r="351" spans="1:65" ht="15">
      <c r="A351" s="25" t="s">
        <v>5</v>
      </c>
      <c r="B351" s="18" t="s">
        <v>109</v>
      </c>
      <c r="C351" s="15" t="s">
        <v>110</v>
      </c>
      <c r="D351" s="16" t="s">
        <v>227</v>
      </c>
      <c r="E351" s="17" t="s">
        <v>227</v>
      </c>
      <c r="F351" s="17" t="s">
        <v>227</v>
      </c>
      <c r="G351" s="17" t="s">
        <v>227</v>
      </c>
      <c r="H351" s="17" t="s">
        <v>227</v>
      </c>
      <c r="I351" s="17" t="s">
        <v>227</v>
      </c>
      <c r="J351" s="17" t="s">
        <v>227</v>
      </c>
      <c r="K351" s="17" t="s">
        <v>227</v>
      </c>
      <c r="L351" s="150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</v>
      </c>
    </row>
    <row r="352" spans="1:65">
      <c r="A352" s="30"/>
      <c r="B352" s="19" t="s">
        <v>228</v>
      </c>
      <c r="C352" s="9" t="s">
        <v>228</v>
      </c>
      <c r="D352" s="148" t="s">
        <v>235</v>
      </c>
      <c r="E352" s="149" t="s">
        <v>236</v>
      </c>
      <c r="F352" s="149" t="s">
        <v>237</v>
      </c>
      <c r="G352" s="149" t="s">
        <v>247</v>
      </c>
      <c r="H352" s="149" t="s">
        <v>248</v>
      </c>
      <c r="I352" s="149" t="s">
        <v>250</v>
      </c>
      <c r="J352" s="149" t="s">
        <v>255</v>
      </c>
      <c r="K352" s="149" t="s">
        <v>257</v>
      </c>
      <c r="L352" s="150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 t="s">
        <v>3</v>
      </c>
    </row>
    <row r="353" spans="1:65">
      <c r="A353" s="30"/>
      <c r="B353" s="19"/>
      <c r="C353" s="9"/>
      <c r="D353" s="10" t="s">
        <v>279</v>
      </c>
      <c r="E353" s="11" t="s">
        <v>280</v>
      </c>
      <c r="F353" s="11" t="s">
        <v>280</v>
      </c>
      <c r="G353" s="11" t="s">
        <v>280</v>
      </c>
      <c r="H353" s="11" t="s">
        <v>280</v>
      </c>
      <c r="I353" s="11" t="s">
        <v>280</v>
      </c>
      <c r="J353" s="11" t="s">
        <v>279</v>
      </c>
      <c r="K353" s="11" t="s">
        <v>280</v>
      </c>
      <c r="L353" s="150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</v>
      </c>
    </row>
    <row r="354" spans="1:65">
      <c r="A354" s="30"/>
      <c r="B354" s="19"/>
      <c r="C354" s="9"/>
      <c r="D354" s="26"/>
      <c r="E354" s="26"/>
      <c r="F354" s="26"/>
      <c r="G354" s="26"/>
      <c r="H354" s="26"/>
      <c r="I354" s="26"/>
      <c r="J354" s="26"/>
      <c r="K354" s="26"/>
      <c r="L354" s="150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3</v>
      </c>
    </row>
    <row r="355" spans="1:65">
      <c r="A355" s="30"/>
      <c r="B355" s="18">
        <v>1</v>
      </c>
      <c r="C355" s="14">
        <v>1</v>
      </c>
      <c r="D355" s="22">
        <v>2.7</v>
      </c>
      <c r="E355" s="22">
        <v>2.8769351328629638</v>
      </c>
      <c r="F355" s="144">
        <v>2.7</v>
      </c>
      <c r="G355" s="22">
        <v>2.8</v>
      </c>
      <c r="H355" s="22">
        <v>3.14</v>
      </c>
      <c r="I355" s="144">
        <v>3.909668858136881</v>
      </c>
      <c r="J355" s="22">
        <v>3</v>
      </c>
      <c r="K355" s="22">
        <v>3</v>
      </c>
      <c r="L355" s="150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9">
        <v>1</v>
      </c>
      <c r="C356" s="9">
        <v>2</v>
      </c>
      <c r="D356" s="11">
        <v>2.9</v>
      </c>
      <c r="E356" s="11">
        <v>2.9081221263164698</v>
      </c>
      <c r="F356" s="145">
        <v>2.7</v>
      </c>
      <c r="G356" s="11">
        <v>3.1</v>
      </c>
      <c r="H356" s="11">
        <v>3.14</v>
      </c>
      <c r="I356" s="145">
        <v>3.7714122879452998</v>
      </c>
      <c r="J356" s="11">
        <v>3</v>
      </c>
      <c r="K356" s="11">
        <v>3</v>
      </c>
      <c r="L356" s="150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28</v>
      </c>
    </row>
    <row r="357" spans="1:65">
      <c r="A357" s="30"/>
      <c r="B357" s="19">
        <v>1</v>
      </c>
      <c r="C357" s="9">
        <v>3</v>
      </c>
      <c r="D357" s="11">
        <v>2.7</v>
      </c>
      <c r="E357" s="11">
        <v>2.9794743793690324</v>
      </c>
      <c r="F357" s="145">
        <v>2.7</v>
      </c>
      <c r="G357" s="11">
        <v>3.3</v>
      </c>
      <c r="H357" s="11">
        <v>3.07</v>
      </c>
      <c r="I357" s="145">
        <v>3.7424052459379702</v>
      </c>
      <c r="J357" s="11">
        <v>3.1</v>
      </c>
      <c r="K357" s="11">
        <v>3</v>
      </c>
      <c r="L357" s="150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16</v>
      </c>
    </row>
    <row r="358" spans="1:65">
      <c r="A358" s="30"/>
      <c r="B358" s="19">
        <v>1</v>
      </c>
      <c r="C358" s="9">
        <v>4</v>
      </c>
      <c r="D358" s="11">
        <v>2.9</v>
      </c>
      <c r="E358" s="11">
        <v>2.9774272539445743</v>
      </c>
      <c r="F358" s="145">
        <v>2.7</v>
      </c>
      <c r="G358" s="11">
        <v>3.2</v>
      </c>
      <c r="H358" s="11">
        <v>3</v>
      </c>
      <c r="I358" s="145">
        <v>3.8356030530135206</v>
      </c>
      <c r="J358" s="11">
        <v>3.1</v>
      </c>
      <c r="K358" s="11">
        <v>3.2</v>
      </c>
      <c r="L358" s="150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2.994563943021618</v>
      </c>
    </row>
    <row r="359" spans="1:65">
      <c r="A359" s="30"/>
      <c r="B359" s="19">
        <v>1</v>
      </c>
      <c r="C359" s="9">
        <v>5</v>
      </c>
      <c r="D359" s="11">
        <v>2.9</v>
      </c>
      <c r="E359" s="11">
        <v>2.8714863473978185</v>
      </c>
      <c r="F359" s="145">
        <v>2.7</v>
      </c>
      <c r="G359" s="11">
        <v>2.7</v>
      </c>
      <c r="H359" s="11">
        <v>3.05</v>
      </c>
      <c r="I359" s="145">
        <v>3.69331904452104</v>
      </c>
      <c r="J359" s="11">
        <v>3</v>
      </c>
      <c r="K359" s="11">
        <v>3</v>
      </c>
      <c r="L359" s="150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29</v>
      </c>
    </row>
    <row r="360" spans="1:65">
      <c r="A360" s="30"/>
      <c r="B360" s="19">
        <v>1</v>
      </c>
      <c r="C360" s="9">
        <v>6</v>
      </c>
      <c r="D360" s="11">
        <v>2.8</v>
      </c>
      <c r="E360" s="11">
        <v>2.9608567088874067</v>
      </c>
      <c r="F360" s="145">
        <v>2.8</v>
      </c>
      <c r="G360" s="11">
        <v>3.1</v>
      </c>
      <c r="H360" s="11">
        <v>3.03</v>
      </c>
      <c r="I360" s="145">
        <v>3.7839771977532877</v>
      </c>
      <c r="J360" s="11">
        <v>3.1</v>
      </c>
      <c r="K360" s="11">
        <v>3.2</v>
      </c>
      <c r="L360" s="150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20" t="s">
        <v>266</v>
      </c>
      <c r="C361" s="12"/>
      <c r="D361" s="23">
        <v>2.8166666666666669</v>
      </c>
      <c r="E361" s="23">
        <v>2.9290503247963771</v>
      </c>
      <c r="F361" s="23">
        <v>2.7166666666666668</v>
      </c>
      <c r="G361" s="23">
        <v>3.0333333333333332</v>
      </c>
      <c r="H361" s="23">
        <v>3.0716666666666668</v>
      </c>
      <c r="I361" s="23">
        <v>3.7893976145513335</v>
      </c>
      <c r="J361" s="23">
        <v>3.0500000000000003</v>
      </c>
      <c r="K361" s="23">
        <v>3.0666666666666664</v>
      </c>
      <c r="L361" s="150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267</v>
      </c>
      <c r="C362" s="29"/>
      <c r="D362" s="11">
        <v>2.8499999999999996</v>
      </c>
      <c r="E362" s="11">
        <v>2.934489417601938</v>
      </c>
      <c r="F362" s="11">
        <v>2.7</v>
      </c>
      <c r="G362" s="11">
        <v>3.1</v>
      </c>
      <c r="H362" s="11">
        <v>3.0599999999999996</v>
      </c>
      <c r="I362" s="11">
        <v>3.7776947428492935</v>
      </c>
      <c r="J362" s="11">
        <v>3.05</v>
      </c>
      <c r="K362" s="11">
        <v>3</v>
      </c>
      <c r="L362" s="150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268</v>
      </c>
      <c r="C363" s="29"/>
      <c r="D363" s="24">
        <v>9.8319208025017382E-2</v>
      </c>
      <c r="E363" s="24">
        <v>4.9723541382557579E-2</v>
      </c>
      <c r="F363" s="24">
        <v>4.0824829046386159E-2</v>
      </c>
      <c r="G363" s="24">
        <v>0.2338090388900024</v>
      </c>
      <c r="H363" s="24">
        <v>5.7763887219149976E-2</v>
      </c>
      <c r="I363" s="24">
        <v>7.5355612658178986E-2</v>
      </c>
      <c r="J363" s="24">
        <v>5.4772255750516662E-2</v>
      </c>
      <c r="K363" s="24">
        <v>0.10327955589886455</v>
      </c>
      <c r="L363" s="206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  <c r="AA363" s="207"/>
      <c r="AB363" s="207"/>
      <c r="AC363" s="207"/>
      <c r="AD363" s="207"/>
      <c r="AE363" s="207"/>
      <c r="AF363" s="207"/>
      <c r="AG363" s="207"/>
      <c r="AH363" s="207"/>
      <c r="AI363" s="207"/>
      <c r="AJ363" s="207"/>
      <c r="AK363" s="207"/>
      <c r="AL363" s="207"/>
      <c r="AM363" s="207"/>
      <c r="AN363" s="207"/>
      <c r="AO363" s="207"/>
      <c r="AP363" s="207"/>
      <c r="AQ363" s="207"/>
      <c r="AR363" s="207"/>
      <c r="AS363" s="207"/>
      <c r="AT363" s="207"/>
      <c r="AU363" s="207"/>
      <c r="AV363" s="207"/>
      <c r="AW363" s="207"/>
      <c r="AX363" s="207"/>
      <c r="AY363" s="207"/>
      <c r="AZ363" s="207"/>
      <c r="BA363" s="207"/>
      <c r="BB363" s="207"/>
      <c r="BC363" s="207"/>
      <c r="BD363" s="207"/>
      <c r="BE363" s="207"/>
      <c r="BF363" s="207"/>
      <c r="BG363" s="207"/>
      <c r="BH363" s="207"/>
      <c r="BI363" s="207"/>
      <c r="BJ363" s="207"/>
      <c r="BK363" s="207"/>
      <c r="BL363" s="207"/>
      <c r="BM363" s="56"/>
    </row>
    <row r="364" spans="1:65">
      <c r="A364" s="30"/>
      <c r="B364" s="3" t="s">
        <v>86</v>
      </c>
      <c r="C364" s="29"/>
      <c r="D364" s="13">
        <v>3.4906227701189597E-2</v>
      </c>
      <c r="E364" s="13">
        <v>1.697599421956476E-2</v>
      </c>
      <c r="F364" s="13">
        <v>1.5027544434252573E-2</v>
      </c>
      <c r="G364" s="13">
        <v>7.7079902930770022E-2</v>
      </c>
      <c r="H364" s="13">
        <v>1.8805389219473674E-2</v>
      </c>
      <c r="I364" s="13">
        <v>1.9885908084391172E-2</v>
      </c>
      <c r="J364" s="13">
        <v>1.7958116639513657E-2</v>
      </c>
      <c r="K364" s="13">
        <v>3.3678116053977573E-2</v>
      </c>
      <c r="L364" s="150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3" t="s">
        <v>269</v>
      </c>
      <c r="C365" s="29"/>
      <c r="D365" s="13">
        <v>-5.9406738256337466E-2</v>
      </c>
      <c r="E365" s="13">
        <v>-2.1877515214831389E-2</v>
      </c>
      <c r="F365" s="13">
        <v>-9.2800581868538567E-2</v>
      </c>
      <c r="G365" s="13">
        <v>1.2946589570097977E-2</v>
      </c>
      <c r="H365" s="13">
        <v>2.5747562954775205E-2</v>
      </c>
      <c r="I365" s="13">
        <v>0.26542551324774877</v>
      </c>
      <c r="J365" s="13">
        <v>1.8512230172131661E-2</v>
      </c>
      <c r="K365" s="13">
        <v>2.40778707741649E-2</v>
      </c>
      <c r="L365" s="150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46" t="s">
        <v>270</v>
      </c>
      <c r="C366" s="47"/>
      <c r="D366" s="45">
        <v>2.13</v>
      </c>
      <c r="E366" s="45">
        <v>1.06</v>
      </c>
      <c r="F366" s="45">
        <v>3.07</v>
      </c>
      <c r="G366" s="45">
        <v>0.08</v>
      </c>
      <c r="H366" s="45">
        <v>0.28000000000000003</v>
      </c>
      <c r="I366" s="45">
        <v>7.07</v>
      </c>
      <c r="J366" s="45">
        <v>0.08</v>
      </c>
      <c r="K366" s="45">
        <v>0.24</v>
      </c>
      <c r="L366" s="150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B367" s="31"/>
      <c r="C367" s="20"/>
      <c r="D367" s="20"/>
      <c r="E367" s="20"/>
      <c r="F367" s="20"/>
      <c r="G367" s="20"/>
      <c r="H367" s="20"/>
      <c r="I367" s="20"/>
      <c r="J367" s="20"/>
      <c r="K367" s="20"/>
      <c r="BM367" s="55"/>
    </row>
    <row r="368" spans="1:65" ht="15">
      <c r="B368" s="8" t="s">
        <v>466</v>
      </c>
      <c r="BM368" s="28" t="s">
        <v>299</v>
      </c>
    </row>
    <row r="369" spans="1:65" ht="15">
      <c r="A369" s="25" t="s">
        <v>81</v>
      </c>
      <c r="B369" s="18" t="s">
        <v>109</v>
      </c>
      <c r="C369" s="15" t="s">
        <v>110</v>
      </c>
      <c r="D369" s="16" t="s">
        <v>227</v>
      </c>
      <c r="E369" s="17" t="s">
        <v>227</v>
      </c>
      <c r="F369" s="17" t="s">
        <v>227</v>
      </c>
      <c r="G369" s="17" t="s">
        <v>227</v>
      </c>
      <c r="H369" s="17" t="s">
        <v>227</v>
      </c>
      <c r="I369" s="17" t="s">
        <v>227</v>
      </c>
      <c r="J369" s="17" t="s">
        <v>227</v>
      </c>
      <c r="K369" s="17" t="s">
        <v>227</v>
      </c>
      <c r="L369" s="17" t="s">
        <v>227</v>
      </c>
      <c r="M369" s="17" t="s">
        <v>227</v>
      </c>
      <c r="N369" s="17" t="s">
        <v>227</v>
      </c>
      <c r="O369" s="17" t="s">
        <v>227</v>
      </c>
      <c r="P369" s="17" t="s">
        <v>227</v>
      </c>
      <c r="Q369" s="17" t="s">
        <v>227</v>
      </c>
      <c r="R369" s="17" t="s">
        <v>227</v>
      </c>
      <c r="S369" s="17" t="s">
        <v>227</v>
      </c>
      <c r="T369" s="17" t="s">
        <v>227</v>
      </c>
      <c r="U369" s="150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9" t="s">
        <v>228</v>
      </c>
      <c r="C370" s="9" t="s">
        <v>228</v>
      </c>
      <c r="D370" s="148" t="s">
        <v>230</v>
      </c>
      <c r="E370" s="149" t="s">
        <v>231</v>
      </c>
      <c r="F370" s="149" t="s">
        <v>232</v>
      </c>
      <c r="G370" s="149" t="s">
        <v>234</v>
      </c>
      <c r="H370" s="149" t="s">
        <v>239</v>
      </c>
      <c r="I370" s="149" t="s">
        <v>240</v>
      </c>
      <c r="J370" s="149" t="s">
        <v>241</v>
      </c>
      <c r="K370" s="149" t="s">
        <v>244</v>
      </c>
      <c r="L370" s="149" t="s">
        <v>245</v>
      </c>
      <c r="M370" s="149" t="s">
        <v>247</v>
      </c>
      <c r="N370" s="149" t="s">
        <v>248</v>
      </c>
      <c r="O370" s="149" t="s">
        <v>251</v>
      </c>
      <c r="P370" s="149" t="s">
        <v>252</v>
      </c>
      <c r="Q370" s="149" t="s">
        <v>254</v>
      </c>
      <c r="R370" s="149" t="s">
        <v>255</v>
      </c>
      <c r="S370" s="149" t="s">
        <v>256</v>
      </c>
      <c r="T370" s="149" t="s">
        <v>258</v>
      </c>
      <c r="U370" s="150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 t="s">
        <v>3</v>
      </c>
    </row>
    <row r="371" spans="1:65">
      <c r="A371" s="30"/>
      <c r="B371" s="19"/>
      <c r="C371" s="9"/>
      <c r="D371" s="10" t="s">
        <v>113</v>
      </c>
      <c r="E371" s="11" t="s">
        <v>279</v>
      </c>
      <c r="F371" s="11" t="s">
        <v>279</v>
      </c>
      <c r="G371" s="11" t="s">
        <v>280</v>
      </c>
      <c r="H371" s="11" t="s">
        <v>280</v>
      </c>
      <c r="I371" s="11" t="s">
        <v>280</v>
      </c>
      <c r="J371" s="11" t="s">
        <v>280</v>
      </c>
      <c r="K371" s="11" t="s">
        <v>279</v>
      </c>
      <c r="L371" s="11" t="s">
        <v>279</v>
      </c>
      <c r="M371" s="11" t="s">
        <v>280</v>
      </c>
      <c r="N371" s="11" t="s">
        <v>280</v>
      </c>
      <c r="O371" s="11" t="s">
        <v>279</v>
      </c>
      <c r="P371" s="11" t="s">
        <v>279</v>
      </c>
      <c r="Q371" s="11" t="s">
        <v>279</v>
      </c>
      <c r="R371" s="11" t="s">
        <v>279</v>
      </c>
      <c r="S371" s="11" t="s">
        <v>279</v>
      </c>
      <c r="T371" s="11" t="s">
        <v>279</v>
      </c>
      <c r="U371" s="150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2</v>
      </c>
    </row>
    <row r="372" spans="1:65">
      <c r="A372" s="30"/>
      <c r="B372" s="19"/>
      <c r="C372" s="9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150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2</v>
      </c>
    </row>
    <row r="373" spans="1:65">
      <c r="A373" s="30"/>
      <c r="B373" s="18">
        <v>1</v>
      </c>
      <c r="C373" s="14">
        <v>1</v>
      </c>
      <c r="D373" s="144">
        <v>0.7</v>
      </c>
      <c r="E373" s="22">
        <v>0.06</v>
      </c>
      <c r="F373" s="22">
        <v>0.15</v>
      </c>
      <c r="G373" s="144">
        <v>0.8</v>
      </c>
      <c r="H373" s="22">
        <v>0.14000000000000001</v>
      </c>
      <c r="I373" s="144">
        <v>1.6</v>
      </c>
      <c r="J373" s="144" t="s">
        <v>207</v>
      </c>
      <c r="K373" s="22">
        <v>0.3</v>
      </c>
      <c r="L373" s="22">
        <v>0.09</v>
      </c>
      <c r="M373" s="22">
        <v>0.13</v>
      </c>
      <c r="N373" s="144">
        <v>1.2</v>
      </c>
      <c r="O373" s="22">
        <v>0.06</v>
      </c>
      <c r="P373" s="22">
        <v>0.05</v>
      </c>
      <c r="Q373" s="22">
        <v>0.2</v>
      </c>
      <c r="R373" s="22">
        <v>0.2</v>
      </c>
      <c r="S373" s="22">
        <v>0.15</v>
      </c>
      <c r="T373" s="22">
        <v>0.17</v>
      </c>
      <c r="U373" s="150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</v>
      </c>
    </row>
    <row r="374" spans="1:65">
      <c r="A374" s="30"/>
      <c r="B374" s="19">
        <v>1</v>
      </c>
      <c r="C374" s="9">
        <v>2</v>
      </c>
      <c r="D374" s="145">
        <v>0.7</v>
      </c>
      <c r="E374" s="145" t="s">
        <v>207</v>
      </c>
      <c r="F374" s="11">
        <v>0.12</v>
      </c>
      <c r="G374" s="145">
        <v>1.1000000000000001</v>
      </c>
      <c r="H374" s="11">
        <v>0.15</v>
      </c>
      <c r="I374" s="145">
        <v>1.5</v>
      </c>
      <c r="J374" s="145" t="s">
        <v>207</v>
      </c>
      <c r="K374" s="11">
        <v>0.1</v>
      </c>
      <c r="L374" s="11">
        <v>0.13</v>
      </c>
      <c r="M374" s="11">
        <v>0.14000000000000001</v>
      </c>
      <c r="N374" s="145">
        <v>1.1000000000000001</v>
      </c>
      <c r="O374" s="11">
        <v>0.06</v>
      </c>
      <c r="P374" s="11">
        <v>0.06</v>
      </c>
      <c r="Q374" s="11">
        <v>0.2</v>
      </c>
      <c r="R374" s="11">
        <v>0.2</v>
      </c>
      <c r="S374" s="11">
        <v>0.18</v>
      </c>
      <c r="T374" s="11">
        <v>0.19</v>
      </c>
      <c r="U374" s="150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2</v>
      </c>
    </row>
    <row r="375" spans="1:65">
      <c r="A375" s="30"/>
      <c r="B375" s="19">
        <v>1</v>
      </c>
      <c r="C375" s="9">
        <v>3</v>
      </c>
      <c r="D375" s="145">
        <v>0.7</v>
      </c>
      <c r="E375" s="11">
        <v>7.0000000000000007E-2</v>
      </c>
      <c r="F375" s="11">
        <v>0.14000000000000001</v>
      </c>
      <c r="G375" s="145">
        <v>0.8</v>
      </c>
      <c r="H375" s="11">
        <v>0.16</v>
      </c>
      <c r="I375" s="145">
        <v>1.6</v>
      </c>
      <c r="J375" s="145" t="s">
        <v>207</v>
      </c>
      <c r="K375" s="11">
        <v>0.2</v>
      </c>
      <c r="L375" s="11">
        <v>0.13</v>
      </c>
      <c r="M375" s="11">
        <v>0.05</v>
      </c>
      <c r="N375" s="145">
        <v>1.1000000000000001</v>
      </c>
      <c r="O375" s="145" t="s">
        <v>207</v>
      </c>
      <c r="P375" s="11">
        <v>0.06</v>
      </c>
      <c r="Q375" s="11">
        <v>0.26</v>
      </c>
      <c r="R375" s="11">
        <v>0.2</v>
      </c>
      <c r="S375" s="11">
        <v>0.16</v>
      </c>
      <c r="T375" s="11">
        <v>0.17</v>
      </c>
      <c r="U375" s="150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16</v>
      </c>
    </row>
    <row r="376" spans="1:65">
      <c r="A376" s="30"/>
      <c r="B376" s="19">
        <v>1</v>
      </c>
      <c r="C376" s="9">
        <v>4</v>
      </c>
      <c r="D376" s="145">
        <v>0.6</v>
      </c>
      <c r="E376" s="11">
        <v>0.06</v>
      </c>
      <c r="F376" s="11">
        <v>0.15</v>
      </c>
      <c r="G376" s="145">
        <v>0.9</v>
      </c>
      <c r="H376" s="11">
        <v>0.13</v>
      </c>
      <c r="I376" s="145">
        <v>1.5</v>
      </c>
      <c r="J376" s="145" t="s">
        <v>207</v>
      </c>
      <c r="K376" s="11">
        <v>0.2</v>
      </c>
      <c r="L376" s="11">
        <v>0.11</v>
      </c>
      <c r="M376" s="11">
        <v>0.2</v>
      </c>
      <c r="N376" s="145">
        <v>1.2</v>
      </c>
      <c r="O376" s="11">
        <v>7.0000000000000007E-2</v>
      </c>
      <c r="P376" s="11">
        <v>0.06</v>
      </c>
      <c r="Q376" s="11">
        <v>0.23</v>
      </c>
      <c r="R376" s="11">
        <v>0.2</v>
      </c>
      <c r="S376" s="11">
        <v>0.18</v>
      </c>
      <c r="T376" s="11">
        <v>0.17</v>
      </c>
      <c r="U376" s="150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0.14011111111111099</v>
      </c>
    </row>
    <row r="377" spans="1:65">
      <c r="A377" s="30"/>
      <c r="B377" s="19">
        <v>1</v>
      </c>
      <c r="C377" s="9">
        <v>5</v>
      </c>
      <c r="D377" s="145">
        <v>0.7</v>
      </c>
      <c r="E377" s="11">
        <v>0.06</v>
      </c>
      <c r="F377" s="11">
        <v>0.17</v>
      </c>
      <c r="G377" s="145">
        <v>0.8</v>
      </c>
      <c r="H377" s="11">
        <v>0.16</v>
      </c>
      <c r="I377" s="145">
        <v>1.4</v>
      </c>
      <c r="J377" s="145" t="s">
        <v>207</v>
      </c>
      <c r="K377" s="11">
        <v>0.2</v>
      </c>
      <c r="L377" s="11">
        <v>0.14000000000000001</v>
      </c>
      <c r="M377" s="145" t="s">
        <v>207</v>
      </c>
      <c r="N377" s="145">
        <v>1.2</v>
      </c>
      <c r="O377" s="11">
        <v>0.06</v>
      </c>
      <c r="P377" s="11">
        <v>0.06</v>
      </c>
      <c r="Q377" s="11">
        <v>0.23</v>
      </c>
      <c r="R377" s="11">
        <v>0.2</v>
      </c>
      <c r="S377" s="11">
        <v>0.2</v>
      </c>
      <c r="T377" s="11">
        <v>0.16</v>
      </c>
      <c r="U377" s="150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8</v>
      </c>
    </row>
    <row r="378" spans="1:65">
      <c r="A378" s="30"/>
      <c r="B378" s="19">
        <v>1</v>
      </c>
      <c r="C378" s="9">
        <v>6</v>
      </c>
      <c r="D378" s="145">
        <v>0.6</v>
      </c>
      <c r="E378" s="11">
        <v>0.08</v>
      </c>
      <c r="F378" s="11">
        <v>0.15</v>
      </c>
      <c r="G378" s="145">
        <v>1</v>
      </c>
      <c r="H378" s="11">
        <v>0.13</v>
      </c>
      <c r="I378" s="145">
        <v>1.6</v>
      </c>
      <c r="J378" s="145" t="s">
        <v>207</v>
      </c>
      <c r="K378" s="11">
        <v>0.1</v>
      </c>
      <c r="L378" s="11">
        <v>0.1</v>
      </c>
      <c r="M378" s="145" t="s">
        <v>207</v>
      </c>
      <c r="N378" s="145">
        <v>1.2</v>
      </c>
      <c r="O378" s="11">
        <v>0.06</v>
      </c>
      <c r="P378" s="11">
        <v>0.06</v>
      </c>
      <c r="Q378" s="11">
        <v>0.24</v>
      </c>
      <c r="R378" s="11">
        <v>0.2</v>
      </c>
      <c r="S378" s="11">
        <v>0.18</v>
      </c>
      <c r="T378" s="11">
        <v>0.17</v>
      </c>
      <c r="U378" s="150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20" t="s">
        <v>266</v>
      </c>
      <c r="C379" s="12"/>
      <c r="D379" s="23">
        <v>0.66666666666666663</v>
      </c>
      <c r="E379" s="23">
        <v>6.6000000000000003E-2</v>
      </c>
      <c r="F379" s="23">
        <v>0.1466666666666667</v>
      </c>
      <c r="G379" s="23">
        <v>0.9</v>
      </c>
      <c r="H379" s="23">
        <v>0.14500000000000002</v>
      </c>
      <c r="I379" s="23">
        <v>1.5333333333333332</v>
      </c>
      <c r="J379" s="23" t="s">
        <v>634</v>
      </c>
      <c r="K379" s="23">
        <v>0.18333333333333335</v>
      </c>
      <c r="L379" s="23">
        <v>0.11666666666666665</v>
      </c>
      <c r="M379" s="23">
        <v>0.13</v>
      </c>
      <c r="N379" s="23">
        <v>1.1666666666666667</v>
      </c>
      <c r="O379" s="23">
        <v>6.2E-2</v>
      </c>
      <c r="P379" s="23">
        <v>5.8333333333333327E-2</v>
      </c>
      <c r="Q379" s="23">
        <v>0.22666666666666668</v>
      </c>
      <c r="R379" s="23">
        <v>0.19999999999999998</v>
      </c>
      <c r="S379" s="23">
        <v>0.17499999999999996</v>
      </c>
      <c r="T379" s="23">
        <v>0.17166666666666666</v>
      </c>
      <c r="U379" s="150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267</v>
      </c>
      <c r="C380" s="29"/>
      <c r="D380" s="11">
        <v>0.7</v>
      </c>
      <c r="E380" s="11">
        <v>0.06</v>
      </c>
      <c r="F380" s="11">
        <v>0.15</v>
      </c>
      <c r="G380" s="11">
        <v>0.85000000000000009</v>
      </c>
      <c r="H380" s="11">
        <v>0.14500000000000002</v>
      </c>
      <c r="I380" s="11">
        <v>1.55</v>
      </c>
      <c r="J380" s="11" t="s">
        <v>634</v>
      </c>
      <c r="K380" s="11">
        <v>0.2</v>
      </c>
      <c r="L380" s="11">
        <v>0.12</v>
      </c>
      <c r="M380" s="11">
        <v>0.13500000000000001</v>
      </c>
      <c r="N380" s="11">
        <v>1.2</v>
      </c>
      <c r="O380" s="11">
        <v>0.06</v>
      </c>
      <c r="P380" s="11">
        <v>0.06</v>
      </c>
      <c r="Q380" s="11">
        <v>0.23</v>
      </c>
      <c r="R380" s="11">
        <v>0.2</v>
      </c>
      <c r="S380" s="11">
        <v>0.18</v>
      </c>
      <c r="T380" s="11">
        <v>0.17</v>
      </c>
      <c r="U380" s="150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268</v>
      </c>
      <c r="C381" s="29"/>
      <c r="D381" s="24">
        <v>5.1639777949432218E-2</v>
      </c>
      <c r="E381" s="24">
        <v>8.9442719099991214E-3</v>
      </c>
      <c r="F381" s="24">
        <v>1.632993161855447E-2</v>
      </c>
      <c r="G381" s="24">
        <v>0.12649110640673522</v>
      </c>
      <c r="H381" s="24">
        <v>1.3784048752090218E-2</v>
      </c>
      <c r="I381" s="24">
        <v>8.1649658092772678E-2</v>
      </c>
      <c r="J381" s="24" t="s">
        <v>634</v>
      </c>
      <c r="K381" s="24">
        <v>7.5277265270908125E-2</v>
      </c>
      <c r="L381" s="24">
        <v>1.9663841605003618E-2</v>
      </c>
      <c r="M381" s="24">
        <v>6.1644140029689785E-2</v>
      </c>
      <c r="N381" s="24">
        <v>5.1639777949432156E-2</v>
      </c>
      <c r="O381" s="24">
        <v>4.4721359549995832E-3</v>
      </c>
      <c r="P381" s="24">
        <v>4.082482904638628E-3</v>
      </c>
      <c r="Q381" s="24">
        <v>2.3380903889000239E-2</v>
      </c>
      <c r="R381" s="24">
        <v>3.0404709722440586E-17</v>
      </c>
      <c r="S381" s="24">
        <v>1.7606816861659012E-2</v>
      </c>
      <c r="T381" s="24">
        <v>9.8319208025017483E-3</v>
      </c>
      <c r="U381" s="150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86</v>
      </c>
      <c r="C382" s="29"/>
      <c r="D382" s="13">
        <v>7.7459666924148338E-2</v>
      </c>
      <c r="E382" s="13">
        <v>0.13551927136362305</v>
      </c>
      <c r="F382" s="13">
        <v>0.11134044285378046</v>
      </c>
      <c r="G382" s="13">
        <v>0.14054567378526137</v>
      </c>
      <c r="H382" s="13">
        <v>9.5062405186829083E-2</v>
      </c>
      <c r="I382" s="13">
        <v>5.3249777017025664E-2</v>
      </c>
      <c r="J382" s="13" t="s">
        <v>634</v>
      </c>
      <c r="K382" s="13">
        <v>0.41060326511404427</v>
      </c>
      <c r="L382" s="13">
        <v>0.16854721375717388</v>
      </c>
      <c r="M382" s="13">
        <v>0.47418569253607523</v>
      </c>
      <c r="N382" s="13">
        <v>4.4262666813798986E-2</v>
      </c>
      <c r="O382" s="13">
        <v>7.2131225080638434E-2</v>
      </c>
      <c r="P382" s="13">
        <v>6.9985421222376484E-2</v>
      </c>
      <c r="Q382" s="13">
        <v>0.10315104656911869</v>
      </c>
      <c r="R382" s="13">
        <v>1.5202354861220294E-16</v>
      </c>
      <c r="S382" s="13">
        <v>0.10061038206662296</v>
      </c>
      <c r="T382" s="13">
        <v>5.7273325063116984E-2</v>
      </c>
      <c r="U382" s="150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269</v>
      </c>
      <c r="C383" s="29"/>
      <c r="D383" s="13">
        <v>3.7581284694686792</v>
      </c>
      <c r="E383" s="13">
        <v>-0.52894528152260067</v>
      </c>
      <c r="F383" s="13">
        <v>4.678826328310981E-2</v>
      </c>
      <c r="G383" s="13">
        <v>5.4234734337827177</v>
      </c>
      <c r="H383" s="13">
        <v>3.4892942109437941E-2</v>
      </c>
      <c r="I383" s="13">
        <v>9.9436954797779631</v>
      </c>
      <c r="J383" s="13" t="s">
        <v>634</v>
      </c>
      <c r="K383" s="13">
        <v>0.30848532910388693</v>
      </c>
      <c r="L383" s="13">
        <v>-0.16732751784298117</v>
      </c>
      <c r="M383" s="13">
        <v>-7.2164948453607436E-2</v>
      </c>
      <c r="N383" s="13">
        <v>7.3267248215701901</v>
      </c>
      <c r="O383" s="13">
        <v>-0.55749405233941274</v>
      </c>
      <c r="P383" s="13">
        <v>-0.58366375892149058</v>
      </c>
      <c r="Q383" s="13">
        <v>0.6177636796193513</v>
      </c>
      <c r="R383" s="13">
        <v>0.42743854084060384</v>
      </c>
      <c r="S383" s="13">
        <v>0.24900872323552825</v>
      </c>
      <c r="T383" s="13">
        <v>0.22521808088818496</v>
      </c>
      <c r="U383" s="150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46" t="s">
        <v>270</v>
      </c>
      <c r="C384" s="47"/>
      <c r="D384" s="45">
        <v>4.3499999999999996</v>
      </c>
      <c r="E384" s="45">
        <v>0.99</v>
      </c>
      <c r="F384" s="45">
        <v>0.22</v>
      </c>
      <c r="G384" s="45">
        <v>6.41</v>
      </c>
      <c r="H384" s="45">
        <v>0.23</v>
      </c>
      <c r="I384" s="45">
        <v>11.98</v>
      </c>
      <c r="J384" s="45">
        <v>1.29</v>
      </c>
      <c r="K384" s="45">
        <v>0.1</v>
      </c>
      <c r="L384" s="45">
        <v>0.48</v>
      </c>
      <c r="M384" s="45">
        <v>0.67</v>
      </c>
      <c r="N384" s="45">
        <v>8.75</v>
      </c>
      <c r="O384" s="45">
        <v>1.02</v>
      </c>
      <c r="P384" s="45">
        <v>1</v>
      </c>
      <c r="Q384" s="45">
        <v>0.48</v>
      </c>
      <c r="R384" s="45">
        <v>0.25</v>
      </c>
      <c r="S384" s="45">
        <v>0.03</v>
      </c>
      <c r="T384" s="45">
        <v>0</v>
      </c>
      <c r="U384" s="150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B385" s="31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BM385" s="55"/>
    </row>
    <row r="386" spans="1:65" ht="15">
      <c r="B386" s="8" t="s">
        <v>467</v>
      </c>
      <c r="BM386" s="28" t="s">
        <v>66</v>
      </c>
    </row>
    <row r="387" spans="1:65" ht="15">
      <c r="A387" s="25" t="s">
        <v>8</v>
      </c>
      <c r="B387" s="18" t="s">
        <v>109</v>
      </c>
      <c r="C387" s="15" t="s">
        <v>110</v>
      </c>
      <c r="D387" s="16" t="s">
        <v>227</v>
      </c>
      <c r="E387" s="17" t="s">
        <v>227</v>
      </c>
      <c r="F387" s="17" t="s">
        <v>227</v>
      </c>
      <c r="G387" s="17" t="s">
        <v>227</v>
      </c>
      <c r="H387" s="17" t="s">
        <v>227</v>
      </c>
      <c r="I387" s="17" t="s">
        <v>227</v>
      </c>
      <c r="J387" s="17" t="s">
        <v>227</v>
      </c>
      <c r="K387" s="17" t="s">
        <v>227</v>
      </c>
      <c r="L387" s="17" t="s">
        <v>227</v>
      </c>
      <c r="M387" s="17" t="s">
        <v>227</v>
      </c>
      <c r="N387" s="17" t="s">
        <v>227</v>
      </c>
      <c r="O387" s="17" t="s">
        <v>227</v>
      </c>
      <c r="P387" s="17" t="s">
        <v>227</v>
      </c>
      <c r="Q387" s="17" t="s">
        <v>227</v>
      </c>
      <c r="R387" s="17" t="s">
        <v>227</v>
      </c>
      <c r="S387" s="17" t="s">
        <v>227</v>
      </c>
      <c r="T387" s="17" t="s">
        <v>227</v>
      </c>
      <c r="U387" s="17" t="s">
        <v>227</v>
      </c>
      <c r="V387" s="17" t="s">
        <v>227</v>
      </c>
      <c r="W387" s="17" t="s">
        <v>227</v>
      </c>
      <c r="X387" s="17" t="s">
        <v>227</v>
      </c>
      <c r="Y387" s="17" t="s">
        <v>227</v>
      </c>
      <c r="Z387" s="17" t="s">
        <v>227</v>
      </c>
      <c r="AA387" s="150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 t="s">
        <v>228</v>
      </c>
      <c r="C388" s="9" t="s">
        <v>228</v>
      </c>
      <c r="D388" s="148" t="s">
        <v>230</v>
      </c>
      <c r="E388" s="149" t="s">
        <v>231</v>
      </c>
      <c r="F388" s="149" t="s">
        <v>232</v>
      </c>
      <c r="G388" s="149" t="s">
        <v>233</v>
      </c>
      <c r="H388" s="149" t="s">
        <v>234</v>
      </c>
      <c r="I388" s="149" t="s">
        <v>235</v>
      </c>
      <c r="J388" s="149" t="s">
        <v>236</v>
      </c>
      <c r="K388" s="149" t="s">
        <v>237</v>
      </c>
      <c r="L388" s="149" t="s">
        <v>239</v>
      </c>
      <c r="M388" s="149" t="s">
        <v>240</v>
      </c>
      <c r="N388" s="149" t="s">
        <v>241</v>
      </c>
      <c r="O388" s="149" t="s">
        <v>244</v>
      </c>
      <c r="P388" s="149" t="s">
        <v>245</v>
      </c>
      <c r="Q388" s="149" t="s">
        <v>247</v>
      </c>
      <c r="R388" s="149" t="s">
        <v>248</v>
      </c>
      <c r="S388" s="149" t="s">
        <v>250</v>
      </c>
      <c r="T388" s="149" t="s">
        <v>251</v>
      </c>
      <c r="U388" s="149" t="s">
        <v>252</v>
      </c>
      <c r="V388" s="149" t="s">
        <v>254</v>
      </c>
      <c r="W388" s="149" t="s">
        <v>255</v>
      </c>
      <c r="X388" s="149" t="s">
        <v>256</v>
      </c>
      <c r="Y388" s="149" t="s">
        <v>257</v>
      </c>
      <c r="Z388" s="149" t="s">
        <v>258</v>
      </c>
      <c r="AA388" s="150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 t="s">
        <v>3</v>
      </c>
    </row>
    <row r="389" spans="1:65">
      <c r="A389" s="30"/>
      <c r="B389" s="19"/>
      <c r="C389" s="9"/>
      <c r="D389" s="10" t="s">
        <v>113</v>
      </c>
      <c r="E389" s="11" t="s">
        <v>279</v>
      </c>
      <c r="F389" s="11" t="s">
        <v>279</v>
      </c>
      <c r="G389" s="11" t="s">
        <v>279</v>
      </c>
      <c r="H389" s="11" t="s">
        <v>280</v>
      </c>
      <c r="I389" s="11" t="s">
        <v>279</v>
      </c>
      <c r="J389" s="11" t="s">
        <v>280</v>
      </c>
      <c r="K389" s="11" t="s">
        <v>280</v>
      </c>
      <c r="L389" s="11" t="s">
        <v>280</v>
      </c>
      <c r="M389" s="11" t="s">
        <v>280</v>
      </c>
      <c r="N389" s="11" t="s">
        <v>280</v>
      </c>
      <c r="O389" s="11" t="s">
        <v>279</v>
      </c>
      <c r="P389" s="11" t="s">
        <v>279</v>
      </c>
      <c r="Q389" s="11" t="s">
        <v>280</v>
      </c>
      <c r="R389" s="11" t="s">
        <v>280</v>
      </c>
      <c r="S389" s="11" t="s">
        <v>280</v>
      </c>
      <c r="T389" s="11" t="s">
        <v>279</v>
      </c>
      <c r="U389" s="11" t="s">
        <v>279</v>
      </c>
      <c r="V389" s="11" t="s">
        <v>279</v>
      </c>
      <c r="W389" s="11" t="s">
        <v>279</v>
      </c>
      <c r="X389" s="11" t="s">
        <v>279</v>
      </c>
      <c r="Y389" s="11" t="s">
        <v>280</v>
      </c>
      <c r="Z389" s="11" t="s">
        <v>279</v>
      </c>
      <c r="AA389" s="150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2</v>
      </c>
    </row>
    <row r="390" spans="1:65">
      <c r="A390" s="30"/>
      <c r="B390" s="19"/>
      <c r="C390" s="9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150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3</v>
      </c>
    </row>
    <row r="391" spans="1:65">
      <c r="A391" s="30"/>
      <c r="B391" s="18">
        <v>1</v>
      </c>
      <c r="C391" s="14">
        <v>1</v>
      </c>
      <c r="D391" s="22">
        <v>2.2999999999999998</v>
      </c>
      <c r="E391" s="22">
        <v>2.5</v>
      </c>
      <c r="F391" s="22">
        <v>2.2999999999999998</v>
      </c>
      <c r="G391" s="22">
        <v>2.52</v>
      </c>
      <c r="H391" s="22">
        <v>2.4900000000000002</v>
      </c>
      <c r="I391" s="22">
        <v>2.29</v>
      </c>
      <c r="J391" s="22">
        <v>2.7334195995190429</v>
      </c>
      <c r="K391" s="22">
        <v>2.7</v>
      </c>
      <c r="L391" s="22">
        <v>2.4</v>
      </c>
      <c r="M391" s="144">
        <v>2.9</v>
      </c>
      <c r="N391" s="22">
        <v>2.5</v>
      </c>
      <c r="O391" s="144">
        <v>3.23</v>
      </c>
      <c r="P391" s="22">
        <v>2.4</v>
      </c>
      <c r="Q391" s="22">
        <v>2.64</v>
      </c>
      <c r="R391" s="22">
        <v>2.44</v>
      </c>
      <c r="S391" s="22">
        <v>2.1016018389402</v>
      </c>
      <c r="T391" s="22">
        <v>2.4</v>
      </c>
      <c r="U391" s="22">
        <v>2.6</v>
      </c>
      <c r="V391" s="22">
        <v>2.2999999999999998</v>
      </c>
      <c r="W391" s="22">
        <v>2.4</v>
      </c>
      <c r="X391" s="22">
        <v>2.4</v>
      </c>
      <c r="Y391" s="22">
        <v>2.8</v>
      </c>
      <c r="Z391" s="144">
        <v>3.46</v>
      </c>
      <c r="AA391" s="150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</v>
      </c>
    </row>
    <row r="392" spans="1:65">
      <c r="A392" s="30"/>
      <c r="B392" s="19">
        <v>1</v>
      </c>
      <c r="C392" s="9">
        <v>2</v>
      </c>
      <c r="D392" s="11">
        <v>2.2999999999999998</v>
      </c>
      <c r="E392" s="11">
        <v>2.5</v>
      </c>
      <c r="F392" s="11">
        <v>2.2999999999999998</v>
      </c>
      <c r="G392" s="11">
        <v>2.54</v>
      </c>
      <c r="H392" s="11">
        <v>2.58</v>
      </c>
      <c r="I392" s="11">
        <v>2.31</v>
      </c>
      <c r="J392" s="11">
        <v>2.5616314076768205</v>
      </c>
      <c r="K392" s="11">
        <v>2.6</v>
      </c>
      <c r="L392" s="11">
        <v>2.5</v>
      </c>
      <c r="M392" s="145">
        <v>3.4</v>
      </c>
      <c r="N392" s="11">
        <v>2.6</v>
      </c>
      <c r="O392" s="146">
        <v>2.79</v>
      </c>
      <c r="P392" s="11">
        <v>2.5</v>
      </c>
      <c r="Q392" s="11">
        <v>2.4300000000000002</v>
      </c>
      <c r="R392" s="11">
        <v>2.4700000000000002</v>
      </c>
      <c r="S392" s="11">
        <v>2.1621512130551799</v>
      </c>
      <c r="T392" s="11">
        <v>2.5</v>
      </c>
      <c r="U392" s="11">
        <v>2.7</v>
      </c>
      <c r="V392" s="11">
        <v>2.5</v>
      </c>
      <c r="W392" s="11">
        <v>2.5</v>
      </c>
      <c r="X392" s="11">
        <v>2.4</v>
      </c>
      <c r="Y392" s="11">
        <v>2.8</v>
      </c>
      <c r="Z392" s="145">
        <v>3.65</v>
      </c>
      <c r="AA392" s="150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13</v>
      </c>
    </row>
    <row r="393" spans="1:65">
      <c r="A393" s="30"/>
      <c r="B393" s="19">
        <v>1</v>
      </c>
      <c r="C393" s="9">
        <v>3</v>
      </c>
      <c r="D393" s="11">
        <v>2.4</v>
      </c>
      <c r="E393" s="146">
        <v>3.7</v>
      </c>
      <c r="F393" s="11">
        <v>2.4</v>
      </c>
      <c r="G393" s="11">
        <v>2.57</v>
      </c>
      <c r="H393" s="146">
        <v>2.41</v>
      </c>
      <c r="I393" s="11">
        <v>2.19</v>
      </c>
      <c r="J393" s="11">
        <v>2.5949025904266607</v>
      </c>
      <c r="K393" s="11">
        <v>2.6</v>
      </c>
      <c r="L393" s="11">
        <v>2.5</v>
      </c>
      <c r="M393" s="145">
        <v>3.2</v>
      </c>
      <c r="N393" s="11">
        <v>2.6</v>
      </c>
      <c r="O393" s="145">
        <v>3.33</v>
      </c>
      <c r="P393" s="11">
        <v>2.4</v>
      </c>
      <c r="Q393" s="11">
        <v>2.81</v>
      </c>
      <c r="R393" s="11">
        <v>2.44</v>
      </c>
      <c r="S393" s="11">
        <v>2.1450119652081443</v>
      </c>
      <c r="T393" s="11">
        <v>2.4</v>
      </c>
      <c r="U393" s="11">
        <v>2.5</v>
      </c>
      <c r="V393" s="11">
        <v>2.4</v>
      </c>
      <c r="W393" s="11">
        <v>2.5</v>
      </c>
      <c r="X393" s="11">
        <v>2.4</v>
      </c>
      <c r="Y393" s="11">
        <v>2.8</v>
      </c>
      <c r="Z393" s="145">
        <v>3.52</v>
      </c>
      <c r="AA393" s="150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16</v>
      </c>
    </row>
    <row r="394" spans="1:65">
      <c r="A394" s="30"/>
      <c r="B394" s="19">
        <v>1</v>
      </c>
      <c r="C394" s="9">
        <v>4</v>
      </c>
      <c r="D394" s="11">
        <v>2.4</v>
      </c>
      <c r="E394" s="11">
        <v>2.5</v>
      </c>
      <c r="F394" s="11">
        <v>2.4</v>
      </c>
      <c r="G394" s="11">
        <v>2.4500000000000002</v>
      </c>
      <c r="H394" s="11">
        <v>2.5299999999999998</v>
      </c>
      <c r="I394" s="11">
        <v>2.27</v>
      </c>
      <c r="J394" s="11">
        <v>2.6363499844582758</v>
      </c>
      <c r="K394" s="11">
        <v>2.7</v>
      </c>
      <c r="L394" s="11">
        <v>2.2999999999999998</v>
      </c>
      <c r="M394" s="145">
        <v>3.2</v>
      </c>
      <c r="N394" s="11">
        <v>2.5</v>
      </c>
      <c r="O394" s="145">
        <v>3.06</v>
      </c>
      <c r="P394" s="11">
        <v>2.5</v>
      </c>
      <c r="Q394" s="11">
        <v>2.64</v>
      </c>
      <c r="R394" s="11">
        <v>2.4300000000000002</v>
      </c>
      <c r="S394" s="11">
        <v>2.1740480247192799</v>
      </c>
      <c r="T394" s="11">
        <v>2.5</v>
      </c>
      <c r="U394" s="11">
        <v>2.6</v>
      </c>
      <c r="V394" s="11">
        <v>2.4</v>
      </c>
      <c r="W394" s="11">
        <v>2.6</v>
      </c>
      <c r="X394" s="11">
        <v>2.4</v>
      </c>
      <c r="Y394" s="11">
        <v>2.8</v>
      </c>
      <c r="Z394" s="145">
        <v>3.51</v>
      </c>
      <c r="AA394" s="150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2.479280482793329</v>
      </c>
    </row>
    <row r="395" spans="1:65">
      <c r="A395" s="30"/>
      <c r="B395" s="19">
        <v>1</v>
      </c>
      <c r="C395" s="9">
        <v>5</v>
      </c>
      <c r="D395" s="11">
        <v>2.4</v>
      </c>
      <c r="E395" s="11">
        <v>2.4</v>
      </c>
      <c r="F395" s="11">
        <v>2.2999999999999998</v>
      </c>
      <c r="G395" s="11">
        <v>2.46</v>
      </c>
      <c r="H395" s="11">
        <v>2.5299999999999998</v>
      </c>
      <c r="I395" s="11">
        <v>2.2799999999999998</v>
      </c>
      <c r="J395" s="11">
        <v>2.5442085111945207</v>
      </c>
      <c r="K395" s="11">
        <v>2.8</v>
      </c>
      <c r="L395" s="11">
        <v>2.6</v>
      </c>
      <c r="M395" s="145">
        <v>2.8</v>
      </c>
      <c r="N395" s="11">
        <v>2.5</v>
      </c>
      <c r="O395" s="145">
        <v>3.15</v>
      </c>
      <c r="P395" s="11">
        <v>2.5</v>
      </c>
      <c r="Q395" s="11">
        <v>2.62</v>
      </c>
      <c r="R395" s="146">
        <v>2.6</v>
      </c>
      <c r="S395" s="11">
        <v>2.1941965798826102</v>
      </c>
      <c r="T395" s="11">
        <v>2.5</v>
      </c>
      <c r="U395" s="11">
        <v>2.6</v>
      </c>
      <c r="V395" s="11">
        <v>2.2999999999999998</v>
      </c>
      <c r="W395" s="11">
        <v>2.5</v>
      </c>
      <c r="X395" s="11">
        <v>2.5</v>
      </c>
      <c r="Y395" s="11">
        <v>2.6</v>
      </c>
      <c r="Z395" s="145">
        <v>3.38</v>
      </c>
      <c r="AA395" s="150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30</v>
      </c>
    </row>
    <row r="396" spans="1:65">
      <c r="A396" s="30"/>
      <c r="B396" s="19">
        <v>1</v>
      </c>
      <c r="C396" s="9">
        <v>6</v>
      </c>
      <c r="D396" s="11">
        <v>2.2999999999999998</v>
      </c>
      <c r="E396" s="11">
        <v>2.5</v>
      </c>
      <c r="F396" s="11">
        <v>2.2999999999999998</v>
      </c>
      <c r="G396" s="11">
        <v>2.5499999999999998</v>
      </c>
      <c r="H396" s="11">
        <v>2.52</v>
      </c>
      <c r="I396" s="11">
        <v>2.23</v>
      </c>
      <c r="J396" s="11">
        <v>2.633705190255661</v>
      </c>
      <c r="K396" s="11">
        <v>2.8</v>
      </c>
      <c r="L396" s="11">
        <v>2.6</v>
      </c>
      <c r="M396" s="145">
        <v>2.8</v>
      </c>
      <c r="N396" s="11">
        <v>2.5</v>
      </c>
      <c r="O396" s="145">
        <v>3.16</v>
      </c>
      <c r="P396" s="11">
        <v>2.5</v>
      </c>
      <c r="Q396" s="11">
        <v>2.5</v>
      </c>
      <c r="R396" s="11">
        <v>2.42</v>
      </c>
      <c r="S396" s="11">
        <v>2.132431029863056</v>
      </c>
      <c r="T396" s="11">
        <v>2.5</v>
      </c>
      <c r="U396" s="11">
        <v>2.6</v>
      </c>
      <c r="V396" s="11">
        <v>2.4</v>
      </c>
      <c r="W396" s="11">
        <v>2.4</v>
      </c>
      <c r="X396" s="11">
        <v>2.4</v>
      </c>
      <c r="Y396" s="11">
        <v>2.8</v>
      </c>
      <c r="Z396" s="145">
        <v>3.3</v>
      </c>
      <c r="AA396" s="150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20" t="s">
        <v>266</v>
      </c>
      <c r="C397" s="12"/>
      <c r="D397" s="23">
        <v>2.35</v>
      </c>
      <c r="E397" s="23">
        <v>2.6833333333333336</v>
      </c>
      <c r="F397" s="23">
        <v>2.3333333333333335</v>
      </c>
      <c r="G397" s="23">
        <v>2.5150000000000006</v>
      </c>
      <c r="H397" s="23">
        <v>2.5099999999999998</v>
      </c>
      <c r="I397" s="23">
        <v>2.2616666666666663</v>
      </c>
      <c r="J397" s="23">
        <v>2.6173695472551635</v>
      </c>
      <c r="K397" s="23">
        <v>2.7000000000000006</v>
      </c>
      <c r="L397" s="23">
        <v>2.4833333333333329</v>
      </c>
      <c r="M397" s="23">
        <v>3.0500000000000003</v>
      </c>
      <c r="N397" s="23">
        <v>2.5333333333333332</v>
      </c>
      <c r="O397" s="23">
        <v>3.1199999999999997</v>
      </c>
      <c r="P397" s="23">
        <v>2.4666666666666668</v>
      </c>
      <c r="Q397" s="23">
        <v>2.6066666666666669</v>
      </c>
      <c r="R397" s="23">
        <v>2.4666666666666663</v>
      </c>
      <c r="S397" s="23">
        <v>2.1515734419447452</v>
      </c>
      <c r="T397" s="23">
        <v>2.4666666666666668</v>
      </c>
      <c r="U397" s="23">
        <v>2.6</v>
      </c>
      <c r="V397" s="23">
        <v>2.3833333333333333</v>
      </c>
      <c r="W397" s="23">
        <v>2.4833333333333334</v>
      </c>
      <c r="X397" s="23">
        <v>2.4166666666666665</v>
      </c>
      <c r="Y397" s="23">
        <v>2.7666666666666662</v>
      </c>
      <c r="Z397" s="23">
        <v>3.47</v>
      </c>
      <c r="AA397" s="150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267</v>
      </c>
      <c r="C398" s="29"/>
      <c r="D398" s="11">
        <v>2.3499999999999996</v>
      </c>
      <c r="E398" s="11">
        <v>2.5</v>
      </c>
      <c r="F398" s="11">
        <v>2.2999999999999998</v>
      </c>
      <c r="G398" s="11">
        <v>2.5300000000000002</v>
      </c>
      <c r="H398" s="11">
        <v>2.5249999999999999</v>
      </c>
      <c r="I398" s="11">
        <v>2.2749999999999999</v>
      </c>
      <c r="J398" s="11">
        <v>2.6143038903411608</v>
      </c>
      <c r="K398" s="11">
        <v>2.7</v>
      </c>
      <c r="L398" s="11">
        <v>2.5</v>
      </c>
      <c r="M398" s="11">
        <v>3.05</v>
      </c>
      <c r="N398" s="11">
        <v>2.5</v>
      </c>
      <c r="O398" s="11">
        <v>3.1550000000000002</v>
      </c>
      <c r="P398" s="11">
        <v>2.5</v>
      </c>
      <c r="Q398" s="11">
        <v>2.63</v>
      </c>
      <c r="R398" s="11">
        <v>2.44</v>
      </c>
      <c r="S398" s="11">
        <v>2.1535815891316621</v>
      </c>
      <c r="T398" s="11">
        <v>2.5</v>
      </c>
      <c r="U398" s="11">
        <v>2.6</v>
      </c>
      <c r="V398" s="11">
        <v>2.4</v>
      </c>
      <c r="W398" s="11">
        <v>2.5</v>
      </c>
      <c r="X398" s="11">
        <v>2.4</v>
      </c>
      <c r="Y398" s="11">
        <v>2.8</v>
      </c>
      <c r="Z398" s="11">
        <v>3.4849999999999999</v>
      </c>
      <c r="AA398" s="150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268</v>
      </c>
      <c r="C399" s="29"/>
      <c r="D399" s="24">
        <v>5.4772255750516662E-2</v>
      </c>
      <c r="E399" s="24">
        <v>0.49966655548141714</v>
      </c>
      <c r="F399" s="24">
        <v>5.1639777949432274E-2</v>
      </c>
      <c r="G399" s="24">
        <v>4.9295030175464855E-2</v>
      </c>
      <c r="H399" s="24">
        <v>5.6920997883030761E-2</v>
      </c>
      <c r="I399" s="24">
        <v>4.4007575105505056E-2</v>
      </c>
      <c r="J399" s="24">
        <v>6.79098908986982E-2</v>
      </c>
      <c r="K399" s="24">
        <v>8.9442719099991477E-2</v>
      </c>
      <c r="L399" s="24">
        <v>0.11690451944500133</v>
      </c>
      <c r="M399" s="24">
        <v>0.25099800796022276</v>
      </c>
      <c r="N399" s="24">
        <v>5.1639777949432267E-2</v>
      </c>
      <c r="O399" s="24">
        <v>0.18504053609952606</v>
      </c>
      <c r="P399" s="24">
        <v>5.1639777949432267E-2</v>
      </c>
      <c r="Q399" s="24">
        <v>0.13140268896284682</v>
      </c>
      <c r="R399" s="24">
        <v>6.7428974978614886E-2</v>
      </c>
      <c r="S399" s="24">
        <v>3.2681413752585577E-2</v>
      </c>
      <c r="T399" s="24">
        <v>5.1639777949432267E-2</v>
      </c>
      <c r="U399" s="24">
        <v>6.3245553203367638E-2</v>
      </c>
      <c r="V399" s="24">
        <v>7.5277265270908167E-2</v>
      </c>
      <c r="W399" s="24">
        <v>7.5277265270908167E-2</v>
      </c>
      <c r="X399" s="24">
        <v>4.0824829046386339E-2</v>
      </c>
      <c r="Y399" s="24">
        <v>8.1649658092772498E-2</v>
      </c>
      <c r="Z399" s="24">
        <v>0.12132600710482483</v>
      </c>
      <c r="AA399" s="206"/>
      <c r="AB399" s="207"/>
      <c r="AC399" s="207"/>
      <c r="AD399" s="207"/>
      <c r="AE399" s="207"/>
      <c r="AF399" s="207"/>
      <c r="AG399" s="207"/>
      <c r="AH399" s="207"/>
      <c r="AI399" s="207"/>
      <c r="AJ399" s="207"/>
      <c r="AK399" s="207"/>
      <c r="AL399" s="207"/>
      <c r="AM399" s="207"/>
      <c r="AN399" s="207"/>
      <c r="AO399" s="207"/>
      <c r="AP399" s="207"/>
      <c r="AQ399" s="207"/>
      <c r="AR399" s="207"/>
      <c r="AS399" s="207"/>
      <c r="AT399" s="207"/>
      <c r="AU399" s="207"/>
      <c r="AV399" s="207"/>
      <c r="AW399" s="207"/>
      <c r="AX399" s="207"/>
      <c r="AY399" s="207"/>
      <c r="AZ399" s="207"/>
      <c r="BA399" s="207"/>
      <c r="BB399" s="207"/>
      <c r="BC399" s="207"/>
      <c r="BD399" s="207"/>
      <c r="BE399" s="207"/>
      <c r="BF399" s="207"/>
      <c r="BG399" s="207"/>
      <c r="BH399" s="207"/>
      <c r="BI399" s="207"/>
      <c r="BJ399" s="207"/>
      <c r="BK399" s="207"/>
      <c r="BL399" s="207"/>
      <c r="BM399" s="56"/>
    </row>
    <row r="400" spans="1:65">
      <c r="A400" s="30"/>
      <c r="B400" s="3" t="s">
        <v>86</v>
      </c>
      <c r="C400" s="29"/>
      <c r="D400" s="13">
        <v>2.3307342872560279E-2</v>
      </c>
      <c r="E400" s="13">
        <v>0.18621113868872688</v>
      </c>
      <c r="F400" s="13">
        <v>2.2131333406899545E-2</v>
      </c>
      <c r="G400" s="13">
        <v>1.9600409612510871E-2</v>
      </c>
      <c r="H400" s="13">
        <v>2.267768839961385E-2</v>
      </c>
      <c r="I400" s="13">
        <v>1.9458028786516608E-2</v>
      </c>
      <c r="J400" s="13">
        <v>2.5945855055093513E-2</v>
      </c>
      <c r="K400" s="13">
        <v>3.3126932999996833E-2</v>
      </c>
      <c r="L400" s="13">
        <v>4.7075645414094501E-2</v>
      </c>
      <c r="M400" s="13">
        <v>8.2294428839417288E-2</v>
      </c>
      <c r="N400" s="13">
        <v>2.0384122874775895E-2</v>
      </c>
      <c r="O400" s="13">
        <v>5.9307864134463484E-2</v>
      </c>
      <c r="P400" s="13">
        <v>2.09350451146347E-2</v>
      </c>
      <c r="Q400" s="13">
        <v>5.0410238732549927E-2</v>
      </c>
      <c r="R400" s="13">
        <v>2.7336070937276309E-2</v>
      </c>
      <c r="S400" s="13">
        <v>1.5189541344703432E-2</v>
      </c>
      <c r="T400" s="13">
        <v>2.09350451146347E-2</v>
      </c>
      <c r="U400" s="13">
        <v>2.4325212770526013E-2</v>
      </c>
      <c r="V400" s="13">
        <v>3.1584866547234199E-2</v>
      </c>
      <c r="W400" s="13">
        <v>3.03129927265402E-2</v>
      </c>
      <c r="X400" s="13">
        <v>1.689303270884952E-2</v>
      </c>
      <c r="Y400" s="13">
        <v>2.9511924611845486E-2</v>
      </c>
      <c r="Z400" s="13">
        <v>3.4964267177182949E-2</v>
      </c>
      <c r="AA400" s="150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269</v>
      </c>
      <c r="C401" s="29"/>
      <c r="D401" s="13">
        <v>-5.2144355465450487E-2</v>
      </c>
      <c r="E401" s="13">
        <v>8.2303253688386535E-2</v>
      </c>
      <c r="F401" s="13">
        <v>-5.8866735923142288E-2</v>
      </c>
      <c r="G401" s="13">
        <v>1.4407211065698977E-2</v>
      </c>
      <c r="H401" s="13">
        <v>1.2390496928391004E-2</v>
      </c>
      <c r="I401" s="13">
        <v>-8.7772971891217355E-2</v>
      </c>
      <c r="J401" s="13">
        <v>5.5697233701551108E-2</v>
      </c>
      <c r="K401" s="13">
        <v>8.9025634146078447E-2</v>
      </c>
      <c r="L401" s="13">
        <v>1.6346881960840332E-3</v>
      </c>
      <c r="M401" s="13">
        <v>0.23019562375760683</v>
      </c>
      <c r="N401" s="13">
        <v>2.180182956915977E-2</v>
      </c>
      <c r="O401" s="13">
        <v>0.25842962167991246</v>
      </c>
      <c r="P401" s="13">
        <v>-5.087692261607546E-3</v>
      </c>
      <c r="Q401" s="13">
        <v>5.138030358300405E-2</v>
      </c>
      <c r="R401" s="13">
        <v>-5.087692261607768E-3</v>
      </c>
      <c r="S401" s="13">
        <v>-0.13217828443491253</v>
      </c>
      <c r="T401" s="13">
        <v>-5.087692261607546E-3</v>
      </c>
      <c r="U401" s="13">
        <v>4.8691351399927196E-2</v>
      </c>
      <c r="V401" s="13">
        <v>-3.8699594550066774E-2</v>
      </c>
      <c r="W401" s="13">
        <v>1.6346881960842552E-3</v>
      </c>
      <c r="X401" s="13">
        <v>-2.5254833634683171E-2</v>
      </c>
      <c r="Y401" s="13">
        <v>0.11591515597684543</v>
      </c>
      <c r="Z401" s="13">
        <v>0.39959961129144128</v>
      </c>
      <c r="AA401" s="150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46" t="s">
        <v>270</v>
      </c>
      <c r="C402" s="47"/>
      <c r="D402" s="45">
        <v>1</v>
      </c>
      <c r="E402" s="45">
        <v>1.0900000000000001</v>
      </c>
      <c r="F402" s="45">
        <v>1.1100000000000001</v>
      </c>
      <c r="G402" s="45">
        <v>0.03</v>
      </c>
      <c r="H402" s="45">
        <v>0</v>
      </c>
      <c r="I402" s="45">
        <v>1.56</v>
      </c>
      <c r="J402" s="45">
        <v>0.67</v>
      </c>
      <c r="K402" s="45">
        <v>1.19</v>
      </c>
      <c r="L402" s="45">
        <v>0.17</v>
      </c>
      <c r="M402" s="45">
        <v>3.39</v>
      </c>
      <c r="N402" s="45">
        <v>0.15</v>
      </c>
      <c r="O402" s="45">
        <v>3.83</v>
      </c>
      <c r="P402" s="45">
        <v>0.27</v>
      </c>
      <c r="Q402" s="45">
        <v>0.61</v>
      </c>
      <c r="R402" s="45">
        <v>0.27</v>
      </c>
      <c r="S402" s="45">
        <v>2.25</v>
      </c>
      <c r="T402" s="45">
        <v>0.27</v>
      </c>
      <c r="U402" s="45">
        <v>0.56999999999999995</v>
      </c>
      <c r="V402" s="45">
        <v>0.8</v>
      </c>
      <c r="W402" s="45">
        <v>0.17</v>
      </c>
      <c r="X402" s="45">
        <v>0.59</v>
      </c>
      <c r="Y402" s="45">
        <v>1.61</v>
      </c>
      <c r="Z402" s="45">
        <v>6.03</v>
      </c>
      <c r="AA402" s="150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B403" s="31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BM403" s="55"/>
    </row>
    <row r="404" spans="1:65" ht="15">
      <c r="B404" s="8" t="s">
        <v>468</v>
      </c>
      <c r="BM404" s="28" t="s">
        <v>299</v>
      </c>
    </row>
    <row r="405" spans="1:65" ht="15">
      <c r="A405" s="25" t="s">
        <v>53</v>
      </c>
      <c r="B405" s="18" t="s">
        <v>109</v>
      </c>
      <c r="C405" s="15" t="s">
        <v>110</v>
      </c>
      <c r="D405" s="16" t="s">
        <v>227</v>
      </c>
      <c r="E405" s="17" t="s">
        <v>227</v>
      </c>
      <c r="F405" s="150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</v>
      </c>
    </row>
    <row r="406" spans="1:65">
      <c r="A406" s="30"/>
      <c r="B406" s="19" t="s">
        <v>228</v>
      </c>
      <c r="C406" s="9" t="s">
        <v>228</v>
      </c>
      <c r="D406" s="148" t="s">
        <v>236</v>
      </c>
      <c r="E406" s="149" t="s">
        <v>239</v>
      </c>
      <c r="F406" s="150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 t="s">
        <v>3</v>
      </c>
    </row>
    <row r="407" spans="1:65">
      <c r="A407" s="30"/>
      <c r="B407" s="19"/>
      <c r="C407" s="9"/>
      <c r="D407" s="10" t="s">
        <v>280</v>
      </c>
      <c r="E407" s="11" t="s">
        <v>279</v>
      </c>
      <c r="F407" s="150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2</v>
      </c>
    </row>
    <row r="408" spans="1:65">
      <c r="A408" s="30"/>
      <c r="B408" s="19"/>
      <c r="C408" s="9"/>
      <c r="D408" s="26"/>
      <c r="E408" s="26"/>
      <c r="F408" s="15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2</v>
      </c>
    </row>
    <row r="409" spans="1:65">
      <c r="A409" s="30"/>
      <c r="B409" s="18">
        <v>1</v>
      </c>
      <c r="C409" s="14">
        <v>1</v>
      </c>
      <c r="D409" s="144" t="s">
        <v>101</v>
      </c>
      <c r="E409" s="144" t="s">
        <v>102</v>
      </c>
      <c r="F409" s="150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</v>
      </c>
    </row>
    <row r="410" spans="1:65">
      <c r="A410" s="30"/>
      <c r="B410" s="19">
        <v>1</v>
      </c>
      <c r="C410" s="9">
        <v>2</v>
      </c>
      <c r="D410" s="145" t="s">
        <v>101</v>
      </c>
      <c r="E410" s="145" t="s">
        <v>102</v>
      </c>
      <c r="F410" s="150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</v>
      </c>
    </row>
    <row r="411" spans="1:65">
      <c r="A411" s="30"/>
      <c r="B411" s="19">
        <v>1</v>
      </c>
      <c r="C411" s="9">
        <v>3</v>
      </c>
      <c r="D411" s="145" t="s">
        <v>101</v>
      </c>
      <c r="E411" s="145" t="s">
        <v>102</v>
      </c>
      <c r="F411" s="150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16</v>
      </c>
    </row>
    <row r="412" spans="1:65">
      <c r="A412" s="30"/>
      <c r="B412" s="19">
        <v>1</v>
      </c>
      <c r="C412" s="9">
        <v>4</v>
      </c>
      <c r="D412" s="145" t="s">
        <v>101</v>
      </c>
      <c r="E412" s="145" t="s">
        <v>102</v>
      </c>
      <c r="F412" s="15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8" t="s">
        <v>101</v>
      </c>
    </row>
    <row r="413" spans="1:65">
      <c r="A413" s="30"/>
      <c r="B413" s="19">
        <v>1</v>
      </c>
      <c r="C413" s="9">
        <v>5</v>
      </c>
      <c r="D413" s="145" t="s">
        <v>101</v>
      </c>
      <c r="E413" s="145" t="s">
        <v>102</v>
      </c>
      <c r="F413" s="150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8">
        <v>7</v>
      </c>
    </row>
    <row r="414" spans="1:65">
      <c r="A414" s="30"/>
      <c r="B414" s="19">
        <v>1</v>
      </c>
      <c r="C414" s="9">
        <v>6</v>
      </c>
      <c r="D414" s="145" t="s">
        <v>101</v>
      </c>
      <c r="E414" s="145" t="s">
        <v>102</v>
      </c>
      <c r="F414" s="15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20" t="s">
        <v>266</v>
      </c>
      <c r="C415" s="12"/>
      <c r="D415" s="23" t="s">
        <v>634</v>
      </c>
      <c r="E415" s="23" t="s">
        <v>634</v>
      </c>
      <c r="F415" s="150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3" t="s">
        <v>267</v>
      </c>
      <c r="C416" s="29"/>
      <c r="D416" s="11" t="s">
        <v>634</v>
      </c>
      <c r="E416" s="11" t="s">
        <v>634</v>
      </c>
      <c r="F416" s="150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3" t="s">
        <v>268</v>
      </c>
      <c r="C417" s="29"/>
      <c r="D417" s="24" t="s">
        <v>634</v>
      </c>
      <c r="E417" s="24" t="s">
        <v>634</v>
      </c>
      <c r="F417" s="150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86</v>
      </c>
      <c r="C418" s="29"/>
      <c r="D418" s="13" t="s">
        <v>634</v>
      </c>
      <c r="E418" s="13" t="s">
        <v>634</v>
      </c>
      <c r="F418" s="150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3" t="s">
        <v>269</v>
      </c>
      <c r="C419" s="29"/>
      <c r="D419" s="13" t="s">
        <v>634</v>
      </c>
      <c r="E419" s="13" t="s">
        <v>634</v>
      </c>
      <c r="F419" s="150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46" t="s">
        <v>270</v>
      </c>
      <c r="C420" s="47"/>
      <c r="D420" s="45" t="s">
        <v>271</v>
      </c>
      <c r="E420" s="45" t="s">
        <v>271</v>
      </c>
      <c r="F420" s="150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B421" s="31"/>
      <c r="C421" s="20"/>
      <c r="D421" s="20"/>
      <c r="E421" s="20"/>
      <c r="BM421" s="55"/>
    </row>
    <row r="422" spans="1:65" ht="15">
      <c r="B422" s="8" t="s">
        <v>469</v>
      </c>
      <c r="BM422" s="28" t="s">
        <v>66</v>
      </c>
    </row>
    <row r="423" spans="1:65" ht="15">
      <c r="A423" s="25" t="s">
        <v>11</v>
      </c>
      <c r="B423" s="18" t="s">
        <v>109</v>
      </c>
      <c r="C423" s="15" t="s">
        <v>110</v>
      </c>
      <c r="D423" s="16" t="s">
        <v>227</v>
      </c>
      <c r="E423" s="17" t="s">
        <v>227</v>
      </c>
      <c r="F423" s="17" t="s">
        <v>227</v>
      </c>
      <c r="G423" s="17" t="s">
        <v>227</v>
      </c>
      <c r="H423" s="17" t="s">
        <v>227</v>
      </c>
      <c r="I423" s="17" t="s">
        <v>227</v>
      </c>
      <c r="J423" s="17" t="s">
        <v>227</v>
      </c>
      <c r="K423" s="150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1</v>
      </c>
    </row>
    <row r="424" spans="1:65">
      <c r="A424" s="30"/>
      <c r="B424" s="19" t="s">
        <v>228</v>
      </c>
      <c r="C424" s="9" t="s">
        <v>228</v>
      </c>
      <c r="D424" s="148" t="s">
        <v>235</v>
      </c>
      <c r="E424" s="149" t="s">
        <v>236</v>
      </c>
      <c r="F424" s="149" t="s">
        <v>237</v>
      </c>
      <c r="G424" s="149" t="s">
        <v>247</v>
      </c>
      <c r="H424" s="149" t="s">
        <v>248</v>
      </c>
      <c r="I424" s="149" t="s">
        <v>255</v>
      </c>
      <c r="J424" s="149" t="s">
        <v>257</v>
      </c>
      <c r="K424" s="150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 t="s">
        <v>3</v>
      </c>
    </row>
    <row r="425" spans="1:65">
      <c r="A425" s="30"/>
      <c r="B425" s="19"/>
      <c r="C425" s="9"/>
      <c r="D425" s="10" t="s">
        <v>279</v>
      </c>
      <c r="E425" s="11" t="s">
        <v>280</v>
      </c>
      <c r="F425" s="11" t="s">
        <v>280</v>
      </c>
      <c r="G425" s="11" t="s">
        <v>280</v>
      </c>
      <c r="H425" s="11" t="s">
        <v>280</v>
      </c>
      <c r="I425" s="11" t="s">
        <v>279</v>
      </c>
      <c r="J425" s="11" t="s">
        <v>280</v>
      </c>
      <c r="K425" s="150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2</v>
      </c>
    </row>
    <row r="426" spans="1:65">
      <c r="A426" s="30"/>
      <c r="B426" s="19"/>
      <c r="C426" s="9"/>
      <c r="D426" s="26"/>
      <c r="E426" s="26"/>
      <c r="F426" s="26"/>
      <c r="G426" s="26"/>
      <c r="H426" s="26"/>
      <c r="I426" s="26"/>
      <c r="J426" s="26"/>
      <c r="K426" s="150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3</v>
      </c>
    </row>
    <row r="427" spans="1:65">
      <c r="A427" s="30"/>
      <c r="B427" s="18">
        <v>1</v>
      </c>
      <c r="C427" s="14">
        <v>1</v>
      </c>
      <c r="D427" s="22">
        <v>0.5</v>
      </c>
      <c r="E427" s="22">
        <v>0.54157428923956819</v>
      </c>
      <c r="F427" s="144">
        <v>0.42</v>
      </c>
      <c r="G427" s="151">
        <v>1</v>
      </c>
      <c r="H427" s="22">
        <v>0.51</v>
      </c>
      <c r="I427" s="22">
        <v>0.6</v>
      </c>
      <c r="J427" s="22">
        <v>0.5</v>
      </c>
      <c r="K427" s="150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</v>
      </c>
    </row>
    <row r="428" spans="1:65">
      <c r="A428" s="30"/>
      <c r="B428" s="19">
        <v>1</v>
      </c>
      <c r="C428" s="9">
        <v>2</v>
      </c>
      <c r="D428" s="11">
        <v>0.5</v>
      </c>
      <c r="E428" s="11">
        <v>0.53477845201014584</v>
      </c>
      <c r="F428" s="145">
        <v>0.42</v>
      </c>
      <c r="G428" s="11">
        <v>0.5</v>
      </c>
      <c r="H428" s="11">
        <v>0.53</v>
      </c>
      <c r="I428" s="11">
        <v>0.6</v>
      </c>
      <c r="J428" s="11">
        <v>0.5</v>
      </c>
      <c r="K428" s="150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14</v>
      </c>
    </row>
    <row r="429" spans="1:65">
      <c r="A429" s="30"/>
      <c r="B429" s="19">
        <v>1</v>
      </c>
      <c r="C429" s="9">
        <v>3</v>
      </c>
      <c r="D429" s="146">
        <v>0.4</v>
      </c>
      <c r="E429" s="11">
        <v>0.54310451370498769</v>
      </c>
      <c r="F429" s="145">
        <v>0.42</v>
      </c>
      <c r="G429" s="11">
        <v>0.5</v>
      </c>
      <c r="H429" s="11">
        <v>0.51</v>
      </c>
      <c r="I429" s="11">
        <v>0.6</v>
      </c>
      <c r="J429" s="11">
        <v>0.5</v>
      </c>
      <c r="K429" s="150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16</v>
      </c>
    </row>
    <row r="430" spans="1:65">
      <c r="A430" s="30"/>
      <c r="B430" s="19">
        <v>1</v>
      </c>
      <c r="C430" s="9">
        <v>4</v>
      </c>
      <c r="D430" s="11">
        <v>0.5</v>
      </c>
      <c r="E430" s="11">
        <v>0.55154504355732925</v>
      </c>
      <c r="F430" s="145">
        <v>0.43</v>
      </c>
      <c r="G430" s="11">
        <v>0.5</v>
      </c>
      <c r="H430" s="11">
        <v>0.52</v>
      </c>
      <c r="I430" s="11">
        <v>0.5</v>
      </c>
      <c r="J430" s="11">
        <v>0.5</v>
      </c>
      <c r="K430" s="150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0.52397909074000704</v>
      </c>
    </row>
    <row r="431" spans="1:65">
      <c r="A431" s="30"/>
      <c r="B431" s="19">
        <v>1</v>
      </c>
      <c r="C431" s="9">
        <v>5</v>
      </c>
      <c r="D431" s="11">
        <v>0.5</v>
      </c>
      <c r="E431" s="11">
        <v>0.53759152604074723</v>
      </c>
      <c r="F431" s="145">
        <v>0.43</v>
      </c>
      <c r="G431" s="11">
        <v>0.5</v>
      </c>
      <c r="H431" s="11">
        <v>0.56000000000000005</v>
      </c>
      <c r="I431" s="11">
        <v>0.5</v>
      </c>
      <c r="J431" s="11">
        <v>0.5</v>
      </c>
      <c r="K431" s="150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31</v>
      </c>
    </row>
    <row r="432" spans="1:65">
      <c r="A432" s="30"/>
      <c r="B432" s="19">
        <v>1</v>
      </c>
      <c r="C432" s="9">
        <v>6</v>
      </c>
      <c r="D432" s="11">
        <v>0.5</v>
      </c>
      <c r="E432" s="11">
        <v>0.5446534420874749</v>
      </c>
      <c r="F432" s="145">
        <v>0.45</v>
      </c>
      <c r="G432" s="11">
        <v>0.6</v>
      </c>
      <c r="H432" s="11">
        <v>0.54</v>
      </c>
      <c r="I432" s="11">
        <v>0.5</v>
      </c>
      <c r="J432" s="11">
        <v>0.52</v>
      </c>
      <c r="K432" s="150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20" t="s">
        <v>266</v>
      </c>
      <c r="C433" s="12"/>
      <c r="D433" s="23">
        <v>0.48333333333333334</v>
      </c>
      <c r="E433" s="23">
        <v>0.54220787777337554</v>
      </c>
      <c r="F433" s="23">
        <v>0.4283333333333334</v>
      </c>
      <c r="G433" s="23">
        <v>0.6</v>
      </c>
      <c r="H433" s="23">
        <v>0.52833333333333343</v>
      </c>
      <c r="I433" s="23">
        <v>0.54999999999999993</v>
      </c>
      <c r="J433" s="23">
        <v>0.5033333333333333</v>
      </c>
      <c r="K433" s="150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3" t="s">
        <v>267</v>
      </c>
      <c r="C434" s="29"/>
      <c r="D434" s="11">
        <v>0.5</v>
      </c>
      <c r="E434" s="11">
        <v>0.54233940147227799</v>
      </c>
      <c r="F434" s="11">
        <v>0.42499999999999999</v>
      </c>
      <c r="G434" s="11">
        <v>0.5</v>
      </c>
      <c r="H434" s="11">
        <v>0.52500000000000002</v>
      </c>
      <c r="I434" s="11">
        <v>0.55000000000000004</v>
      </c>
      <c r="J434" s="11">
        <v>0.5</v>
      </c>
      <c r="K434" s="150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268</v>
      </c>
      <c r="C435" s="29"/>
      <c r="D435" s="24">
        <v>4.0824829046386291E-2</v>
      </c>
      <c r="E435" s="24">
        <v>5.8459543379356625E-3</v>
      </c>
      <c r="F435" s="24">
        <v>1.1690451944500132E-2</v>
      </c>
      <c r="G435" s="24">
        <v>0.19999999999999987</v>
      </c>
      <c r="H435" s="24">
        <v>1.9407902170679534E-2</v>
      </c>
      <c r="I435" s="24">
        <v>5.4772255750516599E-2</v>
      </c>
      <c r="J435" s="24">
        <v>8.1649658092772665E-3</v>
      </c>
      <c r="K435" s="206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  <c r="AA435" s="207"/>
      <c r="AB435" s="207"/>
      <c r="AC435" s="207"/>
      <c r="AD435" s="207"/>
      <c r="AE435" s="207"/>
      <c r="AF435" s="207"/>
      <c r="AG435" s="207"/>
      <c r="AH435" s="207"/>
      <c r="AI435" s="207"/>
      <c r="AJ435" s="207"/>
      <c r="AK435" s="207"/>
      <c r="AL435" s="207"/>
      <c r="AM435" s="207"/>
      <c r="AN435" s="207"/>
      <c r="AO435" s="207"/>
      <c r="AP435" s="207"/>
      <c r="AQ435" s="207"/>
      <c r="AR435" s="207"/>
      <c r="AS435" s="207"/>
      <c r="AT435" s="207"/>
      <c r="AU435" s="207"/>
      <c r="AV435" s="207"/>
      <c r="AW435" s="207"/>
      <c r="AX435" s="207"/>
      <c r="AY435" s="207"/>
      <c r="AZ435" s="207"/>
      <c r="BA435" s="207"/>
      <c r="BB435" s="207"/>
      <c r="BC435" s="207"/>
      <c r="BD435" s="207"/>
      <c r="BE435" s="207"/>
      <c r="BF435" s="207"/>
      <c r="BG435" s="207"/>
      <c r="BH435" s="207"/>
      <c r="BI435" s="207"/>
      <c r="BJ435" s="207"/>
      <c r="BK435" s="207"/>
      <c r="BL435" s="207"/>
      <c r="BM435" s="56"/>
    </row>
    <row r="436" spans="1:65">
      <c r="A436" s="30"/>
      <c r="B436" s="3" t="s">
        <v>86</v>
      </c>
      <c r="C436" s="29"/>
      <c r="D436" s="13">
        <v>8.4465163544247504E-2</v>
      </c>
      <c r="E436" s="13">
        <v>1.0781758394847728E-2</v>
      </c>
      <c r="F436" s="13">
        <v>2.7292883917120925E-2</v>
      </c>
      <c r="G436" s="13">
        <v>0.33333333333333315</v>
      </c>
      <c r="H436" s="13">
        <v>3.6734199692137912E-2</v>
      </c>
      <c r="I436" s="13">
        <v>9.9585919546393828E-2</v>
      </c>
      <c r="J436" s="13">
        <v>1.6221786376047549E-2</v>
      </c>
      <c r="K436" s="150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269</v>
      </c>
      <c r="C437" s="29"/>
      <c r="D437" s="13">
        <v>-7.7571334667706604E-2</v>
      </c>
      <c r="E437" s="13">
        <v>3.4789149711344836E-2</v>
      </c>
      <c r="F437" s="13">
        <v>-0.18253735520551917</v>
      </c>
      <c r="G437" s="13">
        <v>0.14508386041250199</v>
      </c>
      <c r="H437" s="13">
        <v>8.3099548632312725E-3</v>
      </c>
      <c r="I437" s="13">
        <v>4.9660205378126765E-2</v>
      </c>
      <c r="J437" s="13">
        <v>-3.9401872653956671E-2</v>
      </c>
      <c r="K437" s="150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46" t="s">
        <v>270</v>
      </c>
      <c r="C438" s="47"/>
      <c r="D438" s="45">
        <v>1.21</v>
      </c>
      <c r="E438" s="45">
        <v>0.37</v>
      </c>
      <c r="F438" s="45">
        <v>2.7</v>
      </c>
      <c r="G438" s="45">
        <v>1.93</v>
      </c>
      <c r="H438" s="45">
        <v>0</v>
      </c>
      <c r="I438" s="45">
        <v>0.57999999999999996</v>
      </c>
      <c r="J438" s="45">
        <v>0.67</v>
      </c>
      <c r="K438" s="150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B439" s="31"/>
      <c r="C439" s="20"/>
      <c r="D439" s="20"/>
      <c r="E439" s="20"/>
      <c r="F439" s="20"/>
      <c r="G439" s="20"/>
      <c r="H439" s="20"/>
      <c r="I439" s="20"/>
      <c r="J439" s="20"/>
      <c r="BM439" s="55"/>
    </row>
    <row r="440" spans="1:65" ht="15">
      <c r="B440" s="8" t="s">
        <v>470</v>
      </c>
      <c r="BM440" s="28" t="s">
        <v>66</v>
      </c>
    </row>
    <row r="441" spans="1:65" ht="15">
      <c r="A441" s="25" t="s">
        <v>14</v>
      </c>
      <c r="B441" s="18" t="s">
        <v>109</v>
      </c>
      <c r="C441" s="15" t="s">
        <v>110</v>
      </c>
      <c r="D441" s="16" t="s">
        <v>227</v>
      </c>
      <c r="E441" s="17" t="s">
        <v>227</v>
      </c>
      <c r="F441" s="17" t="s">
        <v>227</v>
      </c>
      <c r="G441" s="17" t="s">
        <v>227</v>
      </c>
      <c r="H441" s="17" t="s">
        <v>227</v>
      </c>
      <c r="I441" s="17" t="s">
        <v>227</v>
      </c>
      <c r="J441" s="17" t="s">
        <v>227</v>
      </c>
      <c r="K441" s="17" t="s">
        <v>227</v>
      </c>
      <c r="L441" s="17" t="s">
        <v>227</v>
      </c>
      <c r="M441" s="17" t="s">
        <v>227</v>
      </c>
      <c r="N441" s="17" t="s">
        <v>227</v>
      </c>
      <c r="O441" s="17" t="s">
        <v>227</v>
      </c>
      <c r="P441" s="17" t="s">
        <v>227</v>
      </c>
      <c r="Q441" s="17" t="s">
        <v>227</v>
      </c>
      <c r="R441" s="17" t="s">
        <v>227</v>
      </c>
      <c r="S441" s="17" t="s">
        <v>227</v>
      </c>
      <c r="T441" s="17" t="s">
        <v>227</v>
      </c>
      <c r="U441" s="17" t="s">
        <v>227</v>
      </c>
      <c r="V441" s="17" t="s">
        <v>227</v>
      </c>
      <c r="W441" s="17" t="s">
        <v>227</v>
      </c>
      <c r="X441" s="17" t="s">
        <v>227</v>
      </c>
      <c r="Y441" s="150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1</v>
      </c>
    </row>
    <row r="442" spans="1:65">
      <c r="A442" s="30"/>
      <c r="B442" s="19" t="s">
        <v>228</v>
      </c>
      <c r="C442" s="9" t="s">
        <v>228</v>
      </c>
      <c r="D442" s="148" t="s">
        <v>230</v>
      </c>
      <c r="E442" s="149" t="s">
        <v>231</v>
      </c>
      <c r="F442" s="149" t="s">
        <v>232</v>
      </c>
      <c r="G442" s="149" t="s">
        <v>233</v>
      </c>
      <c r="H442" s="149" t="s">
        <v>234</v>
      </c>
      <c r="I442" s="149" t="s">
        <v>235</v>
      </c>
      <c r="J442" s="149" t="s">
        <v>239</v>
      </c>
      <c r="K442" s="149" t="s">
        <v>240</v>
      </c>
      <c r="L442" s="149" t="s">
        <v>241</v>
      </c>
      <c r="M442" s="149" t="s">
        <v>244</v>
      </c>
      <c r="N442" s="149" t="s">
        <v>245</v>
      </c>
      <c r="O442" s="149" t="s">
        <v>247</v>
      </c>
      <c r="P442" s="149" t="s">
        <v>248</v>
      </c>
      <c r="Q442" s="149" t="s">
        <v>249</v>
      </c>
      <c r="R442" s="149" t="s">
        <v>251</v>
      </c>
      <c r="S442" s="149" t="s">
        <v>252</v>
      </c>
      <c r="T442" s="149" t="s">
        <v>254</v>
      </c>
      <c r="U442" s="149" t="s">
        <v>255</v>
      </c>
      <c r="V442" s="149" t="s">
        <v>256</v>
      </c>
      <c r="W442" s="149" t="s">
        <v>257</v>
      </c>
      <c r="X442" s="149" t="s">
        <v>258</v>
      </c>
      <c r="Y442" s="150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 t="s">
        <v>3</v>
      </c>
    </row>
    <row r="443" spans="1:65">
      <c r="A443" s="30"/>
      <c r="B443" s="19"/>
      <c r="C443" s="9"/>
      <c r="D443" s="10" t="s">
        <v>113</v>
      </c>
      <c r="E443" s="11" t="s">
        <v>279</v>
      </c>
      <c r="F443" s="11" t="s">
        <v>279</v>
      </c>
      <c r="G443" s="11" t="s">
        <v>279</v>
      </c>
      <c r="H443" s="11" t="s">
        <v>280</v>
      </c>
      <c r="I443" s="11" t="s">
        <v>279</v>
      </c>
      <c r="J443" s="11" t="s">
        <v>280</v>
      </c>
      <c r="K443" s="11" t="s">
        <v>280</v>
      </c>
      <c r="L443" s="11" t="s">
        <v>280</v>
      </c>
      <c r="M443" s="11" t="s">
        <v>279</v>
      </c>
      <c r="N443" s="11" t="s">
        <v>279</v>
      </c>
      <c r="O443" s="11" t="s">
        <v>280</v>
      </c>
      <c r="P443" s="11" t="s">
        <v>280</v>
      </c>
      <c r="Q443" s="11" t="s">
        <v>113</v>
      </c>
      <c r="R443" s="11" t="s">
        <v>279</v>
      </c>
      <c r="S443" s="11" t="s">
        <v>279</v>
      </c>
      <c r="T443" s="11" t="s">
        <v>279</v>
      </c>
      <c r="U443" s="11" t="s">
        <v>279</v>
      </c>
      <c r="V443" s="11" t="s">
        <v>279</v>
      </c>
      <c r="W443" s="11" t="s">
        <v>280</v>
      </c>
      <c r="X443" s="11" t="s">
        <v>279</v>
      </c>
      <c r="Y443" s="150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3</v>
      </c>
    </row>
    <row r="444" spans="1:65">
      <c r="A444" s="30"/>
      <c r="B444" s="19"/>
      <c r="C444" s="9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150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</v>
      </c>
    </row>
    <row r="445" spans="1:65">
      <c r="A445" s="30"/>
      <c r="B445" s="18">
        <v>1</v>
      </c>
      <c r="C445" s="14">
        <v>1</v>
      </c>
      <c r="D445" s="230">
        <v>0.05</v>
      </c>
      <c r="E445" s="230">
        <v>4.3999999999999997E-2</v>
      </c>
      <c r="F445" s="231">
        <v>0.05</v>
      </c>
      <c r="G445" s="230">
        <v>0.05</v>
      </c>
      <c r="H445" s="230">
        <v>0.05</v>
      </c>
      <c r="I445" s="230">
        <v>0.05</v>
      </c>
      <c r="J445" s="232" t="s">
        <v>290</v>
      </c>
      <c r="K445" s="232" t="s">
        <v>207</v>
      </c>
      <c r="L445" s="230">
        <v>5.1999999999999998E-2</v>
      </c>
      <c r="M445" s="230">
        <v>0.06</v>
      </c>
      <c r="N445" s="230">
        <v>4.9000000000000002E-2</v>
      </c>
      <c r="O445" s="230">
        <v>0.04</v>
      </c>
      <c r="P445" s="230">
        <v>0.04</v>
      </c>
      <c r="Q445" s="232" t="s">
        <v>102</v>
      </c>
      <c r="R445" s="230">
        <v>5.0999999999999997E-2</v>
      </c>
      <c r="S445" s="230">
        <v>4.8000000000000001E-2</v>
      </c>
      <c r="T445" s="230">
        <v>0.04</v>
      </c>
      <c r="U445" s="232" t="s">
        <v>104</v>
      </c>
      <c r="V445" s="230">
        <v>4.2999999999999997E-2</v>
      </c>
      <c r="W445" s="232" t="s">
        <v>207</v>
      </c>
      <c r="X445" s="232">
        <v>6.5000000000000002E-2</v>
      </c>
      <c r="Y445" s="206"/>
      <c r="Z445" s="207"/>
      <c r="AA445" s="207"/>
      <c r="AB445" s="207"/>
      <c r="AC445" s="207"/>
      <c r="AD445" s="207"/>
      <c r="AE445" s="207"/>
      <c r="AF445" s="207"/>
      <c r="AG445" s="207"/>
      <c r="AH445" s="207"/>
      <c r="AI445" s="207"/>
      <c r="AJ445" s="207"/>
      <c r="AK445" s="207"/>
      <c r="AL445" s="207"/>
      <c r="AM445" s="207"/>
      <c r="AN445" s="207"/>
      <c r="AO445" s="207"/>
      <c r="AP445" s="207"/>
      <c r="AQ445" s="207"/>
      <c r="AR445" s="207"/>
      <c r="AS445" s="207"/>
      <c r="AT445" s="207"/>
      <c r="AU445" s="207"/>
      <c r="AV445" s="207"/>
      <c r="AW445" s="207"/>
      <c r="AX445" s="207"/>
      <c r="AY445" s="207"/>
      <c r="AZ445" s="207"/>
      <c r="BA445" s="207"/>
      <c r="BB445" s="207"/>
      <c r="BC445" s="207"/>
      <c r="BD445" s="207"/>
      <c r="BE445" s="207"/>
      <c r="BF445" s="207"/>
      <c r="BG445" s="207"/>
      <c r="BH445" s="207"/>
      <c r="BI445" s="207"/>
      <c r="BJ445" s="207"/>
      <c r="BK445" s="207"/>
      <c r="BL445" s="207"/>
      <c r="BM445" s="233">
        <v>1</v>
      </c>
    </row>
    <row r="446" spans="1:65">
      <c r="A446" s="30"/>
      <c r="B446" s="19">
        <v>1</v>
      </c>
      <c r="C446" s="9">
        <v>2</v>
      </c>
      <c r="D446" s="24">
        <v>0.05</v>
      </c>
      <c r="E446" s="24">
        <v>4.5999999999999999E-2</v>
      </c>
      <c r="F446" s="24">
        <v>4.4999999999999998E-2</v>
      </c>
      <c r="G446" s="24">
        <v>0.05</v>
      </c>
      <c r="H446" s="24">
        <v>0.06</v>
      </c>
      <c r="I446" s="24">
        <v>0.05</v>
      </c>
      <c r="J446" s="234" t="s">
        <v>290</v>
      </c>
      <c r="K446" s="24">
        <v>0.05</v>
      </c>
      <c r="L446" s="24">
        <v>5.3999999999999999E-2</v>
      </c>
      <c r="M446" s="24">
        <v>0.06</v>
      </c>
      <c r="N446" s="24">
        <v>5.0999999999999997E-2</v>
      </c>
      <c r="O446" s="24">
        <v>0.04</v>
      </c>
      <c r="P446" s="24">
        <v>0.06</v>
      </c>
      <c r="Q446" s="234" t="s">
        <v>102</v>
      </c>
      <c r="R446" s="24">
        <v>0.05</v>
      </c>
      <c r="S446" s="24">
        <v>4.5999999999999999E-2</v>
      </c>
      <c r="T446" s="24">
        <v>5.1999999999999998E-2</v>
      </c>
      <c r="U446" s="234" t="s">
        <v>104</v>
      </c>
      <c r="V446" s="24">
        <v>4.7E-2</v>
      </c>
      <c r="W446" s="234" t="s">
        <v>207</v>
      </c>
      <c r="X446" s="234">
        <v>6.9000000000000006E-2</v>
      </c>
      <c r="Y446" s="206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207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7"/>
      <c r="BD446" s="207"/>
      <c r="BE446" s="207"/>
      <c r="BF446" s="207"/>
      <c r="BG446" s="207"/>
      <c r="BH446" s="207"/>
      <c r="BI446" s="207"/>
      <c r="BJ446" s="207"/>
      <c r="BK446" s="207"/>
      <c r="BL446" s="207"/>
      <c r="BM446" s="233">
        <v>15</v>
      </c>
    </row>
    <row r="447" spans="1:65">
      <c r="A447" s="30"/>
      <c r="B447" s="19">
        <v>1</v>
      </c>
      <c r="C447" s="9">
        <v>3</v>
      </c>
      <c r="D447" s="234" t="s">
        <v>207</v>
      </c>
      <c r="E447" s="24">
        <v>0.04</v>
      </c>
      <c r="F447" s="24">
        <v>4.4999999999999998E-2</v>
      </c>
      <c r="G447" s="24">
        <v>0.06</v>
      </c>
      <c r="H447" s="24">
        <v>0.05</v>
      </c>
      <c r="I447" s="24">
        <v>0.04</v>
      </c>
      <c r="J447" s="234" t="s">
        <v>290</v>
      </c>
      <c r="K447" s="234" t="s">
        <v>207</v>
      </c>
      <c r="L447" s="24">
        <v>5.0999999999999997E-2</v>
      </c>
      <c r="M447" s="24">
        <v>0.06</v>
      </c>
      <c r="N447" s="24">
        <v>5.5E-2</v>
      </c>
      <c r="O447" s="24">
        <v>0.05</v>
      </c>
      <c r="P447" s="24">
        <v>0.03</v>
      </c>
      <c r="Q447" s="234" t="s">
        <v>102</v>
      </c>
      <c r="R447" s="24">
        <v>4.7E-2</v>
      </c>
      <c r="S447" s="24">
        <v>4.7E-2</v>
      </c>
      <c r="T447" s="24">
        <v>3.9E-2</v>
      </c>
      <c r="U447" s="234" t="s">
        <v>104</v>
      </c>
      <c r="V447" s="24">
        <v>4.7E-2</v>
      </c>
      <c r="W447" s="234" t="s">
        <v>207</v>
      </c>
      <c r="X447" s="234">
        <v>6.2E-2</v>
      </c>
      <c r="Y447" s="206"/>
      <c r="Z447" s="207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33">
        <v>16</v>
      </c>
    </row>
    <row r="448" spans="1:65">
      <c r="A448" s="30"/>
      <c r="B448" s="19">
        <v>1</v>
      </c>
      <c r="C448" s="9">
        <v>4</v>
      </c>
      <c r="D448" s="24">
        <v>0.05</v>
      </c>
      <c r="E448" s="24">
        <v>0.04</v>
      </c>
      <c r="F448" s="24">
        <v>4.7E-2</v>
      </c>
      <c r="G448" s="24">
        <v>0.05</v>
      </c>
      <c r="H448" s="24">
        <v>0.05</v>
      </c>
      <c r="I448" s="24">
        <v>0.04</v>
      </c>
      <c r="J448" s="234" t="s">
        <v>290</v>
      </c>
      <c r="K448" s="24">
        <v>0.05</v>
      </c>
      <c r="L448" s="24">
        <v>5.2999999999999999E-2</v>
      </c>
      <c r="M448" s="24">
        <v>0.06</v>
      </c>
      <c r="N448" s="24">
        <v>5.5E-2</v>
      </c>
      <c r="O448" s="24">
        <v>0.03</v>
      </c>
      <c r="P448" s="24">
        <v>0.04</v>
      </c>
      <c r="Q448" s="234" t="s">
        <v>102</v>
      </c>
      <c r="R448" s="24">
        <v>4.7E-2</v>
      </c>
      <c r="S448" s="24">
        <v>4.8000000000000001E-2</v>
      </c>
      <c r="T448" s="24">
        <v>4.5999999999999999E-2</v>
      </c>
      <c r="U448" s="234" t="s">
        <v>104</v>
      </c>
      <c r="V448" s="24">
        <v>4.4999999999999998E-2</v>
      </c>
      <c r="W448" s="234" t="s">
        <v>207</v>
      </c>
      <c r="X448" s="234">
        <v>6.2E-2</v>
      </c>
      <c r="Y448" s="206"/>
      <c r="Z448" s="207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33">
        <v>4.7875000000000001E-2</v>
      </c>
    </row>
    <row r="449" spans="1:65">
      <c r="A449" s="30"/>
      <c r="B449" s="19">
        <v>1</v>
      </c>
      <c r="C449" s="9">
        <v>5</v>
      </c>
      <c r="D449" s="234" t="s">
        <v>207</v>
      </c>
      <c r="E449" s="24">
        <v>4.4999999999999998E-2</v>
      </c>
      <c r="F449" s="24">
        <v>4.3999999999999997E-2</v>
      </c>
      <c r="G449" s="24">
        <v>0.05</v>
      </c>
      <c r="H449" s="24">
        <v>0.04</v>
      </c>
      <c r="I449" s="24">
        <v>0.04</v>
      </c>
      <c r="J449" s="234" t="s">
        <v>290</v>
      </c>
      <c r="K449" s="234" t="s">
        <v>207</v>
      </c>
      <c r="L449" s="24">
        <v>5.2999999999999999E-2</v>
      </c>
      <c r="M449" s="24">
        <v>0.05</v>
      </c>
      <c r="N449" s="24">
        <v>0.06</v>
      </c>
      <c r="O449" s="234" t="s">
        <v>105</v>
      </c>
      <c r="P449" s="24">
        <v>0.04</v>
      </c>
      <c r="Q449" s="234" t="s">
        <v>102</v>
      </c>
      <c r="R449" s="24">
        <v>5.1999999999999998E-2</v>
      </c>
      <c r="S449" s="24">
        <v>0.05</v>
      </c>
      <c r="T449" s="24">
        <v>4.9000000000000002E-2</v>
      </c>
      <c r="U449" s="234" t="s">
        <v>104</v>
      </c>
      <c r="V449" s="24">
        <v>4.8000000000000001E-2</v>
      </c>
      <c r="W449" s="234" t="s">
        <v>207</v>
      </c>
      <c r="X449" s="234">
        <v>5.8000000000000003E-2</v>
      </c>
      <c r="Y449" s="206"/>
      <c r="Z449" s="207"/>
      <c r="AA449" s="207"/>
      <c r="AB449" s="207"/>
      <c r="AC449" s="207"/>
      <c r="AD449" s="207"/>
      <c r="AE449" s="207"/>
      <c r="AF449" s="207"/>
      <c r="AG449" s="207"/>
      <c r="AH449" s="207"/>
      <c r="AI449" s="207"/>
      <c r="AJ449" s="207"/>
      <c r="AK449" s="207"/>
      <c r="AL449" s="207"/>
      <c r="AM449" s="207"/>
      <c r="AN449" s="207"/>
      <c r="AO449" s="207"/>
      <c r="AP449" s="207"/>
      <c r="AQ449" s="207"/>
      <c r="AR449" s="207"/>
      <c r="AS449" s="207"/>
      <c r="AT449" s="207"/>
      <c r="AU449" s="207"/>
      <c r="AV449" s="207"/>
      <c r="AW449" s="207"/>
      <c r="AX449" s="207"/>
      <c r="AY449" s="207"/>
      <c r="AZ449" s="207"/>
      <c r="BA449" s="207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33">
        <v>32</v>
      </c>
    </row>
    <row r="450" spans="1:65">
      <c r="A450" s="30"/>
      <c r="B450" s="19">
        <v>1</v>
      </c>
      <c r="C450" s="9">
        <v>6</v>
      </c>
      <c r="D450" s="234" t="s">
        <v>207</v>
      </c>
      <c r="E450" s="24">
        <v>4.2000000000000003E-2</v>
      </c>
      <c r="F450" s="24">
        <v>4.3999999999999997E-2</v>
      </c>
      <c r="G450" s="24">
        <v>0.05</v>
      </c>
      <c r="H450" s="24">
        <v>0.05</v>
      </c>
      <c r="I450" s="24">
        <v>0.05</v>
      </c>
      <c r="J450" s="234" t="s">
        <v>290</v>
      </c>
      <c r="K450" s="234" t="s">
        <v>207</v>
      </c>
      <c r="L450" s="24">
        <v>5.1999999999999998E-2</v>
      </c>
      <c r="M450" s="24">
        <v>0.06</v>
      </c>
      <c r="N450" s="24">
        <v>4.5999999999999999E-2</v>
      </c>
      <c r="O450" s="24">
        <v>0.03</v>
      </c>
      <c r="P450" s="24">
        <v>0.04</v>
      </c>
      <c r="Q450" s="234" t="s">
        <v>102</v>
      </c>
      <c r="R450" s="24">
        <v>4.8000000000000001E-2</v>
      </c>
      <c r="S450" s="24">
        <v>0.05</v>
      </c>
      <c r="T450" s="24">
        <v>4.5999999999999999E-2</v>
      </c>
      <c r="U450" s="234" t="s">
        <v>104</v>
      </c>
      <c r="V450" s="24">
        <v>4.3999999999999997E-2</v>
      </c>
      <c r="W450" s="234" t="s">
        <v>207</v>
      </c>
      <c r="X450" s="234">
        <v>5.8000000000000003E-2</v>
      </c>
      <c r="Y450" s="206"/>
      <c r="Z450" s="207"/>
      <c r="AA450" s="207"/>
      <c r="AB450" s="207"/>
      <c r="AC450" s="207"/>
      <c r="AD450" s="207"/>
      <c r="AE450" s="207"/>
      <c r="AF450" s="207"/>
      <c r="AG450" s="207"/>
      <c r="AH450" s="207"/>
      <c r="AI450" s="207"/>
      <c r="AJ450" s="207"/>
      <c r="AK450" s="207"/>
      <c r="AL450" s="207"/>
      <c r="AM450" s="207"/>
      <c r="AN450" s="207"/>
      <c r="AO450" s="207"/>
      <c r="AP450" s="207"/>
      <c r="AQ450" s="207"/>
      <c r="AR450" s="207"/>
      <c r="AS450" s="207"/>
      <c r="AT450" s="207"/>
      <c r="AU450" s="207"/>
      <c r="AV450" s="207"/>
      <c r="AW450" s="207"/>
      <c r="AX450" s="207"/>
      <c r="AY450" s="207"/>
      <c r="AZ450" s="207"/>
      <c r="BA450" s="207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56"/>
    </row>
    <row r="451" spans="1:65">
      <c r="A451" s="30"/>
      <c r="B451" s="20" t="s">
        <v>266</v>
      </c>
      <c r="C451" s="12"/>
      <c r="D451" s="235">
        <v>5.000000000000001E-2</v>
      </c>
      <c r="E451" s="235">
        <v>4.2833333333333334E-2</v>
      </c>
      <c r="F451" s="235">
        <v>4.583333333333333E-2</v>
      </c>
      <c r="G451" s="235">
        <v>5.1666666666666666E-2</v>
      </c>
      <c r="H451" s="235">
        <v>4.9999999999999996E-2</v>
      </c>
      <c r="I451" s="235">
        <v>4.5000000000000005E-2</v>
      </c>
      <c r="J451" s="235" t="s">
        <v>634</v>
      </c>
      <c r="K451" s="235">
        <v>0.05</v>
      </c>
      <c r="L451" s="235">
        <v>5.2499999999999998E-2</v>
      </c>
      <c r="M451" s="235">
        <v>5.8333333333333327E-2</v>
      </c>
      <c r="N451" s="235">
        <v>5.2666666666666667E-2</v>
      </c>
      <c r="O451" s="235">
        <v>3.7999999999999999E-2</v>
      </c>
      <c r="P451" s="235">
        <v>4.1666666666666664E-2</v>
      </c>
      <c r="Q451" s="235" t="s">
        <v>634</v>
      </c>
      <c r="R451" s="235">
        <v>4.9166666666666664E-2</v>
      </c>
      <c r="S451" s="235">
        <v>4.8166666666666663E-2</v>
      </c>
      <c r="T451" s="235">
        <v>4.533333333333333E-2</v>
      </c>
      <c r="U451" s="235" t="s">
        <v>634</v>
      </c>
      <c r="V451" s="235">
        <v>4.5666666666666661E-2</v>
      </c>
      <c r="W451" s="235" t="s">
        <v>634</v>
      </c>
      <c r="X451" s="235">
        <v>6.2333333333333331E-2</v>
      </c>
      <c r="Y451" s="206"/>
      <c r="Z451" s="207"/>
      <c r="AA451" s="207"/>
      <c r="AB451" s="207"/>
      <c r="AC451" s="207"/>
      <c r="AD451" s="207"/>
      <c r="AE451" s="207"/>
      <c r="AF451" s="207"/>
      <c r="AG451" s="207"/>
      <c r="AH451" s="207"/>
      <c r="AI451" s="207"/>
      <c r="AJ451" s="207"/>
      <c r="AK451" s="207"/>
      <c r="AL451" s="207"/>
      <c r="AM451" s="207"/>
      <c r="AN451" s="207"/>
      <c r="AO451" s="207"/>
      <c r="AP451" s="207"/>
      <c r="AQ451" s="207"/>
      <c r="AR451" s="207"/>
      <c r="AS451" s="207"/>
      <c r="AT451" s="207"/>
      <c r="AU451" s="207"/>
      <c r="AV451" s="207"/>
      <c r="AW451" s="207"/>
      <c r="AX451" s="207"/>
      <c r="AY451" s="207"/>
      <c r="AZ451" s="207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56"/>
    </row>
    <row r="452" spans="1:65">
      <c r="A452" s="30"/>
      <c r="B452" s="3" t="s">
        <v>267</v>
      </c>
      <c r="C452" s="29"/>
      <c r="D452" s="24">
        <v>0.05</v>
      </c>
      <c r="E452" s="24">
        <v>4.2999999999999997E-2</v>
      </c>
      <c r="F452" s="24">
        <v>4.4999999999999998E-2</v>
      </c>
      <c r="G452" s="24">
        <v>0.05</v>
      </c>
      <c r="H452" s="24">
        <v>0.05</v>
      </c>
      <c r="I452" s="24">
        <v>4.4999999999999998E-2</v>
      </c>
      <c r="J452" s="24" t="s">
        <v>634</v>
      </c>
      <c r="K452" s="24">
        <v>0.05</v>
      </c>
      <c r="L452" s="24">
        <v>5.2499999999999998E-2</v>
      </c>
      <c r="M452" s="24">
        <v>0.06</v>
      </c>
      <c r="N452" s="24">
        <v>5.2999999999999999E-2</v>
      </c>
      <c r="O452" s="24">
        <v>0.04</v>
      </c>
      <c r="P452" s="24">
        <v>0.04</v>
      </c>
      <c r="Q452" s="24" t="s">
        <v>634</v>
      </c>
      <c r="R452" s="24">
        <v>4.9000000000000002E-2</v>
      </c>
      <c r="S452" s="24">
        <v>4.8000000000000001E-2</v>
      </c>
      <c r="T452" s="24">
        <v>4.5999999999999999E-2</v>
      </c>
      <c r="U452" s="24" t="s">
        <v>634</v>
      </c>
      <c r="V452" s="24">
        <v>4.5999999999999999E-2</v>
      </c>
      <c r="W452" s="24" t="s">
        <v>634</v>
      </c>
      <c r="X452" s="24">
        <v>6.2E-2</v>
      </c>
      <c r="Y452" s="206"/>
      <c r="Z452" s="207"/>
      <c r="AA452" s="207"/>
      <c r="AB452" s="207"/>
      <c r="AC452" s="207"/>
      <c r="AD452" s="207"/>
      <c r="AE452" s="207"/>
      <c r="AF452" s="207"/>
      <c r="AG452" s="207"/>
      <c r="AH452" s="207"/>
      <c r="AI452" s="207"/>
      <c r="AJ452" s="207"/>
      <c r="AK452" s="207"/>
      <c r="AL452" s="207"/>
      <c r="AM452" s="207"/>
      <c r="AN452" s="207"/>
      <c r="AO452" s="207"/>
      <c r="AP452" s="207"/>
      <c r="AQ452" s="207"/>
      <c r="AR452" s="207"/>
      <c r="AS452" s="207"/>
      <c r="AT452" s="207"/>
      <c r="AU452" s="207"/>
      <c r="AV452" s="207"/>
      <c r="AW452" s="207"/>
      <c r="AX452" s="207"/>
      <c r="AY452" s="207"/>
      <c r="AZ452" s="207"/>
      <c r="BA452" s="207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56"/>
    </row>
    <row r="453" spans="1:65">
      <c r="A453" s="30"/>
      <c r="B453" s="3" t="s">
        <v>268</v>
      </c>
      <c r="C453" s="29"/>
      <c r="D453" s="24">
        <v>8.4983747219407389E-18</v>
      </c>
      <c r="E453" s="24">
        <v>2.562550812504341E-3</v>
      </c>
      <c r="F453" s="24">
        <v>2.3166067138525423E-3</v>
      </c>
      <c r="G453" s="24">
        <v>4.082482904638628E-3</v>
      </c>
      <c r="H453" s="24">
        <v>6.3245553203367571E-3</v>
      </c>
      <c r="I453" s="24">
        <v>5.4772255750516622E-3</v>
      </c>
      <c r="J453" s="24" t="s">
        <v>634</v>
      </c>
      <c r="K453" s="24">
        <v>0</v>
      </c>
      <c r="L453" s="24">
        <v>1.0488088481701524E-3</v>
      </c>
      <c r="M453" s="24">
        <v>4.082482904638628E-3</v>
      </c>
      <c r="N453" s="24">
        <v>5.0066622281382898E-3</v>
      </c>
      <c r="O453" s="24">
        <v>8.3666002653407529E-3</v>
      </c>
      <c r="P453" s="24">
        <v>9.831920802501757E-3</v>
      </c>
      <c r="Q453" s="24" t="s">
        <v>634</v>
      </c>
      <c r="R453" s="24">
        <v>2.1369760566432795E-3</v>
      </c>
      <c r="S453" s="24">
        <v>1.6020819787597234E-3</v>
      </c>
      <c r="T453" s="24">
        <v>5.0464508980734828E-3</v>
      </c>
      <c r="U453" s="24" t="s">
        <v>634</v>
      </c>
      <c r="V453" s="24">
        <v>1.9663841605003516E-3</v>
      </c>
      <c r="W453" s="24" t="s">
        <v>634</v>
      </c>
      <c r="X453" s="24">
        <v>4.2268979957726296E-3</v>
      </c>
      <c r="Y453" s="206"/>
      <c r="Z453" s="207"/>
      <c r="AA453" s="207"/>
      <c r="AB453" s="207"/>
      <c r="AC453" s="207"/>
      <c r="AD453" s="207"/>
      <c r="AE453" s="207"/>
      <c r="AF453" s="207"/>
      <c r="AG453" s="207"/>
      <c r="AH453" s="207"/>
      <c r="AI453" s="207"/>
      <c r="AJ453" s="207"/>
      <c r="AK453" s="207"/>
      <c r="AL453" s="207"/>
      <c r="AM453" s="207"/>
      <c r="AN453" s="207"/>
      <c r="AO453" s="207"/>
      <c r="AP453" s="207"/>
      <c r="AQ453" s="207"/>
      <c r="AR453" s="207"/>
      <c r="AS453" s="207"/>
      <c r="AT453" s="207"/>
      <c r="AU453" s="207"/>
      <c r="AV453" s="207"/>
      <c r="AW453" s="207"/>
      <c r="AX453" s="207"/>
      <c r="AY453" s="207"/>
      <c r="AZ453" s="207"/>
      <c r="BA453" s="207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56"/>
    </row>
    <row r="454" spans="1:65">
      <c r="A454" s="30"/>
      <c r="B454" s="3" t="s">
        <v>86</v>
      </c>
      <c r="C454" s="29"/>
      <c r="D454" s="13">
        <v>1.6996749443881474E-16</v>
      </c>
      <c r="E454" s="13">
        <v>5.9826089007883443E-2</v>
      </c>
      <c r="F454" s="13">
        <v>5.0544146484055474E-2</v>
      </c>
      <c r="G454" s="13">
        <v>7.9015798154296032E-2</v>
      </c>
      <c r="H454" s="13">
        <v>0.12649110640673517</v>
      </c>
      <c r="I454" s="13">
        <v>0.12171612389003693</v>
      </c>
      <c r="J454" s="13" t="s">
        <v>634</v>
      </c>
      <c r="K454" s="13">
        <v>0</v>
      </c>
      <c r="L454" s="13">
        <v>1.9977311393717188E-2</v>
      </c>
      <c r="M454" s="13">
        <v>6.9985421222376484E-2</v>
      </c>
      <c r="N454" s="13">
        <v>9.506320686338525E-2</v>
      </c>
      <c r="O454" s="13">
        <v>0.2201736911931777</v>
      </c>
      <c r="P454" s="13">
        <v>0.23596609926004217</v>
      </c>
      <c r="Q454" s="13" t="s">
        <v>634</v>
      </c>
      <c r="R454" s="13">
        <v>4.3463919796134502E-2</v>
      </c>
      <c r="S454" s="13">
        <v>3.3261217552104989E-2</v>
      </c>
      <c r="T454" s="13">
        <v>0.11131876981044449</v>
      </c>
      <c r="U454" s="13" t="s">
        <v>634</v>
      </c>
      <c r="V454" s="13">
        <v>4.3059507164241277E-2</v>
      </c>
      <c r="W454" s="13" t="s">
        <v>634</v>
      </c>
      <c r="X454" s="13">
        <v>6.781119779314379E-2</v>
      </c>
      <c r="Y454" s="150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A455" s="30"/>
      <c r="B455" s="3" t="s">
        <v>269</v>
      </c>
      <c r="C455" s="29"/>
      <c r="D455" s="13">
        <v>4.4386422976501416E-2</v>
      </c>
      <c r="E455" s="13">
        <v>-0.10530896431679726</v>
      </c>
      <c r="F455" s="13">
        <v>-4.2645778938207202E-2</v>
      </c>
      <c r="G455" s="13">
        <v>7.9199303742384597E-2</v>
      </c>
      <c r="H455" s="13">
        <v>4.4386422976501194E-2</v>
      </c>
      <c r="I455" s="13">
        <v>-6.0052219321148681E-2</v>
      </c>
      <c r="J455" s="13" t="s">
        <v>634</v>
      </c>
      <c r="K455" s="13">
        <v>4.4386422976501416E-2</v>
      </c>
      <c r="L455" s="13">
        <v>9.6605744125326298E-2</v>
      </c>
      <c r="M455" s="13">
        <v>0.21845082680591799</v>
      </c>
      <c r="N455" s="13">
        <v>0.10008703220191473</v>
      </c>
      <c r="O455" s="13">
        <v>-0.20626631853785904</v>
      </c>
      <c r="P455" s="13">
        <v>-0.1296779808529156</v>
      </c>
      <c r="Q455" s="13" t="s">
        <v>634</v>
      </c>
      <c r="R455" s="13">
        <v>2.6979982593559493E-2</v>
      </c>
      <c r="S455" s="13">
        <v>6.0922541340295844E-3</v>
      </c>
      <c r="T455" s="13">
        <v>-5.3089643167972267E-2</v>
      </c>
      <c r="U455" s="13" t="s">
        <v>634</v>
      </c>
      <c r="V455" s="13">
        <v>-4.6127067014795631E-2</v>
      </c>
      <c r="W455" s="13" t="s">
        <v>634</v>
      </c>
      <c r="X455" s="13">
        <v>0.30200174064403829</v>
      </c>
      <c r="Y455" s="150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30"/>
      <c r="B456" s="46" t="s">
        <v>270</v>
      </c>
      <c r="C456" s="47"/>
      <c r="D456" s="45">
        <v>0.96</v>
      </c>
      <c r="E456" s="45">
        <v>0.35</v>
      </c>
      <c r="F456" s="45">
        <v>0</v>
      </c>
      <c r="G456" s="45">
        <v>0.67</v>
      </c>
      <c r="H456" s="45">
        <v>0.48</v>
      </c>
      <c r="I456" s="45">
        <v>0.1</v>
      </c>
      <c r="J456" s="45">
        <v>5.01</v>
      </c>
      <c r="K456" s="45">
        <v>1.44</v>
      </c>
      <c r="L456" s="45">
        <v>0.77</v>
      </c>
      <c r="M456" s="45">
        <v>1.44</v>
      </c>
      <c r="N456" s="45">
        <v>0.79</v>
      </c>
      <c r="O456" s="45">
        <v>1.54</v>
      </c>
      <c r="P456" s="45">
        <v>0.48</v>
      </c>
      <c r="Q456" s="45">
        <v>110.3</v>
      </c>
      <c r="R456" s="45">
        <v>0.39</v>
      </c>
      <c r="S456" s="45">
        <v>0.27</v>
      </c>
      <c r="T456" s="45">
        <v>0.06</v>
      </c>
      <c r="U456" s="45">
        <v>0.48</v>
      </c>
      <c r="V456" s="45">
        <v>0.02</v>
      </c>
      <c r="W456" s="45">
        <v>2.41</v>
      </c>
      <c r="X456" s="45">
        <v>1.91</v>
      </c>
      <c r="Y456" s="150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B457" s="31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BM457" s="55"/>
    </row>
    <row r="458" spans="1:65" ht="15">
      <c r="B458" s="8" t="s">
        <v>471</v>
      </c>
      <c r="BM458" s="28" t="s">
        <v>66</v>
      </c>
    </row>
    <row r="459" spans="1:65" ht="15">
      <c r="A459" s="25" t="s">
        <v>54</v>
      </c>
      <c r="B459" s="18" t="s">
        <v>109</v>
      </c>
      <c r="C459" s="15" t="s">
        <v>110</v>
      </c>
      <c r="D459" s="16" t="s">
        <v>227</v>
      </c>
      <c r="E459" s="17" t="s">
        <v>227</v>
      </c>
      <c r="F459" s="17" t="s">
        <v>227</v>
      </c>
      <c r="G459" s="17" t="s">
        <v>227</v>
      </c>
      <c r="H459" s="17" t="s">
        <v>227</v>
      </c>
      <c r="I459" s="17" t="s">
        <v>227</v>
      </c>
      <c r="J459" s="17" t="s">
        <v>227</v>
      </c>
      <c r="K459" s="17" t="s">
        <v>227</v>
      </c>
      <c r="L459" s="17" t="s">
        <v>227</v>
      </c>
      <c r="M459" s="17" t="s">
        <v>227</v>
      </c>
      <c r="N459" s="17" t="s">
        <v>227</v>
      </c>
      <c r="O459" s="17" t="s">
        <v>227</v>
      </c>
      <c r="P459" s="17" t="s">
        <v>227</v>
      </c>
      <c r="Q459" s="17" t="s">
        <v>227</v>
      </c>
      <c r="R459" s="17" t="s">
        <v>227</v>
      </c>
      <c r="S459" s="17" t="s">
        <v>227</v>
      </c>
      <c r="T459" s="17" t="s">
        <v>227</v>
      </c>
      <c r="U459" s="17" t="s">
        <v>227</v>
      </c>
      <c r="V459" s="17" t="s">
        <v>227</v>
      </c>
      <c r="W459" s="17" t="s">
        <v>227</v>
      </c>
      <c r="X459" s="17" t="s">
        <v>227</v>
      </c>
      <c r="Y459" s="17" t="s">
        <v>227</v>
      </c>
      <c r="Z459" s="17" t="s">
        <v>227</v>
      </c>
      <c r="AA459" s="17" t="s">
        <v>227</v>
      </c>
      <c r="AB459" s="17" t="s">
        <v>227</v>
      </c>
      <c r="AC459" s="17" t="s">
        <v>227</v>
      </c>
      <c r="AD459" s="150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1</v>
      </c>
    </row>
    <row r="460" spans="1:65">
      <c r="A460" s="30"/>
      <c r="B460" s="19" t="s">
        <v>228</v>
      </c>
      <c r="C460" s="9" t="s">
        <v>228</v>
      </c>
      <c r="D460" s="148" t="s">
        <v>230</v>
      </c>
      <c r="E460" s="149" t="s">
        <v>231</v>
      </c>
      <c r="F460" s="149" t="s">
        <v>232</v>
      </c>
      <c r="G460" s="149" t="s">
        <v>233</v>
      </c>
      <c r="H460" s="149" t="s">
        <v>234</v>
      </c>
      <c r="I460" s="149" t="s">
        <v>235</v>
      </c>
      <c r="J460" s="149" t="s">
        <v>236</v>
      </c>
      <c r="K460" s="149" t="s">
        <v>237</v>
      </c>
      <c r="L460" s="149" t="s">
        <v>239</v>
      </c>
      <c r="M460" s="149" t="s">
        <v>240</v>
      </c>
      <c r="N460" s="149" t="s">
        <v>241</v>
      </c>
      <c r="O460" s="149" t="s">
        <v>244</v>
      </c>
      <c r="P460" s="149" t="s">
        <v>245</v>
      </c>
      <c r="Q460" s="149" t="s">
        <v>246</v>
      </c>
      <c r="R460" s="149" t="s">
        <v>247</v>
      </c>
      <c r="S460" s="149" t="s">
        <v>248</v>
      </c>
      <c r="T460" s="149" t="s">
        <v>249</v>
      </c>
      <c r="U460" s="149" t="s">
        <v>250</v>
      </c>
      <c r="V460" s="149" t="s">
        <v>251</v>
      </c>
      <c r="W460" s="149" t="s">
        <v>252</v>
      </c>
      <c r="X460" s="149" t="s">
        <v>253</v>
      </c>
      <c r="Y460" s="149" t="s">
        <v>254</v>
      </c>
      <c r="Z460" s="149" t="s">
        <v>255</v>
      </c>
      <c r="AA460" s="149" t="s">
        <v>256</v>
      </c>
      <c r="AB460" s="149" t="s">
        <v>257</v>
      </c>
      <c r="AC460" s="149" t="s">
        <v>258</v>
      </c>
      <c r="AD460" s="150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 t="s">
        <v>1</v>
      </c>
    </row>
    <row r="461" spans="1:65">
      <c r="A461" s="30"/>
      <c r="B461" s="19"/>
      <c r="C461" s="9"/>
      <c r="D461" s="10" t="s">
        <v>113</v>
      </c>
      <c r="E461" s="11" t="s">
        <v>279</v>
      </c>
      <c r="F461" s="11" t="s">
        <v>279</v>
      </c>
      <c r="G461" s="11" t="s">
        <v>279</v>
      </c>
      <c r="H461" s="11" t="s">
        <v>280</v>
      </c>
      <c r="I461" s="11" t="s">
        <v>279</v>
      </c>
      <c r="J461" s="11" t="s">
        <v>280</v>
      </c>
      <c r="K461" s="11" t="s">
        <v>113</v>
      </c>
      <c r="L461" s="11" t="s">
        <v>279</v>
      </c>
      <c r="M461" s="11" t="s">
        <v>113</v>
      </c>
      <c r="N461" s="11" t="s">
        <v>280</v>
      </c>
      <c r="O461" s="11" t="s">
        <v>279</v>
      </c>
      <c r="P461" s="11" t="s">
        <v>279</v>
      </c>
      <c r="Q461" s="11" t="s">
        <v>113</v>
      </c>
      <c r="R461" s="11" t="s">
        <v>280</v>
      </c>
      <c r="S461" s="11" t="s">
        <v>113</v>
      </c>
      <c r="T461" s="11" t="s">
        <v>113</v>
      </c>
      <c r="U461" s="11" t="s">
        <v>113</v>
      </c>
      <c r="V461" s="11" t="s">
        <v>279</v>
      </c>
      <c r="W461" s="11" t="s">
        <v>279</v>
      </c>
      <c r="X461" s="11" t="s">
        <v>279</v>
      </c>
      <c r="Y461" s="11" t="s">
        <v>279</v>
      </c>
      <c r="Z461" s="11" t="s">
        <v>279</v>
      </c>
      <c r="AA461" s="11" t="s">
        <v>279</v>
      </c>
      <c r="AB461" s="11" t="s">
        <v>113</v>
      </c>
      <c r="AC461" s="11" t="s">
        <v>279</v>
      </c>
      <c r="AD461" s="150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2</v>
      </c>
    </row>
    <row r="462" spans="1:65">
      <c r="A462" s="30"/>
      <c r="B462" s="19"/>
      <c r="C462" s="9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150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3</v>
      </c>
    </row>
    <row r="463" spans="1:65">
      <c r="A463" s="30"/>
      <c r="B463" s="18">
        <v>1</v>
      </c>
      <c r="C463" s="14">
        <v>1</v>
      </c>
      <c r="D463" s="22">
        <v>2.1</v>
      </c>
      <c r="E463" s="22">
        <v>1.9799999999999998</v>
      </c>
      <c r="F463" s="22">
        <v>2.0099999999999998</v>
      </c>
      <c r="G463" s="22">
        <v>2.16</v>
      </c>
      <c r="H463" s="22">
        <v>2.0186999999999999</v>
      </c>
      <c r="I463" s="22">
        <v>1.97</v>
      </c>
      <c r="J463" s="22">
        <v>2.0310244259233725</v>
      </c>
      <c r="K463" s="22">
        <v>2.0089999999999999</v>
      </c>
      <c r="L463" s="22">
        <v>2.12</v>
      </c>
      <c r="M463" s="22">
        <v>2.13</v>
      </c>
      <c r="N463" s="22">
        <v>2.2000000000000002</v>
      </c>
      <c r="O463" s="22">
        <v>2.1</v>
      </c>
      <c r="P463" s="22">
        <v>2.12</v>
      </c>
      <c r="Q463" s="22">
        <v>2.02258965</v>
      </c>
      <c r="R463" s="22">
        <v>2.1183000000000001</v>
      </c>
      <c r="S463" s="22">
        <v>2.1760999999999999</v>
      </c>
      <c r="T463" s="22">
        <v>2.1</v>
      </c>
      <c r="U463" s="22">
        <v>2.1789999999999998</v>
      </c>
      <c r="V463" s="22">
        <v>1.9799999999999998</v>
      </c>
      <c r="W463" s="22">
        <v>2.0699999999999998</v>
      </c>
      <c r="X463" s="22">
        <v>2.0815000000000001</v>
      </c>
      <c r="Y463" s="22">
        <v>2.06</v>
      </c>
      <c r="Z463" s="22">
        <v>2.08</v>
      </c>
      <c r="AA463" s="22">
        <v>2.11</v>
      </c>
      <c r="AB463" s="22">
        <v>2.04</v>
      </c>
      <c r="AC463" s="22">
        <v>1.9</v>
      </c>
      <c r="AD463" s="150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1</v>
      </c>
    </row>
    <row r="464" spans="1:65">
      <c r="A464" s="30"/>
      <c r="B464" s="19">
        <v>1</v>
      </c>
      <c r="C464" s="9">
        <v>2</v>
      </c>
      <c r="D464" s="11">
        <v>2.0710000000000002</v>
      </c>
      <c r="E464" s="11">
        <v>2</v>
      </c>
      <c r="F464" s="11">
        <v>2.0299999999999998</v>
      </c>
      <c r="G464" s="11">
        <v>2.16</v>
      </c>
      <c r="H464" s="11">
        <v>2.069</v>
      </c>
      <c r="I464" s="11">
        <v>1.96</v>
      </c>
      <c r="J464" s="11">
        <v>2.0154492784479316</v>
      </c>
      <c r="K464" s="11">
        <v>2.0421999999999998</v>
      </c>
      <c r="L464" s="11">
        <v>2.08</v>
      </c>
      <c r="M464" s="11">
        <v>2.1399999999999997</v>
      </c>
      <c r="N464" s="11">
        <v>2.25</v>
      </c>
      <c r="O464" s="11">
        <v>2.0699999999999998</v>
      </c>
      <c r="P464" s="11">
        <v>2.14</v>
      </c>
      <c r="Q464" s="11">
        <v>2.0268985500000003</v>
      </c>
      <c r="R464" s="11">
        <v>2.0874000000000001</v>
      </c>
      <c r="S464" s="11">
        <v>2.1409000000000002</v>
      </c>
      <c r="T464" s="11">
        <v>2.11</v>
      </c>
      <c r="U464" s="11">
        <v>2.1565000000000003</v>
      </c>
      <c r="V464" s="11">
        <v>1.9799999999999998</v>
      </c>
      <c r="W464" s="11">
        <v>2.09</v>
      </c>
      <c r="X464" s="11">
        <v>2.0853999999999999</v>
      </c>
      <c r="Y464" s="11">
        <v>2.04</v>
      </c>
      <c r="Z464" s="11">
        <v>1.92</v>
      </c>
      <c r="AA464" s="11">
        <v>2.08</v>
      </c>
      <c r="AB464" s="11">
        <v>2</v>
      </c>
      <c r="AC464" s="11">
        <v>2.1</v>
      </c>
      <c r="AD464" s="150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 t="e">
        <v>#N/A</v>
      </c>
    </row>
    <row r="465" spans="1:65">
      <c r="A465" s="30"/>
      <c r="B465" s="19">
        <v>1</v>
      </c>
      <c r="C465" s="9">
        <v>3</v>
      </c>
      <c r="D465" s="11">
        <v>2.0910000000000002</v>
      </c>
      <c r="E465" s="11">
        <v>1.9799999999999998</v>
      </c>
      <c r="F465" s="11">
        <v>2.08</v>
      </c>
      <c r="G465" s="11">
        <v>2.13</v>
      </c>
      <c r="H465" s="11">
        <v>2.0686</v>
      </c>
      <c r="I465" s="11">
        <v>1.92</v>
      </c>
      <c r="J465" s="11">
        <v>2.0619475552938025</v>
      </c>
      <c r="K465" s="11">
        <v>2.0920000000000001</v>
      </c>
      <c r="L465" s="11">
        <v>2.14</v>
      </c>
      <c r="M465" s="11">
        <v>2.13</v>
      </c>
      <c r="N465" s="11">
        <v>2.2400000000000002</v>
      </c>
      <c r="O465" s="11">
        <v>2.1</v>
      </c>
      <c r="P465" s="11">
        <v>2.09</v>
      </c>
      <c r="Q465" s="11">
        <v>2.0329037000000003</v>
      </c>
      <c r="R465" s="11">
        <v>2.1596000000000002</v>
      </c>
      <c r="S465" s="11">
        <v>2.0666000000000002</v>
      </c>
      <c r="T465" s="11">
        <v>2.06</v>
      </c>
      <c r="U465" s="11">
        <v>2.1936</v>
      </c>
      <c r="V465" s="11">
        <v>2.0099999999999998</v>
      </c>
      <c r="W465" s="11">
        <v>2.09</v>
      </c>
      <c r="X465" s="11">
        <v>2.0886</v>
      </c>
      <c r="Y465" s="11">
        <v>2</v>
      </c>
      <c r="Z465" s="11">
        <v>2.1</v>
      </c>
      <c r="AA465" s="11">
        <v>2.12</v>
      </c>
      <c r="AB465" s="11">
        <v>2.08</v>
      </c>
      <c r="AC465" s="11">
        <v>2.1</v>
      </c>
      <c r="AD465" s="150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>
        <v>16</v>
      </c>
    </row>
    <row r="466" spans="1:65">
      <c r="A466" s="30"/>
      <c r="B466" s="19">
        <v>1</v>
      </c>
      <c r="C466" s="9">
        <v>4</v>
      </c>
      <c r="D466" s="11">
        <v>2.1269999999999998</v>
      </c>
      <c r="E466" s="11">
        <v>2.04</v>
      </c>
      <c r="F466" s="11">
        <v>2.0499999999999998</v>
      </c>
      <c r="G466" s="11">
        <v>2.13</v>
      </c>
      <c r="H466" s="11">
        <v>2.0430999999999999</v>
      </c>
      <c r="I466" s="11">
        <v>2.0299999999999998</v>
      </c>
      <c r="J466" s="11">
        <v>2.0789672413168132</v>
      </c>
      <c r="K466" s="11">
        <v>2.0754000000000001</v>
      </c>
      <c r="L466" s="11">
        <v>2.04</v>
      </c>
      <c r="M466" s="11">
        <v>2.13</v>
      </c>
      <c r="N466" s="11">
        <v>2.2000000000000002</v>
      </c>
      <c r="O466" s="11">
        <v>2.08</v>
      </c>
      <c r="P466" s="11">
        <v>2.14</v>
      </c>
      <c r="Q466" s="11">
        <v>2.0601117000000002</v>
      </c>
      <c r="R466" s="11">
        <v>2.1524999999999999</v>
      </c>
      <c r="S466" s="11">
        <v>2.1133999999999999</v>
      </c>
      <c r="T466" s="11">
        <v>2.1</v>
      </c>
      <c r="U466" s="11">
        <v>2.1596000000000002</v>
      </c>
      <c r="V466" s="11">
        <v>2</v>
      </c>
      <c r="W466" s="11">
        <v>2.06</v>
      </c>
      <c r="X466" s="11">
        <v>2.1013000000000002</v>
      </c>
      <c r="Y466" s="11">
        <v>2.04</v>
      </c>
      <c r="Z466" s="146">
        <v>2.31</v>
      </c>
      <c r="AA466" s="11">
        <v>2.14</v>
      </c>
      <c r="AB466" s="11">
        <v>2.02</v>
      </c>
      <c r="AC466" s="11">
        <v>2.0699999999999998</v>
      </c>
      <c r="AD466" s="150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2.0771822794108337</v>
      </c>
    </row>
    <row r="467" spans="1:65">
      <c r="A467" s="30"/>
      <c r="B467" s="19">
        <v>1</v>
      </c>
      <c r="C467" s="9">
        <v>5</v>
      </c>
      <c r="D467" s="11">
        <v>2.0630000000000002</v>
      </c>
      <c r="E467" s="11">
        <v>2</v>
      </c>
      <c r="F467" s="11">
        <v>2.04</v>
      </c>
      <c r="G467" s="11">
        <v>2.15</v>
      </c>
      <c r="H467" s="11">
        <v>2.0667999999999997</v>
      </c>
      <c r="I467" s="11">
        <v>2.04</v>
      </c>
      <c r="J467" s="11">
        <v>2.0365414313392267</v>
      </c>
      <c r="K467" s="11">
        <v>2.0670999999999999</v>
      </c>
      <c r="L467" s="11">
        <v>2.11</v>
      </c>
      <c r="M467" s="11">
        <v>2.08</v>
      </c>
      <c r="N467" s="11">
        <v>2.21</v>
      </c>
      <c r="O467" s="11">
        <v>2.0499999999999998</v>
      </c>
      <c r="P467" s="11">
        <v>2.15</v>
      </c>
      <c r="Q467" s="11">
        <v>2.04664965</v>
      </c>
      <c r="R467" s="11">
        <v>2.0379999999999998</v>
      </c>
      <c r="S467" s="11">
        <v>2.1257000000000001</v>
      </c>
      <c r="T467" s="11">
        <v>2.0699999999999998</v>
      </c>
      <c r="U467" s="11">
        <v>2.1659999999999999</v>
      </c>
      <c r="V467" s="11">
        <v>2.02</v>
      </c>
      <c r="W467" s="11">
        <v>2.1</v>
      </c>
      <c r="X467" s="11">
        <v>2.0844999999999998</v>
      </c>
      <c r="Y467" s="11">
        <v>2.02</v>
      </c>
      <c r="Z467" s="11">
        <v>2.08</v>
      </c>
      <c r="AA467" s="11">
        <v>2.13</v>
      </c>
      <c r="AB467" s="11">
        <v>2.0299999999999998</v>
      </c>
      <c r="AC467" s="11">
        <v>2.0299999999999998</v>
      </c>
      <c r="AD467" s="150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33</v>
      </c>
    </row>
    <row r="468" spans="1:65">
      <c r="A468" s="30"/>
      <c r="B468" s="19">
        <v>1</v>
      </c>
      <c r="C468" s="9">
        <v>6</v>
      </c>
      <c r="D468" s="11">
        <v>2.1190000000000002</v>
      </c>
      <c r="E468" s="11">
        <v>2.04</v>
      </c>
      <c r="F468" s="11">
        <v>2.0299999999999998</v>
      </c>
      <c r="G468" s="11">
        <v>2.19</v>
      </c>
      <c r="H468" s="11">
        <v>2.0802</v>
      </c>
      <c r="I468" s="11">
        <v>1.95</v>
      </c>
      <c r="J468" s="11">
        <v>2.0406862455497361</v>
      </c>
      <c r="K468" s="11">
        <v>2.0505</v>
      </c>
      <c r="L468" s="11">
        <v>2.13</v>
      </c>
      <c r="M468" s="11">
        <v>2.09</v>
      </c>
      <c r="N468" s="11">
        <v>2.21</v>
      </c>
      <c r="O468" s="11">
        <v>2.0499999999999998</v>
      </c>
      <c r="P468" s="11">
        <v>2.14</v>
      </c>
      <c r="Q468" s="11">
        <v>2.0416210000000001</v>
      </c>
      <c r="R468" s="11">
        <v>2.1511</v>
      </c>
      <c r="S468" s="11">
        <v>2.0955999999999997</v>
      </c>
      <c r="T468" s="11">
        <v>2.0699999999999998</v>
      </c>
      <c r="U468" s="11">
        <v>2.1987000000000001</v>
      </c>
      <c r="V468" s="11">
        <v>2.02</v>
      </c>
      <c r="W468" s="11">
        <v>2.06</v>
      </c>
      <c r="X468" s="11">
        <v>2.0937000000000001</v>
      </c>
      <c r="Y468" s="11">
        <v>2.0299999999999998</v>
      </c>
      <c r="Z468" s="11">
        <v>1.91</v>
      </c>
      <c r="AA468" s="11">
        <v>2.0699999999999998</v>
      </c>
      <c r="AB468" s="11">
        <v>2.0299999999999998</v>
      </c>
      <c r="AC468" s="11">
        <v>2.0099999999999998</v>
      </c>
      <c r="AD468" s="150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5"/>
    </row>
    <row r="469" spans="1:65">
      <c r="A469" s="30"/>
      <c r="B469" s="20" t="s">
        <v>266</v>
      </c>
      <c r="C469" s="12"/>
      <c r="D469" s="23">
        <v>2.0951666666666666</v>
      </c>
      <c r="E469" s="23">
        <v>2.0066666666666664</v>
      </c>
      <c r="F469" s="23">
        <v>2.0399999999999996</v>
      </c>
      <c r="G469" s="23">
        <v>2.1533333333333333</v>
      </c>
      <c r="H469" s="23">
        <v>2.0577333333333336</v>
      </c>
      <c r="I469" s="23">
        <v>1.9783333333333328</v>
      </c>
      <c r="J469" s="23">
        <v>2.0441026963118141</v>
      </c>
      <c r="K469" s="23">
        <v>2.0560333333333332</v>
      </c>
      <c r="L469" s="23">
        <v>2.1033333333333331</v>
      </c>
      <c r="M469" s="23">
        <v>2.1166666666666667</v>
      </c>
      <c r="N469" s="23">
        <v>2.2183333333333337</v>
      </c>
      <c r="O469" s="23">
        <v>2.0749999999999997</v>
      </c>
      <c r="P469" s="23">
        <v>2.1300000000000003</v>
      </c>
      <c r="Q469" s="23">
        <v>2.0384623749999999</v>
      </c>
      <c r="R469" s="23">
        <v>2.1178166666666667</v>
      </c>
      <c r="S469" s="23">
        <v>2.1197166666666667</v>
      </c>
      <c r="T469" s="23">
        <v>2.085</v>
      </c>
      <c r="U469" s="23">
        <v>2.1755666666666671</v>
      </c>
      <c r="V469" s="23">
        <v>2.0016666666666665</v>
      </c>
      <c r="W469" s="23">
        <v>2.0783333333333336</v>
      </c>
      <c r="X469" s="23">
        <v>2.0891666666666668</v>
      </c>
      <c r="Y469" s="23">
        <v>2.0316666666666667</v>
      </c>
      <c r="Z469" s="23">
        <v>2.0666666666666669</v>
      </c>
      <c r="AA469" s="23">
        <v>2.1083333333333329</v>
      </c>
      <c r="AB469" s="23">
        <v>2.0333333333333332</v>
      </c>
      <c r="AC469" s="23">
        <v>2.0349999999999997</v>
      </c>
      <c r="AD469" s="150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3" t="s">
        <v>267</v>
      </c>
      <c r="C470" s="29"/>
      <c r="D470" s="11">
        <v>2.0955000000000004</v>
      </c>
      <c r="E470" s="11">
        <v>2</v>
      </c>
      <c r="F470" s="11">
        <v>2.0350000000000001</v>
      </c>
      <c r="G470" s="11">
        <v>2.1550000000000002</v>
      </c>
      <c r="H470" s="11">
        <v>2.0676999999999999</v>
      </c>
      <c r="I470" s="11">
        <v>1.9649999999999999</v>
      </c>
      <c r="J470" s="11">
        <v>2.0386138384444816</v>
      </c>
      <c r="K470" s="11">
        <v>2.0587999999999997</v>
      </c>
      <c r="L470" s="11">
        <v>2.1150000000000002</v>
      </c>
      <c r="M470" s="11">
        <v>2.13</v>
      </c>
      <c r="N470" s="11">
        <v>2.21</v>
      </c>
      <c r="O470" s="11">
        <v>2.0750000000000002</v>
      </c>
      <c r="P470" s="11">
        <v>2.14</v>
      </c>
      <c r="Q470" s="11">
        <v>2.0372623500000002</v>
      </c>
      <c r="R470" s="11">
        <v>2.1347</v>
      </c>
      <c r="S470" s="11">
        <v>2.1195500000000003</v>
      </c>
      <c r="T470" s="11">
        <v>2.085</v>
      </c>
      <c r="U470" s="11">
        <v>2.1724999999999999</v>
      </c>
      <c r="V470" s="11">
        <v>2.0049999999999999</v>
      </c>
      <c r="W470" s="11">
        <v>2.08</v>
      </c>
      <c r="X470" s="11">
        <v>2.0869999999999997</v>
      </c>
      <c r="Y470" s="11">
        <v>2.0350000000000001</v>
      </c>
      <c r="Z470" s="11">
        <v>2.08</v>
      </c>
      <c r="AA470" s="11">
        <v>2.1150000000000002</v>
      </c>
      <c r="AB470" s="11">
        <v>2.0299999999999998</v>
      </c>
      <c r="AC470" s="11">
        <v>2.0499999999999998</v>
      </c>
      <c r="AD470" s="150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30"/>
      <c r="B471" s="3" t="s">
        <v>268</v>
      </c>
      <c r="C471" s="29"/>
      <c r="D471" s="24">
        <v>2.5459117554751616E-2</v>
      </c>
      <c r="E471" s="24">
        <v>2.7325202042559039E-2</v>
      </c>
      <c r="F471" s="24">
        <v>2.366431913239856E-2</v>
      </c>
      <c r="G471" s="24">
        <v>2.2509257354845554E-2</v>
      </c>
      <c r="H471" s="24">
        <v>2.2670303629785539E-2</v>
      </c>
      <c r="I471" s="24">
        <v>4.7081489639418439E-2</v>
      </c>
      <c r="J471" s="24">
        <v>2.2781044163617637E-2</v>
      </c>
      <c r="K471" s="24">
        <v>2.9069755187594404E-2</v>
      </c>
      <c r="L471" s="24">
        <v>3.7237973450050504E-2</v>
      </c>
      <c r="M471" s="24">
        <v>2.5033311140691364E-2</v>
      </c>
      <c r="N471" s="24">
        <v>2.1369760566432798E-2</v>
      </c>
      <c r="O471" s="24">
        <v>2.2583179581272556E-2</v>
      </c>
      <c r="P471" s="24">
        <v>2.1908902300206704E-2</v>
      </c>
      <c r="Q471" s="24">
        <v>1.3872750066830648E-2</v>
      </c>
      <c r="R471" s="24">
        <v>4.7650117173692996E-2</v>
      </c>
      <c r="S471" s="24">
        <v>3.7700154730009608E-2</v>
      </c>
      <c r="T471" s="24">
        <v>2.073644135332775E-2</v>
      </c>
      <c r="U471" s="24">
        <v>1.7788385724024091E-2</v>
      </c>
      <c r="V471" s="24">
        <v>1.8348478592697278E-2</v>
      </c>
      <c r="W471" s="24">
        <v>1.7224014243685061E-2</v>
      </c>
      <c r="X471" s="24">
        <v>7.2502873506274067E-3</v>
      </c>
      <c r="Y471" s="24">
        <v>2.0412414523193173E-2</v>
      </c>
      <c r="Z471" s="24">
        <v>0.14610498508492681</v>
      </c>
      <c r="AA471" s="24">
        <v>2.7868739954771356E-2</v>
      </c>
      <c r="AB471" s="24">
        <v>2.6583202716502548E-2</v>
      </c>
      <c r="AC471" s="24">
        <v>7.5564541949250316E-2</v>
      </c>
      <c r="AD471" s="206"/>
      <c r="AE471" s="207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56"/>
    </row>
    <row r="472" spans="1:65">
      <c r="A472" s="30"/>
      <c r="B472" s="3" t="s">
        <v>86</v>
      </c>
      <c r="C472" s="29"/>
      <c r="D472" s="13">
        <v>1.2151356720110548E-2</v>
      </c>
      <c r="E472" s="13">
        <v>1.3617210320212148E-2</v>
      </c>
      <c r="F472" s="13">
        <v>1.1600156437450278E-2</v>
      </c>
      <c r="G472" s="13">
        <v>1.0453215489866356E-2</v>
      </c>
      <c r="H472" s="13">
        <v>1.101712416402459E-2</v>
      </c>
      <c r="I472" s="13">
        <v>2.3798562581003428E-2</v>
      </c>
      <c r="J472" s="13">
        <v>1.1144764988922329E-2</v>
      </c>
      <c r="K472" s="13">
        <v>1.4138756758610142E-2</v>
      </c>
      <c r="L472" s="13">
        <v>1.7704266299548577E-2</v>
      </c>
      <c r="M472" s="13">
        <v>1.1826761168830566E-2</v>
      </c>
      <c r="N472" s="13">
        <v>9.6332504431703055E-3</v>
      </c>
      <c r="O472" s="13">
        <v>1.0883460039167498E-2</v>
      </c>
      <c r="P472" s="13">
        <v>1.0285869624510188E-2</v>
      </c>
      <c r="Q472" s="13">
        <v>6.8054972399628662E-3</v>
      </c>
      <c r="R472" s="13">
        <v>2.2499642166237083E-2</v>
      </c>
      <c r="S472" s="13">
        <v>1.778546884253852E-2</v>
      </c>
      <c r="T472" s="13">
        <v>9.9455354212603115E-3</v>
      </c>
      <c r="U472" s="13">
        <v>8.1764378892966224E-3</v>
      </c>
      <c r="V472" s="13">
        <v>9.1666004626297821E-3</v>
      </c>
      <c r="W472" s="13">
        <v>8.2874166368973826E-3</v>
      </c>
      <c r="X472" s="13">
        <v>3.4704207502005932E-3</v>
      </c>
      <c r="Y472" s="13">
        <v>1.0047127739061447E-2</v>
      </c>
      <c r="Z472" s="13">
        <v>7.0695960524964574E-2</v>
      </c>
      <c r="AA472" s="13">
        <v>1.3218374682104994E-2</v>
      </c>
      <c r="AB472" s="13">
        <v>1.3073706254017648E-2</v>
      </c>
      <c r="AC472" s="13">
        <v>3.7132453046314656E-2</v>
      </c>
      <c r="AD472" s="150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30"/>
      <c r="B473" s="3" t="s">
        <v>269</v>
      </c>
      <c r="C473" s="29"/>
      <c r="D473" s="13">
        <v>8.65806888210785E-3</v>
      </c>
      <c r="E473" s="13">
        <v>-3.3947724974896398E-2</v>
      </c>
      <c r="F473" s="13">
        <v>-1.7900344991090722E-2</v>
      </c>
      <c r="G473" s="13">
        <v>3.6660746953848911E-2</v>
      </c>
      <c r="H473" s="13">
        <v>-9.3631388397057425E-3</v>
      </c>
      <c r="I473" s="13">
        <v>-4.7587997961131334E-2</v>
      </c>
      <c r="J473" s="13">
        <v>-1.5925219190875306E-2</v>
      </c>
      <c r="K473" s="13">
        <v>-1.018155521888009E-2</v>
      </c>
      <c r="L473" s="13">
        <v>1.2589676978140174E-2</v>
      </c>
      <c r="M473" s="13">
        <v>1.9008628971662667E-2</v>
      </c>
      <c r="N473" s="13">
        <v>6.7953137922270201E-2</v>
      </c>
      <c r="O473" s="13">
        <v>-1.0505960080946508E-3</v>
      </c>
      <c r="P473" s="13">
        <v>2.5427580965185159E-2</v>
      </c>
      <c r="Q473" s="13">
        <v>-1.8640590570518478E-2</v>
      </c>
      <c r="R473" s="13">
        <v>1.9562263581103911E-2</v>
      </c>
      <c r="S473" s="13">
        <v>2.0476964240180973E-2</v>
      </c>
      <c r="T473" s="13">
        <v>3.7636179870472741E-3</v>
      </c>
      <c r="U473" s="13">
        <v>4.7364349403047568E-2</v>
      </c>
      <c r="V473" s="13">
        <v>-3.6354831972467139E-2</v>
      </c>
      <c r="W473" s="13">
        <v>5.5414199028613886E-4</v>
      </c>
      <c r="X473" s="13">
        <v>5.7695404850230947E-3</v>
      </c>
      <c r="Y473" s="13">
        <v>-2.1912189987041919E-2</v>
      </c>
      <c r="Z473" s="13">
        <v>-5.0624410040458478E-3</v>
      </c>
      <c r="AA473" s="13">
        <v>1.4996783975711026E-2</v>
      </c>
      <c r="AB473" s="13">
        <v>-2.1109820987851746E-2</v>
      </c>
      <c r="AC473" s="13">
        <v>-2.0307451988661462E-2</v>
      </c>
      <c r="AD473" s="150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46" t="s">
        <v>270</v>
      </c>
      <c r="C474" s="47"/>
      <c r="D474" s="45">
        <v>0.32</v>
      </c>
      <c r="E474" s="45">
        <v>1.21</v>
      </c>
      <c r="F474" s="45">
        <v>0.63</v>
      </c>
      <c r="G474" s="45">
        <v>1.32</v>
      </c>
      <c r="H474" s="45">
        <v>0.33</v>
      </c>
      <c r="I474" s="45">
        <v>1.7</v>
      </c>
      <c r="J474" s="45">
        <v>0.56000000000000005</v>
      </c>
      <c r="K474" s="45">
        <v>0.36</v>
      </c>
      <c r="L474" s="45">
        <v>0.46</v>
      </c>
      <c r="M474" s="45">
        <v>0.69</v>
      </c>
      <c r="N474" s="45">
        <v>2.44</v>
      </c>
      <c r="O474" s="45">
        <v>0.03</v>
      </c>
      <c r="P474" s="45">
        <v>0.92</v>
      </c>
      <c r="Q474" s="45">
        <v>0.66</v>
      </c>
      <c r="R474" s="45">
        <v>0.71</v>
      </c>
      <c r="S474" s="45">
        <v>0.74</v>
      </c>
      <c r="T474" s="45">
        <v>0.14000000000000001</v>
      </c>
      <c r="U474" s="45">
        <v>1.71</v>
      </c>
      <c r="V474" s="45">
        <v>1.29</v>
      </c>
      <c r="W474" s="45">
        <v>0.03</v>
      </c>
      <c r="X474" s="45">
        <v>0.22</v>
      </c>
      <c r="Y474" s="45">
        <v>0.78</v>
      </c>
      <c r="Z474" s="45">
        <v>0.17</v>
      </c>
      <c r="AA474" s="45">
        <v>0.55000000000000004</v>
      </c>
      <c r="AB474" s="45">
        <v>0.75</v>
      </c>
      <c r="AC474" s="45">
        <v>0.72</v>
      </c>
      <c r="AD474" s="150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B475" s="31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BM475" s="55"/>
    </row>
    <row r="476" spans="1:65" ht="15">
      <c r="B476" s="8" t="s">
        <v>472</v>
      </c>
      <c r="BM476" s="28" t="s">
        <v>66</v>
      </c>
    </row>
    <row r="477" spans="1:65" ht="15">
      <c r="A477" s="25" t="s">
        <v>17</v>
      </c>
      <c r="B477" s="18" t="s">
        <v>109</v>
      </c>
      <c r="C477" s="15" t="s">
        <v>110</v>
      </c>
      <c r="D477" s="16" t="s">
        <v>227</v>
      </c>
      <c r="E477" s="17" t="s">
        <v>227</v>
      </c>
      <c r="F477" s="17" t="s">
        <v>227</v>
      </c>
      <c r="G477" s="17" t="s">
        <v>227</v>
      </c>
      <c r="H477" s="17" t="s">
        <v>227</v>
      </c>
      <c r="I477" s="17" t="s">
        <v>227</v>
      </c>
      <c r="J477" s="17" t="s">
        <v>227</v>
      </c>
      <c r="K477" s="17" t="s">
        <v>227</v>
      </c>
      <c r="L477" s="17" t="s">
        <v>227</v>
      </c>
      <c r="M477" s="17" t="s">
        <v>227</v>
      </c>
      <c r="N477" s="17" t="s">
        <v>227</v>
      </c>
      <c r="O477" s="17" t="s">
        <v>227</v>
      </c>
      <c r="P477" s="17" t="s">
        <v>227</v>
      </c>
      <c r="Q477" s="17" t="s">
        <v>227</v>
      </c>
      <c r="R477" s="17" t="s">
        <v>227</v>
      </c>
      <c r="S477" s="17" t="s">
        <v>227</v>
      </c>
      <c r="T477" s="17" t="s">
        <v>227</v>
      </c>
      <c r="U477" s="17" t="s">
        <v>227</v>
      </c>
      <c r="V477" s="17" t="s">
        <v>227</v>
      </c>
      <c r="W477" s="17" t="s">
        <v>227</v>
      </c>
      <c r="X477" s="17" t="s">
        <v>227</v>
      </c>
      <c r="Y477" s="17" t="s">
        <v>227</v>
      </c>
      <c r="Z477" s="17" t="s">
        <v>227</v>
      </c>
      <c r="AA477" s="150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</v>
      </c>
    </row>
    <row r="478" spans="1:65">
      <c r="A478" s="30"/>
      <c r="B478" s="19" t="s">
        <v>228</v>
      </c>
      <c r="C478" s="9" t="s">
        <v>228</v>
      </c>
      <c r="D478" s="148" t="s">
        <v>231</v>
      </c>
      <c r="E478" s="149" t="s">
        <v>232</v>
      </c>
      <c r="F478" s="149" t="s">
        <v>233</v>
      </c>
      <c r="G478" s="149" t="s">
        <v>234</v>
      </c>
      <c r="H478" s="149" t="s">
        <v>235</v>
      </c>
      <c r="I478" s="149" t="s">
        <v>236</v>
      </c>
      <c r="J478" s="149" t="s">
        <v>237</v>
      </c>
      <c r="K478" s="149" t="s">
        <v>239</v>
      </c>
      <c r="L478" s="149" t="s">
        <v>241</v>
      </c>
      <c r="M478" s="149" t="s">
        <v>244</v>
      </c>
      <c r="N478" s="149" t="s">
        <v>245</v>
      </c>
      <c r="O478" s="149" t="s">
        <v>246</v>
      </c>
      <c r="P478" s="149" t="s">
        <v>247</v>
      </c>
      <c r="Q478" s="149" t="s">
        <v>248</v>
      </c>
      <c r="R478" s="149" t="s">
        <v>249</v>
      </c>
      <c r="S478" s="149" t="s">
        <v>250</v>
      </c>
      <c r="T478" s="149" t="s">
        <v>251</v>
      </c>
      <c r="U478" s="149" t="s">
        <v>252</v>
      </c>
      <c r="V478" s="149" t="s">
        <v>254</v>
      </c>
      <c r="W478" s="149" t="s">
        <v>255</v>
      </c>
      <c r="X478" s="149" t="s">
        <v>256</v>
      </c>
      <c r="Y478" s="149" t="s">
        <v>257</v>
      </c>
      <c r="Z478" s="149" t="s">
        <v>258</v>
      </c>
      <c r="AA478" s="150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 t="s">
        <v>3</v>
      </c>
    </row>
    <row r="479" spans="1:65">
      <c r="A479" s="30"/>
      <c r="B479" s="19"/>
      <c r="C479" s="9"/>
      <c r="D479" s="10" t="s">
        <v>279</v>
      </c>
      <c r="E479" s="11" t="s">
        <v>279</v>
      </c>
      <c r="F479" s="11" t="s">
        <v>279</v>
      </c>
      <c r="G479" s="11" t="s">
        <v>280</v>
      </c>
      <c r="H479" s="11" t="s">
        <v>279</v>
      </c>
      <c r="I479" s="11" t="s">
        <v>280</v>
      </c>
      <c r="J479" s="11" t="s">
        <v>113</v>
      </c>
      <c r="K479" s="11" t="s">
        <v>280</v>
      </c>
      <c r="L479" s="11" t="s">
        <v>280</v>
      </c>
      <c r="M479" s="11" t="s">
        <v>279</v>
      </c>
      <c r="N479" s="11" t="s">
        <v>279</v>
      </c>
      <c r="O479" s="11" t="s">
        <v>113</v>
      </c>
      <c r="P479" s="11" t="s">
        <v>280</v>
      </c>
      <c r="Q479" s="11" t="s">
        <v>280</v>
      </c>
      <c r="R479" s="11" t="s">
        <v>113</v>
      </c>
      <c r="S479" s="11" t="s">
        <v>113</v>
      </c>
      <c r="T479" s="11" t="s">
        <v>279</v>
      </c>
      <c r="U479" s="11" t="s">
        <v>279</v>
      </c>
      <c r="V479" s="11" t="s">
        <v>279</v>
      </c>
      <c r="W479" s="11" t="s">
        <v>279</v>
      </c>
      <c r="X479" s="11" t="s">
        <v>279</v>
      </c>
      <c r="Y479" s="11" t="s">
        <v>280</v>
      </c>
      <c r="Z479" s="11" t="s">
        <v>279</v>
      </c>
      <c r="AA479" s="150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9"/>
      <c r="C480" s="9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150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8">
        <v>1</v>
      </c>
      <c r="C481" s="14">
        <v>1</v>
      </c>
      <c r="D481" s="217">
        <v>15</v>
      </c>
      <c r="E481" s="217">
        <v>14.7</v>
      </c>
      <c r="F481" s="217">
        <v>15.8</v>
      </c>
      <c r="G481" s="217">
        <v>14.91</v>
      </c>
      <c r="H481" s="217">
        <v>13.7</v>
      </c>
      <c r="I481" s="217">
        <v>13.889156686213843</v>
      </c>
      <c r="J481" s="225">
        <v>14</v>
      </c>
      <c r="K481" s="217">
        <v>15.6</v>
      </c>
      <c r="L481" s="217">
        <v>15.9</v>
      </c>
      <c r="M481" s="217">
        <v>14.7</v>
      </c>
      <c r="N481" s="217">
        <v>15.299999999999999</v>
      </c>
      <c r="O481" s="225">
        <v>29.067</v>
      </c>
      <c r="P481" s="217">
        <v>15.299999999999999</v>
      </c>
      <c r="Q481" s="217">
        <v>15.509999999999998</v>
      </c>
      <c r="R481" s="225">
        <v>16</v>
      </c>
      <c r="S481" s="217">
        <v>16.3</v>
      </c>
      <c r="T481" s="217">
        <v>15.7</v>
      </c>
      <c r="U481" s="217">
        <v>16.7</v>
      </c>
      <c r="V481" s="217">
        <v>14.8</v>
      </c>
      <c r="W481" s="217">
        <v>14.8</v>
      </c>
      <c r="X481" s="217">
        <v>13.5</v>
      </c>
      <c r="Y481" s="217">
        <v>15.400000000000002</v>
      </c>
      <c r="Z481" s="225">
        <v>21</v>
      </c>
      <c r="AA481" s="218"/>
      <c r="AB481" s="219"/>
      <c r="AC481" s="219"/>
      <c r="AD481" s="219"/>
      <c r="AE481" s="219"/>
      <c r="AF481" s="219"/>
      <c r="AG481" s="219"/>
      <c r="AH481" s="219"/>
      <c r="AI481" s="219"/>
      <c r="AJ481" s="219"/>
      <c r="AK481" s="219"/>
      <c r="AL481" s="219"/>
      <c r="AM481" s="219"/>
      <c r="AN481" s="219"/>
      <c r="AO481" s="219"/>
      <c r="AP481" s="219"/>
      <c r="AQ481" s="219"/>
      <c r="AR481" s="219"/>
      <c r="AS481" s="219"/>
      <c r="AT481" s="219"/>
      <c r="AU481" s="219"/>
      <c r="AV481" s="219"/>
      <c r="AW481" s="219"/>
      <c r="AX481" s="219"/>
      <c r="AY481" s="219"/>
      <c r="AZ481" s="219"/>
      <c r="BA481" s="219"/>
      <c r="BB481" s="219"/>
      <c r="BC481" s="219"/>
      <c r="BD481" s="219"/>
      <c r="BE481" s="219"/>
      <c r="BF481" s="219"/>
      <c r="BG481" s="219"/>
      <c r="BH481" s="219"/>
      <c r="BI481" s="219"/>
      <c r="BJ481" s="219"/>
      <c r="BK481" s="219"/>
      <c r="BL481" s="219"/>
      <c r="BM481" s="220">
        <v>1</v>
      </c>
    </row>
    <row r="482" spans="1:65">
      <c r="A482" s="30"/>
      <c r="B482" s="19">
        <v>1</v>
      </c>
      <c r="C482" s="9">
        <v>2</v>
      </c>
      <c r="D482" s="221">
        <v>15.299999999999999</v>
      </c>
      <c r="E482" s="221">
        <v>15.1</v>
      </c>
      <c r="F482" s="221">
        <v>16.3</v>
      </c>
      <c r="G482" s="221">
        <v>15.2</v>
      </c>
      <c r="H482" s="221">
        <v>14.8</v>
      </c>
      <c r="I482" s="221">
        <v>14.054839864175282</v>
      </c>
      <c r="J482" s="226">
        <v>14</v>
      </c>
      <c r="K482" s="221">
        <v>15.8</v>
      </c>
      <c r="L482" s="221">
        <v>16.2</v>
      </c>
      <c r="M482" s="221">
        <v>13.8</v>
      </c>
      <c r="N482" s="221">
        <v>16.5</v>
      </c>
      <c r="O482" s="226">
        <v>29.332999999999998</v>
      </c>
      <c r="P482" s="221">
        <v>15</v>
      </c>
      <c r="Q482" s="221">
        <v>15.420000000000002</v>
      </c>
      <c r="R482" s="226">
        <v>16</v>
      </c>
      <c r="S482" s="221">
        <v>16.510000000000002</v>
      </c>
      <c r="T482" s="221">
        <v>15.5</v>
      </c>
      <c r="U482" s="221">
        <v>16.7</v>
      </c>
      <c r="V482" s="221">
        <v>14.6</v>
      </c>
      <c r="W482" s="221">
        <v>14.6</v>
      </c>
      <c r="X482" s="221">
        <v>14.4</v>
      </c>
      <c r="Y482" s="221">
        <v>15.400000000000002</v>
      </c>
      <c r="Z482" s="226">
        <v>22.4</v>
      </c>
      <c r="AA482" s="218"/>
      <c r="AB482" s="219"/>
      <c r="AC482" s="219"/>
      <c r="AD482" s="219"/>
      <c r="AE482" s="219"/>
      <c r="AF482" s="219"/>
      <c r="AG482" s="219"/>
      <c r="AH482" s="219"/>
      <c r="AI482" s="219"/>
      <c r="AJ482" s="219"/>
      <c r="AK482" s="219"/>
      <c r="AL482" s="219"/>
      <c r="AM482" s="219"/>
      <c r="AN482" s="219"/>
      <c r="AO482" s="219"/>
      <c r="AP482" s="219"/>
      <c r="AQ482" s="219"/>
      <c r="AR482" s="219"/>
      <c r="AS482" s="219"/>
      <c r="AT482" s="219"/>
      <c r="AU482" s="219"/>
      <c r="AV482" s="219"/>
      <c r="AW482" s="219"/>
      <c r="AX482" s="219"/>
      <c r="AY482" s="219"/>
      <c r="AZ482" s="219"/>
      <c r="BA482" s="219"/>
      <c r="BB482" s="219"/>
      <c r="BC482" s="219"/>
      <c r="BD482" s="219"/>
      <c r="BE482" s="219"/>
      <c r="BF482" s="219"/>
      <c r="BG482" s="219"/>
      <c r="BH482" s="219"/>
      <c r="BI482" s="219"/>
      <c r="BJ482" s="219"/>
      <c r="BK482" s="219"/>
      <c r="BL482" s="219"/>
      <c r="BM482" s="220">
        <v>16</v>
      </c>
    </row>
    <row r="483" spans="1:65">
      <c r="A483" s="30"/>
      <c r="B483" s="19">
        <v>1</v>
      </c>
      <c r="C483" s="9">
        <v>3</v>
      </c>
      <c r="D483" s="221">
        <v>15</v>
      </c>
      <c r="E483" s="221">
        <v>15.6</v>
      </c>
      <c r="F483" s="221">
        <v>15.6</v>
      </c>
      <c r="G483" s="221">
        <v>14.65</v>
      </c>
      <c r="H483" s="221">
        <v>13.4</v>
      </c>
      <c r="I483" s="221">
        <v>14.448888648609262</v>
      </c>
      <c r="J483" s="226">
        <v>14</v>
      </c>
      <c r="K483" s="221">
        <v>16.2</v>
      </c>
      <c r="L483" s="221">
        <v>15.9</v>
      </c>
      <c r="M483" s="221">
        <v>14.7</v>
      </c>
      <c r="N483" s="221">
        <v>14.1</v>
      </c>
      <c r="O483" s="226">
        <v>29.707000000000001</v>
      </c>
      <c r="P483" s="221">
        <v>15.6</v>
      </c>
      <c r="Q483" s="221">
        <v>15.63</v>
      </c>
      <c r="R483" s="226">
        <v>15</v>
      </c>
      <c r="S483" s="221">
        <v>15.82</v>
      </c>
      <c r="T483" s="221">
        <v>15.8</v>
      </c>
      <c r="U483" s="227">
        <v>16</v>
      </c>
      <c r="V483" s="221">
        <v>16.100000000000001</v>
      </c>
      <c r="W483" s="221">
        <v>14.4</v>
      </c>
      <c r="X483" s="221">
        <v>15.2</v>
      </c>
      <c r="Y483" s="221">
        <v>15.6</v>
      </c>
      <c r="Z483" s="226">
        <v>22.1</v>
      </c>
      <c r="AA483" s="218"/>
      <c r="AB483" s="219"/>
      <c r="AC483" s="219"/>
      <c r="AD483" s="219"/>
      <c r="AE483" s="219"/>
      <c r="AF483" s="219"/>
      <c r="AG483" s="219"/>
      <c r="AH483" s="219"/>
      <c r="AI483" s="219"/>
      <c r="AJ483" s="219"/>
      <c r="AK483" s="219"/>
      <c r="AL483" s="219"/>
      <c r="AM483" s="219"/>
      <c r="AN483" s="219"/>
      <c r="AO483" s="219"/>
      <c r="AP483" s="219"/>
      <c r="AQ483" s="219"/>
      <c r="AR483" s="219"/>
      <c r="AS483" s="219"/>
      <c r="AT483" s="219"/>
      <c r="AU483" s="219"/>
      <c r="AV483" s="219"/>
      <c r="AW483" s="219"/>
      <c r="AX483" s="219"/>
      <c r="AY483" s="219"/>
      <c r="AZ483" s="219"/>
      <c r="BA483" s="219"/>
      <c r="BB483" s="219"/>
      <c r="BC483" s="219"/>
      <c r="BD483" s="219"/>
      <c r="BE483" s="219"/>
      <c r="BF483" s="219"/>
      <c r="BG483" s="219"/>
      <c r="BH483" s="219"/>
      <c r="BI483" s="219"/>
      <c r="BJ483" s="219"/>
      <c r="BK483" s="219"/>
      <c r="BL483" s="219"/>
      <c r="BM483" s="220">
        <v>16</v>
      </c>
    </row>
    <row r="484" spans="1:65">
      <c r="A484" s="30"/>
      <c r="B484" s="19">
        <v>1</v>
      </c>
      <c r="C484" s="9">
        <v>4</v>
      </c>
      <c r="D484" s="221">
        <v>14.8</v>
      </c>
      <c r="E484" s="221">
        <v>15.400000000000002</v>
      </c>
      <c r="F484" s="221">
        <v>14.8</v>
      </c>
      <c r="G484" s="221">
        <v>15.05</v>
      </c>
      <c r="H484" s="221">
        <v>14.6</v>
      </c>
      <c r="I484" s="221">
        <v>14.22067461568184</v>
      </c>
      <c r="J484" s="226">
        <v>14</v>
      </c>
      <c r="K484" s="221">
        <v>15.7</v>
      </c>
      <c r="L484" s="221">
        <v>15.7</v>
      </c>
      <c r="M484" s="221">
        <v>14.3</v>
      </c>
      <c r="N484" s="221">
        <v>16.899999999999999</v>
      </c>
      <c r="O484" s="226">
        <v>29.388500000000001</v>
      </c>
      <c r="P484" s="221">
        <v>15.5</v>
      </c>
      <c r="Q484" s="221">
        <v>15.639999999999999</v>
      </c>
      <c r="R484" s="226">
        <v>15</v>
      </c>
      <c r="S484" s="221">
        <v>15.21</v>
      </c>
      <c r="T484" s="221">
        <v>16.100000000000001</v>
      </c>
      <c r="U484" s="221">
        <v>16.899999999999999</v>
      </c>
      <c r="V484" s="221">
        <v>15.8</v>
      </c>
      <c r="W484" s="221">
        <v>14.8</v>
      </c>
      <c r="X484" s="221">
        <v>14.6</v>
      </c>
      <c r="Y484" s="221">
        <v>15.5</v>
      </c>
      <c r="Z484" s="226">
        <v>22</v>
      </c>
      <c r="AA484" s="218"/>
      <c r="AB484" s="219"/>
      <c r="AC484" s="219"/>
      <c r="AD484" s="219"/>
      <c r="AE484" s="219"/>
      <c r="AF484" s="219"/>
      <c r="AG484" s="219"/>
      <c r="AH484" s="219"/>
      <c r="AI484" s="219"/>
      <c r="AJ484" s="219"/>
      <c r="AK484" s="219"/>
      <c r="AL484" s="219"/>
      <c r="AM484" s="219"/>
      <c r="AN484" s="219"/>
      <c r="AO484" s="219"/>
      <c r="AP484" s="219"/>
      <c r="AQ484" s="219"/>
      <c r="AR484" s="219"/>
      <c r="AS484" s="219"/>
      <c r="AT484" s="219"/>
      <c r="AU484" s="219"/>
      <c r="AV484" s="219"/>
      <c r="AW484" s="219"/>
      <c r="AX484" s="219"/>
      <c r="AY484" s="219"/>
      <c r="AZ484" s="219"/>
      <c r="BA484" s="219"/>
      <c r="BB484" s="219"/>
      <c r="BC484" s="219"/>
      <c r="BD484" s="219"/>
      <c r="BE484" s="219"/>
      <c r="BF484" s="219"/>
      <c r="BG484" s="219"/>
      <c r="BH484" s="219"/>
      <c r="BI484" s="219"/>
      <c r="BJ484" s="219"/>
      <c r="BK484" s="219"/>
      <c r="BL484" s="219"/>
      <c r="BM484" s="220">
        <v>15.299958904218924</v>
      </c>
    </row>
    <row r="485" spans="1:65">
      <c r="A485" s="30"/>
      <c r="B485" s="19">
        <v>1</v>
      </c>
      <c r="C485" s="9">
        <v>5</v>
      </c>
      <c r="D485" s="221">
        <v>14.1</v>
      </c>
      <c r="E485" s="221">
        <v>15.1</v>
      </c>
      <c r="F485" s="221">
        <v>15.2</v>
      </c>
      <c r="G485" s="221">
        <v>15.02</v>
      </c>
      <c r="H485" s="221">
        <v>14.4</v>
      </c>
      <c r="I485" s="221">
        <v>13.998924249136122</v>
      </c>
      <c r="J485" s="226">
        <v>14</v>
      </c>
      <c r="K485" s="221">
        <v>16.3</v>
      </c>
      <c r="L485" s="221">
        <v>15.9</v>
      </c>
      <c r="M485" s="221">
        <v>14.4</v>
      </c>
      <c r="N485" s="221">
        <v>15.7</v>
      </c>
      <c r="O485" s="226">
        <v>29.429000000000002</v>
      </c>
      <c r="P485" s="221">
        <v>14.6</v>
      </c>
      <c r="Q485" s="221">
        <v>15.94</v>
      </c>
      <c r="R485" s="226">
        <v>16</v>
      </c>
      <c r="S485" s="221">
        <v>15.63</v>
      </c>
      <c r="T485" s="221">
        <v>16.3</v>
      </c>
      <c r="U485" s="221">
        <v>16.8</v>
      </c>
      <c r="V485" s="221">
        <v>15.400000000000002</v>
      </c>
      <c r="W485" s="221">
        <v>13.8</v>
      </c>
      <c r="X485" s="221">
        <v>14.3</v>
      </c>
      <c r="Y485" s="221">
        <v>15.1</v>
      </c>
      <c r="Z485" s="226">
        <v>21</v>
      </c>
      <c r="AA485" s="218"/>
      <c r="AB485" s="219"/>
      <c r="AC485" s="219"/>
      <c r="AD485" s="219"/>
      <c r="AE485" s="219"/>
      <c r="AF485" s="219"/>
      <c r="AG485" s="219"/>
      <c r="AH485" s="219"/>
      <c r="AI485" s="219"/>
      <c r="AJ485" s="219"/>
      <c r="AK485" s="219"/>
      <c r="AL485" s="219"/>
      <c r="AM485" s="219"/>
      <c r="AN485" s="219"/>
      <c r="AO485" s="219"/>
      <c r="AP485" s="219"/>
      <c r="AQ485" s="219"/>
      <c r="AR485" s="219"/>
      <c r="AS485" s="219"/>
      <c r="AT485" s="219"/>
      <c r="AU485" s="219"/>
      <c r="AV485" s="219"/>
      <c r="AW485" s="219"/>
      <c r="AX485" s="219"/>
      <c r="AY485" s="219"/>
      <c r="AZ485" s="219"/>
      <c r="BA485" s="219"/>
      <c r="BB485" s="219"/>
      <c r="BC485" s="219"/>
      <c r="BD485" s="219"/>
      <c r="BE485" s="219"/>
      <c r="BF485" s="219"/>
      <c r="BG485" s="219"/>
      <c r="BH485" s="219"/>
      <c r="BI485" s="219"/>
      <c r="BJ485" s="219"/>
      <c r="BK485" s="219"/>
      <c r="BL485" s="219"/>
      <c r="BM485" s="220">
        <v>34</v>
      </c>
    </row>
    <row r="486" spans="1:65">
      <c r="A486" s="30"/>
      <c r="B486" s="19">
        <v>1</v>
      </c>
      <c r="C486" s="9">
        <v>6</v>
      </c>
      <c r="D486" s="221">
        <v>15.400000000000002</v>
      </c>
      <c r="E486" s="221">
        <v>14.7</v>
      </c>
      <c r="F486" s="221">
        <v>15.6</v>
      </c>
      <c r="G486" s="221">
        <v>15.299999999999999</v>
      </c>
      <c r="H486" s="221">
        <v>14.2</v>
      </c>
      <c r="I486" s="221">
        <v>14.13283101714114</v>
      </c>
      <c r="J486" s="226">
        <v>14</v>
      </c>
      <c r="K486" s="221">
        <v>16.5</v>
      </c>
      <c r="L486" s="221">
        <v>15.8</v>
      </c>
      <c r="M486" s="221">
        <v>14.6</v>
      </c>
      <c r="N486" s="221">
        <v>15.400000000000002</v>
      </c>
      <c r="O486" s="226">
        <v>29.264499999999998</v>
      </c>
      <c r="P486" s="221">
        <v>16</v>
      </c>
      <c r="Q486" s="221">
        <v>15.83</v>
      </c>
      <c r="R486" s="226">
        <v>15</v>
      </c>
      <c r="S486" s="221">
        <v>16.739999999999998</v>
      </c>
      <c r="T486" s="221">
        <v>16.8</v>
      </c>
      <c r="U486" s="221">
        <v>17.100000000000001</v>
      </c>
      <c r="V486" s="221">
        <v>16</v>
      </c>
      <c r="W486" s="221">
        <v>14.4</v>
      </c>
      <c r="X486" s="221">
        <v>15.400000000000002</v>
      </c>
      <c r="Y486" s="221">
        <v>15.5</v>
      </c>
      <c r="Z486" s="226">
        <v>20.399999999999999</v>
      </c>
      <c r="AA486" s="218"/>
      <c r="AB486" s="219"/>
      <c r="AC486" s="219"/>
      <c r="AD486" s="219"/>
      <c r="AE486" s="219"/>
      <c r="AF486" s="219"/>
      <c r="AG486" s="219"/>
      <c r="AH486" s="219"/>
      <c r="AI486" s="219"/>
      <c r="AJ486" s="219"/>
      <c r="AK486" s="219"/>
      <c r="AL486" s="219"/>
      <c r="AM486" s="219"/>
      <c r="AN486" s="219"/>
      <c r="AO486" s="219"/>
      <c r="AP486" s="219"/>
      <c r="AQ486" s="219"/>
      <c r="AR486" s="219"/>
      <c r="AS486" s="219"/>
      <c r="AT486" s="219"/>
      <c r="AU486" s="219"/>
      <c r="AV486" s="219"/>
      <c r="AW486" s="219"/>
      <c r="AX486" s="219"/>
      <c r="AY486" s="219"/>
      <c r="AZ486" s="219"/>
      <c r="BA486" s="219"/>
      <c r="BB486" s="219"/>
      <c r="BC486" s="219"/>
      <c r="BD486" s="219"/>
      <c r="BE486" s="219"/>
      <c r="BF486" s="219"/>
      <c r="BG486" s="219"/>
      <c r="BH486" s="219"/>
      <c r="BI486" s="219"/>
      <c r="BJ486" s="219"/>
      <c r="BK486" s="219"/>
      <c r="BL486" s="219"/>
      <c r="BM486" s="222"/>
    </row>
    <row r="487" spans="1:65">
      <c r="A487" s="30"/>
      <c r="B487" s="20" t="s">
        <v>266</v>
      </c>
      <c r="C487" s="12"/>
      <c r="D487" s="223">
        <v>14.933333333333332</v>
      </c>
      <c r="E487" s="223">
        <v>15.1</v>
      </c>
      <c r="F487" s="223">
        <v>15.549999999999999</v>
      </c>
      <c r="G487" s="223">
        <v>15.021666666666667</v>
      </c>
      <c r="H487" s="223">
        <v>14.183333333333335</v>
      </c>
      <c r="I487" s="223">
        <v>14.124219180159583</v>
      </c>
      <c r="J487" s="223">
        <v>14</v>
      </c>
      <c r="K487" s="223">
        <v>16.016666666666666</v>
      </c>
      <c r="L487" s="223">
        <v>15.9</v>
      </c>
      <c r="M487" s="223">
        <v>14.416666666666666</v>
      </c>
      <c r="N487" s="223">
        <v>15.65</v>
      </c>
      <c r="O487" s="223">
        <v>29.364833333333333</v>
      </c>
      <c r="P487" s="223">
        <v>15.333333333333334</v>
      </c>
      <c r="Q487" s="223">
        <v>15.661666666666667</v>
      </c>
      <c r="R487" s="223">
        <v>15.5</v>
      </c>
      <c r="S487" s="223">
        <v>16.035</v>
      </c>
      <c r="T487" s="223">
        <v>16.033333333333335</v>
      </c>
      <c r="U487" s="223">
        <v>16.7</v>
      </c>
      <c r="V487" s="223">
        <v>15.450000000000001</v>
      </c>
      <c r="W487" s="223">
        <v>14.466666666666667</v>
      </c>
      <c r="X487" s="223">
        <v>14.566666666666668</v>
      </c>
      <c r="Y487" s="223">
        <v>15.416666666666666</v>
      </c>
      <c r="Z487" s="223">
        <v>21.483333333333334</v>
      </c>
      <c r="AA487" s="218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19"/>
      <c r="AM487" s="219"/>
      <c r="AN487" s="219"/>
      <c r="AO487" s="219"/>
      <c r="AP487" s="219"/>
      <c r="AQ487" s="219"/>
      <c r="AR487" s="219"/>
      <c r="AS487" s="219"/>
      <c r="AT487" s="219"/>
      <c r="AU487" s="219"/>
      <c r="AV487" s="219"/>
      <c r="AW487" s="219"/>
      <c r="AX487" s="219"/>
      <c r="AY487" s="219"/>
      <c r="AZ487" s="219"/>
      <c r="BA487" s="219"/>
      <c r="BB487" s="219"/>
      <c r="BC487" s="219"/>
      <c r="BD487" s="219"/>
      <c r="BE487" s="219"/>
      <c r="BF487" s="219"/>
      <c r="BG487" s="219"/>
      <c r="BH487" s="219"/>
      <c r="BI487" s="219"/>
      <c r="BJ487" s="219"/>
      <c r="BK487" s="219"/>
      <c r="BL487" s="219"/>
      <c r="BM487" s="222"/>
    </row>
    <row r="488" spans="1:65">
      <c r="A488" s="30"/>
      <c r="B488" s="3" t="s">
        <v>267</v>
      </c>
      <c r="C488" s="29"/>
      <c r="D488" s="221">
        <v>15</v>
      </c>
      <c r="E488" s="221">
        <v>15.1</v>
      </c>
      <c r="F488" s="221">
        <v>15.6</v>
      </c>
      <c r="G488" s="221">
        <v>15.035</v>
      </c>
      <c r="H488" s="221">
        <v>14.3</v>
      </c>
      <c r="I488" s="221">
        <v>14.093835440658211</v>
      </c>
      <c r="J488" s="221">
        <v>14</v>
      </c>
      <c r="K488" s="221">
        <v>16</v>
      </c>
      <c r="L488" s="221">
        <v>15.9</v>
      </c>
      <c r="M488" s="221">
        <v>14.5</v>
      </c>
      <c r="N488" s="221">
        <v>15.55</v>
      </c>
      <c r="O488" s="221">
        <v>29.360749999999999</v>
      </c>
      <c r="P488" s="221">
        <v>15.399999999999999</v>
      </c>
      <c r="Q488" s="221">
        <v>15.635</v>
      </c>
      <c r="R488" s="221">
        <v>15.5</v>
      </c>
      <c r="S488" s="221">
        <v>16.060000000000002</v>
      </c>
      <c r="T488" s="221">
        <v>15.950000000000001</v>
      </c>
      <c r="U488" s="221">
        <v>16.75</v>
      </c>
      <c r="V488" s="221">
        <v>15.600000000000001</v>
      </c>
      <c r="W488" s="221">
        <v>14.5</v>
      </c>
      <c r="X488" s="221">
        <v>14.5</v>
      </c>
      <c r="Y488" s="221">
        <v>15.450000000000001</v>
      </c>
      <c r="Z488" s="221">
        <v>21.5</v>
      </c>
      <c r="AA488" s="218"/>
      <c r="AB488" s="219"/>
      <c r="AC488" s="219"/>
      <c r="AD488" s="219"/>
      <c r="AE488" s="219"/>
      <c r="AF488" s="219"/>
      <c r="AG488" s="219"/>
      <c r="AH488" s="219"/>
      <c r="AI488" s="219"/>
      <c r="AJ488" s="219"/>
      <c r="AK488" s="219"/>
      <c r="AL488" s="219"/>
      <c r="AM488" s="219"/>
      <c r="AN488" s="219"/>
      <c r="AO488" s="219"/>
      <c r="AP488" s="219"/>
      <c r="AQ488" s="219"/>
      <c r="AR488" s="219"/>
      <c r="AS488" s="219"/>
      <c r="AT488" s="219"/>
      <c r="AU488" s="219"/>
      <c r="AV488" s="219"/>
      <c r="AW488" s="219"/>
      <c r="AX488" s="219"/>
      <c r="AY488" s="219"/>
      <c r="AZ488" s="219"/>
      <c r="BA488" s="219"/>
      <c r="BB488" s="219"/>
      <c r="BC488" s="219"/>
      <c r="BD488" s="219"/>
      <c r="BE488" s="219"/>
      <c r="BF488" s="219"/>
      <c r="BG488" s="219"/>
      <c r="BH488" s="219"/>
      <c r="BI488" s="219"/>
      <c r="BJ488" s="219"/>
      <c r="BK488" s="219"/>
      <c r="BL488" s="219"/>
      <c r="BM488" s="222"/>
    </row>
    <row r="489" spans="1:65">
      <c r="A489" s="30"/>
      <c r="B489" s="3" t="s">
        <v>268</v>
      </c>
      <c r="C489" s="29"/>
      <c r="D489" s="24">
        <v>0.4633213427705084</v>
      </c>
      <c r="E489" s="24">
        <v>0.36331804249169952</v>
      </c>
      <c r="F489" s="24">
        <v>0.5128352561983236</v>
      </c>
      <c r="G489" s="24">
        <v>0.22833454987510418</v>
      </c>
      <c r="H489" s="24">
        <v>0.53820689949745804</v>
      </c>
      <c r="I489" s="24">
        <v>0.19522026729210112</v>
      </c>
      <c r="J489" s="24">
        <v>0</v>
      </c>
      <c r="K489" s="24">
        <v>0.36560452221856715</v>
      </c>
      <c r="L489" s="24">
        <v>0.16733200530681494</v>
      </c>
      <c r="M489" s="24">
        <v>0.34302575219167764</v>
      </c>
      <c r="N489" s="24">
        <v>0.98742088290657459</v>
      </c>
      <c r="O489" s="24">
        <v>0.21049481387118993</v>
      </c>
      <c r="P489" s="24">
        <v>0.48853522561496704</v>
      </c>
      <c r="Q489" s="24">
        <v>0.19425927691275538</v>
      </c>
      <c r="R489" s="24">
        <v>0.54772255750516607</v>
      </c>
      <c r="S489" s="24">
        <v>0.58030164569816578</v>
      </c>
      <c r="T489" s="24">
        <v>0.47187568984497075</v>
      </c>
      <c r="U489" s="24">
        <v>0.37416573867739428</v>
      </c>
      <c r="V489" s="24">
        <v>0.63166446789415065</v>
      </c>
      <c r="W489" s="24">
        <v>0.37237973450050499</v>
      </c>
      <c r="X489" s="24">
        <v>0.68313005106397351</v>
      </c>
      <c r="Y489" s="24">
        <v>0.17224014243685082</v>
      </c>
      <c r="Z489" s="24">
        <v>0.79099093968683809</v>
      </c>
      <c r="AA489" s="150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3" t="s">
        <v>86</v>
      </c>
      <c r="C490" s="29"/>
      <c r="D490" s="13">
        <v>3.1025982774810834E-2</v>
      </c>
      <c r="E490" s="13">
        <v>2.406079751600659E-2</v>
      </c>
      <c r="F490" s="13">
        <v>3.2979759241049754E-2</v>
      </c>
      <c r="G490" s="13">
        <v>1.5200347267842284E-2</v>
      </c>
      <c r="H490" s="13">
        <v>3.794643239700056E-2</v>
      </c>
      <c r="I490" s="13">
        <v>1.382166793094862E-2</v>
      </c>
      <c r="J490" s="13">
        <v>0</v>
      </c>
      <c r="K490" s="13">
        <v>2.2826505029254974E-2</v>
      </c>
      <c r="L490" s="13">
        <v>1.0524025490994651E-2</v>
      </c>
      <c r="M490" s="13">
        <v>2.3793693793642379E-2</v>
      </c>
      <c r="N490" s="13">
        <v>6.3093986128215623E-2</v>
      </c>
      <c r="O490" s="13">
        <v>7.1682618280774595E-3</v>
      </c>
      <c r="P490" s="13">
        <v>3.1860992974889153E-2</v>
      </c>
      <c r="Q490" s="13">
        <v>1.240348687322052E-2</v>
      </c>
      <c r="R490" s="13">
        <v>3.5336939193881679E-2</v>
      </c>
      <c r="S490" s="13">
        <v>3.6189687913823869E-2</v>
      </c>
      <c r="T490" s="13">
        <v>2.9430916206547027E-2</v>
      </c>
      <c r="U490" s="13">
        <v>2.2405134052538581E-2</v>
      </c>
      <c r="V490" s="13">
        <v>4.0884431578909426E-2</v>
      </c>
      <c r="W490" s="13">
        <v>2.5740534642892051E-2</v>
      </c>
      <c r="X490" s="13">
        <v>4.6896799844208706E-2</v>
      </c>
      <c r="Y490" s="13">
        <v>1.1172333563471405E-2</v>
      </c>
      <c r="Z490" s="13">
        <v>3.6818817983871439E-2</v>
      </c>
      <c r="AA490" s="150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3" t="s">
        <v>269</v>
      </c>
      <c r="C491" s="29"/>
      <c r="D491" s="13">
        <v>-2.3962519976736374E-2</v>
      </c>
      <c r="E491" s="13">
        <v>-1.3069244530048096E-2</v>
      </c>
      <c r="F491" s="13">
        <v>1.6342599176009998E-2</v>
      </c>
      <c r="G491" s="13">
        <v>-1.8189083989991528E-2</v>
      </c>
      <c r="H491" s="13">
        <v>-7.2982259486833123E-2</v>
      </c>
      <c r="I491" s="13">
        <v>-7.6845940006749491E-2</v>
      </c>
      <c r="J491" s="13">
        <v>-8.496486247819024E-2</v>
      </c>
      <c r="K491" s="13">
        <v>4.6843770426737041E-2</v>
      </c>
      <c r="L491" s="13">
        <v>3.9218477614055391E-2</v>
      </c>
      <c r="M491" s="13">
        <v>-5.7731673861469823E-2</v>
      </c>
      <c r="N491" s="13">
        <v>2.2878564444023031E-2</v>
      </c>
      <c r="O491" s="13">
        <v>0.91927530767654919</v>
      </c>
      <c r="P491" s="13">
        <v>2.1813410953155365E-3</v>
      </c>
      <c r="Q491" s="13">
        <v>2.3641093725291107E-2</v>
      </c>
      <c r="R491" s="13">
        <v>1.3074616542003703E-2</v>
      </c>
      <c r="S491" s="13">
        <v>4.8042030725872875E-2</v>
      </c>
      <c r="T491" s="13">
        <v>4.793309797140588E-2</v>
      </c>
      <c r="U491" s="13">
        <v>9.1506199758158768E-2</v>
      </c>
      <c r="V491" s="13">
        <v>9.8066339079971865E-3</v>
      </c>
      <c r="W491" s="13">
        <v>-5.4463691227463307E-2</v>
      </c>
      <c r="X491" s="13">
        <v>-4.7927725959450274E-2</v>
      </c>
      <c r="Y491" s="13">
        <v>7.6279788186595088E-3</v>
      </c>
      <c r="Z491" s="13">
        <v>0.40414320507811041</v>
      </c>
      <c r="AA491" s="150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46" t="s">
        <v>270</v>
      </c>
      <c r="C492" s="47"/>
      <c r="D492" s="45">
        <v>0.61</v>
      </c>
      <c r="E492" s="45">
        <v>0.42</v>
      </c>
      <c r="F492" s="45">
        <v>0.12</v>
      </c>
      <c r="G492" s="45">
        <v>0.51</v>
      </c>
      <c r="H492" s="45">
        <v>1.51</v>
      </c>
      <c r="I492" s="45">
        <v>1.58</v>
      </c>
      <c r="J492" s="45" t="s">
        <v>271</v>
      </c>
      <c r="K492" s="45">
        <v>0.67</v>
      </c>
      <c r="L492" s="45">
        <v>0.54</v>
      </c>
      <c r="M492" s="45">
        <v>1.23</v>
      </c>
      <c r="N492" s="45">
        <v>0.24</v>
      </c>
      <c r="O492" s="45">
        <v>16.559999999999999</v>
      </c>
      <c r="P492" s="45">
        <v>0.14000000000000001</v>
      </c>
      <c r="Q492" s="45">
        <v>0.25</v>
      </c>
      <c r="R492" s="45" t="s">
        <v>271</v>
      </c>
      <c r="S492" s="45">
        <v>0.7</v>
      </c>
      <c r="T492" s="45">
        <v>0.69</v>
      </c>
      <c r="U492" s="45">
        <v>1.49</v>
      </c>
      <c r="V492" s="45">
        <v>0</v>
      </c>
      <c r="W492" s="45">
        <v>1.17</v>
      </c>
      <c r="X492" s="45">
        <v>1.05</v>
      </c>
      <c r="Y492" s="45">
        <v>0.04</v>
      </c>
      <c r="Z492" s="45">
        <v>7.18</v>
      </c>
      <c r="AA492" s="150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B493" s="31" t="s">
        <v>291</v>
      </c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BM493" s="55"/>
    </row>
    <row r="494" spans="1:65">
      <c r="BM494" s="55"/>
    </row>
    <row r="495" spans="1:65" ht="15">
      <c r="B495" s="8" t="s">
        <v>473</v>
      </c>
      <c r="BM495" s="28" t="s">
        <v>66</v>
      </c>
    </row>
    <row r="496" spans="1:65" ht="15">
      <c r="A496" s="25" t="s">
        <v>20</v>
      </c>
      <c r="B496" s="18" t="s">
        <v>109</v>
      </c>
      <c r="C496" s="15" t="s">
        <v>110</v>
      </c>
      <c r="D496" s="16" t="s">
        <v>227</v>
      </c>
      <c r="E496" s="17" t="s">
        <v>227</v>
      </c>
      <c r="F496" s="17" t="s">
        <v>227</v>
      </c>
      <c r="G496" s="17" t="s">
        <v>227</v>
      </c>
      <c r="H496" s="17" t="s">
        <v>227</v>
      </c>
      <c r="I496" s="17" t="s">
        <v>227</v>
      </c>
      <c r="J496" s="17" t="s">
        <v>227</v>
      </c>
      <c r="K496" s="17" t="s">
        <v>227</v>
      </c>
      <c r="L496" s="17" t="s">
        <v>227</v>
      </c>
      <c r="M496" s="17" t="s">
        <v>227</v>
      </c>
      <c r="N496" s="17" t="s">
        <v>227</v>
      </c>
      <c r="O496" s="17" t="s">
        <v>227</v>
      </c>
      <c r="P496" s="17" t="s">
        <v>227</v>
      </c>
      <c r="Q496" s="17" t="s">
        <v>227</v>
      </c>
      <c r="R496" s="17" t="s">
        <v>227</v>
      </c>
      <c r="S496" s="17" t="s">
        <v>227</v>
      </c>
      <c r="T496" s="17" t="s">
        <v>227</v>
      </c>
      <c r="U496" s="17" t="s">
        <v>227</v>
      </c>
      <c r="V496" s="17" t="s">
        <v>227</v>
      </c>
      <c r="W496" s="17" t="s">
        <v>227</v>
      </c>
      <c r="X496" s="17" t="s">
        <v>227</v>
      </c>
      <c r="Y496" s="17" t="s">
        <v>227</v>
      </c>
      <c r="Z496" s="17" t="s">
        <v>227</v>
      </c>
      <c r="AA496" s="17" t="s">
        <v>227</v>
      </c>
      <c r="AB496" s="17" t="s">
        <v>227</v>
      </c>
      <c r="AC496" s="150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 t="s">
        <v>228</v>
      </c>
      <c r="C497" s="9" t="s">
        <v>228</v>
      </c>
      <c r="D497" s="148" t="s">
        <v>230</v>
      </c>
      <c r="E497" s="149" t="s">
        <v>231</v>
      </c>
      <c r="F497" s="149" t="s">
        <v>232</v>
      </c>
      <c r="G497" s="149" t="s">
        <v>233</v>
      </c>
      <c r="H497" s="149" t="s">
        <v>234</v>
      </c>
      <c r="I497" s="149" t="s">
        <v>235</v>
      </c>
      <c r="J497" s="149" t="s">
        <v>236</v>
      </c>
      <c r="K497" s="149" t="s">
        <v>237</v>
      </c>
      <c r="L497" s="149" t="s">
        <v>239</v>
      </c>
      <c r="M497" s="149" t="s">
        <v>240</v>
      </c>
      <c r="N497" s="149" t="s">
        <v>241</v>
      </c>
      <c r="O497" s="149" t="s">
        <v>244</v>
      </c>
      <c r="P497" s="149" t="s">
        <v>245</v>
      </c>
      <c r="Q497" s="149" t="s">
        <v>246</v>
      </c>
      <c r="R497" s="149" t="s">
        <v>247</v>
      </c>
      <c r="S497" s="149" t="s">
        <v>248</v>
      </c>
      <c r="T497" s="149" t="s">
        <v>249</v>
      </c>
      <c r="U497" s="149" t="s">
        <v>250</v>
      </c>
      <c r="V497" s="149" t="s">
        <v>251</v>
      </c>
      <c r="W497" s="149" t="s">
        <v>252</v>
      </c>
      <c r="X497" s="149" t="s">
        <v>254</v>
      </c>
      <c r="Y497" s="149" t="s">
        <v>255</v>
      </c>
      <c r="Z497" s="149" t="s">
        <v>256</v>
      </c>
      <c r="AA497" s="149" t="s">
        <v>257</v>
      </c>
      <c r="AB497" s="149" t="s">
        <v>258</v>
      </c>
      <c r="AC497" s="150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 t="s">
        <v>3</v>
      </c>
    </row>
    <row r="498" spans="1:65">
      <c r="A498" s="30"/>
      <c r="B498" s="19"/>
      <c r="C498" s="9"/>
      <c r="D498" s="10" t="s">
        <v>113</v>
      </c>
      <c r="E498" s="11" t="s">
        <v>279</v>
      </c>
      <c r="F498" s="11" t="s">
        <v>279</v>
      </c>
      <c r="G498" s="11" t="s">
        <v>279</v>
      </c>
      <c r="H498" s="11" t="s">
        <v>280</v>
      </c>
      <c r="I498" s="11" t="s">
        <v>279</v>
      </c>
      <c r="J498" s="11" t="s">
        <v>280</v>
      </c>
      <c r="K498" s="11" t="s">
        <v>113</v>
      </c>
      <c r="L498" s="11" t="s">
        <v>280</v>
      </c>
      <c r="M498" s="11" t="s">
        <v>280</v>
      </c>
      <c r="N498" s="11" t="s">
        <v>280</v>
      </c>
      <c r="O498" s="11" t="s">
        <v>279</v>
      </c>
      <c r="P498" s="11" t="s">
        <v>279</v>
      </c>
      <c r="Q498" s="11" t="s">
        <v>113</v>
      </c>
      <c r="R498" s="11" t="s">
        <v>280</v>
      </c>
      <c r="S498" s="11" t="s">
        <v>280</v>
      </c>
      <c r="T498" s="11" t="s">
        <v>113</v>
      </c>
      <c r="U498" s="11" t="s">
        <v>113</v>
      </c>
      <c r="V498" s="11" t="s">
        <v>279</v>
      </c>
      <c r="W498" s="11" t="s">
        <v>279</v>
      </c>
      <c r="X498" s="11" t="s">
        <v>279</v>
      </c>
      <c r="Y498" s="11" t="s">
        <v>279</v>
      </c>
      <c r="Z498" s="11" t="s">
        <v>279</v>
      </c>
      <c r="AA498" s="11" t="s">
        <v>113</v>
      </c>
      <c r="AB498" s="11" t="s">
        <v>279</v>
      </c>
      <c r="AC498" s="150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</v>
      </c>
    </row>
    <row r="499" spans="1:65">
      <c r="A499" s="30"/>
      <c r="B499" s="19"/>
      <c r="C499" s="9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150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2</v>
      </c>
    </row>
    <row r="500" spans="1:65">
      <c r="A500" s="30"/>
      <c r="B500" s="18">
        <v>1</v>
      </c>
      <c r="C500" s="14">
        <v>1</v>
      </c>
      <c r="D500" s="225">
        <v>32.6</v>
      </c>
      <c r="E500" s="217">
        <v>41.3</v>
      </c>
      <c r="F500" s="217">
        <v>43.1</v>
      </c>
      <c r="G500" s="217">
        <v>41</v>
      </c>
      <c r="H500" s="217">
        <v>40.4</v>
      </c>
      <c r="I500" s="225">
        <v>35.6</v>
      </c>
      <c r="J500" s="217">
        <v>43.321772363163035</v>
      </c>
      <c r="K500" s="217">
        <v>46</v>
      </c>
      <c r="L500" s="217">
        <v>42.6</v>
      </c>
      <c r="M500" s="217">
        <v>44.1</v>
      </c>
      <c r="N500" s="217">
        <v>41.9</v>
      </c>
      <c r="O500" s="217">
        <v>43</v>
      </c>
      <c r="P500" s="217">
        <v>44.7</v>
      </c>
      <c r="Q500" s="225">
        <v>31.424500000000005</v>
      </c>
      <c r="R500" s="217">
        <v>41.8</v>
      </c>
      <c r="S500" s="217">
        <v>38.700000000000003</v>
      </c>
      <c r="T500" s="217">
        <v>43</v>
      </c>
      <c r="U500" s="217">
        <v>42.49</v>
      </c>
      <c r="V500" s="217">
        <v>42</v>
      </c>
      <c r="W500" s="217">
        <v>39.200000000000003</v>
      </c>
      <c r="X500" s="217">
        <v>42.8</v>
      </c>
      <c r="Y500" s="217">
        <v>42</v>
      </c>
      <c r="Z500" s="217">
        <v>43.9</v>
      </c>
      <c r="AA500" s="225">
        <v>40</v>
      </c>
      <c r="AB500" s="225">
        <v>58.7</v>
      </c>
      <c r="AC500" s="218"/>
      <c r="AD500" s="219"/>
      <c r="AE500" s="219"/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19"/>
      <c r="AR500" s="219"/>
      <c r="AS500" s="219"/>
      <c r="AT500" s="219"/>
      <c r="AU500" s="219"/>
      <c r="AV500" s="219"/>
      <c r="AW500" s="219"/>
      <c r="AX500" s="219"/>
      <c r="AY500" s="219"/>
      <c r="AZ500" s="219"/>
      <c r="BA500" s="219"/>
      <c r="BB500" s="219"/>
      <c r="BC500" s="219"/>
      <c r="BD500" s="219"/>
      <c r="BE500" s="219"/>
      <c r="BF500" s="219"/>
      <c r="BG500" s="219"/>
      <c r="BH500" s="219"/>
      <c r="BI500" s="219"/>
      <c r="BJ500" s="219"/>
      <c r="BK500" s="219"/>
      <c r="BL500" s="219"/>
      <c r="BM500" s="220">
        <v>1</v>
      </c>
    </row>
    <row r="501" spans="1:65">
      <c r="A501" s="30"/>
      <c r="B501" s="19">
        <v>1</v>
      </c>
      <c r="C501" s="9">
        <v>2</v>
      </c>
      <c r="D501" s="226">
        <v>33.299999999999997</v>
      </c>
      <c r="E501" s="221">
        <v>41.6</v>
      </c>
      <c r="F501" s="221">
        <v>43.7</v>
      </c>
      <c r="G501" s="221">
        <v>41</v>
      </c>
      <c r="H501" s="221">
        <v>41.3</v>
      </c>
      <c r="I501" s="226">
        <v>36.200000000000003</v>
      </c>
      <c r="J501" s="221">
        <v>43.019386374480334</v>
      </c>
      <c r="K501" s="221">
        <v>45</v>
      </c>
      <c r="L501" s="221">
        <v>42.8</v>
      </c>
      <c r="M501" s="221">
        <v>42.7</v>
      </c>
      <c r="N501" s="221">
        <v>42.8</v>
      </c>
      <c r="O501" s="221">
        <v>43</v>
      </c>
      <c r="P501" s="221">
        <v>44.5</v>
      </c>
      <c r="Q501" s="226">
        <v>31.609999999999996</v>
      </c>
      <c r="R501" s="221">
        <v>40.9</v>
      </c>
      <c r="S501" s="221">
        <v>39.299999999999997</v>
      </c>
      <c r="T501" s="221">
        <v>43</v>
      </c>
      <c r="U501" s="221">
        <v>42.61</v>
      </c>
      <c r="V501" s="221">
        <v>42.3</v>
      </c>
      <c r="W501" s="221">
        <v>39.700000000000003</v>
      </c>
      <c r="X501" s="221">
        <v>42.5</v>
      </c>
      <c r="Y501" s="221">
        <v>40</v>
      </c>
      <c r="Z501" s="221">
        <v>42.8</v>
      </c>
      <c r="AA501" s="226">
        <v>40</v>
      </c>
      <c r="AB501" s="226">
        <v>61.199999999999996</v>
      </c>
      <c r="AC501" s="218"/>
      <c r="AD501" s="219"/>
      <c r="AE501" s="219"/>
      <c r="AF501" s="219"/>
      <c r="AG501" s="219"/>
      <c r="AH501" s="219"/>
      <c r="AI501" s="219"/>
      <c r="AJ501" s="219"/>
      <c r="AK501" s="219"/>
      <c r="AL501" s="219"/>
      <c r="AM501" s="219"/>
      <c r="AN501" s="219"/>
      <c r="AO501" s="219"/>
      <c r="AP501" s="219"/>
      <c r="AQ501" s="219"/>
      <c r="AR501" s="219"/>
      <c r="AS501" s="219"/>
      <c r="AT501" s="219"/>
      <c r="AU501" s="219"/>
      <c r="AV501" s="219"/>
      <c r="AW501" s="219"/>
      <c r="AX501" s="219"/>
      <c r="AY501" s="219"/>
      <c r="AZ501" s="219"/>
      <c r="BA501" s="219"/>
      <c r="BB501" s="219"/>
      <c r="BC501" s="219"/>
      <c r="BD501" s="219"/>
      <c r="BE501" s="219"/>
      <c r="BF501" s="219"/>
      <c r="BG501" s="219"/>
      <c r="BH501" s="219"/>
      <c r="BI501" s="219"/>
      <c r="BJ501" s="219"/>
      <c r="BK501" s="219"/>
      <c r="BL501" s="219"/>
      <c r="BM501" s="220" t="e">
        <v>#N/A</v>
      </c>
    </row>
    <row r="502" spans="1:65">
      <c r="A502" s="30"/>
      <c r="B502" s="19">
        <v>1</v>
      </c>
      <c r="C502" s="9">
        <v>3</v>
      </c>
      <c r="D502" s="226">
        <v>33.200000000000003</v>
      </c>
      <c r="E502" s="221">
        <v>41.3</v>
      </c>
      <c r="F502" s="221">
        <v>44.4</v>
      </c>
      <c r="G502" s="221">
        <v>41</v>
      </c>
      <c r="H502" s="221">
        <v>40.9</v>
      </c>
      <c r="I502" s="226">
        <v>36.1</v>
      </c>
      <c r="J502" s="221">
        <v>43.83639979120246</v>
      </c>
      <c r="K502" s="221">
        <v>46</v>
      </c>
      <c r="L502" s="221">
        <v>43.6</v>
      </c>
      <c r="M502" s="221">
        <v>42.1</v>
      </c>
      <c r="N502" s="221">
        <v>42.2</v>
      </c>
      <c r="O502" s="221">
        <v>43</v>
      </c>
      <c r="P502" s="221">
        <v>44.5</v>
      </c>
      <c r="Q502" s="226">
        <v>32.137500000000003</v>
      </c>
      <c r="R502" s="221">
        <v>43</v>
      </c>
      <c r="S502" s="221">
        <v>39.6</v>
      </c>
      <c r="T502" s="221">
        <v>42</v>
      </c>
      <c r="U502" s="221">
        <v>41.94</v>
      </c>
      <c r="V502" s="221">
        <v>42.7</v>
      </c>
      <c r="W502" s="221">
        <v>39.1</v>
      </c>
      <c r="X502" s="221">
        <v>41.2</v>
      </c>
      <c r="Y502" s="221">
        <v>41</v>
      </c>
      <c r="Z502" s="221">
        <v>43.7</v>
      </c>
      <c r="AA502" s="226">
        <v>40</v>
      </c>
      <c r="AB502" s="226">
        <v>61.199999999999996</v>
      </c>
      <c r="AC502" s="218"/>
      <c r="AD502" s="219"/>
      <c r="AE502" s="219"/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19"/>
      <c r="AR502" s="219"/>
      <c r="AS502" s="219"/>
      <c r="AT502" s="219"/>
      <c r="AU502" s="219"/>
      <c r="AV502" s="219"/>
      <c r="AW502" s="219"/>
      <c r="AX502" s="219"/>
      <c r="AY502" s="219"/>
      <c r="AZ502" s="219"/>
      <c r="BA502" s="219"/>
      <c r="BB502" s="219"/>
      <c r="BC502" s="219"/>
      <c r="BD502" s="219"/>
      <c r="BE502" s="219"/>
      <c r="BF502" s="219"/>
      <c r="BG502" s="219"/>
      <c r="BH502" s="219"/>
      <c r="BI502" s="219"/>
      <c r="BJ502" s="219"/>
      <c r="BK502" s="219"/>
      <c r="BL502" s="219"/>
      <c r="BM502" s="220">
        <v>16</v>
      </c>
    </row>
    <row r="503" spans="1:65">
      <c r="A503" s="30"/>
      <c r="B503" s="19">
        <v>1</v>
      </c>
      <c r="C503" s="9">
        <v>4</v>
      </c>
      <c r="D503" s="226">
        <v>33.5</v>
      </c>
      <c r="E503" s="221">
        <v>42.4</v>
      </c>
      <c r="F503" s="221">
        <v>43.9</v>
      </c>
      <c r="G503" s="221">
        <v>41</v>
      </c>
      <c r="H503" s="221">
        <v>40.799999999999997</v>
      </c>
      <c r="I503" s="226">
        <v>37.5</v>
      </c>
      <c r="J503" s="221">
        <v>44.16987192774377</v>
      </c>
      <c r="K503" s="221">
        <v>46</v>
      </c>
      <c r="L503" s="221">
        <v>43.8</v>
      </c>
      <c r="M503" s="221">
        <v>43.4</v>
      </c>
      <c r="N503" s="221">
        <v>41.2</v>
      </c>
      <c r="O503" s="221">
        <v>43</v>
      </c>
      <c r="P503" s="221">
        <v>45.3</v>
      </c>
      <c r="Q503" s="226">
        <v>32.039000000000001</v>
      </c>
      <c r="R503" s="221">
        <v>42.3</v>
      </c>
      <c r="S503" s="221">
        <v>39.799999999999997</v>
      </c>
      <c r="T503" s="221">
        <v>43</v>
      </c>
      <c r="U503" s="221">
        <v>42.18</v>
      </c>
      <c r="V503" s="221">
        <v>42.6</v>
      </c>
      <c r="W503" s="221">
        <v>40.200000000000003</v>
      </c>
      <c r="X503" s="221">
        <v>42.2</v>
      </c>
      <c r="Y503" s="221">
        <v>41</v>
      </c>
      <c r="Z503" s="221">
        <v>43.9</v>
      </c>
      <c r="AA503" s="226">
        <v>40</v>
      </c>
      <c r="AB503" s="226">
        <v>59.9</v>
      </c>
      <c r="AC503" s="218"/>
      <c r="AD503" s="219"/>
      <c r="AE503" s="219"/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19"/>
      <c r="AR503" s="219"/>
      <c r="AS503" s="219"/>
      <c r="AT503" s="219"/>
      <c r="AU503" s="219"/>
      <c r="AV503" s="219"/>
      <c r="AW503" s="219"/>
      <c r="AX503" s="219"/>
      <c r="AY503" s="219"/>
      <c r="AZ503" s="219"/>
      <c r="BA503" s="219"/>
      <c r="BB503" s="219"/>
      <c r="BC503" s="219"/>
      <c r="BD503" s="219"/>
      <c r="BE503" s="219"/>
      <c r="BF503" s="219"/>
      <c r="BG503" s="219"/>
      <c r="BH503" s="219"/>
      <c r="BI503" s="219"/>
      <c r="BJ503" s="219"/>
      <c r="BK503" s="219"/>
      <c r="BL503" s="219"/>
      <c r="BM503" s="220">
        <v>42.371584780265827</v>
      </c>
    </row>
    <row r="504" spans="1:65">
      <c r="A504" s="30"/>
      <c r="B504" s="19">
        <v>1</v>
      </c>
      <c r="C504" s="9">
        <v>5</v>
      </c>
      <c r="D504" s="226">
        <v>32.799999999999997</v>
      </c>
      <c r="E504" s="221">
        <v>41.6</v>
      </c>
      <c r="F504" s="221">
        <v>43.5</v>
      </c>
      <c r="G504" s="221">
        <v>41</v>
      </c>
      <c r="H504" s="221">
        <v>40.700000000000003</v>
      </c>
      <c r="I504" s="226">
        <v>37.700000000000003</v>
      </c>
      <c r="J504" s="221">
        <v>43.095900984615298</v>
      </c>
      <c r="K504" s="221">
        <v>47</v>
      </c>
      <c r="L504" s="221">
        <v>44.1</v>
      </c>
      <c r="M504" s="221">
        <v>41.7</v>
      </c>
      <c r="N504" s="221">
        <v>41.8</v>
      </c>
      <c r="O504" s="221">
        <v>42</v>
      </c>
      <c r="P504" s="221">
        <v>44.9</v>
      </c>
      <c r="Q504" s="226">
        <v>31.849499999999999</v>
      </c>
      <c r="R504" s="221">
        <v>39.799999999999997</v>
      </c>
      <c r="S504" s="221">
        <v>40.1</v>
      </c>
      <c r="T504" s="221">
        <v>42</v>
      </c>
      <c r="U504" s="221">
        <v>42.23</v>
      </c>
      <c r="V504" s="221">
        <v>43</v>
      </c>
      <c r="W504" s="221">
        <v>39.700000000000003</v>
      </c>
      <c r="X504" s="221">
        <v>42</v>
      </c>
      <c r="Y504" s="221">
        <v>41</v>
      </c>
      <c r="Z504" s="221">
        <v>43.7</v>
      </c>
      <c r="AA504" s="226">
        <v>40</v>
      </c>
      <c r="AB504" s="226">
        <v>58.2</v>
      </c>
      <c r="AC504" s="218"/>
      <c r="AD504" s="219"/>
      <c r="AE504" s="219"/>
      <c r="AF504" s="219"/>
      <c r="AG504" s="219"/>
      <c r="AH504" s="219"/>
      <c r="AI504" s="219"/>
      <c r="AJ504" s="219"/>
      <c r="AK504" s="219"/>
      <c r="AL504" s="219"/>
      <c r="AM504" s="219"/>
      <c r="AN504" s="219"/>
      <c r="AO504" s="219"/>
      <c r="AP504" s="219"/>
      <c r="AQ504" s="219"/>
      <c r="AR504" s="219"/>
      <c r="AS504" s="219"/>
      <c r="AT504" s="219"/>
      <c r="AU504" s="219"/>
      <c r="AV504" s="219"/>
      <c r="AW504" s="219"/>
      <c r="AX504" s="219"/>
      <c r="AY504" s="219"/>
      <c r="AZ504" s="219"/>
      <c r="BA504" s="219"/>
      <c r="BB504" s="219"/>
      <c r="BC504" s="219"/>
      <c r="BD504" s="219"/>
      <c r="BE504" s="219"/>
      <c r="BF504" s="219"/>
      <c r="BG504" s="219"/>
      <c r="BH504" s="219"/>
      <c r="BI504" s="219"/>
      <c r="BJ504" s="219"/>
      <c r="BK504" s="219"/>
      <c r="BL504" s="219"/>
      <c r="BM504" s="220">
        <v>35</v>
      </c>
    </row>
    <row r="505" spans="1:65">
      <c r="A505" s="30"/>
      <c r="B505" s="19">
        <v>1</v>
      </c>
      <c r="C505" s="9">
        <v>6</v>
      </c>
      <c r="D505" s="226">
        <v>32.299999999999997</v>
      </c>
      <c r="E505" s="221">
        <v>42.5</v>
      </c>
      <c r="F505" s="221">
        <v>43.2</v>
      </c>
      <c r="G505" s="221">
        <v>41</v>
      </c>
      <c r="H505" s="221">
        <v>41.2</v>
      </c>
      <c r="I505" s="226">
        <v>38.200000000000003</v>
      </c>
      <c r="J505" s="221">
        <v>43.046842190693617</v>
      </c>
      <c r="K505" s="221">
        <v>46</v>
      </c>
      <c r="L505" s="221">
        <v>43.2</v>
      </c>
      <c r="M505" s="221">
        <v>42.2</v>
      </c>
      <c r="N505" s="221">
        <v>41.6</v>
      </c>
      <c r="O505" s="221">
        <v>42</v>
      </c>
      <c r="P505" s="221">
        <v>45</v>
      </c>
      <c r="Q505" s="226">
        <v>31.757999999999996</v>
      </c>
      <c r="R505" s="221">
        <v>42.7</v>
      </c>
      <c r="S505" s="221">
        <v>38.5</v>
      </c>
      <c r="T505" s="221">
        <v>42</v>
      </c>
      <c r="U505" s="221">
        <v>42.35</v>
      </c>
      <c r="V505" s="221">
        <v>42.9</v>
      </c>
      <c r="W505" s="221">
        <v>40.5</v>
      </c>
      <c r="X505" s="221">
        <v>42.1</v>
      </c>
      <c r="Y505" s="221">
        <v>43</v>
      </c>
      <c r="Z505" s="227">
        <v>42.2</v>
      </c>
      <c r="AA505" s="226">
        <v>40</v>
      </c>
      <c r="AB505" s="226">
        <v>58.8</v>
      </c>
      <c r="AC505" s="218"/>
      <c r="AD505" s="219"/>
      <c r="AE505" s="219"/>
      <c r="AF505" s="219"/>
      <c r="AG505" s="219"/>
      <c r="AH505" s="219"/>
      <c r="AI505" s="219"/>
      <c r="AJ505" s="219"/>
      <c r="AK505" s="219"/>
      <c r="AL505" s="219"/>
      <c r="AM505" s="219"/>
      <c r="AN505" s="219"/>
      <c r="AO505" s="219"/>
      <c r="AP505" s="219"/>
      <c r="AQ505" s="219"/>
      <c r="AR505" s="219"/>
      <c r="AS505" s="219"/>
      <c r="AT505" s="219"/>
      <c r="AU505" s="219"/>
      <c r="AV505" s="219"/>
      <c r="AW505" s="219"/>
      <c r="AX505" s="219"/>
      <c r="AY505" s="219"/>
      <c r="AZ505" s="219"/>
      <c r="BA505" s="219"/>
      <c r="BB505" s="219"/>
      <c r="BC505" s="219"/>
      <c r="BD505" s="219"/>
      <c r="BE505" s="219"/>
      <c r="BF505" s="219"/>
      <c r="BG505" s="219"/>
      <c r="BH505" s="219"/>
      <c r="BI505" s="219"/>
      <c r="BJ505" s="219"/>
      <c r="BK505" s="219"/>
      <c r="BL505" s="219"/>
      <c r="BM505" s="222"/>
    </row>
    <row r="506" spans="1:65">
      <c r="A506" s="30"/>
      <c r="B506" s="20" t="s">
        <v>266</v>
      </c>
      <c r="C506" s="12"/>
      <c r="D506" s="223">
        <v>32.95000000000001</v>
      </c>
      <c r="E506" s="223">
        <v>41.783333333333331</v>
      </c>
      <c r="F506" s="223">
        <v>43.633333333333333</v>
      </c>
      <c r="G506" s="223">
        <v>41</v>
      </c>
      <c r="H506" s="223">
        <v>40.883333333333326</v>
      </c>
      <c r="I506" s="223">
        <v>36.883333333333333</v>
      </c>
      <c r="J506" s="223">
        <v>43.415028938649755</v>
      </c>
      <c r="K506" s="223">
        <v>46</v>
      </c>
      <c r="L506" s="223">
        <v>43.35</v>
      </c>
      <c r="M506" s="223">
        <v>42.699999999999996</v>
      </c>
      <c r="N506" s="223">
        <v>41.916666666666664</v>
      </c>
      <c r="O506" s="223">
        <v>42.666666666666664</v>
      </c>
      <c r="P506" s="223">
        <v>44.816666666666663</v>
      </c>
      <c r="Q506" s="223">
        <v>31.80308333333333</v>
      </c>
      <c r="R506" s="223">
        <v>41.75</v>
      </c>
      <c r="S506" s="223">
        <v>39.333333333333329</v>
      </c>
      <c r="T506" s="223">
        <v>42.5</v>
      </c>
      <c r="U506" s="223">
        <v>42.3</v>
      </c>
      <c r="V506" s="223">
        <v>42.583333333333336</v>
      </c>
      <c r="W506" s="223">
        <v>39.733333333333327</v>
      </c>
      <c r="X506" s="223">
        <v>42.133333333333333</v>
      </c>
      <c r="Y506" s="223">
        <v>41.333333333333336</v>
      </c>
      <c r="Z506" s="223">
        <v>43.366666666666667</v>
      </c>
      <c r="AA506" s="223">
        <v>40</v>
      </c>
      <c r="AB506" s="223">
        <v>59.666666666666664</v>
      </c>
      <c r="AC506" s="218"/>
      <c r="AD506" s="219"/>
      <c r="AE506" s="219"/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19"/>
      <c r="AR506" s="219"/>
      <c r="AS506" s="219"/>
      <c r="AT506" s="219"/>
      <c r="AU506" s="219"/>
      <c r="AV506" s="219"/>
      <c r="AW506" s="219"/>
      <c r="AX506" s="219"/>
      <c r="AY506" s="219"/>
      <c r="AZ506" s="219"/>
      <c r="BA506" s="219"/>
      <c r="BB506" s="219"/>
      <c r="BC506" s="219"/>
      <c r="BD506" s="219"/>
      <c r="BE506" s="219"/>
      <c r="BF506" s="219"/>
      <c r="BG506" s="219"/>
      <c r="BH506" s="219"/>
      <c r="BI506" s="219"/>
      <c r="BJ506" s="219"/>
      <c r="BK506" s="219"/>
      <c r="BL506" s="219"/>
      <c r="BM506" s="222"/>
    </row>
    <row r="507" spans="1:65">
      <c r="A507" s="30"/>
      <c r="B507" s="3" t="s">
        <v>267</v>
      </c>
      <c r="C507" s="29"/>
      <c r="D507" s="221">
        <v>33</v>
      </c>
      <c r="E507" s="221">
        <v>41.6</v>
      </c>
      <c r="F507" s="221">
        <v>43.6</v>
      </c>
      <c r="G507" s="221">
        <v>41</v>
      </c>
      <c r="H507" s="221">
        <v>40.849999999999994</v>
      </c>
      <c r="I507" s="221">
        <v>36.85</v>
      </c>
      <c r="J507" s="221">
        <v>43.208836673889166</v>
      </c>
      <c r="K507" s="221">
        <v>46</v>
      </c>
      <c r="L507" s="221">
        <v>43.400000000000006</v>
      </c>
      <c r="M507" s="221">
        <v>42.45</v>
      </c>
      <c r="N507" s="221">
        <v>41.849999999999994</v>
      </c>
      <c r="O507" s="221">
        <v>43</v>
      </c>
      <c r="P507" s="221">
        <v>44.8</v>
      </c>
      <c r="Q507" s="221">
        <v>31.803749999999997</v>
      </c>
      <c r="R507" s="221">
        <v>42.05</v>
      </c>
      <c r="S507" s="221">
        <v>39.450000000000003</v>
      </c>
      <c r="T507" s="221">
        <v>42.5</v>
      </c>
      <c r="U507" s="221">
        <v>42.29</v>
      </c>
      <c r="V507" s="221">
        <v>42.650000000000006</v>
      </c>
      <c r="W507" s="221">
        <v>39.700000000000003</v>
      </c>
      <c r="X507" s="221">
        <v>42.150000000000006</v>
      </c>
      <c r="Y507" s="221">
        <v>41</v>
      </c>
      <c r="Z507" s="221">
        <v>43.7</v>
      </c>
      <c r="AA507" s="221">
        <v>40</v>
      </c>
      <c r="AB507" s="221">
        <v>59.349999999999994</v>
      </c>
      <c r="AC507" s="218"/>
      <c r="AD507" s="219"/>
      <c r="AE507" s="219"/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19"/>
      <c r="AR507" s="219"/>
      <c r="AS507" s="219"/>
      <c r="AT507" s="219"/>
      <c r="AU507" s="219"/>
      <c r="AV507" s="219"/>
      <c r="AW507" s="219"/>
      <c r="AX507" s="219"/>
      <c r="AY507" s="219"/>
      <c r="AZ507" s="219"/>
      <c r="BA507" s="219"/>
      <c r="BB507" s="219"/>
      <c r="BC507" s="219"/>
      <c r="BD507" s="219"/>
      <c r="BE507" s="219"/>
      <c r="BF507" s="219"/>
      <c r="BG507" s="219"/>
      <c r="BH507" s="219"/>
      <c r="BI507" s="219"/>
      <c r="BJ507" s="219"/>
      <c r="BK507" s="219"/>
      <c r="BL507" s="219"/>
      <c r="BM507" s="222"/>
    </row>
    <row r="508" spans="1:65">
      <c r="A508" s="30"/>
      <c r="B508" s="3" t="s">
        <v>268</v>
      </c>
      <c r="C508" s="29"/>
      <c r="D508" s="24">
        <v>0.45934736311423474</v>
      </c>
      <c r="E508" s="24">
        <v>0.53447793842839497</v>
      </c>
      <c r="F508" s="24">
        <v>0.48027769744874199</v>
      </c>
      <c r="G508" s="24">
        <v>0</v>
      </c>
      <c r="H508" s="24">
        <v>0.33115957885386116</v>
      </c>
      <c r="I508" s="24">
        <v>1.0496030995889194</v>
      </c>
      <c r="J508" s="24">
        <v>0.47957800062892397</v>
      </c>
      <c r="K508" s="24">
        <v>0.63245553203367588</v>
      </c>
      <c r="L508" s="24">
        <v>0.58566201857385292</v>
      </c>
      <c r="M508" s="24">
        <v>0.90111042608550385</v>
      </c>
      <c r="N508" s="24">
        <v>0.54558836742242323</v>
      </c>
      <c r="O508" s="24">
        <v>0.51639777949432231</v>
      </c>
      <c r="P508" s="24">
        <v>0.31251666622224478</v>
      </c>
      <c r="Q508" s="24">
        <v>0.26543726503011356</v>
      </c>
      <c r="R508" s="24">
        <v>1.2078907235342122</v>
      </c>
      <c r="S508" s="24">
        <v>0.62822501276745257</v>
      </c>
      <c r="T508" s="24">
        <v>0.54772255750516607</v>
      </c>
      <c r="U508" s="24">
        <v>0.23815961034566827</v>
      </c>
      <c r="V508" s="24">
        <v>0.37638632635454089</v>
      </c>
      <c r="W508" s="24">
        <v>0.5465040408511781</v>
      </c>
      <c r="X508" s="24">
        <v>0.54283207962192592</v>
      </c>
      <c r="Y508" s="24">
        <v>1.0327955589886444</v>
      </c>
      <c r="Z508" s="24">
        <v>0.70332543439482276</v>
      </c>
      <c r="AA508" s="24">
        <v>0</v>
      </c>
      <c r="AB508" s="24">
        <v>1.3109792777411318</v>
      </c>
      <c r="AC508" s="150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3" t="s">
        <v>86</v>
      </c>
      <c r="C509" s="29"/>
      <c r="D509" s="13">
        <v>1.3940739396486634E-2</v>
      </c>
      <c r="E509" s="13">
        <v>1.2791653891385601E-2</v>
      </c>
      <c r="F509" s="13">
        <v>1.10071282837756E-2</v>
      </c>
      <c r="G509" s="13">
        <v>0</v>
      </c>
      <c r="H509" s="13">
        <v>8.100111998056124E-3</v>
      </c>
      <c r="I509" s="13">
        <v>2.8457381823468218E-2</v>
      </c>
      <c r="J509" s="13">
        <v>1.1046359114642555E-2</v>
      </c>
      <c r="K509" s="13">
        <v>1.374903330507991E-2</v>
      </c>
      <c r="L509" s="13">
        <v>1.3510081166640205E-2</v>
      </c>
      <c r="M509" s="13">
        <v>2.1103288667107822E-2</v>
      </c>
      <c r="N509" s="13">
        <v>1.3016024670117454E-2</v>
      </c>
      <c r="O509" s="13">
        <v>1.210307295689818E-2</v>
      </c>
      <c r="P509" s="13">
        <v>6.9732242370155028E-3</v>
      </c>
      <c r="Q509" s="13">
        <v>8.3462745497982719E-3</v>
      </c>
      <c r="R509" s="13">
        <v>2.8931514336148795E-2</v>
      </c>
      <c r="S509" s="13">
        <v>1.5971822358494561E-2</v>
      </c>
      <c r="T509" s="13">
        <v>1.2887589588356849E-2</v>
      </c>
      <c r="U509" s="13">
        <v>5.6302508355949949E-3</v>
      </c>
      <c r="V509" s="13">
        <v>8.8388178400283565E-3</v>
      </c>
      <c r="W509" s="13">
        <v>1.3754296330147102E-2</v>
      </c>
      <c r="X509" s="13">
        <v>1.288367277583685E-2</v>
      </c>
      <c r="Y509" s="13">
        <v>2.4986989330370427E-2</v>
      </c>
      <c r="Z509" s="13">
        <v>1.6218111477205751E-2</v>
      </c>
      <c r="AA509" s="13">
        <v>0</v>
      </c>
      <c r="AB509" s="13">
        <v>2.1971719738678185E-2</v>
      </c>
      <c r="AC509" s="150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3" t="s">
        <v>269</v>
      </c>
      <c r="C510" s="29"/>
      <c r="D510" s="13">
        <v>-0.22235620473307938</v>
      </c>
      <c r="E510" s="13">
        <v>-1.3883158960966369E-2</v>
      </c>
      <c r="F510" s="13">
        <v>2.9778177040362896E-2</v>
      </c>
      <c r="G510" s="13">
        <v>-3.2370391321889569E-2</v>
      </c>
      <c r="H510" s="13">
        <v>-3.5123808907559173E-2</v>
      </c>
      <c r="I510" s="13">
        <v>-0.12952669755908197</v>
      </c>
      <c r="J510" s="13">
        <v>2.4626035674500057E-2</v>
      </c>
      <c r="K510" s="13">
        <v>8.5633219492514012E-2</v>
      </c>
      <c r="L510" s="13">
        <v>2.3091305760880143E-2</v>
      </c>
      <c r="M510" s="13">
        <v>7.7508363550076176E-3</v>
      </c>
      <c r="N510" s="13">
        <v>-1.0736396005915694E-2</v>
      </c>
      <c r="O510" s="13">
        <v>6.9641456162448101E-3</v>
      </c>
      <c r="P510" s="13">
        <v>5.7705698266438343E-2</v>
      </c>
      <c r="Q510" s="13">
        <v>-0.24942426632705694</v>
      </c>
      <c r="R510" s="13">
        <v>-1.4669849699729065E-2</v>
      </c>
      <c r="S510" s="13">
        <v>-7.1704928260024281E-2</v>
      </c>
      <c r="T510" s="13">
        <v>3.0306919224314388E-3</v>
      </c>
      <c r="U510" s="13">
        <v>-1.68945251014474E-3</v>
      </c>
      <c r="V510" s="13">
        <v>4.9974187693382355E-3</v>
      </c>
      <c r="W510" s="13">
        <v>-6.2264639394872034E-2</v>
      </c>
      <c r="X510" s="13">
        <v>-5.6229062039581112E-3</v>
      </c>
      <c r="Y510" s="13">
        <v>-2.4503483934262604E-2</v>
      </c>
      <c r="Z510" s="13">
        <v>2.3484651130261547E-2</v>
      </c>
      <c r="AA510" s="13">
        <v>-5.5971113484770352E-2</v>
      </c>
      <c r="AB510" s="13">
        <v>0.40817642238521756</v>
      </c>
      <c r="AC510" s="150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46" t="s">
        <v>270</v>
      </c>
      <c r="C511" s="47"/>
      <c r="D511" s="45">
        <v>5.32</v>
      </c>
      <c r="E511" s="45">
        <v>0.25</v>
      </c>
      <c r="F511" s="45">
        <v>0.81</v>
      </c>
      <c r="G511" s="45">
        <v>0.7</v>
      </c>
      <c r="H511" s="45">
        <v>0.77</v>
      </c>
      <c r="I511" s="45">
        <v>3.06</v>
      </c>
      <c r="J511" s="45">
        <v>0.69</v>
      </c>
      <c r="K511" s="45">
        <v>2.17</v>
      </c>
      <c r="L511" s="45">
        <v>0.65</v>
      </c>
      <c r="M511" s="45">
        <v>0.28000000000000003</v>
      </c>
      <c r="N511" s="45">
        <v>0.17</v>
      </c>
      <c r="O511" s="45">
        <v>0.26</v>
      </c>
      <c r="P511" s="45">
        <v>1.49</v>
      </c>
      <c r="Q511" s="45">
        <v>5.98</v>
      </c>
      <c r="R511" s="45">
        <v>0.27</v>
      </c>
      <c r="S511" s="45">
        <v>1.66</v>
      </c>
      <c r="T511" s="45">
        <v>0.16</v>
      </c>
      <c r="U511" s="45">
        <v>0.05</v>
      </c>
      <c r="V511" s="45">
        <v>0.21</v>
      </c>
      <c r="W511" s="45">
        <v>1.43</v>
      </c>
      <c r="X511" s="45">
        <v>0.05</v>
      </c>
      <c r="Y511" s="45">
        <v>0.51</v>
      </c>
      <c r="Z511" s="45">
        <v>0.66</v>
      </c>
      <c r="AA511" s="45" t="s">
        <v>271</v>
      </c>
      <c r="AB511" s="45">
        <v>10.02</v>
      </c>
      <c r="AC511" s="150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B512" s="31" t="s">
        <v>292</v>
      </c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BM512" s="55"/>
    </row>
    <row r="513" spans="1:65">
      <c r="BM513" s="55"/>
    </row>
    <row r="514" spans="1:65" ht="15">
      <c r="B514" s="8" t="s">
        <v>474</v>
      </c>
      <c r="BM514" s="28" t="s">
        <v>66</v>
      </c>
    </row>
    <row r="515" spans="1:65" ht="15">
      <c r="A515" s="25" t="s">
        <v>23</v>
      </c>
      <c r="B515" s="18" t="s">
        <v>109</v>
      </c>
      <c r="C515" s="15" t="s">
        <v>110</v>
      </c>
      <c r="D515" s="16" t="s">
        <v>227</v>
      </c>
      <c r="E515" s="17" t="s">
        <v>227</v>
      </c>
      <c r="F515" s="17" t="s">
        <v>227</v>
      </c>
      <c r="G515" s="17" t="s">
        <v>227</v>
      </c>
      <c r="H515" s="17" t="s">
        <v>227</v>
      </c>
      <c r="I515" s="17" t="s">
        <v>227</v>
      </c>
      <c r="J515" s="17" t="s">
        <v>227</v>
      </c>
      <c r="K515" s="17" t="s">
        <v>227</v>
      </c>
      <c r="L515" s="150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1</v>
      </c>
    </row>
    <row r="516" spans="1:65">
      <c r="A516" s="30"/>
      <c r="B516" s="19" t="s">
        <v>228</v>
      </c>
      <c r="C516" s="9" t="s">
        <v>228</v>
      </c>
      <c r="D516" s="148" t="s">
        <v>233</v>
      </c>
      <c r="E516" s="149" t="s">
        <v>235</v>
      </c>
      <c r="F516" s="149" t="s">
        <v>236</v>
      </c>
      <c r="G516" s="149" t="s">
        <v>244</v>
      </c>
      <c r="H516" s="149" t="s">
        <v>247</v>
      </c>
      <c r="I516" s="149" t="s">
        <v>248</v>
      </c>
      <c r="J516" s="149" t="s">
        <v>255</v>
      </c>
      <c r="K516" s="149" t="s">
        <v>257</v>
      </c>
      <c r="L516" s="150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 t="s">
        <v>3</v>
      </c>
    </row>
    <row r="517" spans="1:65">
      <c r="A517" s="30"/>
      <c r="B517" s="19"/>
      <c r="C517" s="9"/>
      <c r="D517" s="10" t="s">
        <v>279</v>
      </c>
      <c r="E517" s="11" t="s">
        <v>279</v>
      </c>
      <c r="F517" s="11" t="s">
        <v>280</v>
      </c>
      <c r="G517" s="11" t="s">
        <v>279</v>
      </c>
      <c r="H517" s="11" t="s">
        <v>280</v>
      </c>
      <c r="I517" s="11" t="s">
        <v>280</v>
      </c>
      <c r="J517" s="11" t="s">
        <v>279</v>
      </c>
      <c r="K517" s="11" t="s">
        <v>280</v>
      </c>
      <c r="L517" s="150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2</v>
      </c>
    </row>
    <row r="518" spans="1:65">
      <c r="A518" s="30"/>
      <c r="B518" s="19"/>
      <c r="C518" s="9"/>
      <c r="D518" s="26"/>
      <c r="E518" s="26"/>
      <c r="F518" s="26"/>
      <c r="G518" s="26"/>
      <c r="H518" s="26"/>
      <c r="I518" s="26"/>
      <c r="J518" s="26"/>
      <c r="K518" s="26"/>
      <c r="L518" s="150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3</v>
      </c>
    </row>
    <row r="519" spans="1:65">
      <c r="A519" s="30"/>
      <c r="B519" s="18">
        <v>1</v>
      </c>
      <c r="C519" s="14">
        <v>1</v>
      </c>
      <c r="D519" s="22">
        <v>0.22</v>
      </c>
      <c r="E519" s="22">
        <v>0.2</v>
      </c>
      <c r="F519" s="22">
        <v>0.21914600842406171</v>
      </c>
      <c r="G519" s="22">
        <v>0.23</v>
      </c>
      <c r="H519" s="22">
        <v>0.2</v>
      </c>
      <c r="I519" s="22">
        <v>0.22</v>
      </c>
      <c r="J519" s="22">
        <v>0.2</v>
      </c>
      <c r="K519" s="151">
        <v>0.24</v>
      </c>
      <c r="L519" s="150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1</v>
      </c>
    </row>
    <row r="520" spans="1:65">
      <c r="A520" s="30"/>
      <c r="B520" s="19">
        <v>1</v>
      </c>
      <c r="C520" s="9">
        <v>2</v>
      </c>
      <c r="D520" s="11">
        <v>0.23</v>
      </c>
      <c r="E520" s="11">
        <v>0.2</v>
      </c>
      <c r="F520" s="11">
        <v>0.22106757306164371</v>
      </c>
      <c r="G520" s="11">
        <v>0.21</v>
      </c>
      <c r="H520" s="11">
        <v>0.2</v>
      </c>
      <c r="I520" s="11">
        <v>0.21</v>
      </c>
      <c r="J520" s="11">
        <v>0.2</v>
      </c>
      <c r="K520" s="11">
        <v>0.22</v>
      </c>
      <c r="L520" s="150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17</v>
      </c>
    </row>
    <row r="521" spans="1:65">
      <c r="A521" s="30"/>
      <c r="B521" s="19">
        <v>1</v>
      </c>
      <c r="C521" s="9">
        <v>3</v>
      </c>
      <c r="D521" s="11">
        <v>0.23</v>
      </c>
      <c r="E521" s="11">
        <v>0.2</v>
      </c>
      <c r="F521" s="11">
        <v>0.22416762520705513</v>
      </c>
      <c r="G521" s="11">
        <v>0.23</v>
      </c>
      <c r="H521" s="11">
        <v>0.2</v>
      </c>
      <c r="I521" s="11">
        <v>0.22</v>
      </c>
      <c r="J521" s="11">
        <v>0.2</v>
      </c>
      <c r="K521" s="11">
        <v>0.2</v>
      </c>
      <c r="L521" s="150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16</v>
      </c>
    </row>
    <row r="522" spans="1:65">
      <c r="A522" s="30"/>
      <c r="B522" s="19">
        <v>1</v>
      </c>
      <c r="C522" s="9">
        <v>4</v>
      </c>
      <c r="D522" s="11">
        <v>0.21</v>
      </c>
      <c r="E522" s="11">
        <v>0.2</v>
      </c>
      <c r="F522" s="11">
        <v>0.22611637159030623</v>
      </c>
      <c r="G522" s="11">
        <v>0.23</v>
      </c>
      <c r="H522" s="11">
        <v>0.2</v>
      </c>
      <c r="I522" s="11">
        <v>0.21</v>
      </c>
      <c r="J522" s="11">
        <v>0.2</v>
      </c>
      <c r="K522" s="11">
        <v>0.2</v>
      </c>
      <c r="L522" s="150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0.21128826613672319</v>
      </c>
    </row>
    <row r="523" spans="1:65">
      <c r="A523" s="30"/>
      <c r="B523" s="19">
        <v>1</v>
      </c>
      <c r="C523" s="9">
        <v>5</v>
      </c>
      <c r="D523" s="11">
        <v>0.22</v>
      </c>
      <c r="E523" s="11">
        <v>0.2</v>
      </c>
      <c r="F523" s="11">
        <v>0.2161849222248779</v>
      </c>
      <c r="G523" s="11">
        <v>0.22</v>
      </c>
      <c r="H523" s="11">
        <v>0.2</v>
      </c>
      <c r="I523" s="11">
        <v>0.23</v>
      </c>
      <c r="J523" s="11">
        <v>0.2</v>
      </c>
      <c r="K523" s="11">
        <v>0.2</v>
      </c>
      <c r="L523" s="150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36</v>
      </c>
    </row>
    <row r="524" spans="1:65">
      <c r="A524" s="30"/>
      <c r="B524" s="19">
        <v>1</v>
      </c>
      <c r="C524" s="9">
        <v>6</v>
      </c>
      <c r="D524" s="11">
        <v>0.22</v>
      </c>
      <c r="E524" s="11">
        <v>0.2</v>
      </c>
      <c r="F524" s="11">
        <v>0.23115427405476824</v>
      </c>
      <c r="G524" s="11">
        <v>0.23</v>
      </c>
      <c r="H524" s="11">
        <v>0.2</v>
      </c>
      <c r="I524" s="11">
        <v>0.21</v>
      </c>
      <c r="J524" s="11">
        <v>0.2</v>
      </c>
      <c r="K524" s="11">
        <v>0.2</v>
      </c>
      <c r="L524" s="150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30"/>
      <c r="B525" s="20" t="s">
        <v>266</v>
      </c>
      <c r="C525" s="12"/>
      <c r="D525" s="23">
        <v>0.22166666666666668</v>
      </c>
      <c r="E525" s="23">
        <v>0.19999999999999998</v>
      </c>
      <c r="F525" s="23">
        <v>0.22297279576045217</v>
      </c>
      <c r="G525" s="23">
        <v>0.22500000000000001</v>
      </c>
      <c r="H525" s="23">
        <v>0.19999999999999998</v>
      </c>
      <c r="I525" s="23">
        <v>0.21666666666666667</v>
      </c>
      <c r="J525" s="23">
        <v>0.19999999999999998</v>
      </c>
      <c r="K525" s="23">
        <v>0.20999999999999996</v>
      </c>
      <c r="L525" s="150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3" t="s">
        <v>267</v>
      </c>
      <c r="C526" s="29"/>
      <c r="D526" s="11">
        <v>0.22</v>
      </c>
      <c r="E526" s="11">
        <v>0.2</v>
      </c>
      <c r="F526" s="11">
        <v>0.22261759913434942</v>
      </c>
      <c r="G526" s="11">
        <v>0.23</v>
      </c>
      <c r="H526" s="11">
        <v>0.2</v>
      </c>
      <c r="I526" s="11">
        <v>0.215</v>
      </c>
      <c r="J526" s="11">
        <v>0.2</v>
      </c>
      <c r="K526" s="11">
        <v>0.2</v>
      </c>
      <c r="L526" s="150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3" t="s">
        <v>268</v>
      </c>
      <c r="C527" s="29"/>
      <c r="D527" s="24">
        <v>7.5277265270908165E-3</v>
      </c>
      <c r="E527" s="24">
        <v>3.0404709722440586E-17</v>
      </c>
      <c r="F527" s="24">
        <v>5.3403309910499026E-3</v>
      </c>
      <c r="G527" s="24">
        <v>8.3666002653407633E-3</v>
      </c>
      <c r="H527" s="24">
        <v>3.0404709722440586E-17</v>
      </c>
      <c r="I527" s="24">
        <v>8.1649658092772682E-3</v>
      </c>
      <c r="J527" s="24">
        <v>3.0404709722440586E-17</v>
      </c>
      <c r="K527" s="24">
        <v>1.6733200530681502E-2</v>
      </c>
      <c r="L527" s="206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  <c r="AA527" s="207"/>
      <c r="AB527" s="207"/>
      <c r="AC527" s="207"/>
      <c r="AD527" s="207"/>
      <c r="AE527" s="207"/>
      <c r="AF527" s="207"/>
      <c r="AG527" s="207"/>
      <c r="AH527" s="207"/>
      <c r="AI527" s="207"/>
      <c r="AJ527" s="207"/>
      <c r="AK527" s="207"/>
      <c r="AL527" s="207"/>
      <c r="AM527" s="207"/>
      <c r="AN527" s="207"/>
      <c r="AO527" s="207"/>
      <c r="AP527" s="207"/>
      <c r="AQ527" s="207"/>
      <c r="AR527" s="207"/>
      <c r="AS527" s="207"/>
      <c r="AT527" s="207"/>
      <c r="AU527" s="207"/>
      <c r="AV527" s="207"/>
      <c r="AW527" s="207"/>
      <c r="AX527" s="207"/>
      <c r="AY527" s="207"/>
      <c r="AZ527" s="207"/>
      <c r="BA527" s="207"/>
      <c r="BB527" s="207"/>
      <c r="BC527" s="207"/>
      <c r="BD527" s="207"/>
      <c r="BE527" s="207"/>
      <c r="BF527" s="207"/>
      <c r="BG527" s="207"/>
      <c r="BH527" s="207"/>
      <c r="BI527" s="207"/>
      <c r="BJ527" s="207"/>
      <c r="BK527" s="207"/>
      <c r="BL527" s="207"/>
      <c r="BM527" s="56"/>
    </row>
    <row r="528" spans="1:65">
      <c r="A528" s="30"/>
      <c r="B528" s="3" t="s">
        <v>86</v>
      </c>
      <c r="C528" s="29"/>
      <c r="D528" s="13">
        <v>3.395966854326684E-2</v>
      </c>
      <c r="E528" s="13">
        <v>1.5202354861220294E-16</v>
      </c>
      <c r="F528" s="13">
        <v>2.3950594389044733E-2</v>
      </c>
      <c r="G528" s="13">
        <v>3.7184890068181167E-2</v>
      </c>
      <c r="H528" s="13">
        <v>1.5202354861220294E-16</v>
      </c>
      <c r="I528" s="13">
        <v>3.7684457581279696E-2</v>
      </c>
      <c r="J528" s="13">
        <v>1.5202354861220294E-16</v>
      </c>
      <c r="K528" s="13">
        <v>7.9681907288959547E-2</v>
      </c>
      <c r="L528" s="150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3" t="s">
        <v>269</v>
      </c>
      <c r="C529" s="29"/>
      <c r="D529" s="13">
        <v>4.9119625617201512E-2</v>
      </c>
      <c r="E529" s="13">
        <v>-5.3425901698765599E-2</v>
      </c>
      <c r="F529" s="13">
        <v>5.5301365463276575E-2</v>
      </c>
      <c r="G529" s="13">
        <v>6.4895860588888743E-2</v>
      </c>
      <c r="H529" s="13">
        <v>-5.3425901698765599E-2</v>
      </c>
      <c r="I529" s="13">
        <v>2.5455273159670666E-2</v>
      </c>
      <c r="J529" s="13">
        <v>-5.3425901698765599E-2</v>
      </c>
      <c r="K529" s="13">
        <v>-6.0971967837040175E-3</v>
      </c>
      <c r="L529" s="150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46" t="s">
        <v>270</v>
      </c>
      <c r="C530" s="47"/>
      <c r="D530" s="45">
        <v>0.53</v>
      </c>
      <c r="E530" s="45">
        <v>0.84</v>
      </c>
      <c r="F530" s="45">
        <v>0.61</v>
      </c>
      <c r="G530" s="45">
        <v>0.74</v>
      </c>
      <c r="H530" s="45">
        <v>0.84</v>
      </c>
      <c r="I530" s="45">
        <v>0.21</v>
      </c>
      <c r="J530" s="45">
        <v>0.84</v>
      </c>
      <c r="K530" s="45">
        <v>0.21</v>
      </c>
      <c r="L530" s="150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B531" s="31"/>
      <c r="C531" s="20"/>
      <c r="D531" s="20"/>
      <c r="E531" s="20"/>
      <c r="F531" s="20"/>
      <c r="G531" s="20"/>
      <c r="H531" s="20"/>
      <c r="I531" s="20"/>
      <c r="J531" s="20"/>
      <c r="K531" s="20"/>
      <c r="BM531" s="55"/>
    </row>
    <row r="532" spans="1:65" ht="15">
      <c r="B532" s="8" t="s">
        <v>475</v>
      </c>
      <c r="BM532" s="28" t="s">
        <v>66</v>
      </c>
    </row>
    <row r="533" spans="1:65" ht="15">
      <c r="A533" s="25" t="s">
        <v>55</v>
      </c>
      <c r="B533" s="18" t="s">
        <v>109</v>
      </c>
      <c r="C533" s="15" t="s">
        <v>110</v>
      </c>
      <c r="D533" s="16" t="s">
        <v>227</v>
      </c>
      <c r="E533" s="17" t="s">
        <v>227</v>
      </c>
      <c r="F533" s="17" t="s">
        <v>227</v>
      </c>
      <c r="G533" s="17" t="s">
        <v>227</v>
      </c>
      <c r="H533" s="17" t="s">
        <v>227</v>
      </c>
      <c r="I533" s="17" t="s">
        <v>227</v>
      </c>
      <c r="J533" s="17" t="s">
        <v>227</v>
      </c>
      <c r="K533" s="17" t="s">
        <v>227</v>
      </c>
      <c r="L533" s="17" t="s">
        <v>227</v>
      </c>
      <c r="M533" s="17" t="s">
        <v>227</v>
      </c>
      <c r="N533" s="17" t="s">
        <v>227</v>
      </c>
      <c r="O533" s="17" t="s">
        <v>227</v>
      </c>
      <c r="P533" s="17" t="s">
        <v>227</v>
      </c>
      <c r="Q533" s="17" t="s">
        <v>227</v>
      </c>
      <c r="R533" s="17" t="s">
        <v>227</v>
      </c>
      <c r="S533" s="17" t="s">
        <v>227</v>
      </c>
      <c r="T533" s="17" t="s">
        <v>227</v>
      </c>
      <c r="U533" s="17" t="s">
        <v>227</v>
      </c>
      <c r="V533" s="17" t="s">
        <v>227</v>
      </c>
      <c r="W533" s="17" t="s">
        <v>227</v>
      </c>
      <c r="X533" s="17" t="s">
        <v>227</v>
      </c>
      <c r="Y533" s="17" t="s">
        <v>227</v>
      </c>
      <c r="Z533" s="17" t="s">
        <v>227</v>
      </c>
      <c r="AA533" s="17" t="s">
        <v>227</v>
      </c>
      <c r="AB533" s="17" t="s">
        <v>227</v>
      </c>
      <c r="AC533" s="17" t="s">
        <v>227</v>
      </c>
      <c r="AD533" s="150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1</v>
      </c>
    </row>
    <row r="534" spans="1:65">
      <c r="A534" s="30"/>
      <c r="B534" s="19" t="s">
        <v>228</v>
      </c>
      <c r="C534" s="9" t="s">
        <v>228</v>
      </c>
      <c r="D534" s="148" t="s">
        <v>230</v>
      </c>
      <c r="E534" s="149" t="s">
        <v>231</v>
      </c>
      <c r="F534" s="149" t="s">
        <v>232</v>
      </c>
      <c r="G534" s="149" t="s">
        <v>233</v>
      </c>
      <c r="H534" s="149" t="s">
        <v>234</v>
      </c>
      <c r="I534" s="149" t="s">
        <v>235</v>
      </c>
      <c r="J534" s="149" t="s">
        <v>236</v>
      </c>
      <c r="K534" s="149" t="s">
        <v>237</v>
      </c>
      <c r="L534" s="149" t="s">
        <v>239</v>
      </c>
      <c r="M534" s="149" t="s">
        <v>240</v>
      </c>
      <c r="N534" s="149" t="s">
        <v>241</v>
      </c>
      <c r="O534" s="149" t="s">
        <v>244</v>
      </c>
      <c r="P534" s="149" t="s">
        <v>245</v>
      </c>
      <c r="Q534" s="149" t="s">
        <v>246</v>
      </c>
      <c r="R534" s="149" t="s">
        <v>247</v>
      </c>
      <c r="S534" s="149" t="s">
        <v>248</v>
      </c>
      <c r="T534" s="149" t="s">
        <v>249</v>
      </c>
      <c r="U534" s="149" t="s">
        <v>250</v>
      </c>
      <c r="V534" s="149" t="s">
        <v>251</v>
      </c>
      <c r="W534" s="149" t="s">
        <v>252</v>
      </c>
      <c r="X534" s="149" t="s">
        <v>253</v>
      </c>
      <c r="Y534" s="149" t="s">
        <v>254</v>
      </c>
      <c r="Z534" s="149" t="s">
        <v>255</v>
      </c>
      <c r="AA534" s="149" t="s">
        <v>256</v>
      </c>
      <c r="AB534" s="149" t="s">
        <v>257</v>
      </c>
      <c r="AC534" s="149" t="s">
        <v>258</v>
      </c>
      <c r="AD534" s="150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 t="s">
        <v>1</v>
      </c>
    </row>
    <row r="535" spans="1:65">
      <c r="A535" s="30"/>
      <c r="B535" s="19"/>
      <c r="C535" s="9"/>
      <c r="D535" s="10" t="s">
        <v>113</v>
      </c>
      <c r="E535" s="11" t="s">
        <v>279</v>
      </c>
      <c r="F535" s="11" t="s">
        <v>279</v>
      </c>
      <c r="G535" s="11" t="s">
        <v>279</v>
      </c>
      <c r="H535" s="11" t="s">
        <v>280</v>
      </c>
      <c r="I535" s="11" t="s">
        <v>279</v>
      </c>
      <c r="J535" s="11" t="s">
        <v>280</v>
      </c>
      <c r="K535" s="11" t="s">
        <v>113</v>
      </c>
      <c r="L535" s="11" t="s">
        <v>279</v>
      </c>
      <c r="M535" s="11" t="s">
        <v>113</v>
      </c>
      <c r="N535" s="11" t="s">
        <v>280</v>
      </c>
      <c r="O535" s="11" t="s">
        <v>279</v>
      </c>
      <c r="P535" s="11" t="s">
        <v>279</v>
      </c>
      <c r="Q535" s="11" t="s">
        <v>113</v>
      </c>
      <c r="R535" s="11" t="s">
        <v>280</v>
      </c>
      <c r="S535" s="11" t="s">
        <v>113</v>
      </c>
      <c r="T535" s="11" t="s">
        <v>113</v>
      </c>
      <c r="U535" s="11" t="s">
        <v>113</v>
      </c>
      <c r="V535" s="11" t="s">
        <v>279</v>
      </c>
      <c r="W535" s="11" t="s">
        <v>279</v>
      </c>
      <c r="X535" s="11" t="s">
        <v>279</v>
      </c>
      <c r="Y535" s="11" t="s">
        <v>279</v>
      </c>
      <c r="Z535" s="11" t="s">
        <v>279</v>
      </c>
      <c r="AA535" s="11" t="s">
        <v>279</v>
      </c>
      <c r="AB535" s="11" t="s">
        <v>113</v>
      </c>
      <c r="AC535" s="11" t="s">
        <v>279</v>
      </c>
      <c r="AD535" s="150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2</v>
      </c>
    </row>
    <row r="536" spans="1:65">
      <c r="A536" s="30"/>
      <c r="B536" s="19"/>
      <c r="C536" s="9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150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3</v>
      </c>
    </row>
    <row r="537" spans="1:65">
      <c r="A537" s="30"/>
      <c r="B537" s="18">
        <v>1</v>
      </c>
      <c r="C537" s="14">
        <v>1</v>
      </c>
      <c r="D537" s="22">
        <v>1.4470000000000001</v>
      </c>
      <c r="E537" s="22">
        <v>1.32</v>
      </c>
      <c r="F537" s="22">
        <v>1.29</v>
      </c>
      <c r="G537" s="22">
        <v>1.41</v>
      </c>
      <c r="H537" s="22">
        <v>1.3486</v>
      </c>
      <c r="I537" s="22">
        <v>1.31</v>
      </c>
      <c r="J537" s="22">
        <v>1.3493127525969739</v>
      </c>
      <c r="K537" s="22">
        <v>1.4172</v>
      </c>
      <c r="L537" s="22">
        <v>1.37</v>
      </c>
      <c r="M537" s="22">
        <v>1.41</v>
      </c>
      <c r="N537" s="22">
        <v>1.39</v>
      </c>
      <c r="O537" s="22">
        <v>1.25</v>
      </c>
      <c r="P537" s="22">
        <v>1.4</v>
      </c>
      <c r="Q537" s="22">
        <v>1.3223042</v>
      </c>
      <c r="R537" s="22">
        <v>1.3580000000000001</v>
      </c>
      <c r="S537" s="22">
        <v>1.4722000000000002</v>
      </c>
      <c r="T537" s="22">
        <v>1.42</v>
      </c>
      <c r="U537" s="144">
        <v>1.6048</v>
      </c>
      <c r="V537" s="22">
        <v>1.29</v>
      </c>
      <c r="W537" s="22">
        <v>1.36</v>
      </c>
      <c r="X537" s="22">
        <v>1.25</v>
      </c>
      <c r="Y537" s="22">
        <v>1.36</v>
      </c>
      <c r="Z537" s="22">
        <v>1.47</v>
      </c>
      <c r="AA537" s="22">
        <v>1.45</v>
      </c>
      <c r="AB537" s="22">
        <v>1.35</v>
      </c>
      <c r="AC537" s="22">
        <v>1.27</v>
      </c>
      <c r="AD537" s="150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1</v>
      </c>
    </row>
    <row r="538" spans="1:65">
      <c r="A538" s="30"/>
      <c r="B538" s="19">
        <v>1</v>
      </c>
      <c r="C538" s="9">
        <v>2</v>
      </c>
      <c r="D538" s="11">
        <v>1.4510000000000001</v>
      </c>
      <c r="E538" s="11">
        <v>1.34</v>
      </c>
      <c r="F538" s="11">
        <v>1.32</v>
      </c>
      <c r="G538" s="11">
        <v>1.4</v>
      </c>
      <c r="H538" s="11">
        <v>1.3506</v>
      </c>
      <c r="I538" s="11">
        <v>1.33</v>
      </c>
      <c r="J538" s="11">
        <v>1.3416118717983281</v>
      </c>
      <c r="K538" s="11">
        <v>1.4112</v>
      </c>
      <c r="L538" s="11">
        <v>1.35</v>
      </c>
      <c r="M538" s="11">
        <v>1.41</v>
      </c>
      <c r="N538" s="11">
        <v>1.41</v>
      </c>
      <c r="O538" s="11">
        <v>1.28</v>
      </c>
      <c r="P538" s="11">
        <v>1.4</v>
      </c>
      <c r="Q538" s="11">
        <v>1.3266251499999999</v>
      </c>
      <c r="R538" s="11">
        <v>1.3289</v>
      </c>
      <c r="S538" s="11">
        <v>1.4444000000000001</v>
      </c>
      <c r="T538" s="11">
        <v>1.42</v>
      </c>
      <c r="U538" s="145">
        <v>1.6046999999999998</v>
      </c>
      <c r="V538" s="11">
        <v>1.31</v>
      </c>
      <c r="W538" s="11">
        <v>1.37</v>
      </c>
      <c r="X538" s="11">
        <v>1.2424999999999999</v>
      </c>
      <c r="Y538" s="11">
        <v>1.34</v>
      </c>
      <c r="Z538" s="146">
        <v>1.34</v>
      </c>
      <c r="AA538" s="11">
        <v>1.44</v>
      </c>
      <c r="AB538" s="11">
        <v>1.32</v>
      </c>
      <c r="AC538" s="11">
        <v>1.43</v>
      </c>
      <c r="AD538" s="150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 t="e">
        <v>#N/A</v>
      </c>
    </row>
    <row r="539" spans="1:65">
      <c r="A539" s="30"/>
      <c r="B539" s="19">
        <v>1</v>
      </c>
      <c r="C539" s="9">
        <v>3</v>
      </c>
      <c r="D539" s="11">
        <v>1.4650000000000001</v>
      </c>
      <c r="E539" s="11">
        <v>1.32</v>
      </c>
      <c r="F539" s="11">
        <v>1.35</v>
      </c>
      <c r="G539" s="11">
        <v>1.41</v>
      </c>
      <c r="H539" s="11">
        <v>1.3589</v>
      </c>
      <c r="I539" s="11">
        <v>1.33</v>
      </c>
      <c r="J539" s="11">
        <v>1.377531786885503</v>
      </c>
      <c r="K539" s="11">
        <v>1.4293</v>
      </c>
      <c r="L539" s="11">
        <v>1.4</v>
      </c>
      <c r="M539" s="11">
        <v>1.41</v>
      </c>
      <c r="N539" s="11">
        <v>1.42</v>
      </c>
      <c r="O539" s="11">
        <v>1.27</v>
      </c>
      <c r="P539" s="11">
        <v>1.38</v>
      </c>
      <c r="Q539" s="11">
        <v>1.3445184999999999</v>
      </c>
      <c r="R539" s="11">
        <v>1.415</v>
      </c>
      <c r="S539" s="11">
        <v>1.407</v>
      </c>
      <c r="T539" s="11">
        <v>1.42</v>
      </c>
      <c r="U539" s="145">
        <v>1.5888</v>
      </c>
      <c r="V539" s="11">
        <v>1.32</v>
      </c>
      <c r="W539" s="11">
        <v>1.36</v>
      </c>
      <c r="X539" s="11">
        <v>1.2529999999999999</v>
      </c>
      <c r="Y539" s="11">
        <v>1.31</v>
      </c>
      <c r="Z539" s="11">
        <v>1.46</v>
      </c>
      <c r="AA539" s="11">
        <v>1.47</v>
      </c>
      <c r="AB539" s="11">
        <v>1.3599999999999999</v>
      </c>
      <c r="AC539" s="11">
        <v>1.43</v>
      </c>
      <c r="AD539" s="150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16</v>
      </c>
    </row>
    <row r="540" spans="1:65">
      <c r="A540" s="30"/>
      <c r="B540" s="19">
        <v>1</v>
      </c>
      <c r="C540" s="9">
        <v>4</v>
      </c>
      <c r="D540" s="11">
        <v>1.478</v>
      </c>
      <c r="E540" s="11">
        <v>1.36</v>
      </c>
      <c r="F540" s="11">
        <v>1.33</v>
      </c>
      <c r="G540" s="11">
        <v>1.4</v>
      </c>
      <c r="H540" s="11">
        <v>1.3745000000000001</v>
      </c>
      <c r="I540" s="11">
        <v>1.33</v>
      </c>
      <c r="J540" s="11">
        <v>1.3809170750272015</v>
      </c>
      <c r="K540" s="11">
        <v>1.4172</v>
      </c>
      <c r="L540" s="11">
        <v>1.32</v>
      </c>
      <c r="M540" s="11">
        <v>1.41</v>
      </c>
      <c r="N540" s="11">
        <v>1.39</v>
      </c>
      <c r="O540" s="11">
        <v>1.26</v>
      </c>
      <c r="P540" s="11">
        <v>1.42</v>
      </c>
      <c r="Q540" s="11">
        <v>1.3309850499999998</v>
      </c>
      <c r="R540" s="11">
        <v>1.3666</v>
      </c>
      <c r="S540" s="11">
        <v>1.4361999999999999</v>
      </c>
      <c r="T540" s="11">
        <v>1.43</v>
      </c>
      <c r="U540" s="145">
        <v>1.6102999999999998</v>
      </c>
      <c r="V540" s="11">
        <v>1.32</v>
      </c>
      <c r="W540" s="11">
        <v>1.36</v>
      </c>
      <c r="X540" s="11">
        <v>1.2474000000000001</v>
      </c>
      <c r="Y540" s="11">
        <v>1.34</v>
      </c>
      <c r="Z540" s="11">
        <v>1.47</v>
      </c>
      <c r="AA540" s="11">
        <v>1.48</v>
      </c>
      <c r="AB540" s="11">
        <v>1.37</v>
      </c>
      <c r="AC540" s="11">
        <v>1.46</v>
      </c>
      <c r="AD540" s="150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1.3717213749029802</v>
      </c>
    </row>
    <row r="541" spans="1:65">
      <c r="A541" s="30"/>
      <c r="B541" s="19">
        <v>1</v>
      </c>
      <c r="C541" s="9">
        <v>5</v>
      </c>
      <c r="D541" s="11">
        <v>1.474</v>
      </c>
      <c r="E541" s="11">
        <v>1.33</v>
      </c>
      <c r="F541" s="11">
        <v>1.31</v>
      </c>
      <c r="G541" s="11">
        <v>1.42</v>
      </c>
      <c r="H541" s="11">
        <v>1.3638000000000001</v>
      </c>
      <c r="I541" s="11">
        <v>1.32</v>
      </c>
      <c r="J541" s="11">
        <v>1.3530867095195336</v>
      </c>
      <c r="K541" s="11">
        <v>1.4353</v>
      </c>
      <c r="L541" s="11">
        <v>1.37</v>
      </c>
      <c r="M541" s="11">
        <v>1.38</v>
      </c>
      <c r="N541" s="11">
        <v>1.39</v>
      </c>
      <c r="O541" s="11">
        <v>1.26</v>
      </c>
      <c r="P541" s="11">
        <v>1.4</v>
      </c>
      <c r="Q541" s="11">
        <v>1.3374701</v>
      </c>
      <c r="R541" s="11">
        <v>1.3029999999999999</v>
      </c>
      <c r="S541" s="11">
        <v>1.4477</v>
      </c>
      <c r="T541" s="11">
        <v>1.41</v>
      </c>
      <c r="U541" s="145">
        <v>1.5760000000000001</v>
      </c>
      <c r="V541" s="11">
        <v>1.33</v>
      </c>
      <c r="W541" s="11">
        <v>1.38</v>
      </c>
      <c r="X541" s="11">
        <v>1.2376</v>
      </c>
      <c r="Y541" s="11">
        <v>1.32</v>
      </c>
      <c r="Z541" s="11">
        <v>1.4</v>
      </c>
      <c r="AA541" s="11">
        <v>1.47</v>
      </c>
      <c r="AB541" s="11">
        <v>1.38</v>
      </c>
      <c r="AC541" s="11">
        <v>1.37</v>
      </c>
      <c r="AD541" s="150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37</v>
      </c>
    </row>
    <row r="542" spans="1:65">
      <c r="A542" s="30"/>
      <c r="B542" s="19">
        <v>1</v>
      </c>
      <c r="C542" s="9">
        <v>6</v>
      </c>
      <c r="D542" s="11">
        <v>1.4670000000000001</v>
      </c>
      <c r="E542" s="11">
        <v>1.36</v>
      </c>
      <c r="F542" s="11">
        <v>1.31</v>
      </c>
      <c r="G542" s="11">
        <v>1.41</v>
      </c>
      <c r="H542" s="11">
        <v>1.4008</v>
      </c>
      <c r="I542" s="11">
        <v>1.33</v>
      </c>
      <c r="J542" s="11">
        <v>1.3482424889621865</v>
      </c>
      <c r="K542" s="11">
        <v>1.4293</v>
      </c>
      <c r="L542" s="11">
        <v>1.38</v>
      </c>
      <c r="M542" s="11">
        <v>1.38</v>
      </c>
      <c r="N542" s="11">
        <v>1.4</v>
      </c>
      <c r="O542" s="11">
        <v>1.27</v>
      </c>
      <c r="P542" s="11">
        <v>1.4</v>
      </c>
      <c r="Q542" s="11">
        <v>1.3327205</v>
      </c>
      <c r="R542" s="11">
        <v>1.3852</v>
      </c>
      <c r="S542" s="11">
        <v>1.4206000000000001</v>
      </c>
      <c r="T542" s="11">
        <v>1.41</v>
      </c>
      <c r="U542" s="145">
        <v>1.6081000000000001</v>
      </c>
      <c r="V542" s="11">
        <v>1.33</v>
      </c>
      <c r="W542" s="11">
        <v>1.35</v>
      </c>
      <c r="X542" s="11">
        <v>1.2489999999999999</v>
      </c>
      <c r="Y542" s="11">
        <v>1.34</v>
      </c>
      <c r="Z542" s="11">
        <v>1.45</v>
      </c>
      <c r="AA542" s="11">
        <v>1.42</v>
      </c>
      <c r="AB542" s="11">
        <v>1.35</v>
      </c>
      <c r="AC542" s="11">
        <v>1.39</v>
      </c>
      <c r="AD542" s="150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5"/>
    </row>
    <row r="543" spans="1:65">
      <c r="A543" s="30"/>
      <c r="B543" s="20" t="s">
        <v>266</v>
      </c>
      <c r="C543" s="12"/>
      <c r="D543" s="23">
        <v>1.4636666666666667</v>
      </c>
      <c r="E543" s="23">
        <v>1.3383333333333336</v>
      </c>
      <c r="F543" s="23">
        <v>1.3183333333333336</v>
      </c>
      <c r="G543" s="23">
        <v>1.4083333333333332</v>
      </c>
      <c r="H543" s="23">
        <v>1.3662000000000001</v>
      </c>
      <c r="I543" s="23">
        <v>1.3250000000000002</v>
      </c>
      <c r="J543" s="23">
        <v>1.3584504474649546</v>
      </c>
      <c r="K543" s="23">
        <v>1.4232500000000001</v>
      </c>
      <c r="L543" s="23">
        <v>1.3650000000000002</v>
      </c>
      <c r="M543" s="23">
        <v>1.3999999999999997</v>
      </c>
      <c r="N543" s="23">
        <v>1.3999999999999997</v>
      </c>
      <c r="O543" s="23">
        <v>1.2649999999999999</v>
      </c>
      <c r="P543" s="23">
        <v>1.4000000000000001</v>
      </c>
      <c r="Q543" s="23">
        <v>1.3324372499999999</v>
      </c>
      <c r="R543" s="23">
        <v>1.35945</v>
      </c>
      <c r="S543" s="23">
        <v>1.4380166666666667</v>
      </c>
      <c r="T543" s="23">
        <v>1.4183333333333332</v>
      </c>
      <c r="U543" s="23">
        <v>1.5987833333333332</v>
      </c>
      <c r="V543" s="23">
        <v>1.3166666666666667</v>
      </c>
      <c r="W543" s="23">
        <v>1.3633333333333335</v>
      </c>
      <c r="X543" s="23">
        <v>1.2465833333333332</v>
      </c>
      <c r="Y543" s="23">
        <v>1.335</v>
      </c>
      <c r="Z543" s="23">
        <v>1.4316666666666664</v>
      </c>
      <c r="AA543" s="23">
        <v>1.4550000000000001</v>
      </c>
      <c r="AB543" s="23">
        <v>1.3549999999999998</v>
      </c>
      <c r="AC543" s="23">
        <v>1.3916666666666666</v>
      </c>
      <c r="AD543" s="150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267</v>
      </c>
      <c r="C544" s="29"/>
      <c r="D544" s="11">
        <v>1.4660000000000002</v>
      </c>
      <c r="E544" s="11">
        <v>1.335</v>
      </c>
      <c r="F544" s="11">
        <v>1.3149999999999999</v>
      </c>
      <c r="G544" s="11">
        <v>1.41</v>
      </c>
      <c r="H544" s="11">
        <v>1.3613500000000001</v>
      </c>
      <c r="I544" s="11">
        <v>1.33</v>
      </c>
      <c r="J544" s="11">
        <v>1.3511997310582538</v>
      </c>
      <c r="K544" s="11">
        <v>1.4232499999999999</v>
      </c>
      <c r="L544" s="11">
        <v>1.37</v>
      </c>
      <c r="M544" s="11">
        <v>1.41</v>
      </c>
      <c r="N544" s="11">
        <v>1.395</v>
      </c>
      <c r="O544" s="11">
        <v>1.2650000000000001</v>
      </c>
      <c r="P544" s="11">
        <v>1.4</v>
      </c>
      <c r="Q544" s="11">
        <v>1.3318527749999998</v>
      </c>
      <c r="R544" s="11">
        <v>1.3623000000000001</v>
      </c>
      <c r="S544" s="11">
        <v>1.4403000000000001</v>
      </c>
      <c r="T544" s="11">
        <v>1.42</v>
      </c>
      <c r="U544" s="11">
        <v>1.6047499999999999</v>
      </c>
      <c r="V544" s="11">
        <v>1.32</v>
      </c>
      <c r="W544" s="11">
        <v>1.36</v>
      </c>
      <c r="X544" s="11">
        <v>1.2482</v>
      </c>
      <c r="Y544" s="11">
        <v>1.34</v>
      </c>
      <c r="Z544" s="11">
        <v>1.4550000000000001</v>
      </c>
      <c r="AA544" s="11">
        <v>1.46</v>
      </c>
      <c r="AB544" s="11">
        <v>1.355</v>
      </c>
      <c r="AC544" s="11">
        <v>1.41</v>
      </c>
      <c r="AD544" s="150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3" t="s">
        <v>268</v>
      </c>
      <c r="C545" s="29"/>
      <c r="D545" s="24">
        <v>1.2355835328567058E-2</v>
      </c>
      <c r="E545" s="24">
        <v>1.8348478592697198E-2</v>
      </c>
      <c r="F545" s="24">
        <v>2.0412414523193166E-2</v>
      </c>
      <c r="G545" s="24">
        <v>7.5277265270908165E-3</v>
      </c>
      <c r="H545" s="24">
        <v>1.9381537606701908E-2</v>
      </c>
      <c r="I545" s="24">
        <v>8.3666002653407616E-3</v>
      </c>
      <c r="J545" s="24">
        <v>1.6546021078345702E-2</v>
      </c>
      <c r="K545" s="24">
        <v>9.3468176402452651E-3</v>
      </c>
      <c r="L545" s="24">
        <v>2.7386127875258251E-2</v>
      </c>
      <c r="M545" s="24">
        <v>1.5491933384829683E-2</v>
      </c>
      <c r="N545" s="24">
        <v>1.2649110640673528E-2</v>
      </c>
      <c r="O545" s="24">
        <v>1.0488088481701525E-2</v>
      </c>
      <c r="P545" s="24">
        <v>1.2649110640673528E-2</v>
      </c>
      <c r="Q545" s="24">
        <v>7.8731760402013049E-3</v>
      </c>
      <c r="R545" s="24">
        <v>3.9804509794745653E-2</v>
      </c>
      <c r="S545" s="24">
        <v>2.2679013793960891E-2</v>
      </c>
      <c r="T545" s="24">
        <v>7.5277265270908165E-3</v>
      </c>
      <c r="U545" s="24">
        <v>1.3486202826098427E-2</v>
      </c>
      <c r="V545" s="24">
        <v>1.5055453054181631E-2</v>
      </c>
      <c r="W545" s="24">
        <v>1.0327955589886383E-2</v>
      </c>
      <c r="X545" s="24">
        <v>5.5987200918304787E-3</v>
      </c>
      <c r="Y545" s="24">
        <v>1.7606816861659026E-2</v>
      </c>
      <c r="Z545" s="24">
        <v>5.1929439306299688E-2</v>
      </c>
      <c r="AA545" s="24">
        <v>2.2583179581272449E-2</v>
      </c>
      <c r="AB545" s="24">
        <v>2.0736441353327677E-2</v>
      </c>
      <c r="AC545" s="24">
        <v>6.7651065524991255E-2</v>
      </c>
      <c r="AD545" s="206"/>
      <c r="AE545" s="207"/>
      <c r="AF545" s="207"/>
      <c r="AG545" s="207"/>
      <c r="AH545" s="207"/>
      <c r="AI545" s="207"/>
      <c r="AJ545" s="207"/>
      <c r="AK545" s="207"/>
      <c r="AL545" s="207"/>
      <c r="AM545" s="207"/>
      <c r="AN545" s="207"/>
      <c r="AO545" s="207"/>
      <c r="AP545" s="207"/>
      <c r="AQ545" s="207"/>
      <c r="AR545" s="207"/>
      <c r="AS545" s="207"/>
      <c r="AT545" s="207"/>
      <c r="AU545" s="207"/>
      <c r="AV545" s="207"/>
      <c r="AW545" s="207"/>
      <c r="AX545" s="207"/>
      <c r="AY545" s="207"/>
      <c r="AZ545" s="207"/>
      <c r="BA545" s="207"/>
      <c r="BB545" s="207"/>
      <c r="BC545" s="207"/>
      <c r="BD545" s="207"/>
      <c r="BE545" s="207"/>
      <c r="BF545" s="207"/>
      <c r="BG545" s="207"/>
      <c r="BH545" s="207"/>
      <c r="BI545" s="207"/>
      <c r="BJ545" s="207"/>
      <c r="BK545" s="207"/>
      <c r="BL545" s="207"/>
      <c r="BM545" s="56"/>
    </row>
    <row r="546" spans="1:65">
      <c r="A546" s="30"/>
      <c r="B546" s="3" t="s">
        <v>86</v>
      </c>
      <c r="C546" s="29"/>
      <c r="D546" s="13">
        <v>8.4417002928037291E-3</v>
      </c>
      <c r="E546" s="13">
        <v>1.3709946644605625E-2</v>
      </c>
      <c r="F546" s="13">
        <v>1.5483500270437291E-2</v>
      </c>
      <c r="G546" s="13">
        <v>5.3451312618396337E-3</v>
      </c>
      <c r="H546" s="13">
        <v>1.4186457039014718E-2</v>
      </c>
      <c r="I546" s="13">
        <v>6.3144152945968004E-3</v>
      </c>
      <c r="J546" s="13">
        <v>1.2180069658943197E-2</v>
      </c>
      <c r="K546" s="13">
        <v>6.5672352996629293E-3</v>
      </c>
      <c r="L546" s="13">
        <v>2.0063097344511536E-2</v>
      </c>
      <c r="M546" s="13">
        <v>1.1065666703449776E-2</v>
      </c>
      <c r="N546" s="13">
        <v>9.0350790290525222E-3</v>
      </c>
      <c r="O546" s="13">
        <v>8.2909790369182033E-3</v>
      </c>
      <c r="P546" s="13">
        <v>9.0350790290525188E-3</v>
      </c>
      <c r="Q546" s="13">
        <v>5.9088531487702742E-3</v>
      </c>
      <c r="R546" s="13">
        <v>2.9279863028979111E-2</v>
      </c>
      <c r="S546" s="13">
        <v>1.5771036817348587E-2</v>
      </c>
      <c r="T546" s="13">
        <v>5.3074452599935259E-3</v>
      </c>
      <c r="U546" s="13">
        <v>8.4352911022538557E-3</v>
      </c>
      <c r="V546" s="13">
        <v>1.1434521306973391E-2</v>
      </c>
      <c r="W546" s="13">
        <v>7.5755175475939228E-3</v>
      </c>
      <c r="X546" s="13">
        <v>4.4912521627091216E-3</v>
      </c>
      <c r="Y546" s="13">
        <v>1.3188626862665937E-2</v>
      </c>
      <c r="Z546" s="13">
        <v>3.6272018141769287E-2</v>
      </c>
      <c r="AA546" s="13">
        <v>1.5521085622867662E-2</v>
      </c>
      <c r="AB546" s="13">
        <v>1.5303646755223381E-2</v>
      </c>
      <c r="AC546" s="13">
        <v>4.8611544089814079E-2</v>
      </c>
      <c r="AD546" s="150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269</v>
      </c>
      <c r="C547" s="29"/>
      <c r="D547" s="13">
        <v>6.7029131021735022E-2</v>
      </c>
      <c r="E547" s="13">
        <v>-2.434025027276987E-2</v>
      </c>
      <c r="F547" s="13">
        <v>-3.8920470692105913E-2</v>
      </c>
      <c r="G547" s="13">
        <v>2.6690521194905559E-2</v>
      </c>
      <c r="H547" s="13">
        <v>-4.0251431551620032E-3</v>
      </c>
      <c r="I547" s="13">
        <v>-3.4060397218993899E-2</v>
      </c>
      <c r="J547" s="13">
        <v>-9.674652360771363E-3</v>
      </c>
      <c r="K547" s="13">
        <v>3.756493559099372E-2</v>
      </c>
      <c r="L547" s="13">
        <v>-4.8999563803220347E-3</v>
      </c>
      <c r="M547" s="13">
        <v>2.0615429353515458E-2</v>
      </c>
      <c r="N547" s="13">
        <v>2.0615429353515458E-2</v>
      </c>
      <c r="O547" s="13">
        <v>-7.7801058477001916E-2</v>
      </c>
      <c r="P547" s="13">
        <v>2.0615429353515902E-2</v>
      </c>
      <c r="Q547" s="13">
        <v>-2.8638560003308777E-2</v>
      </c>
      <c r="R547" s="13">
        <v>-8.9459675466878608E-3</v>
      </c>
      <c r="S547" s="13">
        <v>4.8329998333936697E-2</v>
      </c>
      <c r="T547" s="13">
        <v>3.3980631404573636E-2</v>
      </c>
      <c r="U547" s="13">
        <v>0.16553067013803213</v>
      </c>
      <c r="V547" s="13">
        <v>-4.0135489060384E-2</v>
      </c>
      <c r="W547" s="13">
        <v>-6.1149747486000106E-3</v>
      </c>
      <c r="X547" s="13">
        <v>-9.1227011446473827E-2</v>
      </c>
      <c r="Y547" s="13">
        <v>-2.6770287009326155E-2</v>
      </c>
      <c r="Z547" s="13">
        <v>4.3700778350797442E-2</v>
      </c>
      <c r="AA547" s="13">
        <v>6.0711035506689548E-2</v>
      </c>
      <c r="AB547" s="13">
        <v>-1.2190066589990334E-2</v>
      </c>
      <c r="AC547" s="13">
        <v>1.4540337512125578E-2</v>
      </c>
      <c r="AD547" s="150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46" t="s">
        <v>270</v>
      </c>
      <c r="C548" s="47"/>
      <c r="D548" s="45">
        <v>1.76</v>
      </c>
      <c r="E548" s="45">
        <v>0.49</v>
      </c>
      <c r="F548" s="45">
        <v>0.85</v>
      </c>
      <c r="G548" s="45">
        <v>0.77</v>
      </c>
      <c r="H548" s="45">
        <v>0.01</v>
      </c>
      <c r="I548" s="45">
        <v>0.73</v>
      </c>
      <c r="J548" s="45">
        <v>0.13</v>
      </c>
      <c r="K548" s="45">
        <v>1.04</v>
      </c>
      <c r="L548" s="45">
        <v>0.01</v>
      </c>
      <c r="M548" s="45">
        <v>0.62</v>
      </c>
      <c r="N548" s="45">
        <v>0.62</v>
      </c>
      <c r="O548" s="45">
        <v>1.81</v>
      </c>
      <c r="P548" s="45">
        <v>0.62</v>
      </c>
      <c r="Q548" s="45">
        <v>0.6</v>
      </c>
      <c r="R548" s="45">
        <v>0.11</v>
      </c>
      <c r="S548" s="45">
        <v>1.3</v>
      </c>
      <c r="T548" s="45">
        <v>0.95</v>
      </c>
      <c r="U548" s="45">
        <v>4.1900000000000004</v>
      </c>
      <c r="V548" s="45">
        <v>0.88</v>
      </c>
      <c r="W548" s="45">
        <v>0.04</v>
      </c>
      <c r="X548" s="45">
        <v>2.14</v>
      </c>
      <c r="Y548" s="45">
        <v>0.55000000000000004</v>
      </c>
      <c r="Z548" s="45">
        <v>1.19</v>
      </c>
      <c r="AA548" s="45">
        <v>1.61</v>
      </c>
      <c r="AB548" s="45">
        <v>0.19</v>
      </c>
      <c r="AC548" s="45">
        <v>0.47</v>
      </c>
      <c r="AD548" s="150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B549" s="31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BM549" s="55"/>
    </row>
    <row r="550" spans="1:65" ht="15">
      <c r="B550" s="8" t="s">
        <v>476</v>
      </c>
      <c r="BM550" s="28" t="s">
        <v>66</v>
      </c>
    </row>
    <row r="551" spans="1:65" ht="15">
      <c r="A551" s="25" t="s">
        <v>56</v>
      </c>
      <c r="B551" s="18" t="s">
        <v>109</v>
      </c>
      <c r="C551" s="15" t="s">
        <v>110</v>
      </c>
      <c r="D551" s="16" t="s">
        <v>227</v>
      </c>
      <c r="E551" s="17" t="s">
        <v>227</v>
      </c>
      <c r="F551" s="17" t="s">
        <v>227</v>
      </c>
      <c r="G551" s="17" t="s">
        <v>227</v>
      </c>
      <c r="H551" s="17" t="s">
        <v>227</v>
      </c>
      <c r="I551" s="17" t="s">
        <v>227</v>
      </c>
      <c r="J551" s="17" t="s">
        <v>227</v>
      </c>
      <c r="K551" s="17" t="s">
        <v>227</v>
      </c>
      <c r="L551" s="17" t="s">
        <v>227</v>
      </c>
      <c r="M551" s="17" t="s">
        <v>227</v>
      </c>
      <c r="N551" s="17" t="s">
        <v>227</v>
      </c>
      <c r="O551" s="17" t="s">
        <v>227</v>
      </c>
      <c r="P551" s="17" t="s">
        <v>227</v>
      </c>
      <c r="Q551" s="17" t="s">
        <v>227</v>
      </c>
      <c r="R551" s="17" t="s">
        <v>227</v>
      </c>
      <c r="S551" s="17" t="s">
        <v>227</v>
      </c>
      <c r="T551" s="17" t="s">
        <v>227</v>
      </c>
      <c r="U551" s="17" t="s">
        <v>227</v>
      </c>
      <c r="V551" s="17" t="s">
        <v>227</v>
      </c>
      <c r="W551" s="17" t="s">
        <v>227</v>
      </c>
      <c r="X551" s="17" t="s">
        <v>227</v>
      </c>
      <c r="Y551" s="17" t="s">
        <v>227</v>
      </c>
      <c r="Z551" s="17" t="s">
        <v>227</v>
      </c>
      <c r="AA551" s="17" t="s">
        <v>227</v>
      </c>
      <c r="AB551" s="17" t="s">
        <v>227</v>
      </c>
      <c r="AC551" s="17" t="s">
        <v>227</v>
      </c>
      <c r="AD551" s="150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1</v>
      </c>
    </row>
    <row r="552" spans="1:65">
      <c r="A552" s="30"/>
      <c r="B552" s="19" t="s">
        <v>228</v>
      </c>
      <c r="C552" s="9" t="s">
        <v>228</v>
      </c>
      <c r="D552" s="148" t="s">
        <v>230</v>
      </c>
      <c r="E552" s="149" t="s">
        <v>231</v>
      </c>
      <c r="F552" s="149" t="s">
        <v>232</v>
      </c>
      <c r="G552" s="149" t="s">
        <v>233</v>
      </c>
      <c r="H552" s="149" t="s">
        <v>234</v>
      </c>
      <c r="I552" s="149" t="s">
        <v>235</v>
      </c>
      <c r="J552" s="149" t="s">
        <v>236</v>
      </c>
      <c r="K552" s="149" t="s">
        <v>237</v>
      </c>
      <c r="L552" s="149" t="s">
        <v>239</v>
      </c>
      <c r="M552" s="149" t="s">
        <v>240</v>
      </c>
      <c r="N552" s="149" t="s">
        <v>241</v>
      </c>
      <c r="O552" s="149" t="s">
        <v>244</v>
      </c>
      <c r="P552" s="149" t="s">
        <v>245</v>
      </c>
      <c r="Q552" s="149" t="s">
        <v>246</v>
      </c>
      <c r="R552" s="149" t="s">
        <v>247</v>
      </c>
      <c r="S552" s="149" t="s">
        <v>248</v>
      </c>
      <c r="T552" s="149" t="s">
        <v>249</v>
      </c>
      <c r="U552" s="149" t="s">
        <v>250</v>
      </c>
      <c r="V552" s="149" t="s">
        <v>251</v>
      </c>
      <c r="W552" s="149" t="s">
        <v>252</v>
      </c>
      <c r="X552" s="149" t="s">
        <v>253</v>
      </c>
      <c r="Y552" s="149" t="s">
        <v>254</v>
      </c>
      <c r="Z552" s="149" t="s">
        <v>255</v>
      </c>
      <c r="AA552" s="149" t="s">
        <v>256</v>
      </c>
      <c r="AB552" s="149" t="s">
        <v>257</v>
      </c>
      <c r="AC552" s="149" t="s">
        <v>258</v>
      </c>
      <c r="AD552" s="150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 t="s">
        <v>1</v>
      </c>
    </row>
    <row r="553" spans="1:65">
      <c r="A553" s="30"/>
      <c r="B553" s="19"/>
      <c r="C553" s="9"/>
      <c r="D553" s="10" t="s">
        <v>113</v>
      </c>
      <c r="E553" s="11" t="s">
        <v>279</v>
      </c>
      <c r="F553" s="11" t="s">
        <v>279</v>
      </c>
      <c r="G553" s="11" t="s">
        <v>279</v>
      </c>
      <c r="H553" s="11" t="s">
        <v>280</v>
      </c>
      <c r="I553" s="11" t="s">
        <v>279</v>
      </c>
      <c r="J553" s="11" t="s">
        <v>280</v>
      </c>
      <c r="K553" s="11" t="s">
        <v>113</v>
      </c>
      <c r="L553" s="11" t="s">
        <v>279</v>
      </c>
      <c r="M553" s="11" t="s">
        <v>113</v>
      </c>
      <c r="N553" s="11" t="s">
        <v>280</v>
      </c>
      <c r="O553" s="11" t="s">
        <v>279</v>
      </c>
      <c r="P553" s="11" t="s">
        <v>279</v>
      </c>
      <c r="Q553" s="11" t="s">
        <v>113</v>
      </c>
      <c r="R553" s="11" t="s">
        <v>280</v>
      </c>
      <c r="S553" s="11" t="s">
        <v>113</v>
      </c>
      <c r="T553" s="11" t="s">
        <v>113</v>
      </c>
      <c r="U553" s="11" t="s">
        <v>113</v>
      </c>
      <c r="V553" s="11" t="s">
        <v>279</v>
      </c>
      <c r="W553" s="11" t="s">
        <v>279</v>
      </c>
      <c r="X553" s="11" t="s">
        <v>279</v>
      </c>
      <c r="Y553" s="11" t="s">
        <v>279</v>
      </c>
      <c r="Z553" s="11" t="s">
        <v>279</v>
      </c>
      <c r="AA553" s="11" t="s">
        <v>279</v>
      </c>
      <c r="AB553" s="11" t="s">
        <v>113</v>
      </c>
      <c r="AC553" s="11" t="s">
        <v>279</v>
      </c>
      <c r="AD553" s="150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3</v>
      </c>
    </row>
    <row r="554" spans="1:65">
      <c r="A554" s="30"/>
      <c r="B554" s="19"/>
      <c r="C554" s="9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150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3</v>
      </c>
    </row>
    <row r="555" spans="1:65">
      <c r="A555" s="30"/>
      <c r="B555" s="18">
        <v>1</v>
      </c>
      <c r="C555" s="14">
        <v>1</v>
      </c>
      <c r="D555" s="230">
        <v>8.6999999999999994E-2</v>
      </c>
      <c r="E555" s="230">
        <v>8.5300000000000001E-2</v>
      </c>
      <c r="F555" s="230">
        <v>8.6099999999999996E-2</v>
      </c>
      <c r="G555" s="230">
        <v>8.3799999999999999E-2</v>
      </c>
      <c r="H555" s="230">
        <v>8.77E-2</v>
      </c>
      <c r="I555" s="230">
        <v>8.7400000000000005E-2</v>
      </c>
      <c r="J555" s="230">
        <v>8.7477896733310093E-2</v>
      </c>
      <c r="K555" s="230">
        <v>8.8300000000000003E-2</v>
      </c>
      <c r="L555" s="230">
        <v>8.9400000000000007E-2</v>
      </c>
      <c r="M555" s="230">
        <v>8.8500000000000009E-2</v>
      </c>
      <c r="N555" s="230">
        <v>8.6300000000000002E-2</v>
      </c>
      <c r="O555" s="230">
        <v>9.0300000000000005E-2</v>
      </c>
      <c r="P555" s="230">
        <v>8.7900000000000006E-2</v>
      </c>
      <c r="Q555" s="232">
        <v>8.1173350000000005E-2</v>
      </c>
      <c r="R555" s="230">
        <v>8.4999999999999992E-2</v>
      </c>
      <c r="S555" s="230">
        <v>9.0899999999999995E-2</v>
      </c>
      <c r="T555" s="230">
        <v>8.5699999999999998E-2</v>
      </c>
      <c r="U555" s="232">
        <v>9.9719000000000002E-2</v>
      </c>
      <c r="V555" s="230">
        <v>8.6099999999999996E-2</v>
      </c>
      <c r="W555" s="230">
        <v>8.6699999999999999E-2</v>
      </c>
      <c r="X555" s="232">
        <v>8.0341125000000013E-2</v>
      </c>
      <c r="Y555" s="230">
        <v>8.8999999999999996E-2</v>
      </c>
      <c r="Z555" s="230">
        <v>8.4599999999999995E-2</v>
      </c>
      <c r="AA555" s="230">
        <v>9.06E-2</v>
      </c>
      <c r="AB555" s="230">
        <v>8.6199999999999999E-2</v>
      </c>
      <c r="AC555" s="230">
        <v>8.1900000000000001E-2</v>
      </c>
      <c r="AD555" s="206"/>
      <c r="AE555" s="207"/>
      <c r="AF555" s="207"/>
      <c r="AG555" s="207"/>
      <c r="AH555" s="207"/>
      <c r="AI555" s="207"/>
      <c r="AJ555" s="207"/>
      <c r="AK555" s="207"/>
      <c r="AL555" s="207"/>
      <c r="AM555" s="207"/>
      <c r="AN555" s="207"/>
      <c r="AO555" s="207"/>
      <c r="AP555" s="207"/>
      <c r="AQ555" s="207"/>
      <c r="AR555" s="207"/>
      <c r="AS555" s="207"/>
      <c r="AT555" s="207"/>
      <c r="AU555" s="207"/>
      <c r="AV555" s="207"/>
      <c r="AW555" s="207"/>
      <c r="AX555" s="207"/>
      <c r="AY555" s="207"/>
      <c r="AZ555" s="207"/>
      <c r="BA555" s="207"/>
      <c r="BB555" s="207"/>
      <c r="BC555" s="207"/>
      <c r="BD555" s="207"/>
      <c r="BE555" s="207"/>
      <c r="BF555" s="207"/>
      <c r="BG555" s="207"/>
      <c r="BH555" s="207"/>
      <c r="BI555" s="207"/>
      <c r="BJ555" s="207"/>
      <c r="BK555" s="207"/>
      <c r="BL555" s="207"/>
      <c r="BM555" s="233">
        <v>1</v>
      </c>
    </row>
    <row r="556" spans="1:65">
      <c r="A556" s="30"/>
      <c r="B556" s="19">
        <v>1</v>
      </c>
      <c r="C556" s="9">
        <v>2</v>
      </c>
      <c r="D556" s="24">
        <v>8.7800000000000003E-2</v>
      </c>
      <c r="E556" s="24">
        <v>8.6199999999999999E-2</v>
      </c>
      <c r="F556" s="24">
        <v>8.5699999999999998E-2</v>
      </c>
      <c r="G556" s="24">
        <v>8.3500000000000005E-2</v>
      </c>
      <c r="H556" s="24">
        <v>8.9099999999999999E-2</v>
      </c>
      <c r="I556" s="24">
        <v>8.6499999999999994E-2</v>
      </c>
      <c r="J556" s="24">
        <v>8.6752241766958796E-2</v>
      </c>
      <c r="K556" s="24">
        <v>8.7499999999999994E-2</v>
      </c>
      <c r="L556" s="24">
        <v>9.0799999999999992E-2</v>
      </c>
      <c r="M556" s="24">
        <v>8.9200000000000002E-2</v>
      </c>
      <c r="N556" s="24">
        <v>8.7800000000000003E-2</v>
      </c>
      <c r="O556" s="24">
        <v>8.9200000000000002E-2</v>
      </c>
      <c r="P556" s="24">
        <v>8.8700000000000001E-2</v>
      </c>
      <c r="Q556" s="234">
        <v>8.1171350000000003E-2</v>
      </c>
      <c r="R556" s="24">
        <v>8.3699999999999997E-2</v>
      </c>
      <c r="S556" s="24">
        <v>8.9700000000000002E-2</v>
      </c>
      <c r="T556" s="24">
        <v>8.5699999999999998E-2</v>
      </c>
      <c r="U556" s="234">
        <v>0.10070999999999999</v>
      </c>
      <c r="V556" s="24">
        <v>8.7500000000000008E-2</v>
      </c>
      <c r="W556" s="24">
        <v>8.7500000000000008E-2</v>
      </c>
      <c r="X556" s="234">
        <v>8.0493975000000009E-2</v>
      </c>
      <c r="Y556" s="24">
        <v>8.9599999999999999E-2</v>
      </c>
      <c r="Z556" s="24">
        <v>8.4400000000000003E-2</v>
      </c>
      <c r="AA556" s="24">
        <v>8.77E-2</v>
      </c>
      <c r="AB556" s="24">
        <v>8.5199999999999998E-2</v>
      </c>
      <c r="AC556" s="24">
        <v>9.0200000000000002E-2</v>
      </c>
      <c r="AD556" s="206"/>
      <c r="AE556" s="207"/>
      <c r="AF556" s="207"/>
      <c r="AG556" s="207"/>
      <c r="AH556" s="207"/>
      <c r="AI556" s="207"/>
      <c r="AJ556" s="207"/>
      <c r="AK556" s="207"/>
      <c r="AL556" s="207"/>
      <c r="AM556" s="207"/>
      <c r="AN556" s="207"/>
      <c r="AO556" s="207"/>
      <c r="AP556" s="207"/>
      <c r="AQ556" s="207"/>
      <c r="AR556" s="207"/>
      <c r="AS556" s="207"/>
      <c r="AT556" s="207"/>
      <c r="AU556" s="207"/>
      <c r="AV556" s="207"/>
      <c r="AW556" s="207"/>
      <c r="AX556" s="207"/>
      <c r="AY556" s="207"/>
      <c r="AZ556" s="207"/>
      <c r="BA556" s="207"/>
      <c r="BB556" s="207"/>
      <c r="BC556" s="207"/>
      <c r="BD556" s="207"/>
      <c r="BE556" s="207"/>
      <c r="BF556" s="207"/>
      <c r="BG556" s="207"/>
      <c r="BH556" s="207"/>
      <c r="BI556" s="207"/>
      <c r="BJ556" s="207"/>
      <c r="BK556" s="207"/>
      <c r="BL556" s="207"/>
      <c r="BM556" s="233">
        <v>18</v>
      </c>
    </row>
    <row r="557" spans="1:65">
      <c r="A557" s="30"/>
      <c r="B557" s="19">
        <v>1</v>
      </c>
      <c r="C557" s="9">
        <v>3</v>
      </c>
      <c r="D557" s="24">
        <v>8.8099999999999998E-2</v>
      </c>
      <c r="E557" s="24">
        <v>8.4999999999999992E-2</v>
      </c>
      <c r="F557" s="24">
        <v>8.7900000000000006E-2</v>
      </c>
      <c r="G557" s="24">
        <v>8.3000000000000004E-2</v>
      </c>
      <c r="H557" s="24">
        <v>8.9599999999999999E-2</v>
      </c>
      <c r="I557" s="24">
        <v>8.9899999999999994E-2</v>
      </c>
      <c r="J557" s="24">
        <v>8.8782341213210658E-2</v>
      </c>
      <c r="K557" s="24">
        <v>8.9800000000000005E-2</v>
      </c>
      <c r="L557" s="24">
        <v>9.2700000000000005E-2</v>
      </c>
      <c r="M557" s="24">
        <v>8.9599999999999999E-2</v>
      </c>
      <c r="N557" s="24">
        <v>8.7800000000000003E-2</v>
      </c>
      <c r="O557" s="24">
        <v>8.72E-2</v>
      </c>
      <c r="P557" s="24">
        <v>8.8400000000000006E-2</v>
      </c>
      <c r="Q557" s="234">
        <v>8.1571199999999996E-2</v>
      </c>
      <c r="R557" s="24">
        <v>8.7099999999999997E-2</v>
      </c>
      <c r="S557" s="24">
        <v>8.72E-2</v>
      </c>
      <c r="T557" s="24">
        <v>8.5599999999999996E-2</v>
      </c>
      <c r="U557" s="234">
        <v>0.10073999999999998</v>
      </c>
      <c r="V557" s="24">
        <v>8.8000000000000009E-2</v>
      </c>
      <c r="W557" s="24">
        <v>8.72E-2</v>
      </c>
      <c r="X557" s="234">
        <v>8.1206150000000005E-2</v>
      </c>
      <c r="Y557" s="24">
        <v>8.6199999999999999E-2</v>
      </c>
      <c r="Z557" s="24">
        <v>8.72E-2</v>
      </c>
      <c r="AA557" s="24">
        <v>9.1600000000000001E-2</v>
      </c>
      <c r="AB557" s="236">
        <v>8.9200000000000002E-2</v>
      </c>
      <c r="AC557" s="24">
        <v>8.9099999999999999E-2</v>
      </c>
      <c r="AD557" s="206"/>
      <c r="AE557" s="207"/>
      <c r="AF557" s="207"/>
      <c r="AG557" s="207"/>
      <c r="AH557" s="207"/>
      <c r="AI557" s="207"/>
      <c r="AJ557" s="207"/>
      <c r="AK557" s="207"/>
      <c r="AL557" s="207"/>
      <c r="AM557" s="207"/>
      <c r="AN557" s="207"/>
      <c r="AO557" s="207"/>
      <c r="AP557" s="207"/>
      <c r="AQ557" s="207"/>
      <c r="AR557" s="207"/>
      <c r="AS557" s="207"/>
      <c r="AT557" s="207"/>
      <c r="AU557" s="207"/>
      <c r="AV557" s="207"/>
      <c r="AW557" s="207"/>
      <c r="AX557" s="207"/>
      <c r="AY557" s="207"/>
      <c r="AZ557" s="207"/>
      <c r="BA557" s="207"/>
      <c r="BB557" s="207"/>
      <c r="BC557" s="207"/>
      <c r="BD557" s="207"/>
      <c r="BE557" s="207"/>
      <c r="BF557" s="207"/>
      <c r="BG557" s="207"/>
      <c r="BH557" s="207"/>
      <c r="BI557" s="207"/>
      <c r="BJ557" s="207"/>
      <c r="BK557" s="207"/>
      <c r="BL557" s="207"/>
      <c r="BM557" s="233">
        <v>16</v>
      </c>
    </row>
    <row r="558" spans="1:65">
      <c r="A558" s="30"/>
      <c r="B558" s="19">
        <v>1</v>
      </c>
      <c r="C558" s="9">
        <v>4</v>
      </c>
      <c r="D558" s="24">
        <v>8.7800000000000003E-2</v>
      </c>
      <c r="E558" s="24">
        <v>8.7600000000000011E-2</v>
      </c>
      <c r="F558" s="24">
        <v>8.6399999999999991E-2</v>
      </c>
      <c r="G558" s="24">
        <v>8.3100000000000007E-2</v>
      </c>
      <c r="H558" s="24">
        <v>8.8999999999999996E-2</v>
      </c>
      <c r="I558" s="24">
        <v>8.7400000000000005E-2</v>
      </c>
      <c r="J558" s="24">
        <v>8.8970254369017884E-2</v>
      </c>
      <c r="K558" s="24">
        <v>8.8300000000000003E-2</v>
      </c>
      <c r="L558" s="24">
        <v>8.8599999999999998E-2</v>
      </c>
      <c r="M558" s="24">
        <v>8.8200000000000001E-2</v>
      </c>
      <c r="N558" s="24">
        <v>8.5699999999999998E-2</v>
      </c>
      <c r="O558" s="24">
        <v>8.8099999999999998E-2</v>
      </c>
      <c r="P558" s="24">
        <v>9.1299999999999992E-2</v>
      </c>
      <c r="Q558" s="234">
        <v>8.1452549999999999E-2</v>
      </c>
      <c r="R558" s="24">
        <v>8.6199999999999999E-2</v>
      </c>
      <c r="S558" s="24">
        <v>8.8800000000000004E-2</v>
      </c>
      <c r="T558" s="24">
        <v>8.589999999999999E-2</v>
      </c>
      <c r="U558" s="234">
        <v>0.10085000000000001</v>
      </c>
      <c r="V558" s="24">
        <v>8.8099999999999998E-2</v>
      </c>
      <c r="W558" s="24">
        <v>8.6499999999999994E-2</v>
      </c>
      <c r="X558" s="234">
        <v>8.0487350000000013E-2</v>
      </c>
      <c r="Y558" s="24">
        <v>8.8800000000000004E-2</v>
      </c>
      <c r="Z558" s="24">
        <v>8.8400000000000006E-2</v>
      </c>
      <c r="AA558" s="24">
        <v>9.1600000000000001E-2</v>
      </c>
      <c r="AB558" s="24">
        <v>8.7800000000000003E-2</v>
      </c>
      <c r="AC558" s="24">
        <v>8.9599999999999999E-2</v>
      </c>
      <c r="AD558" s="206"/>
      <c r="AE558" s="207"/>
      <c r="AF558" s="207"/>
      <c r="AG558" s="207"/>
      <c r="AH558" s="207"/>
      <c r="AI558" s="207"/>
      <c r="AJ558" s="207"/>
      <c r="AK558" s="207"/>
      <c r="AL558" s="207"/>
      <c r="AM558" s="207"/>
      <c r="AN558" s="207"/>
      <c r="AO558" s="207"/>
      <c r="AP558" s="207"/>
      <c r="AQ558" s="207"/>
      <c r="AR558" s="207"/>
      <c r="AS558" s="207"/>
      <c r="AT558" s="207"/>
      <c r="AU558" s="207"/>
      <c r="AV558" s="207"/>
      <c r="AW558" s="207"/>
      <c r="AX558" s="207"/>
      <c r="AY558" s="207"/>
      <c r="AZ558" s="207"/>
      <c r="BA558" s="207"/>
      <c r="BB558" s="207"/>
      <c r="BC558" s="207"/>
      <c r="BD558" s="207"/>
      <c r="BE558" s="207"/>
      <c r="BF558" s="207"/>
      <c r="BG558" s="207"/>
      <c r="BH558" s="207"/>
      <c r="BI558" s="207"/>
      <c r="BJ558" s="207"/>
      <c r="BK558" s="207"/>
      <c r="BL558" s="207"/>
      <c r="BM558" s="233">
        <v>8.7522228292164106E-2</v>
      </c>
    </row>
    <row r="559" spans="1:65">
      <c r="A559" s="30"/>
      <c r="B559" s="19">
        <v>1</v>
      </c>
      <c r="C559" s="9">
        <v>5</v>
      </c>
      <c r="D559" s="24">
        <v>8.7099999999999997E-2</v>
      </c>
      <c r="E559" s="24">
        <v>8.5199999999999998E-2</v>
      </c>
      <c r="F559" s="24">
        <v>8.5699999999999998E-2</v>
      </c>
      <c r="G559" s="24">
        <v>8.3400000000000002E-2</v>
      </c>
      <c r="H559" s="24">
        <v>8.9700000000000002E-2</v>
      </c>
      <c r="I559" s="24">
        <v>8.7300000000000003E-2</v>
      </c>
      <c r="J559" s="24">
        <v>8.8254921303438677E-2</v>
      </c>
      <c r="K559" s="24">
        <v>8.9800000000000005E-2</v>
      </c>
      <c r="L559" s="24">
        <v>9.0999999999999998E-2</v>
      </c>
      <c r="M559" s="24">
        <v>8.6499999999999994E-2</v>
      </c>
      <c r="N559" s="24">
        <v>8.6499999999999994E-2</v>
      </c>
      <c r="O559" s="24">
        <v>8.9200000000000002E-2</v>
      </c>
      <c r="P559" s="24">
        <v>8.9300000000000004E-2</v>
      </c>
      <c r="Q559" s="234">
        <v>8.1362300000000012E-2</v>
      </c>
      <c r="R559" s="24">
        <v>8.2200000000000009E-2</v>
      </c>
      <c r="S559" s="24">
        <v>8.9400000000000007E-2</v>
      </c>
      <c r="T559" s="24">
        <v>8.5300000000000001E-2</v>
      </c>
      <c r="U559" s="234">
        <v>9.9781000000000009E-2</v>
      </c>
      <c r="V559" s="24">
        <v>8.8200000000000001E-2</v>
      </c>
      <c r="W559" s="24">
        <v>8.7800000000000003E-2</v>
      </c>
      <c r="X559" s="234">
        <v>8.0246924999999997E-2</v>
      </c>
      <c r="Y559" s="24">
        <v>8.6999999999999994E-2</v>
      </c>
      <c r="Z559" s="236">
        <v>8.1099999999999992E-2</v>
      </c>
      <c r="AA559" s="24">
        <v>9.0899999999999995E-2</v>
      </c>
      <c r="AB559" s="24">
        <v>8.6199999999999999E-2</v>
      </c>
      <c r="AC559" s="24">
        <v>8.6300000000000002E-2</v>
      </c>
      <c r="AD559" s="206"/>
      <c r="AE559" s="207"/>
      <c r="AF559" s="207"/>
      <c r="AG559" s="207"/>
      <c r="AH559" s="207"/>
      <c r="AI559" s="207"/>
      <c r="AJ559" s="207"/>
      <c r="AK559" s="207"/>
      <c r="AL559" s="207"/>
      <c r="AM559" s="207"/>
      <c r="AN559" s="207"/>
      <c r="AO559" s="207"/>
      <c r="AP559" s="207"/>
      <c r="AQ559" s="207"/>
      <c r="AR559" s="207"/>
      <c r="AS559" s="207"/>
      <c r="AT559" s="207"/>
      <c r="AU559" s="207"/>
      <c r="AV559" s="207"/>
      <c r="AW559" s="207"/>
      <c r="AX559" s="207"/>
      <c r="AY559" s="207"/>
      <c r="AZ559" s="207"/>
      <c r="BA559" s="207"/>
      <c r="BB559" s="207"/>
      <c r="BC559" s="207"/>
      <c r="BD559" s="207"/>
      <c r="BE559" s="207"/>
      <c r="BF559" s="207"/>
      <c r="BG559" s="207"/>
      <c r="BH559" s="207"/>
      <c r="BI559" s="207"/>
      <c r="BJ559" s="207"/>
      <c r="BK559" s="207"/>
      <c r="BL559" s="207"/>
      <c r="BM559" s="233">
        <v>38</v>
      </c>
    </row>
    <row r="560" spans="1:65">
      <c r="A560" s="30"/>
      <c r="B560" s="19">
        <v>1</v>
      </c>
      <c r="C560" s="9">
        <v>6</v>
      </c>
      <c r="D560" s="24">
        <v>8.6699999999999999E-2</v>
      </c>
      <c r="E560" s="24">
        <v>8.7500000000000008E-2</v>
      </c>
      <c r="F560" s="24">
        <v>8.5999999999999993E-2</v>
      </c>
      <c r="G560" s="24">
        <v>8.3199999999999996E-2</v>
      </c>
      <c r="H560" s="24">
        <v>8.9599999999999999E-2</v>
      </c>
      <c r="I560" s="24">
        <v>8.72E-2</v>
      </c>
      <c r="J560" s="24">
        <v>8.7168975932711376E-2</v>
      </c>
      <c r="K560" s="24">
        <v>8.9800000000000005E-2</v>
      </c>
      <c r="L560" s="24">
        <v>9.01E-2</v>
      </c>
      <c r="M560" s="24">
        <v>8.6900000000000005E-2</v>
      </c>
      <c r="N560" s="24">
        <v>8.6499999999999994E-2</v>
      </c>
      <c r="O560" s="24">
        <v>8.7300000000000003E-2</v>
      </c>
      <c r="P560" s="24">
        <v>8.6900000000000005E-2</v>
      </c>
      <c r="Q560" s="234">
        <v>8.1452099999999986E-2</v>
      </c>
      <c r="R560" s="24">
        <v>8.6499999999999994E-2</v>
      </c>
      <c r="S560" s="24">
        <v>8.8300000000000003E-2</v>
      </c>
      <c r="T560" s="24">
        <v>8.5599999999999996E-2</v>
      </c>
      <c r="U560" s="234">
        <v>0.10108999999999999</v>
      </c>
      <c r="V560" s="24">
        <v>8.8700000000000001E-2</v>
      </c>
      <c r="W560" s="24">
        <v>8.6699999999999999E-2</v>
      </c>
      <c r="X560" s="234">
        <v>8.0279299999999998E-2</v>
      </c>
      <c r="Y560" s="24">
        <v>8.8900000000000007E-2</v>
      </c>
      <c r="Z560" s="24">
        <v>9.01E-2</v>
      </c>
      <c r="AA560" s="24">
        <v>8.8099999999999998E-2</v>
      </c>
      <c r="AB560" s="24">
        <v>8.6199999999999999E-2</v>
      </c>
      <c r="AC560" s="24">
        <v>8.72E-2</v>
      </c>
      <c r="AD560" s="206"/>
      <c r="AE560" s="207"/>
      <c r="AF560" s="207"/>
      <c r="AG560" s="207"/>
      <c r="AH560" s="207"/>
      <c r="AI560" s="207"/>
      <c r="AJ560" s="207"/>
      <c r="AK560" s="207"/>
      <c r="AL560" s="207"/>
      <c r="AM560" s="207"/>
      <c r="AN560" s="207"/>
      <c r="AO560" s="207"/>
      <c r="AP560" s="207"/>
      <c r="AQ560" s="207"/>
      <c r="AR560" s="207"/>
      <c r="AS560" s="207"/>
      <c r="AT560" s="207"/>
      <c r="AU560" s="207"/>
      <c r="AV560" s="207"/>
      <c r="AW560" s="207"/>
      <c r="AX560" s="207"/>
      <c r="AY560" s="207"/>
      <c r="AZ560" s="207"/>
      <c r="BA560" s="207"/>
      <c r="BB560" s="207"/>
      <c r="BC560" s="207"/>
      <c r="BD560" s="207"/>
      <c r="BE560" s="207"/>
      <c r="BF560" s="207"/>
      <c r="BG560" s="207"/>
      <c r="BH560" s="207"/>
      <c r="BI560" s="207"/>
      <c r="BJ560" s="207"/>
      <c r="BK560" s="207"/>
      <c r="BL560" s="207"/>
      <c r="BM560" s="56"/>
    </row>
    <row r="561" spans="1:65">
      <c r="A561" s="30"/>
      <c r="B561" s="20" t="s">
        <v>266</v>
      </c>
      <c r="C561" s="12"/>
      <c r="D561" s="235">
        <v>8.7416666666666656E-2</v>
      </c>
      <c r="E561" s="235">
        <v>8.6133333333333326E-2</v>
      </c>
      <c r="F561" s="235">
        <v>8.6300000000000002E-2</v>
      </c>
      <c r="G561" s="235">
        <v>8.3333333333333329E-2</v>
      </c>
      <c r="H561" s="235">
        <v>8.9116666666666677E-2</v>
      </c>
      <c r="I561" s="235">
        <v>8.7616666666666662E-2</v>
      </c>
      <c r="J561" s="235">
        <v>8.7901105219774567E-2</v>
      </c>
      <c r="K561" s="235">
        <v>8.8916666666666658E-2</v>
      </c>
      <c r="L561" s="235">
        <v>9.0433333333333324E-2</v>
      </c>
      <c r="M561" s="235">
        <v>8.8150000000000006E-2</v>
      </c>
      <c r="N561" s="235">
        <v>8.6766666666666672E-2</v>
      </c>
      <c r="O561" s="235">
        <v>8.8550000000000004E-2</v>
      </c>
      <c r="P561" s="235">
        <v>8.8749999999999996E-2</v>
      </c>
      <c r="Q561" s="235">
        <v>8.1363808333333329E-2</v>
      </c>
      <c r="R561" s="235">
        <v>8.511666666666666E-2</v>
      </c>
      <c r="S561" s="235">
        <v>8.9050000000000004E-2</v>
      </c>
      <c r="T561" s="235">
        <v>8.5633333333333325E-2</v>
      </c>
      <c r="U561" s="235">
        <v>0.10048166666666668</v>
      </c>
      <c r="V561" s="235">
        <v>8.776666666666666E-2</v>
      </c>
      <c r="W561" s="235">
        <v>8.7066666666666667E-2</v>
      </c>
      <c r="X561" s="235">
        <v>8.0509137500000008E-2</v>
      </c>
      <c r="Y561" s="235">
        <v>8.8249999999999995E-2</v>
      </c>
      <c r="Z561" s="235">
        <v>8.5966666666666677E-2</v>
      </c>
      <c r="AA561" s="235">
        <v>9.0083333333333335E-2</v>
      </c>
      <c r="AB561" s="235">
        <v>8.6799999999999988E-2</v>
      </c>
      <c r="AC561" s="235">
        <v>8.7383333333333327E-2</v>
      </c>
      <c r="AD561" s="206"/>
      <c r="AE561" s="207"/>
      <c r="AF561" s="207"/>
      <c r="AG561" s="207"/>
      <c r="AH561" s="207"/>
      <c r="AI561" s="207"/>
      <c r="AJ561" s="207"/>
      <c r="AK561" s="207"/>
      <c r="AL561" s="207"/>
      <c r="AM561" s="207"/>
      <c r="AN561" s="207"/>
      <c r="AO561" s="207"/>
      <c r="AP561" s="207"/>
      <c r="AQ561" s="207"/>
      <c r="AR561" s="207"/>
      <c r="AS561" s="207"/>
      <c r="AT561" s="207"/>
      <c r="AU561" s="207"/>
      <c r="AV561" s="207"/>
      <c r="AW561" s="207"/>
      <c r="AX561" s="207"/>
      <c r="AY561" s="207"/>
      <c r="AZ561" s="207"/>
      <c r="BA561" s="207"/>
      <c r="BB561" s="207"/>
      <c r="BC561" s="207"/>
      <c r="BD561" s="207"/>
      <c r="BE561" s="207"/>
      <c r="BF561" s="207"/>
      <c r="BG561" s="207"/>
      <c r="BH561" s="207"/>
      <c r="BI561" s="207"/>
      <c r="BJ561" s="207"/>
      <c r="BK561" s="207"/>
      <c r="BL561" s="207"/>
      <c r="BM561" s="56"/>
    </row>
    <row r="562" spans="1:65">
      <c r="A562" s="30"/>
      <c r="B562" s="3" t="s">
        <v>267</v>
      </c>
      <c r="C562" s="29"/>
      <c r="D562" s="24">
        <v>8.745E-2</v>
      </c>
      <c r="E562" s="24">
        <v>8.5749999999999993E-2</v>
      </c>
      <c r="F562" s="24">
        <v>8.6049999999999988E-2</v>
      </c>
      <c r="G562" s="24">
        <v>8.3299999999999999E-2</v>
      </c>
      <c r="H562" s="24">
        <v>8.9349999999999999E-2</v>
      </c>
      <c r="I562" s="24">
        <v>8.7350000000000011E-2</v>
      </c>
      <c r="J562" s="24">
        <v>8.7866409018374392E-2</v>
      </c>
      <c r="K562" s="24">
        <v>8.9050000000000004E-2</v>
      </c>
      <c r="L562" s="24">
        <v>9.0450000000000003E-2</v>
      </c>
      <c r="M562" s="24">
        <v>8.8350000000000012E-2</v>
      </c>
      <c r="N562" s="24">
        <v>8.6499999999999994E-2</v>
      </c>
      <c r="O562" s="24">
        <v>8.8650000000000007E-2</v>
      </c>
      <c r="P562" s="24">
        <v>8.8550000000000004E-2</v>
      </c>
      <c r="Q562" s="24">
        <v>8.1407199999999999E-2</v>
      </c>
      <c r="R562" s="24">
        <v>8.5599999999999996E-2</v>
      </c>
      <c r="S562" s="24">
        <v>8.9100000000000013E-2</v>
      </c>
      <c r="T562" s="24">
        <v>8.5650000000000004E-2</v>
      </c>
      <c r="U562" s="24">
        <v>0.10072499999999998</v>
      </c>
      <c r="V562" s="24">
        <v>8.8050000000000003E-2</v>
      </c>
      <c r="W562" s="24">
        <v>8.695E-2</v>
      </c>
      <c r="X562" s="24">
        <v>8.0414237500000013E-2</v>
      </c>
      <c r="Y562" s="24">
        <v>8.8850000000000012E-2</v>
      </c>
      <c r="Z562" s="24">
        <v>8.5900000000000004E-2</v>
      </c>
      <c r="AA562" s="24">
        <v>9.0749999999999997E-2</v>
      </c>
      <c r="AB562" s="24">
        <v>8.6199999999999999E-2</v>
      </c>
      <c r="AC562" s="24">
        <v>8.8150000000000006E-2</v>
      </c>
      <c r="AD562" s="206"/>
      <c r="AE562" s="207"/>
      <c r="AF562" s="207"/>
      <c r="AG562" s="207"/>
      <c r="AH562" s="207"/>
      <c r="AI562" s="207"/>
      <c r="AJ562" s="207"/>
      <c r="AK562" s="207"/>
      <c r="AL562" s="207"/>
      <c r="AM562" s="207"/>
      <c r="AN562" s="207"/>
      <c r="AO562" s="207"/>
      <c r="AP562" s="207"/>
      <c r="AQ562" s="207"/>
      <c r="AR562" s="207"/>
      <c r="AS562" s="207"/>
      <c r="AT562" s="207"/>
      <c r="AU562" s="207"/>
      <c r="AV562" s="207"/>
      <c r="AW562" s="207"/>
      <c r="AX562" s="207"/>
      <c r="AY562" s="207"/>
      <c r="AZ562" s="207"/>
      <c r="BA562" s="207"/>
      <c r="BB562" s="207"/>
      <c r="BC562" s="207"/>
      <c r="BD562" s="207"/>
      <c r="BE562" s="207"/>
      <c r="BF562" s="207"/>
      <c r="BG562" s="207"/>
      <c r="BH562" s="207"/>
      <c r="BI562" s="207"/>
      <c r="BJ562" s="207"/>
      <c r="BK562" s="207"/>
      <c r="BL562" s="207"/>
      <c r="BM562" s="56"/>
    </row>
    <row r="563" spans="1:65">
      <c r="A563" s="30"/>
      <c r="B563" s="3" t="s">
        <v>268</v>
      </c>
      <c r="C563" s="29"/>
      <c r="D563" s="24">
        <v>5.5647701360134237E-4</v>
      </c>
      <c r="E563" s="24">
        <v>1.1724617975297454E-3</v>
      </c>
      <c r="F563" s="24">
        <v>8.2704292512541654E-4</v>
      </c>
      <c r="G563" s="24">
        <v>2.9439202887759355E-4</v>
      </c>
      <c r="H563" s="24">
        <v>7.521081482517437E-4</v>
      </c>
      <c r="I563" s="24">
        <v>1.1686174167222832E-3</v>
      </c>
      <c r="J563" s="24">
        <v>9.0331041726766275E-4</v>
      </c>
      <c r="K563" s="24">
        <v>1.0107752800037569E-3</v>
      </c>
      <c r="L563" s="24">
        <v>1.4236104336041752E-3</v>
      </c>
      <c r="M563" s="24">
        <v>1.2340988615179916E-3</v>
      </c>
      <c r="N563" s="24">
        <v>8.524474568362973E-4</v>
      </c>
      <c r="O563" s="24">
        <v>1.2243365550370551E-3</v>
      </c>
      <c r="P563" s="24">
        <v>1.4882876066137172E-3</v>
      </c>
      <c r="Q563" s="24">
        <v>1.6247994773714437E-4</v>
      </c>
      <c r="R563" s="24">
        <v>1.8734104373219053E-3</v>
      </c>
      <c r="S563" s="24">
        <v>1.2660963628413108E-3</v>
      </c>
      <c r="T563" s="24">
        <v>1.9663841605003216E-4</v>
      </c>
      <c r="U563" s="24">
        <v>5.8261571096792362E-4</v>
      </c>
      <c r="V563" s="24">
        <v>9.0258886912407106E-4</v>
      </c>
      <c r="W563" s="24">
        <v>5.1639777949432611E-4</v>
      </c>
      <c r="X563" s="24">
        <v>3.567463786606681E-4</v>
      </c>
      <c r="Y563" s="24">
        <v>1.3322912594474247E-3</v>
      </c>
      <c r="Z563" s="24">
        <v>3.2413988749715283E-3</v>
      </c>
      <c r="AA563" s="24">
        <v>1.7405937684211868E-3</v>
      </c>
      <c r="AB563" s="24">
        <v>1.4422205101855975E-3</v>
      </c>
      <c r="AC563" s="24">
        <v>3.0681699214135231E-3</v>
      </c>
      <c r="AD563" s="206"/>
      <c r="AE563" s="207"/>
      <c r="AF563" s="207"/>
      <c r="AG563" s="207"/>
      <c r="AH563" s="207"/>
      <c r="AI563" s="207"/>
      <c r="AJ563" s="207"/>
      <c r="AK563" s="207"/>
      <c r="AL563" s="207"/>
      <c r="AM563" s="207"/>
      <c r="AN563" s="207"/>
      <c r="AO563" s="207"/>
      <c r="AP563" s="207"/>
      <c r="AQ563" s="207"/>
      <c r="AR563" s="207"/>
      <c r="AS563" s="207"/>
      <c r="AT563" s="207"/>
      <c r="AU563" s="207"/>
      <c r="AV563" s="207"/>
      <c r="AW563" s="207"/>
      <c r="AX563" s="207"/>
      <c r="AY563" s="207"/>
      <c r="AZ563" s="207"/>
      <c r="BA563" s="207"/>
      <c r="BB563" s="207"/>
      <c r="BC563" s="207"/>
      <c r="BD563" s="207"/>
      <c r="BE563" s="207"/>
      <c r="BF563" s="207"/>
      <c r="BG563" s="207"/>
      <c r="BH563" s="207"/>
      <c r="BI563" s="207"/>
      <c r="BJ563" s="207"/>
      <c r="BK563" s="207"/>
      <c r="BL563" s="207"/>
      <c r="BM563" s="56"/>
    </row>
    <row r="564" spans="1:65">
      <c r="A564" s="30"/>
      <c r="B564" s="3" t="s">
        <v>86</v>
      </c>
      <c r="C564" s="29"/>
      <c r="D564" s="13">
        <v>6.365799964934327E-3</v>
      </c>
      <c r="E564" s="13">
        <v>1.361217257193977E-2</v>
      </c>
      <c r="F564" s="13">
        <v>9.5833479157058695E-3</v>
      </c>
      <c r="G564" s="13">
        <v>3.5327043465311226E-3</v>
      </c>
      <c r="H564" s="13">
        <v>8.4395902178987497E-3</v>
      </c>
      <c r="I564" s="13">
        <v>1.3337843827912688E-2</v>
      </c>
      <c r="J564" s="13">
        <v>1.027643981277781E-2</v>
      </c>
      <c r="K564" s="13">
        <v>1.1367669503322478E-2</v>
      </c>
      <c r="L564" s="13">
        <v>1.5742098418033638E-2</v>
      </c>
      <c r="M564" s="13">
        <v>1.3999987084719133E-2</v>
      </c>
      <c r="N564" s="13">
        <v>9.8245961218167178E-3</v>
      </c>
      <c r="O564" s="13">
        <v>1.3826499774557369E-2</v>
      </c>
      <c r="P564" s="13">
        <v>1.6769437820999631E-2</v>
      </c>
      <c r="Q564" s="13">
        <v>1.9969560307636089E-3</v>
      </c>
      <c r="R564" s="13">
        <v>2.2009913107365248E-2</v>
      </c>
      <c r="S564" s="13">
        <v>1.4217814293557672E-2</v>
      </c>
      <c r="T564" s="13">
        <v>2.2962835661739841E-3</v>
      </c>
      <c r="U564" s="13">
        <v>5.7982289734570839E-3</v>
      </c>
      <c r="V564" s="13">
        <v>1.0283959769738752E-2</v>
      </c>
      <c r="W564" s="13">
        <v>5.9310617859225818E-3</v>
      </c>
      <c r="X564" s="13">
        <v>4.4311290586198128E-3</v>
      </c>
      <c r="Y564" s="13">
        <v>1.5096784809602547E-2</v>
      </c>
      <c r="Z564" s="13">
        <v>3.7705299049688189E-2</v>
      </c>
      <c r="AA564" s="13">
        <v>1.9322039982473858E-2</v>
      </c>
      <c r="AB564" s="13">
        <v>1.6615443665732692E-2</v>
      </c>
      <c r="AC564" s="13">
        <v>3.5111614587986152E-2</v>
      </c>
      <c r="AD564" s="150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A565" s="30"/>
      <c r="B565" s="3" t="s">
        <v>269</v>
      </c>
      <c r="C565" s="29"/>
      <c r="D565" s="13">
        <v>-1.2061121792404927E-3</v>
      </c>
      <c r="E565" s="13">
        <v>-1.5869053907019093E-2</v>
      </c>
      <c r="F565" s="13">
        <v>-1.3964775760554216E-2</v>
      </c>
      <c r="G565" s="13">
        <v>-4.7860926767626766E-2</v>
      </c>
      <c r="H565" s="13">
        <v>1.8217524914700078E-2</v>
      </c>
      <c r="I565" s="13">
        <v>1.0790215965172933E-3</v>
      </c>
      <c r="J565" s="13">
        <v>4.3289223206899319E-3</v>
      </c>
      <c r="K565" s="13">
        <v>1.5932391138942181E-2</v>
      </c>
      <c r="L565" s="13">
        <v>3.3261322271771476E-2</v>
      </c>
      <c r="M565" s="13">
        <v>7.1727116652045009E-3</v>
      </c>
      <c r="N565" s="13">
        <v>-8.6327969504528257E-3</v>
      </c>
      <c r="O565" s="13">
        <v>1.1742979216719851E-2</v>
      </c>
      <c r="P565" s="13">
        <v>1.4028112992477526E-2</v>
      </c>
      <c r="Q565" s="13">
        <v>-7.0364067266122654E-2</v>
      </c>
      <c r="R565" s="13">
        <v>-2.7485150600453978E-2</v>
      </c>
      <c r="S565" s="13">
        <v>1.7455813656114039E-2</v>
      </c>
      <c r="T565" s="13">
        <v>-2.158188834641328E-2</v>
      </c>
      <c r="U565" s="13">
        <v>0.14807025172213129</v>
      </c>
      <c r="V565" s="13">
        <v>2.7928719283354386E-3</v>
      </c>
      <c r="W565" s="13">
        <v>-5.2050962868164241E-3</v>
      </c>
      <c r="X565" s="13">
        <v>-8.0129253208147344E-2</v>
      </c>
      <c r="Y565" s="13">
        <v>8.3152785530833384E-3</v>
      </c>
      <c r="Z565" s="13">
        <v>-1.7773332053483637E-2</v>
      </c>
      <c r="AA565" s="13">
        <v>2.9262338164195434E-2</v>
      </c>
      <c r="AB565" s="13">
        <v>-8.2519413211601389E-3</v>
      </c>
      <c r="AC565" s="13">
        <v>-1.5869678085334016E-3</v>
      </c>
      <c r="AD565" s="150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A566" s="30"/>
      <c r="B566" s="46" t="s">
        <v>270</v>
      </c>
      <c r="C566" s="47"/>
      <c r="D566" s="45">
        <v>0.05</v>
      </c>
      <c r="E566" s="45">
        <v>0.71</v>
      </c>
      <c r="F566" s="45">
        <v>0.63</v>
      </c>
      <c r="G566" s="45">
        <v>2.16</v>
      </c>
      <c r="H566" s="45">
        <v>0.82</v>
      </c>
      <c r="I566" s="45">
        <v>0.05</v>
      </c>
      <c r="J566" s="45">
        <v>0.2</v>
      </c>
      <c r="K566" s="45">
        <v>0.73</v>
      </c>
      <c r="L566" s="45">
        <v>1.5</v>
      </c>
      <c r="M566" s="45">
        <v>0.33</v>
      </c>
      <c r="N566" s="45">
        <v>0.39</v>
      </c>
      <c r="O566" s="45">
        <v>0.53</v>
      </c>
      <c r="P566" s="45">
        <v>0.64</v>
      </c>
      <c r="Q566" s="45">
        <v>3.17</v>
      </c>
      <c r="R566" s="45">
        <v>1.24</v>
      </c>
      <c r="S566" s="45">
        <v>0.79</v>
      </c>
      <c r="T566" s="45">
        <v>0.97</v>
      </c>
      <c r="U566" s="45">
        <v>6.68</v>
      </c>
      <c r="V566" s="45">
        <v>0.13</v>
      </c>
      <c r="W566" s="45">
        <v>0.23</v>
      </c>
      <c r="X566" s="45">
        <v>3.61</v>
      </c>
      <c r="Y566" s="45">
        <v>0.38</v>
      </c>
      <c r="Z566" s="45">
        <v>0.8</v>
      </c>
      <c r="AA566" s="45">
        <v>1.32</v>
      </c>
      <c r="AB566" s="45">
        <v>0.37</v>
      </c>
      <c r="AC566" s="45">
        <v>7.0000000000000007E-2</v>
      </c>
      <c r="AD566" s="150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B567" s="31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BM567" s="55"/>
    </row>
    <row r="568" spans="1:65" ht="15">
      <c r="B568" s="8" t="s">
        <v>477</v>
      </c>
      <c r="BM568" s="28" t="s">
        <v>66</v>
      </c>
    </row>
    <row r="569" spans="1:65" ht="15">
      <c r="A569" s="25" t="s">
        <v>26</v>
      </c>
      <c r="B569" s="18" t="s">
        <v>109</v>
      </c>
      <c r="C569" s="15" t="s">
        <v>110</v>
      </c>
      <c r="D569" s="16" t="s">
        <v>227</v>
      </c>
      <c r="E569" s="17" t="s">
        <v>227</v>
      </c>
      <c r="F569" s="17" t="s">
        <v>227</v>
      </c>
      <c r="G569" s="17" t="s">
        <v>227</v>
      </c>
      <c r="H569" s="17" t="s">
        <v>227</v>
      </c>
      <c r="I569" s="17" t="s">
        <v>227</v>
      </c>
      <c r="J569" s="17" t="s">
        <v>227</v>
      </c>
      <c r="K569" s="17" t="s">
        <v>227</v>
      </c>
      <c r="L569" s="17" t="s">
        <v>227</v>
      </c>
      <c r="M569" s="17" t="s">
        <v>227</v>
      </c>
      <c r="N569" s="17" t="s">
        <v>227</v>
      </c>
      <c r="O569" s="17" t="s">
        <v>227</v>
      </c>
      <c r="P569" s="17" t="s">
        <v>227</v>
      </c>
      <c r="Q569" s="17" t="s">
        <v>227</v>
      </c>
      <c r="R569" s="17" t="s">
        <v>227</v>
      </c>
      <c r="S569" s="17" t="s">
        <v>227</v>
      </c>
      <c r="T569" s="17" t="s">
        <v>227</v>
      </c>
      <c r="U569" s="17" t="s">
        <v>227</v>
      </c>
      <c r="V569" s="17" t="s">
        <v>227</v>
      </c>
      <c r="W569" s="17" t="s">
        <v>227</v>
      </c>
      <c r="X569" s="17" t="s">
        <v>227</v>
      </c>
      <c r="Y569" s="17" t="s">
        <v>227</v>
      </c>
      <c r="Z569" s="17" t="s">
        <v>227</v>
      </c>
      <c r="AA569" s="17" t="s">
        <v>227</v>
      </c>
      <c r="AB569" s="17" t="s">
        <v>227</v>
      </c>
      <c r="AC569" s="150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1</v>
      </c>
    </row>
    <row r="570" spans="1:65">
      <c r="A570" s="30"/>
      <c r="B570" s="19" t="s">
        <v>228</v>
      </c>
      <c r="C570" s="9" t="s">
        <v>228</v>
      </c>
      <c r="D570" s="148" t="s">
        <v>230</v>
      </c>
      <c r="E570" s="149" t="s">
        <v>231</v>
      </c>
      <c r="F570" s="149" t="s">
        <v>232</v>
      </c>
      <c r="G570" s="149" t="s">
        <v>233</v>
      </c>
      <c r="H570" s="149" t="s">
        <v>234</v>
      </c>
      <c r="I570" s="149" t="s">
        <v>235</v>
      </c>
      <c r="J570" s="149" t="s">
        <v>236</v>
      </c>
      <c r="K570" s="149" t="s">
        <v>237</v>
      </c>
      <c r="L570" s="149" t="s">
        <v>239</v>
      </c>
      <c r="M570" s="149" t="s">
        <v>240</v>
      </c>
      <c r="N570" s="149" t="s">
        <v>241</v>
      </c>
      <c r="O570" s="149" t="s">
        <v>244</v>
      </c>
      <c r="P570" s="149" t="s">
        <v>245</v>
      </c>
      <c r="Q570" s="149" t="s">
        <v>246</v>
      </c>
      <c r="R570" s="149" t="s">
        <v>247</v>
      </c>
      <c r="S570" s="149" t="s">
        <v>248</v>
      </c>
      <c r="T570" s="149" t="s">
        <v>249</v>
      </c>
      <c r="U570" s="149" t="s">
        <v>250</v>
      </c>
      <c r="V570" s="149" t="s">
        <v>251</v>
      </c>
      <c r="W570" s="149" t="s">
        <v>252</v>
      </c>
      <c r="X570" s="149" t="s">
        <v>254</v>
      </c>
      <c r="Y570" s="149" t="s">
        <v>255</v>
      </c>
      <c r="Z570" s="149" t="s">
        <v>256</v>
      </c>
      <c r="AA570" s="149" t="s">
        <v>257</v>
      </c>
      <c r="AB570" s="149" t="s">
        <v>258</v>
      </c>
      <c r="AC570" s="150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 t="s">
        <v>3</v>
      </c>
    </row>
    <row r="571" spans="1:65">
      <c r="A571" s="30"/>
      <c r="B571" s="19"/>
      <c r="C571" s="9"/>
      <c r="D571" s="10" t="s">
        <v>113</v>
      </c>
      <c r="E571" s="11" t="s">
        <v>279</v>
      </c>
      <c r="F571" s="11" t="s">
        <v>279</v>
      </c>
      <c r="G571" s="11" t="s">
        <v>279</v>
      </c>
      <c r="H571" s="11" t="s">
        <v>280</v>
      </c>
      <c r="I571" s="11" t="s">
        <v>279</v>
      </c>
      <c r="J571" s="11" t="s">
        <v>280</v>
      </c>
      <c r="K571" s="11" t="s">
        <v>280</v>
      </c>
      <c r="L571" s="11" t="s">
        <v>280</v>
      </c>
      <c r="M571" s="11" t="s">
        <v>280</v>
      </c>
      <c r="N571" s="11" t="s">
        <v>280</v>
      </c>
      <c r="O571" s="11" t="s">
        <v>279</v>
      </c>
      <c r="P571" s="11" t="s">
        <v>279</v>
      </c>
      <c r="Q571" s="11" t="s">
        <v>113</v>
      </c>
      <c r="R571" s="11" t="s">
        <v>280</v>
      </c>
      <c r="S571" s="11" t="s">
        <v>280</v>
      </c>
      <c r="T571" s="11" t="s">
        <v>113</v>
      </c>
      <c r="U571" s="11" t="s">
        <v>280</v>
      </c>
      <c r="V571" s="11" t="s">
        <v>279</v>
      </c>
      <c r="W571" s="11" t="s">
        <v>279</v>
      </c>
      <c r="X571" s="11" t="s">
        <v>279</v>
      </c>
      <c r="Y571" s="11" t="s">
        <v>279</v>
      </c>
      <c r="Z571" s="11" t="s">
        <v>279</v>
      </c>
      <c r="AA571" s="11" t="s">
        <v>280</v>
      </c>
      <c r="AB571" s="11" t="s">
        <v>279</v>
      </c>
      <c r="AC571" s="150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2</v>
      </c>
    </row>
    <row r="572" spans="1:65">
      <c r="A572" s="30"/>
      <c r="B572" s="19"/>
      <c r="C572" s="9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150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3</v>
      </c>
    </row>
    <row r="573" spans="1:65">
      <c r="A573" s="30"/>
      <c r="B573" s="18">
        <v>1</v>
      </c>
      <c r="C573" s="14">
        <v>1</v>
      </c>
      <c r="D573" s="22">
        <v>3.5</v>
      </c>
      <c r="E573" s="22">
        <v>3.89</v>
      </c>
      <c r="F573" s="22">
        <v>3.66</v>
      </c>
      <c r="G573" s="22">
        <v>3.9099999999999997</v>
      </c>
      <c r="H573" s="22">
        <v>3.8</v>
      </c>
      <c r="I573" s="22">
        <v>3.51</v>
      </c>
      <c r="J573" s="22">
        <v>3.7382988140241626</v>
      </c>
      <c r="K573" s="22">
        <v>3.57</v>
      </c>
      <c r="L573" s="22">
        <v>3.79</v>
      </c>
      <c r="M573" s="22">
        <v>4</v>
      </c>
      <c r="N573" s="22">
        <v>3.9300000000000006</v>
      </c>
      <c r="O573" s="22">
        <v>4.2699999999999996</v>
      </c>
      <c r="P573" s="22">
        <v>3.68</v>
      </c>
      <c r="Q573" s="144">
        <v>12.968499999999999</v>
      </c>
      <c r="R573" s="22">
        <v>4.03</v>
      </c>
      <c r="S573" s="22">
        <v>3.9</v>
      </c>
      <c r="T573" s="144">
        <v>4</v>
      </c>
      <c r="U573" s="22">
        <v>4.2959917256468056</v>
      </c>
      <c r="V573" s="22">
        <v>3.46</v>
      </c>
      <c r="W573" s="22">
        <v>3.95</v>
      </c>
      <c r="X573" s="22">
        <v>3.45</v>
      </c>
      <c r="Y573" s="144">
        <v>3</v>
      </c>
      <c r="Z573" s="22">
        <v>3.92</v>
      </c>
      <c r="AA573" s="22">
        <v>4</v>
      </c>
      <c r="AB573" s="144">
        <v>5.1100000000000003</v>
      </c>
      <c r="AC573" s="150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1</v>
      </c>
    </row>
    <row r="574" spans="1:65">
      <c r="A574" s="30"/>
      <c r="B574" s="19">
        <v>1</v>
      </c>
      <c r="C574" s="9">
        <v>2</v>
      </c>
      <c r="D574" s="11">
        <v>3.4</v>
      </c>
      <c r="E574" s="11">
        <v>3.97</v>
      </c>
      <c r="F574" s="11">
        <v>3.62</v>
      </c>
      <c r="G574" s="11">
        <v>4.04</v>
      </c>
      <c r="H574" s="11">
        <v>4</v>
      </c>
      <c r="I574" s="11">
        <v>3.52</v>
      </c>
      <c r="J574" s="11">
        <v>3.6502627335151416</v>
      </c>
      <c r="K574" s="11">
        <v>3.48</v>
      </c>
      <c r="L574" s="11">
        <v>4.01</v>
      </c>
      <c r="M574" s="11">
        <v>3.9</v>
      </c>
      <c r="N574" s="11">
        <v>3.9399999999999995</v>
      </c>
      <c r="O574" s="11">
        <v>4.24</v>
      </c>
      <c r="P574" s="11">
        <v>3.74</v>
      </c>
      <c r="Q574" s="145">
        <v>13.000499999999999</v>
      </c>
      <c r="R574" s="11">
        <v>3.37</v>
      </c>
      <c r="S574" s="11">
        <v>3.9</v>
      </c>
      <c r="T574" s="145">
        <v>4</v>
      </c>
      <c r="U574" s="11">
        <v>4.1738989623005596</v>
      </c>
      <c r="V574" s="11">
        <v>3.5</v>
      </c>
      <c r="W574" s="11">
        <v>3.9600000000000004</v>
      </c>
      <c r="X574" s="11">
        <v>3.73</v>
      </c>
      <c r="Y574" s="145">
        <v>3</v>
      </c>
      <c r="Z574" s="11">
        <v>3.68</v>
      </c>
      <c r="AA574" s="11">
        <v>4.5</v>
      </c>
      <c r="AB574" s="145">
        <v>5.33</v>
      </c>
      <c r="AC574" s="150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19</v>
      </c>
    </row>
    <row r="575" spans="1:65">
      <c r="A575" s="30"/>
      <c r="B575" s="19">
        <v>1</v>
      </c>
      <c r="C575" s="9">
        <v>3</v>
      </c>
      <c r="D575" s="11">
        <v>3.5</v>
      </c>
      <c r="E575" s="11">
        <v>3.82</v>
      </c>
      <c r="F575" s="11">
        <v>3.74</v>
      </c>
      <c r="G575" s="11">
        <v>3.92</v>
      </c>
      <c r="H575" s="11">
        <v>3.8</v>
      </c>
      <c r="I575" s="11">
        <v>3.38</v>
      </c>
      <c r="J575" s="11">
        <v>3.7222753754586888</v>
      </c>
      <c r="K575" s="11">
        <v>3.45</v>
      </c>
      <c r="L575" s="11">
        <v>4.07</v>
      </c>
      <c r="M575" s="11">
        <v>4.0999999999999996</v>
      </c>
      <c r="N575" s="11">
        <v>3.8299999999999996</v>
      </c>
      <c r="O575" s="11">
        <v>4.38</v>
      </c>
      <c r="P575" s="11">
        <v>3.67</v>
      </c>
      <c r="Q575" s="145">
        <v>13.1465</v>
      </c>
      <c r="R575" s="11">
        <v>3.58</v>
      </c>
      <c r="S575" s="11">
        <v>3.9</v>
      </c>
      <c r="T575" s="145">
        <v>4</v>
      </c>
      <c r="U575" s="11">
        <v>4.096402021770527</v>
      </c>
      <c r="V575" s="11">
        <v>3.6</v>
      </c>
      <c r="W575" s="11">
        <v>3.8500000000000005</v>
      </c>
      <c r="X575" s="11">
        <v>3.54</v>
      </c>
      <c r="Y575" s="145">
        <v>3</v>
      </c>
      <c r="Z575" s="11">
        <v>3.8599999999999994</v>
      </c>
      <c r="AA575" s="11">
        <v>4.5</v>
      </c>
      <c r="AB575" s="145">
        <v>5.27</v>
      </c>
      <c r="AC575" s="150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16</v>
      </c>
    </row>
    <row r="576" spans="1:65">
      <c r="A576" s="30"/>
      <c r="B576" s="19">
        <v>1</v>
      </c>
      <c r="C576" s="9">
        <v>4</v>
      </c>
      <c r="D576" s="11">
        <v>3.6</v>
      </c>
      <c r="E576" s="11">
        <v>3.84</v>
      </c>
      <c r="F576" s="11">
        <v>3.68</v>
      </c>
      <c r="G576" s="11">
        <v>3.65</v>
      </c>
      <c r="H576" s="11">
        <v>3.9</v>
      </c>
      <c r="I576" s="11">
        <v>3.42</v>
      </c>
      <c r="J576" s="11">
        <v>3.7227239943641077</v>
      </c>
      <c r="K576" s="11">
        <v>3.53</v>
      </c>
      <c r="L576" s="11">
        <v>3.8800000000000003</v>
      </c>
      <c r="M576" s="11">
        <v>3.9</v>
      </c>
      <c r="N576" s="11">
        <v>3.9</v>
      </c>
      <c r="O576" s="11">
        <v>4.1900000000000004</v>
      </c>
      <c r="P576" s="11">
        <v>3.67</v>
      </c>
      <c r="Q576" s="145">
        <v>13.039000000000001</v>
      </c>
      <c r="R576" s="11">
        <v>3.34</v>
      </c>
      <c r="S576" s="11">
        <v>3.8</v>
      </c>
      <c r="T576" s="145">
        <v>4</v>
      </c>
      <c r="U576" s="11">
        <v>4.1652762017590099</v>
      </c>
      <c r="V576" s="11">
        <v>3.69</v>
      </c>
      <c r="W576" s="11">
        <v>3.9600000000000004</v>
      </c>
      <c r="X576" s="11">
        <v>3.54</v>
      </c>
      <c r="Y576" s="145">
        <v>3</v>
      </c>
      <c r="Z576" s="11">
        <v>3.73</v>
      </c>
      <c r="AA576" s="11">
        <v>4.5</v>
      </c>
      <c r="AB576" s="145">
        <v>5.23</v>
      </c>
      <c r="AC576" s="150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3.8179088023784598</v>
      </c>
    </row>
    <row r="577" spans="1:65">
      <c r="A577" s="30"/>
      <c r="B577" s="19">
        <v>1</v>
      </c>
      <c r="C577" s="9">
        <v>5</v>
      </c>
      <c r="D577" s="11">
        <v>3.5</v>
      </c>
      <c r="E577" s="11">
        <v>3.84</v>
      </c>
      <c r="F577" s="11">
        <v>3.66</v>
      </c>
      <c r="G577" s="11">
        <v>3.74</v>
      </c>
      <c r="H577" s="11">
        <v>3.7</v>
      </c>
      <c r="I577" s="11">
        <v>3.42</v>
      </c>
      <c r="J577" s="11">
        <v>3.7344778079582532</v>
      </c>
      <c r="K577" s="11">
        <v>3.54</v>
      </c>
      <c r="L577" s="11">
        <v>4.03</v>
      </c>
      <c r="M577" s="11">
        <v>3.8</v>
      </c>
      <c r="N577" s="11">
        <v>3.92</v>
      </c>
      <c r="O577" s="11">
        <v>4.3600000000000003</v>
      </c>
      <c r="P577" s="11">
        <v>3.71</v>
      </c>
      <c r="Q577" s="145">
        <v>12.9565</v>
      </c>
      <c r="R577" s="11">
        <v>3.59</v>
      </c>
      <c r="S577" s="11">
        <v>3.9</v>
      </c>
      <c r="T577" s="145">
        <v>4</v>
      </c>
      <c r="U577" s="11">
        <v>4.2135305722721403</v>
      </c>
      <c r="V577" s="11">
        <v>3.63</v>
      </c>
      <c r="W577" s="11">
        <v>3.8299999999999996</v>
      </c>
      <c r="X577" s="11">
        <v>3.75</v>
      </c>
      <c r="Y577" s="145">
        <v>3</v>
      </c>
      <c r="Z577" s="11">
        <v>3.8299999999999996</v>
      </c>
      <c r="AA577" s="11">
        <v>4.5</v>
      </c>
      <c r="AB577" s="145">
        <v>5.0999999999999996</v>
      </c>
      <c r="AC577" s="150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39</v>
      </c>
    </row>
    <row r="578" spans="1:65">
      <c r="A578" s="30"/>
      <c r="B578" s="19">
        <v>1</v>
      </c>
      <c r="C578" s="9">
        <v>6</v>
      </c>
      <c r="D578" s="11">
        <v>3.4</v>
      </c>
      <c r="E578" s="11">
        <v>4.0199999999999996</v>
      </c>
      <c r="F578" s="11">
        <v>3.7</v>
      </c>
      <c r="G578" s="11">
        <v>3.87</v>
      </c>
      <c r="H578" s="11">
        <v>4</v>
      </c>
      <c r="I578" s="11">
        <v>3.44</v>
      </c>
      <c r="J578" s="11">
        <v>3.7705185079601757</v>
      </c>
      <c r="K578" s="146">
        <v>3.75</v>
      </c>
      <c r="L578" s="11">
        <v>4.09</v>
      </c>
      <c r="M578" s="11">
        <v>3.9</v>
      </c>
      <c r="N578" s="11">
        <v>3.9099999999999997</v>
      </c>
      <c r="O578" s="11">
        <v>4.33</v>
      </c>
      <c r="P578" s="11">
        <v>3.58</v>
      </c>
      <c r="Q578" s="145">
        <v>13.125</v>
      </c>
      <c r="R578" s="11">
        <v>3.66</v>
      </c>
      <c r="S578" s="11">
        <v>3.8</v>
      </c>
      <c r="T578" s="145">
        <v>4</v>
      </c>
      <c r="U578" s="11">
        <v>4.3388523826563175</v>
      </c>
      <c r="V578" s="11">
        <v>3.53</v>
      </c>
      <c r="W578" s="11">
        <v>3.97</v>
      </c>
      <c r="X578" s="11">
        <v>3.42</v>
      </c>
      <c r="Y578" s="145">
        <v>3</v>
      </c>
      <c r="Z578" s="11">
        <v>3.72</v>
      </c>
      <c r="AA578" s="146">
        <v>5</v>
      </c>
      <c r="AB578" s="145">
        <v>4.9000000000000004</v>
      </c>
      <c r="AC578" s="150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20" t="s">
        <v>266</v>
      </c>
      <c r="C579" s="12"/>
      <c r="D579" s="23">
        <v>3.4833333333333329</v>
      </c>
      <c r="E579" s="23">
        <v>3.8966666666666665</v>
      </c>
      <c r="F579" s="23">
        <v>3.6766666666666663</v>
      </c>
      <c r="G579" s="23">
        <v>3.855</v>
      </c>
      <c r="H579" s="23">
        <v>3.8666666666666667</v>
      </c>
      <c r="I579" s="23">
        <v>3.4483333333333337</v>
      </c>
      <c r="J579" s="23">
        <v>3.7230928722134222</v>
      </c>
      <c r="K579" s="23">
        <v>3.5533333333333332</v>
      </c>
      <c r="L579" s="23">
        <v>3.9783333333333335</v>
      </c>
      <c r="M579" s="23">
        <v>3.9333333333333331</v>
      </c>
      <c r="N579" s="23">
        <v>3.9049999999999998</v>
      </c>
      <c r="O579" s="23">
        <v>4.2950000000000008</v>
      </c>
      <c r="P579" s="23">
        <v>3.6749999999999994</v>
      </c>
      <c r="Q579" s="23">
        <v>13.039333333333333</v>
      </c>
      <c r="R579" s="23">
        <v>3.5950000000000002</v>
      </c>
      <c r="S579" s="23">
        <v>3.8666666666666667</v>
      </c>
      <c r="T579" s="23">
        <v>4</v>
      </c>
      <c r="U579" s="23">
        <v>4.213991977734227</v>
      </c>
      <c r="V579" s="23">
        <v>3.5683333333333334</v>
      </c>
      <c r="W579" s="23">
        <v>3.92</v>
      </c>
      <c r="X579" s="23">
        <v>3.5716666666666668</v>
      </c>
      <c r="Y579" s="23">
        <v>3</v>
      </c>
      <c r="Z579" s="23">
        <v>3.7899999999999996</v>
      </c>
      <c r="AA579" s="23">
        <v>4.5</v>
      </c>
      <c r="AB579" s="23">
        <v>5.1566666666666663</v>
      </c>
      <c r="AC579" s="150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3" t="s">
        <v>267</v>
      </c>
      <c r="C580" s="29"/>
      <c r="D580" s="11">
        <v>3.5</v>
      </c>
      <c r="E580" s="11">
        <v>3.8650000000000002</v>
      </c>
      <c r="F580" s="11">
        <v>3.67</v>
      </c>
      <c r="G580" s="11">
        <v>3.8899999999999997</v>
      </c>
      <c r="H580" s="11">
        <v>3.8499999999999996</v>
      </c>
      <c r="I580" s="11">
        <v>3.4299999999999997</v>
      </c>
      <c r="J580" s="11">
        <v>3.7286009011611805</v>
      </c>
      <c r="K580" s="11">
        <v>3.5350000000000001</v>
      </c>
      <c r="L580" s="11">
        <v>4.0199999999999996</v>
      </c>
      <c r="M580" s="11">
        <v>3.9</v>
      </c>
      <c r="N580" s="11">
        <v>3.915</v>
      </c>
      <c r="O580" s="11">
        <v>4.3</v>
      </c>
      <c r="P580" s="11">
        <v>3.6749999999999998</v>
      </c>
      <c r="Q580" s="11">
        <v>13.01975</v>
      </c>
      <c r="R580" s="11">
        <v>3.585</v>
      </c>
      <c r="S580" s="11">
        <v>3.9</v>
      </c>
      <c r="T580" s="11">
        <v>4</v>
      </c>
      <c r="U580" s="11">
        <v>4.19371476728635</v>
      </c>
      <c r="V580" s="11">
        <v>3.5649999999999999</v>
      </c>
      <c r="W580" s="11">
        <v>3.9550000000000001</v>
      </c>
      <c r="X580" s="11">
        <v>3.54</v>
      </c>
      <c r="Y580" s="11">
        <v>3</v>
      </c>
      <c r="Z580" s="11">
        <v>3.78</v>
      </c>
      <c r="AA580" s="11">
        <v>4.5</v>
      </c>
      <c r="AB580" s="11">
        <v>5.17</v>
      </c>
      <c r="AC580" s="150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3" t="s">
        <v>268</v>
      </c>
      <c r="C581" s="29"/>
      <c r="D581" s="24">
        <v>7.5277265270908167E-2</v>
      </c>
      <c r="E581" s="24">
        <v>8.1158281565510387E-2</v>
      </c>
      <c r="F581" s="24">
        <v>4.0824829046386339E-2</v>
      </c>
      <c r="G581" s="24">
        <v>0.13924798023669857</v>
      </c>
      <c r="H581" s="24">
        <v>0.12110601416389966</v>
      </c>
      <c r="I581" s="24">
        <v>5.52871293039046E-2</v>
      </c>
      <c r="J581" s="24">
        <v>3.9787087927798392E-2</v>
      </c>
      <c r="K581" s="24">
        <v>0.10557777543908879</v>
      </c>
      <c r="L581" s="24">
        <v>0.11805366011550281</v>
      </c>
      <c r="M581" s="24">
        <v>0.10327955589886441</v>
      </c>
      <c r="N581" s="24">
        <v>3.9370039370059173E-2</v>
      </c>
      <c r="O581" s="24">
        <v>7.3959448348402304E-2</v>
      </c>
      <c r="P581" s="24">
        <v>5.3944415837044735E-2</v>
      </c>
      <c r="Q581" s="24">
        <v>8.0262486048381904E-2</v>
      </c>
      <c r="R581" s="24">
        <v>0.24873680869545636</v>
      </c>
      <c r="S581" s="24">
        <v>5.1639777949432274E-2</v>
      </c>
      <c r="T581" s="24">
        <v>0</v>
      </c>
      <c r="U581" s="24">
        <v>8.9579424790531006E-2</v>
      </c>
      <c r="V581" s="24">
        <v>8.6583293230661232E-2</v>
      </c>
      <c r="W581" s="24">
        <v>6.2609903369994252E-2</v>
      </c>
      <c r="X581" s="24">
        <v>0.13905634349668</v>
      </c>
      <c r="Y581" s="24">
        <v>0</v>
      </c>
      <c r="Z581" s="24">
        <v>9.38083151964684E-2</v>
      </c>
      <c r="AA581" s="24">
        <v>0.31622776601683794</v>
      </c>
      <c r="AB581" s="24">
        <v>0.15461780837493019</v>
      </c>
      <c r="AC581" s="206"/>
      <c r="AD581" s="207"/>
      <c r="AE581" s="207"/>
      <c r="AF581" s="207"/>
      <c r="AG581" s="207"/>
      <c r="AH581" s="207"/>
      <c r="AI581" s="207"/>
      <c r="AJ581" s="207"/>
      <c r="AK581" s="207"/>
      <c r="AL581" s="207"/>
      <c r="AM581" s="207"/>
      <c r="AN581" s="207"/>
      <c r="AO581" s="207"/>
      <c r="AP581" s="207"/>
      <c r="AQ581" s="207"/>
      <c r="AR581" s="207"/>
      <c r="AS581" s="207"/>
      <c r="AT581" s="207"/>
      <c r="AU581" s="207"/>
      <c r="AV581" s="207"/>
      <c r="AW581" s="207"/>
      <c r="AX581" s="207"/>
      <c r="AY581" s="207"/>
      <c r="AZ581" s="207"/>
      <c r="BA581" s="207"/>
      <c r="BB581" s="207"/>
      <c r="BC581" s="207"/>
      <c r="BD581" s="207"/>
      <c r="BE581" s="207"/>
      <c r="BF581" s="207"/>
      <c r="BG581" s="207"/>
      <c r="BH581" s="207"/>
      <c r="BI581" s="207"/>
      <c r="BJ581" s="207"/>
      <c r="BK581" s="207"/>
      <c r="BL581" s="207"/>
      <c r="BM581" s="56"/>
    </row>
    <row r="582" spans="1:65">
      <c r="A582" s="30"/>
      <c r="B582" s="3" t="s">
        <v>86</v>
      </c>
      <c r="C582" s="29"/>
      <c r="D582" s="13">
        <v>2.1610698163897085E-2</v>
      </c>
      <c r="E582" s="13">
        <v>2.0827617168223369E-2</v>
      </c>
      <c r="F582" s="13">
        <v>1.1103761300014418E-2</v>
      </c>
      <c r="G582" s="13">
        <v>3.6121395651543077E-2</v>
      </c>
      <c r="H582" s="13">
        <v>3.1320520904456806E-2</v>
      </c>
      <c r="I582" s="13">
        <v>1.6033000281460975E-2</v>
      </c>
      <c r="J582" s="13">
        <v>1.0686568746308094E-2</v>
      </c>
      <c r="K582" s="13">
        <v>2.9712319541957449E-2</v>
      </c>
      <c r="L582" s="13">
        <v>2.9674150008086167E-2</v>
      </c>
      <c r="M582" s="13">
        <v>2.6257514211575697E-2</v>
      </c>
      <c r="N582" s="13">
        <v>1.0081956304752671E-2</v>
      </c>
      <c r="O582" s="13">
        <v>1.7219894842468518E-2</v>
      </c>
      <c r="P582" s="13">
        <v>1.4678752608719658E-2</v>
      </c>
      <c r="Q582" s="13">
        <v>6.1554133172745462E-3</v>
      </c>
      <c r="R582" s="13">
        <v>6.9189654713617904E-2</v>
      </c>
      <c r="S582" s="13">
        <v>1.3355114986922139E-2</v>
      </c>
      <c r="T582" s="13">
        <v>0</v>
      </c>
      <c r="U582" s="13">
        <v>2.1257616356141224E-2</v>
      </c>
      <c r="V582" s="13">
        <v>2.4264351208966251E-2</v>
      </c>
      <c r="W582" s="13">
        <v>1.5971914124998533E-2</v>
      </c>
      <c r="X582" s="13">
        <v>3.8933180633694817E-2</v>
      </c>
      <c r="Y582" s="13">
        <v>0</v>
      </c>
      <c r="Z582" s="13">
        <v>2.4751534352630188E-2</v>
      </c>
      <c r="AA582" s="13">
        <v>7.0272836892630655E-2</v>
      </c>
      <c r="AB582" s="13">
        <v>2.998406109403947E-2</v>
      </c>
      <c r="AC582" s="150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269</v>
      </c>
      <c r="C583" s="29"/>
      <c r="D583" s="13">
        <v>-8.7633174694140115E-2</v>
      </c>
      <c r="E583" s="13">
        <v>2.062853472014381E-2</v>
      </c>
      <c r="F583" s="13">
        <v>-3.6994633193910498E-2</v>
      </c>
      <c r="G583" s="13">
        <v>9.7150559485426058E-3</v>
      </c>
      <c r="H583" s="13">
        <v>1.2770830004591005E-2</v>
      </c>
      <c r="I583" s="13">
        <v>-9.6800496862284868E-2</v>
      </c>
      <c r="J583" s="13">
        <v>-2.4834519385578235E-2</v>
      </c>
      <c r="K583" s="13">
        <v>-6.9298530357850052E-2</v>
      </c>
      <c r="L583" s="13">
        <v>4.201895311248216E-2</v>
      </c>
      <c r="M583" s="13">
        <v>3.0232396039152842E-2</v>
      </c>
      <c r="N583" s="13">
        <v>2.2811230474464095E-2</v>
      </c>
      <c r="O583" s="13">
        <v>0.12496139177665144</v>
      </c>
      <c r="P583" s="13">
        <v>-3.7431172344774666E-2</v>
      </c>
      <c r="Q583" s="13">
        <v>2.4153077006999646</v>
      </c>
      <c r="R583" s="13">
        <v>-5.8385051586248737E-2</v>
      </c>
      <c r="S583" s="13">
        <v>1.2770830004591005E-2</v>
      </c>
      <c r="T583" s="13">
        <v>4.7693962073714902E-2</v>
      </c>
      <c r="U583" s="13">
        <v>0.10374348782480536</v>
      </c>
      <c r="V583" s="13">
        <v>-6.5369678000073539E-2</v>
      </c>
      <c r="W583" s="13">
        <v>2.6740082832240608E-2</v>
      </c>
      <c r="X583" s="13">
        <v>-6.4496599698345425E-2</v>
      </c>
      <c r="Y583" s="13">
        <v>-0.21422952844471388</v>
      </c>
      <c r="Z583" s="13">
        <v>-7.3099709351552855E-3</v>
      </c>
      <c r="AA583" s="13">
        <v>0.17865570733292913</v>
      </c>
      <c r="AB583" s="13">
        <v>0.35065213277336382</v>
      </c>
      <c r="AC583" s="150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46" t="s">
        <v>270</v>
      </c>
      <c r="C584" s="47"/>
      <c r="D584" s="45">
        <v>1.35</v>
      </c>
      <c r="E584" s="45">
        <v>0.11</v>
      </c>
      <c r="F584" s="45">
        <v>0.67</v>
      </c>
      <c r="G584" s="45">
        <v>0.04</v>
      </c>
      <c r="H584" s="45">
        <v>0</v>
      </c>
      <c r="I584" s="45">
        <v>1.47</v>
      </c>
      <c r="J584" s="45">
        <v>0.51</v>
      </c>
      <c r="K584" s="45">
        <v>1.1000000000000001</v>
      </c>
      <c r="L584" s="45">
        <v>0.39</v>
      </c>
      <c r="M584" s="45">
        <v>0.23</v>
      </c>
      <c r="N584" s="45">
        <v>0.13</v>
      </c>
      <c r="O584" s="45">
        <v>1.51</v>
      </c>
      <c r="P584" s="45">
        <v>0.67</v>
      </c>
      <c r="Q584" s="45">
        <v>32.270000000000003</v>
      </c>
      <c r="R584" s="45">
        <v>0.96</v>
      </c>
      <c r="S584" s="45">
        <v>0</v>
      </c>
      <c r="T584" s="45" t="s">
        <v>271</v>
      </c>
      <c r="U584" s="45">
        <v>1.22</v>
      </c>
      <c r="V584" s="45">
        <v>1.05</v>
      </c>
      <c r="W584" s="45">
        <v>0.19</v>
      </c>
      <c r="X584" s="45">
        <v>1.04</v>
      </c>
      <c r="Y584" s="45" t="s">
        <v>271</v>
      </c>
      <c r="Z584" s="45">
        <v>0.27</v>
      </c>
      <c r="AA584" s="45">
        <v>2.23</v>
      </c>
      <c r="AB584" s="45">
        <v>4.54</v>
      </c>
      <c r="AC584" s="150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B585" s="31" t="s">
        <v>293</v>
      </c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BM585" s="55"/>
    </row>
    <row r="586" spans="1:65">
      <c r="BM586" s="55"/>
    </row>
    <row r="587" spans="1:65" ht="15">
      <c r="B587" s="8" t="s">
        <v>478</v>
      </c>
      <c r="BM587" s="28" t="s">
        <v>66</v>
      </c>
    </row>
    <row r="588" spans="1:65" ht="15">
      <c r="A588" s="25" t="s">
        <v>57</v>
      </c>
      <c r="B588" s="18" t="s">
        <v>109</v>
      </c>
      <c r="C588" s="15" t="s">
        <v>110</v>
      </c>
      <c r="D588" s="16" t="s">
        <v>227</v>
      </c>
      <c r="E588" s="17" t="s">
        <v>227</v>
      </c>
      <c r="F588" s="17" t="s">
        <v>227</v>
      </c>
      <c r="G588" s="17" t="s">
        <v>227</v>
      </c>
      <c r="H588" s="17" t="s">
        <v>227</v>
      </c>
      <c r="I588" s="17" t="s">
        <v>227</v>
      </c>
      <c r="J588" s="17" t="s">
        <v>227</v>
      </c>
      <c r="K588" s="17" t="s">
        <v>227</v>
      </c>
      <c r="L588" s="17" t="s">
        <v>227</v>
      </c>
      <c r="M588" s="17" t="s">
        <v>227</v>
      </c>
      <c r="N588" s="17" t="s">
        <v>227</v>
      </c>
      <c r="O588" s="17" t="s">
        <v>227</v>
      </c>
      <c r="P588" s="17" t="s">
        <v>227</v>
      </c>
      <c r="Q588" s="17" t="s">
        <v>227</v>
      </c>
      <c r="R588" s="17" t="s">
        <v>227</v>
      </c>
      <c r="S588" s="17" t="s">
        <v>227</v>
      </c>
      <c r="T588" s="17" t="s">
        <v>227</v>
      </c>
      <c r="U588" s="17" t="s">
        <v>227</v>
      </c>
      <c r="V588" s="17" t="s">
        <v>227</v>
      </c>
      <c r="W588" s="17" t="s">
        <v>227</v>
      </c>
      <c r="X588" s="17" t="s">
        <v>227</v>
      </c>
      <c r="Y588" s="17" t="s">
        <v>227</v>
      </c>
      <c r="Z588" s="17" t="s">
        <v>227</v>
      </c>
      <c r="AA588" s="17" t="s">
        <v>227</v>
      </c>
      <c r="AB588" s="17" t="s">
        <v>227</v>
      </c>
      <c r="AC588" s="17" t="s">
        <v>227</v>
      </c>
      <c r="AD588" s="150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1</v>
      </c>
    </row>
    <row r="589" spans="1:65">
      <c r="A589" s="30"/>
      <c r="B589" s="19" t="s">
        <v>228</v>
      </c>
      <c r="C589" s="9" t="s">
        <v>228</v>
      </c>
      <c r="D589" s="148" t="s">
        <v>230</v>
      </c>
      <c r="E589" s="149" t="s">
        <v>231</v>
      </c>
      <c r="F589" s="149" t="s">
        <v>232</v>
      </c>
      <c r="G589" s="149" t="s">
        <v>233</v>
      </c>
      <c r="H589" s="149" t="s">
        <v>234</v>
      </c>
      <c r="I589" s="149" t="s">
        <v>235</v>
      </c>
      <c r="J589" s="149" t="s">
        <v>236</v>
      </c>
      <c r="K589" s="149" t="s">
        <v>237</v>
      </c>
      <c r="L589" s="149" t="s">
        <v>239</v>
      </c>
      <c r="M589" s="149" t="s">
        <v>240</v>
      </c>
      <c r="N589" s="149" t="s">
        <v>241</v>
      </c>
      <c r="O589" s="149" t="s">
        <v>244</v>
      </c>
      <c r="P589" s="149" t="s">
        <v>245</v>
      </c>
      <c r="Q589" s="149" t="s">
        <v>246</v>
      </c>
      <c r="R589" s="149" t="s">
        <v>247</v>
      </c>
      <c r="S589" s="149" t="s">
        <v>248</v>
      </c>
      <c r="T589" s="149" t="s">
        <v>249</v>
      </c>
      <c r="U589" s="149" t="s">
        <v>250</v>
      </c>
      <c r="V589" s="149" t="s">
        <v>251</v>
      </c>
      <c r="W589" s="149" t="s">
        <v>252</v>
      </c>
      <c r="X589" s="149" t="s">
        <v>253</v>
      </c>
      <c r="Y589" s="149" t="s">
        <v>254</v>
      </c>
      <c r="Z589" s="149" t="s">
        <v>255</v>
      </c>
      <c r="AA589" s="149" t="s">
        <v>256</v>
      </c>
      <c r="AB589" s="149" t="s">
        <v>257</v>
      </c>
      <c r="AC589" s="149" t="s">
        <v>258</v>
      </c>
      <c r="AD589" s="150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 t="s">
        <v>1</v>
      </c>
    </row>
    <row r="590" spans="1:65">
      <c r="A590" s="30"/>
      <c r="B590" s="19"/>
      <c r="C590" s="9"/>
      <c r="D590" s="10" t="s">
        <v>113</v>
      </c>
      <c r="E590" s="11" t="s">
        <v>279</v>
      </c>
      <c r="F590" s="11" t="s">
        <v>279</v>
      </c>
      <c r="G590" s="11" t="s">
        <v>279</v>
      </c>
      <c r="H590" s="11" t="s">
        <v>280</v>
      </c>
      <c r="I590" s="11" t="s">
        <v>279</v>
      </c>
      <c r="J590" s="11" t="s">
        <v>280</v>
      </c>
      <c r="K590" s="11" t="s">
        <v>113</v>
      </c>
      <c r="L590" s="11" t="s">
        <v>280</v>
      </c>
      <c r="M590" s="11" t="s">
        <v>113</v>
      </c>
      <c r="N590" s="11" t="s">
        <v>280</v>
      </c>
      <c r="O590" s="11" t="s">
        <v>279</v>
      </c>
      <c r="P590" s="11" t="s">
        <v>279</v>
      </c>
      <c r="Q590" s="11" t="s">
        <v>113</v>
      </c>
      <c r="R590" s="11" t="s">
        <v>280</v>
      </c>
      <c r="S590" s="11" t="s">
        <v>113</v>
      </c>
      <c r="T590" s="11" t="s">
        <v>113</v>
      </c>
      <c r="U590" s="11" t="s">
        <v>113</v>
      </c>
      <c r="V590" s="11" t="s">
        <v>279</v>
      </c>
      <c r="W590" s="11" t="s">
        <v>279</v>
      </c>
      <c r="X590" s="11" t="s">
        <v>279</v>
      </c>
      <c r="Y590" s="11" t="s">
        <v>279</v>
      </c>
      <c r="Z590" s="11" t="s">
        <v>279</v>
      </c>
      <c r="AA590" s="11" t="s">
        <v>279</v>
      </c>
      <c r="AB590" s="11" t="s">
        <v>113</v>
      </c>
      <c r="AC590" s="11" t="s">
        <v>279</v>
      </c>
      <c r="AD590" s="150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2</v>
      </c>
    </row>
    <row r="591" spans="1:65">
      <c r="A591" s="30"/>
      <c r="B591" s="19"/>
      <c r="C591" s="9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150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3</v>
      </c>
    </row>
    <row r="592" spans="1:65">
      <c r="A592" s="30"/>
      <c r="B592" s="18">
        <v>1</v>
      </c>
      <c r="C592" s="14">
        <v>1</v>
      </c>
      <c r="D592" s="22">
        <v>1.6859999999999999</v>
      </c>
      <c r="E592" s="22">
        <v>1.6200000000000003</v>
      </c>
      <c r="F592" s="22">
        <v>1.63</v>
      </c>
      <c r="G592" s="22">
        <v>1.5700000000000003</v>
      </c>
      <c r="H592" s="22">
        <v>1.6623999999999999</v>
      </c>
      <c r="I592" s="22">
        <v>1.6120000000000003</v>
      </c>
      <c r="J592" s="22">
        <v>1.6570502253448032</v>
      </c>
      <c r="K592" s="22">
        <v>1.647</v>
      </c>
      <c r="L592" s="22">
        <v>1.69</v>
      </c>
      <c r="M592" s="22">
        <v>1.76</v>
      </c>
      <c r="N592" s="22">
        <v>1.7500000000000002</v>
      </c>
      <c r="O592" s="22">
        <v>1.81</v>
      </c>
      <c r="P592" s="22">
        <v>1.72</v>
      </c>
      <c r="Q592" s="22">
        <v>1.7276009999999997</v>
      </c>
      <c r="R592" s="22">
        <v>1.6819000000000002</v>
      </c>
      <c r="S592" s="22">
        <v>1.7194</v>
      </c>
      <c r="T592" s="22">
        <v>1.76</v>
      </c>
      <c r="U592" s="22">
        <v>1.7538999999999998</v>
      </c>
      <c r="V592" s="22">
        <v>1.6200000000000003</v>
      </c>
      <c r="W592" s="22">
        <v>1.72</v>
      </c>
      <c r="X592" s="22">
        <v>1.6420000000000001</v>
      </c>
      <c r="Y592" s="22">
        <v>1.68</v>
      </c>
      <c r="Z592" s="22">
        <v>1.83</v>
      </c>
      <c r="AA592" s="22">
        <v>1.73</v>
      </c>
      <c r="AB592" s="22">
        <v>1.7000000000000002</v>
      </c>
      <c r="AC592" s="22">
        <v>1.55</v>
      </c>
      <c r="AD592" s="150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1</v>
      </c>
    </row>
    <row r="593" spans="1:65">
      <c r="A593" s="30"/>
      <c r="B593" s="19">
        <v>1</v>
      </c>
      <c r="C593" s="9">
        <v>2</v>
      </c>
      <c r="D593" s="11">
        <v>1.7030000000000001</v>
      </c>
      <c r="E593" s="11">
        <v>1.6399999999999997</v>
      </c>
      <c r="F593" s="11">
        <v>1.6399999999999997</v>
      </c>
      <c r="G593" s="11">
        <v>1.5700000000000003</v>
      </c>
      <c r="H593" s="11">
        <v>1.6775000000000002</v>
      </c>
      <c r="I593" s="11">
        <v>1.6140000000000001</v>
      </c>
      <c r="J593" s="11">
        <v>1.6470100155192895</v>
      </c>
      <c r="K593" s="11">
        <v>1.669</v>
      </c>
      <c r="L593" s="11">
        <v>1.7399999999999998</v>
      </c>
      <c r="M593" s="11">
        <v>1.77</v>
      </c>
      <c r="N593" s="11">
        <v>1.77</v>
      </c>
      <c r="O593" s="11">
        <v>1.77</v>
      </c>
      <c r="P593" s="11">
        <v>1.71</v>
      </c>
      <c r="Q593" s="11">
        <v>1.7317937000000001</v>
      </c>
      <c r="R593" s="11">
        <v>1.6541000000000001</v>
      </c>
      <c r="S593" s="11">
        <v>1.6990999999999998</v>
      </c>
      <c r="T593" s="11">
        <v>1.7500000000000002</v>
      </c>
      <c r="U593" s="11">
        <v>1.7706</v>
      </c>
      <c r="V593" s="11">
        <v>1.6200000000000003</v>
      </c>
      <c r="W593" s="11">
        <v>1.7000000000000002</v>
      </c>
      <c r="X593" s="11">
        <v>1.6429</v>
      </c>
      <c r="Y593" s="11">
        <v>1.66</v>
      </c>
      <c r="Z593" s="11">
        <v>1.78</v>
      </c>
      <c r="AA593" s="11">
        <v>1.71</v>
      </c>
      <c r="AB593" s="11">
        <v>1.66</v>
      </c>
      <c r="AC593" s="11">
        <v>1.73</v>
      </c>
      <c r="AD593" s="150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 t="e">
        <v>#N/A</v>
      </c>
    </row>
    <row r="594" spans="1:65">
      <c r="A594" s="30"/>
      <c r="B594" s="19">
        <v>1</v>
      </c>
      <c r="C594" s="9">
        <v>3</v>
      </c>
      <c r="D594" s="11">
        <v>1.69</v>
      </c>
      <c r="E594" s="11">
        <v>1.6</v>
      </c>
      <c r="F594" s="11">
        <v>1.67</v>
      </c>
      <c r="G594" s="11">
        <v>1.5700000000000003</v>
      </c>
      <c r="H594" s="11">
        <v>1.6750999999999998</v>
      </c>
      <c r="I594" s="11">
        <v>1.6</v>
      </c>
      <c r="J594" s="11">
        <v>1.6787977057892807</v>
      </c>
      <c r="K594" s="11">
        <v>1.6619999999999999</v>
      </c>
      <c r="L594" s="11">
        <v>1.76</v>
      </c>
      <c r="M594" s="11">
        <v>1.76</v>
      </c>
      <c r="N594" s="11">
        <v>1.81</v>
      </c>
      <c r="O594" s="11">
        <v>1.82</v>
      </c>
      <c r="P594" s="11">
        <v>1.71</v>
      </c>
      <c r="Q594" s="11">
        <v>1.77618415</v>
      </c>
      <c r="R594" s="11">
        <v>1.7205000000000001</v>
      </c>
      <c r="S594" s="11">
        <v>1.6429</v>
      </c>
      <c r="T594" s="11">
        <v>1.7500000000000002</v>
      </c>
      <c r="U594" s="11">
        <v>1.7797000000000001</v>
      </c>
      <c r="V594" s="11">
        <v>1.66</v>
      </c>
      <c r="W594" s="11">
        <v>1.71</v>
      </c>
      <c r="X594" s="11">
        <v>1.6507000000000001</v>
      </c>
      <c r="Y594" s="11">
        <v>1.6200000000000003</v>
      </c>
      <c r="Z594" s="11">
        <v>1.76</v>
      </c>
      <c r="AA594" s="11">
        <v>1.73</v>
      </c>
      <c r="AB594" s="11">
        <v>1.7000000000000002</v>
      </c>
      <c r="AC594" s="11">
        <v>1.72</v>
      </c>
      <c r="AD594" s="150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16</v>
      </c>
    </row>
    <row r="595" spans="1:65">
      <c r="A595" s="30"/>
      <c r="B595" s="19">
        <v>1</v>
      </c>
      <c r="C595" s="9">
        <v>4</v>
      </c>
      <c r="D595" s="11">
        <v>1.722</v>
      </c>
      <c r="E595" s="11">
        <v>1.66</v>
      </c>
      <c r="F595" s="11">
        <v>1.6500000000000001</v>
      </c>
      <c r="G595" s="11">
        <v>1.56</v>
      </c>
      <c r="H595" s="11">
        <v>1.7052999999999998</v>
      </c>
      <c r="I595" s="11">
        <v>1.653</v>
      </c>
      <c r="J595" s="11">
        <v>1.6871007204671811</v>
      </c>
      <c r="K595" s="11">
        <v>1.677</v>
      </c>
      <c r="L595" s="11">
        <v>1.66</v>
      </c>
      <c r="M595" s="11">
        <v>1.77</v>
      </c>
      <c r="N595" s="11">
        <v>1.76</v>
      </c>
      <c r="O595" s="11">
        <v>1.8000000000000003</v>
      </c>
      <c r="P595" s="11">
        <v>1.7500000000000002</v>
      </c>
      <c r="Q595" s="11">
        <v>1.75465</v>
      </c>
      <c r="R595" s="11">
        <v>1.7094000000000003</v>
      </c>
      <c r="S595" s="11">
        <v>1.6791</v>
      </c>
      <c r="T595" s="11">
        <v>1.76</v>
      </c>
      <c r="U595" s="11">
        <v>1.7827</v>
      </c>
      <c r="V595" s="11">
        <v>1.6399999999999997</v>
      </c>
      <c r="W595" s="11">
        <v>1.69</v>
      </c>
      <c r="X595" s="11">
        <v>1.6498999999999999</v>
      </c>
      <c r="Y595" s="11">
        <v>1.66</v>
      </c>
      <c r="Z595" s="11">
        <v>1.86</v>
      </c>
      <c r="AA595" s="11">
        <v>1.7500000000000002</v>
      </c>
      <c r="AB595" s="11">
        <v>1.6400000000000001</v>
      </c>
      <c r="AC595" s="11">
        <v>1.7000000000000002</v>
      </c>
      <c r="AD595" s="150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1.6975537194696702</v>
      </c>
    </row>
    <row r="596" spans="1:65">
      <c r="A596" s="30"/>
      <c r="B596" s="19">
        <v>1</v>
      </c>
      <c r="C596" s="9">
        <v>5</v>
      </c>
      <c r="D596" s="11">
        <v>1.7170000000000001</v>
      </c>
      <c r="E596" s="11">
        <v>1.63</v>
      </c>
      <c r="F596" s="11">
        <v>1.6500000000000001</v>
      </c>
      <c r="G596" s="11">
        <v>1.56</v>
      </c>
      <c r="H596" s="11">
        <v>1.6514000000000002</v>
      </c>
      <c r="I596" s="11">
        <v>1.6240000000000001</v>
      </c>
      <c r="J596" s="11">
        <v>1.655676666918297</v>
      </c>
      <c r="K596" s="11">
        <v>1.6839999999999999</v>
      </c>
      <c r="L596" s="11">
        <v>1.78</v>
      </c>
      <c r="M596" s="11">
        <v>1.73</v>
      </c>
      <c r="N596" s="11">
        <v>1.76</v>
      </c>
      <c r="O596" s="11">
        <v>1.81</v>
      </c>
      <c r="P596" s="11">
        <v>1.72</v>
      </c>
      <c r="Q596" s="11">
        <v>1.7607742000000002</v>
      </c>
      <c r="R596" s="11">
        <v>1.6212</v>
      </c>
      <c r="S596" s="11">
        <v>1.6928999999999998</v>
      </c>
      <c r="T596" s="11">
        <v>1.76</v>
      </c>
      <c r="U596" s="11">
        <v>1.7527999999999999</v>
      </c>
      <c r="V596" s="11">
        <v>1.66</v>
      </c>
      <c r="W596" s="11">
        <v>1.73</v>
      </c>
      <c r="X596" s="11">
        <v>1.6484999999999999</v>
      </c>
      <c r="Y596" s="11">
        <v>1.6399999999999997</v>
      </c>
      <c r="Z596" s="11">
        <v>1.73</v>
      </c>
      <c r="AA596" s="11">
        <v>1.7399999999999998</v>
      </c>
      <c r="AB596" s="11">
        <v>1.68</v>
      </c>
      <c r="AC596" s="11">
        <v>1.66</v>
      </c>
      <c r="AD596" s="150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40</v>
      </c>
    </row>
    <row r="597" spans="1:65">
      <c r="A597" s="30"/>
      <c r="B597" s="19">
        <v>1</v>
      </c>
      <c r="C597" s="9">
        <v>6</v>
      </c>
      <c r="D597" s="11">
        <v>1.7110000000000001</v>
      </c>
      <c r="E597" s="11">
        <v>1.67</v>
      </c>
      <c r="F597" s="11">
        <v>1.6399999999999997</v>
      </c>
      <c r="G597" s="11">
        <v>1.5700000000000003</v>
      </c>
      <c r="H597" s="11">
        <v>1.7141</v>
      </c>
      <c r="I597" s="11">
        <v>1.6240000000000001</v>
      </c>
      <c r="J597" s="11">
        <v>1.665655260351337</v>
      </c>
      <c r="K597" s="11">
        <v>1.6839999999999999</v>
      </c>
      <c r="L597" s="11">
        <v>1.72</v>
      </c>
      <c r="M597" s="11">
        <v>1.7399999999999998</v>
      </c>
      <c r="N597" s="11">
        <v>1.8000000000000003</v>
      </c>
      <c r="O597" s="11">
        <v>1.8000000000000003</v>
      </c>
      <c r="P597" s="11">
        <v>1.73</v>
      </c>
      <c r="Q597" s="11">
        <v>1.7619314000000001</v>
      </c>
      <c r="R597" s="11">
        <v>1.7097000000000002</v>
      </c>
      <c r="S597" s="11">
        <v>1.6708000000000001</v>
      </c>
      <c r="T597" s="11">
        <v>1.78</v>
      </c>
      <c r="U597" s="11">
        <v>1.7806</v>
      </c>
      <c r="V597" s="11">
        <v>1.67</v>
      </c>
      <c r="W597" s="11">
        <v>1.68</v>
      </c>
      <c r="X597" s="11">
        <v>1.6448</v>
      </c>
      <c r="Y597" s="11">
        <v>1.6399999999999997</v>
      </c>
      <c r="Z597" s="11">
        <v>1.8399999999999999</v>
      </c>
      <c r="AA597" s="11">
        <v>1.68</v>
      </c>
      <c r="AB597" s="11">
        <v>1.66</v>
      </c>
      <c r="AC597" s="11">
        <v>1.67</v>
      </c>
      <c r="AD597" s="150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20" t="s">
        <v>266</v>
      </c>
      <c r="C598" s="12"/>
      <c r="D598" s="23">
        <v>1.7048333333333334</v>
      </c>
      <c r="E598" s="23">
        <v>1.6366666666666665</v>
      </c>
      <c r="F598" s="23">
        <v>1.6466666666666665</v>
      </c>
      <c r="G598" s="23">
        <v>1.5666666666666671</v>
      </c>
      <c r="H598" s="23">
        <v>1.6809666666666667</v>
      </c>
      <c r="I598" s="23">
        <v>1.6211666666666671</v>
      </c>
      <c r="J598" s="23">
        <v>1.6652150990650316</v>
      </c>
      <c r="K598" s="23">
        <v>1.6704999999999997</v>
      </c>
      <c r="L598" s="23">
        <v>1.7249999999999999</v>
      </c>
      <c r="M598" s="23">
        <v>1.7550000000000001</v>
      </c>
      <c r="N598" s="23">
        <v>1.7750000000000001</v>
      </c>
      <c r="O598" s="23">
        <v>1.801666666666667</v>
      </c>
      <c r="P598" s="23">
        <v>1.7233333333333334</v>
      </c>
      <c r="Q598" s="23">
        <v>1.7521557416666667</v>
      </c>
      <c r="R598" s="23">
        <v>1.6828000000000001</v>
      </c>
      <c r="S598" s="23">
        <v>1.684033333333333</v>
      </c>
      <c r="T598" s="23">
        <v>1.76</v>
      </c>
      <c r="U598" s="23">
        <v>1.7700500000000001</v>
      </c>
      <c r="V598" s="23">
        <v>1.6449999999999998</v>
      </c>
      <c r="W598" s="23">
        <v>1.7050000000000001</v>
      </c>
      <c r="X598" s="23">
        <v>1.6464666666666667</v>
      </c>
      <c r="Y598" s="23">
        <v>1.6499999999999997</v>
      </c>
      <c r="Z598" s="23">
        <v>1.8</v>
      </c>
      <c r="AA598" s="23">
        <v>1.7233333333333334</v>
      </c>
      <c r="AB598" s="23">
        <v>1.6733333333333336</v>
      </c>
      <c r="AC598" s="23">
        <v>1.6716666666666666</v>
      </c>
      <c r="AD598" s="150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3" t="s">
        <v>267</v>
      </c>
      <c r="C599" s="29"/>
      <c r="D599" s="11">
        <v>1.7070000000000001</v>
      </c>
      <c r="E599" s="11">
        <v>1.6349999999999998</v>
      </c>
      <c r="F599" s="11">
        <v>1.645</v>
      </c>
      <c r="G599" s="11">
        <v>1.5700000000000003</v>
      </c>
      <c r="H599" s="11">
        <v>1.6762999999999999</v>
      </c>
      <c r="I599" s="11">
        <v>1.6190000000000002</v>
      </c>
      <c r="J599" s="11">
        <v>1.6613527428480701</v>
      </c>
      <c r="K599" s="11">
        <v>1.673</v>
      </c>
      <c r="L599" s="11">
        <v>1.73</v>
      </c>
      <c r="M599" s="11">
        <v>1.76</v>
      </c>
      <c r="N599" s="11">
        <v>1.7650000000000001</v>
      </c>
      <c r="O599" s="11">
        <v>1.8050000000000002</v>
      </c>
      <c r="P599" s="11">
        <v>1.72</v>
      </c>
      <c r="Q599" s="11">
        <v>1.7577121</v>
      </c>
      <c r="R599" s="11">
        <v>1.6956500000000001</v>
      </c>
      <c r="S599" s="11">
        <v>1.6859999999999999</v>
      </c>
      <c r="T599" s="11">
        <v>1.76</v>
      </c>
      <c r="U599" s="11">
        <v>1.77515</v>
      </c>
      <c r="V599" s="11">
        <v>1.65</v>
      </c>
      <c r="W599" s="11">
        <v>1.7050000000000001</v>
      </c>
      <c r="X599" s="11">
        <v>1.6466499999999999</v>
      </c>
      <c r="Y599" s="11">
        <v>1.65</v>
      </c>
      <c r="Z599" s="11">
        <v>1.8050000000000002</v>
      </c>
      <c r="AA599" s="11">
        <v>1.73</v>
      </c>
      <c r="AB599" s="11">
        <v>1.67</v>
      </c>
      <c r="AC599" s="11">
        <v>1.6850000000000001</v>
      </c>
      <c r="AD599" s="150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268</v>
      </c>
      <c r="C600" s="29"/>
      <c r="D600" s="24">
        <v>1.455220487303102E-2</v>
      </c>
      <c r="E600" s="24">
        <v>2.5819888974716012E-2</v>
      </c>
      <c r="F600" s="24">
        <v>1.3662601021279542E-2</v>
      </c>
      <c r="G600" s="24">
        <v>5.1639777949433422E-3</v>
      </c>
      <c r="H600" s="24">
        <v>2.4311615879382902E-2</v>
      </c>
      <c r="I600" s="24">
        <v>1.796014105364056E-2</v>
      </c>
      <c r="J600" s="24">
        <v>1.5183762966632406E-2</v>
      </c>
      <c r="K600" s="24">
        <v>1.43770650690605E-2</v>
      </c>
      <c r="L600" s="24">
        <v>4.4609416046390946E-2</v>
      </c>
      <c r="M600" s="24">
        <v>1.6431676725155039E-2</v>
      </c>
      <c r="N600" s="24">
        <v>2.428991560298226E-2</v>
      </c>
      <c r="O600" s="24">
        <v>1.7224014243685092E-2</v>
      </c>
      <c r="P600" s="24">
        <v>1.5055453054181713E-2</v>
      </c>
      <c r="Q600" s="24">
        <v>1.8820069769860562E-2</v>
      </c>
      <c r="R600" s="24">
        <v>3.8656228476146068E-2</v>
      </c>
      <c r="S600" s="24">
        <v>2.6259601418655704E-2</v>
      </c>
      <c r="T600" s="24">
        <v>1.0954451150103251E-2</v>
      </c>
      <c r="U600" s="24">
        <v>1.3587751837592624E-2</v>
      </c>
      <c r="V600" s="24">
        <v>2.1679483388678623E-2</v>
      </c>
      <c r="W600" s="24">
        <v>1.8708286933869712E-2</v>
      </c>
      <c r="X600" s="24">
        <v>3.7227230177205297E-3</v>
      </c>
      <c r="Y600" s="24">
        <v>2.0976176963402964E-2</v>
      </c>
      <c r="Z600" s="24">
        <v>5.0990195135927854E-2</v>
      </c>
      <c r="AA600" s="24">
        <v>2.5033311140691489E-2</v>
      </c>
      <c r="AB600" s="24">
        <v>2.4221202832779992E-2</v>
      </c>
      <c r="AC600" s="24">
        <v>6.5548963887056722E-2</v>
      </c>
      <c r="AD600" s="206"/>
      <c r="AE600" s="207"/>
      <c r="AF600" s="207"/>
      <c r="AG600" s="207"/>
      <c r="AH600" s="207"/>
      <c r="AI600" s="207"/>
      <c r="AJ600" s="207"/>
      <c r="AK600" s="207"/>
      <c r="AL600" s="207"/>
      <c r="AM600" s="207"/>
      <c r="AN600" s="207"/>
      <c r="AO600" s="207"/>
      <c r="AP600" s="207"/>
      <c r="AQ600" s="207"/>
      <c r="AR600" s="207"/>
      <c r="AS600" s="207"/>
      <c r="AT600" s="207"/>
      <c r="AU600" s="207"/>
      <c r="AV600" s="207"/>
      <c r="AW600" s="207"/>
      <c r="AX600" s="207"/>
      <c r="AY600" s="207"/>
      <c r="AZ600" s="207"/>
      <c r="BA600" s="207"/>
      <c r="BB600" s="207"/>
      <c r="BC600" s="207"/>
      <c r="BD600" s="207"/>
      <c r="BE600" s="207"/>
      <c r="BF600" s="207"/>
      <c r="BG600" s="207"/>
      <c r="BH600" s="207"/>
      <c r="BI600" s="207"/>
      <c r="BJ600" s="207"/>
      <c r="BK600" s="207"/>
      <c r="BL600" s="207"/>
      <c r="BM600" s="56"/>
    </row>
    <row r="601" spans="1:65">
      <c r="A601" s="30"/>
      <c r="B601" s="3" t="s">
        <v>86</v>
      </c>
      <c r="C601" s="29"/>
      <c r="D601" s="13">
        <v>8.5358519149658918E-3</v>
      </c>
      <c r="E601" s="13">
        <v>1.577589957721956E-2</v>
      </c>
      <c r="F601" s="13">
        <v>8.297126126283123E-3</v>
      </c>
      <c r="G601" s="13">
        <v>3.2961560393255365E-3</v>
      </c>
      <c r="H601" s="13">
        <v>1.4462878034097187E-2</v>
      </c>
      <c r="I601" s="13">
        <v>1.1078528459118261E-2</v>
      </c>
      <c r="J601" s="13">
        <v>9.1181991894966809E-3</v>
      </c>
      <c r="K601" s="13">
        <v>8.6064442197309205E-3</v>
      </c>
      <c r="L601" s="13">
        <v>2.5860531041386057E-2</v>
      </c>
      <c r="M601" s="13">
        <v>9.362778760772102E-3</v>
      </c>
      <c r="N601" s="13">
        <v>1.3684459494637893E-2</v>
      </c>
      <c r="O601" s="13">
        <v>9.5600449086133705E-3</v>
      </c>
      <c r="P601" s="13">
        <v>8.7362396832775888E-3</v>
      </c>
      <c r="Q601" s="13">
        <v>1.0741094140386596E-2</v>
      </c>
      <c r="R601" s="13">
        <v>2.2971374183590482E-2</v>
      </c>
      <c r="S601" s="13">
        <v>1.5593278885209541E-2</v>
      </c>
      <c r="T601" s="13">
        <v>6.2241199716495743E-3</v>
      </c>
      <c r="U601" s="13">
        <v>7.6764791037499634E-3</v>
      </c>
      <c r="V601" s="13">
        <v>1.3179017257555397E-2</v>
      </c>
      <c r="W601" s="13">
        <v>1.0972602307254962E-2</v>
      </c>
      <c r="X601" s="13">
        <v>2.2610375861767803E-3</v>
      </c>
      <c r="Y601" s="13">
        <v>1.2712834523274525E-2</v>
      </c>
      <c r="Z601" s="13">
        <v>2.8327886186626586E-2</v>
      </c>
      <c r="AA601" s="13">
        <v>1.4526099307944771E-2</v>
      </c>
      <c r="AB601" s="13">
        <v>1.4474822410027881E-2</v>
      </c>
      <c r="AC601" s="13">
        <v>3.9211743102925259E-2</v>
      </c>
      <c r="AD601" s="150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30"/>
      <c r="B602" s="3" t="s">
        <v>269</v>
      </c>
      <c r="C602" s="29"/>
      <c r="D602" s="13">
        <v>4.2882966118664712E-3</v>
      </c>
      <c r="E602" s="13">
        <v>-3.5867526373200898E-2</v>
      </c>
      <c r="F602" s="13">
        <v>-2.9976696595440444E-2</v>
      </c>
      <c r="G602" s="13">
        <v>-7.7103334817523961E-2</v>
      </c>
      <c r="H602" s="13">
        <v>-9.7711504577218111E-3</v>
      </c>
      <c r="I602" s="13">
        <v>-4.4998312528729323E-2</v>
      </c>
      <c r="J602" s="13">
        <v>-1.9050130805133736E-2</v>
      </c>
      <c r="K602" s="13">
        <v>-1.5936885625111308E-2</v>
      </c>
      <c r="L602" s="13">
        <v>1.6168136663683441E-2</v>
      </c>
      <c r="M602" s="13">
        <v>3.3840625996965024E-2</v>
      </c>
      <c r="N602" s="13">
        <v>4.5622285552485931E-2</v>
      </c>
      <c r="O602" s="13">
        <v>6.1331164959847362E-2</v>
      </c>
      <c r="P602" s="13">
        <v>1.5186331700723477E-2</v>
      </c>
      <c r="Q602" s="13">
        <v>3.21651218284007E-2</v>
      </c>
      <c r="R602" s="13">
        <v>-8.6911649984656725E-3</v>
      </c>
      <c r="S602" s="13">
        <v>-7.9646293258754941E-3</v>
      </c>
      <c r="T602" s="13">
        <v>3.6786040885845139E-2</v>
      </c>
      <c r="U602" s="13">
        <v>4.2706324812494589E-2</v>
      </c>
      <c r="V602" s="13">
        <v>-3.095850155840052E-2</v>
      </c>
      <c r="W602" s="13">
        <v>4.3864771081625342E-3</v>
      </c>
      <c r="X602" s="13">
        <v>-3.0094513190995431E-2</v>
      </c>
      <c r="Y602" s="13">
        <v>-2.8013086669520293E-2</v>
      </c>
      <c r="Z602" s="13">
        <v>6.0349359996887175E-2</v>
      </c>
      <c r="AA602" s="13">
        <v>1.5186331700723477E-2</v>
      </c>
      <c r="AB602" s="13">
        <v>-1.4267817188078902E-2</v>
      </c>
      <c r="AC602" s="13">
        <v>-1.5249622151039088E-2</v>
      </c>
      <c r="AD602" s="150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30"/>
      <c r="B603" s="46" t="s">
        <v>270</v>
      </c>
      <c r="C603" s="47"/>
      <c r="D603" s="45">
        <v>0.37</v>
      </c>
      <c r="E603" s="45">
        <v>0.8</v>
      </c>
      <c r="F603" s="45">
        <v>0.63</v>
      </c>
      <c r="G603" s="45">
        <v>2.0099999999999998</v>
      </c>
      <c r="H603" s="45">
        <v>0.04</v>
      </c>
      <c r="I603" s="45">
        <v>1.07</v>
      </c>
      <c r="J603" s="45">
        <v>0.31</v>
      </c>
      <c r="K603" s="45">
        <v>0.22</v>
      </c>
      <c r="L603" s="45">
        <v>0.72</v>
      </c>
      <c r="M603" s="45">
        <v>1.23</v>
      </c>
      <c r="N603" s="45">
        <v>1.58</v>
      </c>
      <c r="O603" s="45">
        <v>2.04</v>
      </c>
      <c r="P603" s="45">
        <v>0.69</v>
      </c>
      <c r="Q603" s="45">
        <v>1.18</v>
      </c>
      <c r="R603" s="45">
        <v>0.01</v>
      </c>
      <c r="S603" s="45">
        <v>0.01</v>
      </c>
      <c r="T603" s="45">
        <v>1.32</v>
      </c>
      <c r="U603" s="45">
        <v>1.49</v>
      </c>
      <c r="V603" s="45">
        <v>0.66</v>
      </c>
      <c r="W603" s="45">
        <v>0.37</v>
      </c>
      <c r="X603" s="45">
        <v>0.64</v>
      </c>
      <c r="Y603" s="45">
        <v>0.57999999999999996</v>
      </c>
      <c r="Z603" s="45">
        <v>2.0099999999999998</v>
      </c>
      <c r="AA603" s="45">
        <v>0.69</v>
      </c>
      <c r="AB603" s="45">
        <v>0.17</v>
      </c>
      <c r="AC603" s="45">
        <v>0.2</v>
      </c>
      <c r="AD603" s="150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B604" s="31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BM604" s="55"/>
    </row>
    <row r="605" spans="1:65" ht="15">
      <c r="B605" s="8" t="s">
        <v>479</v>
      </c>
      <c r="BM605" s="28" t="s">
        <v>66</v>
      </c>
    </row>
    <row r="606" spans="1:65" ht="15">
      <c r="A606" s="25" t="s">
        <v>29</v>
      </c>
      <c r="B606" s="18" t="s">
        <v>109</v>
      </c>
      <c r="C606" s="15" t="s">
        <v>110</v>
      </c>
      <c r="D606" s="16" t="s">
        <v>227</v>
      </c>
      <c r="E606" s="17" t="s">
        <v>227</v>
      </c>
      <c r="F606" s="17" t="s">
        <v>227</v>
      </c>
      <c r="G606" s="17" t="s">
        <v>227</v>
      </c>
      <c r="H606" s="17" t="s">
        <v>227</v>
      </c>
      <c r="I606" s="17" t="s">
        <v>227</v>
      </c>
      <c r="J606" s="17" t="s">
        <v>227</v>
      </c>
      <c r="K606" s="17" t="s">
        <v>227</v>
      </c>
      <c r="L606" s="17" t="s">
        <v>227</v>
      </c>
      <c r="M606" s="17" t="s">
        <v>227</v>
      </c>
      <c r="N606" s="17" t="s">
        <v>227</v>
      </c>
      <c r="O606" s="17" t="s">
        <v>227</v>
      </c>
      <c r="P606" s="17" t="s">
        <v>227</v>
      </c>
      <c r="Q606" s="17" t="s">
        <v>227</v>
      </c>
      <c r="R606" s="17" t="s">
        <v>227</v>
      </c>
      <c r="S606" s="17" t="s">
        <v>227</v>
      </c>
      <c r="T606" s="17" t="s">
        <v>227</v>
      </c>
      <c r="U606" s="17" t="s">
        <v>227</v>
      </c>
      <c r="V606" s="17" t="s">
        <v>227</v>
      </c>
      <c r="W606" s="17" t="s">
        <v>227</v>
      </c>
      <c r="X606" s="17" t="s">
        <v>227</v>
      </c>
      <c r="Y606" s="17" t="s">
        <v>227</v>
      </c>
      <c r="Z606" s="17" t="s">
        <v>227</v>
      </c>
      <c r="AA606" s="150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</v>
      </c>
    </row>
    <row r="607" spans="1:65">
      <c r="A607" s="30"/>
      <c r="B607" s="19" t="s">
        <v>228</v>
      </c>
      <c r="C607" s="9" t="s">
        <v>228</v>
      </c>
      <c r="D607" s="148" t="s">
        <v>230</v>
      </c>
      <c r="E607" s="149" t="s">
        <v>231</v>
      </c>
      <c r="F607" s="149" t="s">
        <v>232</v>
      </c>
      <c r="G607" s="149" t="s">
        <v>233</v>
      </c>
      <c r="H607" s="149" t="s">
        <v>234</v>
      </c>
      <c r="I607" s="149" t="s">
        <v>235</v>
      </c>
      <c r="J607" s="149" t="s">
        <v>237</v>
      </c>
      <c r="K607" s="149" t="s">
        <v>239</v>
      </c>
      <c r="L607" s="149" t="s">
        <v>240</v>
      </c>
      <c r="M607" s="149" t="s">
        <v>241</v>
      </c>
      <c r="N607" s="149" t="s">
        <v>244</v>
      </c>
      <c r="O607" s="149" t="s">
        <v>245</v>
      </c>
      <c r="P607" s="149" t="s">
        <v>247</v>
      </c>
      <c r="Q607" s="149" t="s">
        <v>248</v>
      </c>
      <c r="R607" s="149" t="s">
        <v>249</v>
      </c>
      <c r="S607" s="149" t="s">
        <v>250</v>
      </c>
      <c r="T607" s="149" t="s">
        <v>251</v>
      </c>
      <c r="U607" s="149" t="s">
        <v>252</v>
      </c>
      <c r="V607" s="149" t="s">
        <v>254</v>
      </c>
      <c r="W607" s="149" t="s">
        <v>255</v>
      </c>
      <c r="X607" s="149" t="s">
        <v>256</v>
      </c>
      <c r="Y607" s="149" t="s">
        <v>257</v>
      </c>
      <c r="Z607" s="149" t="s">
        <v>258</v>
      </c>
      <c r="AA607" s="150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 t="s">
        <v>3</v>
      </c>
    </row>
    <row r="608" spans="1:65">
      <c r="A608" s="30"/>
      <c r="B608" s="19"/>
      <c r="C608" s="9"/>
      <c r="D608" s="10" t="s">
        <v>113</v>
      </c>
      <c r="E608" s="11" t="s">
        <v>279</v>
      </c>
      <c r="F608" s="11" t="s">
        <v>279</v>
      </c>
      <c r="G608" s="11" t="s">
        <v>279</v>
      </c>
      <c r="H608" s="11" t="s">
        <v>280</v>
      </c>
      <c r="I608" s="11" t="s">
        <v>279</v>
      </c>
      <c r="J608" s="11" t="s">
        <v>280</v>
      </c>
      <c r="K608" s="11" t="s">
        <v>280</v>
      </c>
      <c r="L608" s="11" t="s">
        <v>280</v>
      </c>
      <c r="M608" s="11" t="s">
        <v>280</v>
      </c>
      <c r="N608" s="11" t="s">
        <v>279</v>
      </c>
      <c r="O608" s="11" t="s">
        <v>279</v>
      </c>
      <c r="P608" s="11" t="s">
        <v>280</v>
      </c>
      <c r="Q608" s="11" t="s">
        <v>280</v>
      </c>
      <c r="R608" s="11" t="s">
        <v>113</v>
      </c>
      <c r="S608" s="11" t="s">
        <v>280</v>
      </c>
      <c r="T608" s="11" t="s">
        <v>279</v>
      </c>
      <c r="U608" s="11" t="s">
        <v>279</v>
      </c>
      <c r="V608" s="11" t="s">
        <v>279</v>
      </c>
      <c r="W608" s="11" t="s">
        <v>279</v>
      </c>
      <c r="X608" s="11" t="s">
        <v>279</v>
      </c>
      <c r="Y608" s="11" t="s">
        <v>280</v>
      </c>
      <c r="Z608" s="11" t="s">
        <v>279</v>
      </c>
      <c r="AA608" s="150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2</v>
      </c>
    </row>
    <row r="609" spans="1:65">
      <c r="A609" s="30"/>
      <c r="B609" s="19"/>
      <c r="C609" s="9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150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3</v>
      </c>
    </row>
    <row r="610" spans="1:65">
      <c r="A610" s="30"/>
      <c r="B610" s="18">
        <v>1</v>
      </c>
      <c r="C610" s="14">
        <v>1</v>
      </c>
      <c r="D610" s="22">
        <v>3.2</v>
      </c>
      <c r="E610" s="22">
        <v>3.2</v>
      </c>
      <c r="F610" s="22">
        <v>3.2</v>
      </c>
      <c r="G610" s="22">
        <v>3.5</v>
      </c>
      <c r="H610" s="22">
        <v>3.33</v>
      </c>
      <c r="I610" s="22">
        <v>3.01</v>
      </c>
      <c r="J610" s="22">
        <v>3.4</v>
      </c>
      <c r="K610" s="22">
        <v>3.2</v>
      </c>
      <c r="L610" s="22">
        <v>3.6</v>
      </c>
      <c r="M610" s="22">
        <v>3.5</v>
      </c>
      <c r="N610" s="144">
        <v>4</v>
      </c>
      <c r="O610" s="22">
        <v>3.6</v>
      </c>
      <c r="P610" s="22">
        <v>3.38</v>
      </c>
      <c r="Q610" s="22">
        <v>3.34</v>
      </c>
      <c r="R610" s="144" t="s">
        <v>103</v>
      </c>
      <c r="S610" s="144">
        <v>4.2489647798469283</v>
      </c>
      <c r="T610" s="22">
        <v>3.5</v>
      </c>
      <c r="U610" s="22">
        <v>3.4</v>
      </c>
      <c r="V610" s="22">
        <v>3.4</v>
      </c>
      <c r="W610" s="144">
        <v>1.6</v>
      </c>
      <c r="X610" s="22">
        <v>3.4</v>
      </c>
      <c r="Y610" s="144">
        <v>3</v>
      </c>
      <c r="Z610" s="144">
        <v>4.5</v>
      </c>
      <c r="AA610" s="150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</v>
      </c>
    </row>
    <row r="611" spans="1:65">
      <c r="A611" s="30"/>
      <c r="B611" s="19">
        <v>1</v>
      </c>
      <c r="C611" s="9">
        <v>2</v>
      </c>
      <c r="D611" s="11">
        <v>3.3</v>
      </c>
      <c r="E611" s="11">
        <v>3.3</v>
      </c>
      <c r="F611" s="11">
        <v>3.2</v>
      </c>
      <c r="G611" s="11">
        <v>3.6</v>
      </c>
      <c r="H611" s="11">
        <v>3.36</v>
      </c>
      <c r="I611" s="11">
        <v>3.03</v>
      </c>
      <c r="J611" s="11">
        <v>3.3</v>
      </c>
      <c r="K611" s="11">
        <v>3.4</v>
      </c>
      <c r="L611" s="11">
        <v>3.5</v>
      </c>
      <c r="M611" s="11">
        <v>3.6</v>
      </c>
      <c r="N611" s="145">
        <v>3.8</v>
      </c>
      <c r="O611" s="11">
        <v>3.6</v>
      </c>
      <c r="P611" s="11">
        <v>3.44</v>
      </c>
      <c r="Q611" s="11">
        <v>3.35</v>
      </c>
      <c r="R611" s="145" t="s">
        <v>103</v>
      </c>
      <c r="S611" s="145">
        <v>4.2933913124130001</v>
      </c>
      <c r="T611" s="11">
        <v>3.4</v>
      </c>
      <c r="U611" s="11">
        <v>3.4</v>
      </c>
      <c r="V611" s="11">
        <v>3.6</v>
      </c>
      <c r="W611" s="145">
        <v>2</v>
      </c>
      <c r="X611" s="11">
        <v>3.4</v>
      </c>
      <c r="Y611" s="145">
        <v>3</v>
      </c>
      <c r="Z611" s="145">
        <v>5</v>
      </c>
      <c r="AA611" s="150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20</v>
      </c>
    </row>
    <row r="612" spans="1:65">
      <c r="A612" s="30"/>
      <c r="B612" s="19">
        <v>1</v>
      </c>
      <c r="C612" s="9">
        <v>3</v>
      </c>
      <c r="D612" s="11">
        <v>3.3</v>
      </c>
      <c r="E612" s="11">
        <v>3.2</v>
      </c>
      <c r="F612" s="11">
        <v>3.3</v>
      </c>
      <c r="G612" s="11">
        <v>3.6</v>
      </c>
      <c r="H612" s="11">
        <v>3.41</v>
      </c>
      <c r="I612" s="11">
        <v>2.92</v>
      </c>
      <c r="J612" s="11">
        <v>3.2</v>
      </c>
      <c r="K612" s="11">
        <v>3.5</v>
      </c>
      <c r="L612" s="11">
        <v>3.6</v>
      </c>
      <c r="M612" s="11">
        <v>3.7</v>
      </c>
      <c r="N612" s="145">
        <v>4.0999999999999996</v>
      </c>
      <c r="O612" s="11">
        <v>3.5</v>
      </c>
      <c r="P612" s="11">
        <v>3.48</v>
      </c>
      <c r="Q612" s="11">
        <v>3.38</v>
      </c>
      <c r="R612" s="145" t="s">
        <v>103</v>
      </c>
      <c r="S612" s="145">
        <v>4.2458725341507</v>
      </c>
      <c r="T612" s="11">
        <v>3.5</v>
      </c>
      <c r="U612" s="11">
        <v>3.5</v>
      </c>
      <c r="V612" s="11">
        <v>3.4</v>
      </c>
      <c r="W612" s="145">
        <v>2.2000000000000002</v>
      </c>
      <c r="X612" s="11">
        <v>3.5</v>
      </c>
      <c r="Y612" s="145">
        <v>2</v>
      </c>
      <c r="Z612" s="145">
        <v>4.5999999999999996</v>
      </c>
      <c r="AA612" s="150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16</v>
      </c>
    </row>
    <row r="613" spans="1:65">
      <c r="A613" s="30"/>
      <c r="B613" s="19">
        <v>1</v>
      </c>
      <c r="C613" s="9">
        <v>4</v>
      </c>
      <c r="D613" s="11">
        <v>3.3</v>
      </c>
      <c r="E613" s="11">
        <v>3.2</v>
      </c>
      <c r="F613" s="11">
        <v>3.3</v>
      </c>
      <c r="G613" s="11">
        <v>3.4</v>
      </c>
      <c r="H613" s="11">
        <v>3.46</v>
      </c>
      <c r="I613" s="11">
        <v>3.01</v>
      </c>
      <c r="J613" s="11">
        <v>3.4</v>
      </c>
      <c r="K613" s="11">
        <v>3.2</v>
      </c>
      <c r="L613" s="11">
        <v>3.6</v>
      </c>
      <c r="M613" s="11">
        <v>3.8</v>
      </c>
      <c r="N613" s="145">
        <v>3.9</v>
      </c>
      <c r="O613" s="11">
        <v>3.7</v>
      </c>
      <c r="P613" s="11">
        <v>3.25</v>
      </c>
      <c r="Q613" s="11">
        <v>3.4</v>
      </c>
      <c r="R613" s="145" t="s">
        <v>103</v>
      </c>
      <c r="S613" s="145">
        <v>4.1828207391678536</v>
      </c>
      <c r="T613" s="11">
        <v>3.5</v>
      </c>
      <c r="U613" s="11">
        <v>3.5</v>
      </c>
      <c r="V613" s="11">
        <v>3.5</v>
      </c>
      <c r="W613" s="145">
        <v>2.2999999999999998</v>
      </c>
      <c r="X613" s="11">
        <v>3.4</v>
      </c>
      <c r="Y613" s="145">
        <v>2</v>
      </c>
      <c r="Z613" s="145">
        <v>4.5999999999999996</v>
      </c>
      <c r="AA613" s="150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3.3983333333333334</v>
      </c>
    </row>
    <row r="614" spans="1:65">
      <c r="A614" s="30"/>
      <c r="B614" s="19">
        <v>1</v>
      </c>
      <c r="C614" s="9">
        <v>5</v>
      </c>
      <c r="D614" s="11">
        <v>3.2</v>
      </c>
      <c r="E614" s="11">
        <v>3.3</v>
      </c>
      <c r="F614" s="11">
        <v>3.2</v>
      </c>
      <c r="G614" s="11">
        <v>3.5</v>
      </c>
      <c r="H614" s="11">
        <v>3.43</v>
      </c>
      <c r="I614" s="11">
        <v>3</v>
      </c>
      <c r="J614" s="11">
        <v>3.4</v>
      </c>
      <c r="K614" s="11">
        <v>3.5</v>
      </c>
      <c r="L614" s="11">
        <v>3.5</v>
      </c>
      <c r="M614" s="11">
        <v>3.6</v>
      </c>
      <c r="N614" s="145">
        <v>4.0999999999999996</v>
      </c>
      <c r="O614" s="11">
        <v>3.6</v>
      </c>
      <c r="P614" s="11">
        <v>3.29</v>
      </c>
      <c r="Q614" s="11">
        <v>3.36</v>
      </c>
      <c r="R614" s="145" t="s">
        <v>103</v>
      </c>
      <c r="S614" s="145">
        <v>4.2340241407918597</v>
      </c>
      <c r="T614" s="11">
        <v>3.6</v>
      </c>
      <c r="U614" s="11">
        <v>3.4</v>
      </c>
      <c r="V614" s="11">
        <v>3.4</v>
      </c>
      <c r="W614" s="145">
        <v>2.5</v>
      </c>
      <c r="X614" s="11">
        <v>3.4</v>
      </c>
      <c r="Y614" s="145">
        <v>2</v>
      </c>
      <c r="Z614" s="145">
        <v>4.4000000000000004</v>
      </c>
      <c r="AA614" s="150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41</v>
      </c>
    </row>
    <row r="615" spans="1:65">
      <c r="A615" s="30"/>
      <c r="B615" s="19">
        <v>1</v>
      </c>
      <c r="C615" s="9">
        <v>6</v>
      </c>
      <c r="D615" s="11">
        <v>3.2</v>
      </c>
      <c r="E615" s="11">
        <v>3.3</v>
      </c>
      <c r="F615" s="11">
        <v>3.2</v>
      </c>
      <c r="G615" s="11">
        <v>3.5</v>
      </c>
      <c r="H615" s="11">
        <v>3.47</v>
      </c>
      <c r="I615" s="11">
        <v>2.99</v>
      </c>
      <c r="J615" s="11">
        <v>3.6</v>
      </c>
      <c r="K615" s="11">
        <v>3.5</v>
      </c>
      <c r="L615" s="11">
        <v>3.6</v>
      </c>
      <c r="M615" s="11">
        <v>3.7</v>
      </c>
      <c r="N615" s="145">
        <v>4</v>
      </c>
      <c r="O615" s="11">
        <v>3.5</v>
      </c>
      <c r="P615" s="11">
        <v>3.3</v>
      </c>
      <c r="Q615" s="11">
        <v>3.34</v>
      </c>
      <c r="R615" s="145" t="s">
        <v>103</v>
      </c>
      <c r="S615" s="145">
        <v>4.2929957710491902</v>
      </c>
      <c r="T615" s="11">
        <v>3.6</v>
      </c>
      <c r="U615" s="11">
        <v>3.5</v>
      </c>
      <c r="V615" s="11">
        <v>3.4</v>
      </c>
      <c r="W615" s="145">
        <v>2.2000000000000002</v>
      </c>
      <c r="X615" s="11">
        <v>3.4</v>
      </c>
      <c r="Y615" s="145">
        <v>2</v>
      </c>
      <c r="Z615" s="145">
        <v>4.4000000000000004</v>
      </c>
      <c r="AA615" s="150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20" t="s">
        <v>266</v>
      </c>
      <c r="C616" s="12"/>
      <c r="D616" s="23">
        <v>3.25</v>
      </c>
      <c r="E616" s="23">
        <v>3.25</v>
      </c>
      <c r="F616" s="23">
        <v>3.2333333333333329</v>
      </c>
      <c r="G616" s="23">
        <v>3.5166666666666671</v>
      </c>
      <c r="H616" s="23">
        <v>3.4099999999999997</v>
      </c>
      <c r="I616" s="23">
        <v>2.9933333333333336</v>
      </c>
      <c r="J616" s="23">
        <v>3.3833333333333333</v>
      </c>
      <c r="K616" s="23">
        <v>3.3833333333333333</v>
      </c>
      <c r="L616" s="23">
        <v>3.5666666666666664</v>
      </c>
      <c r="M616" s="23">
        <v>3.6500000000000004</v>
      </c>
      <c r="N616" s="23">
        <v>3.9833333333333329</v>
      </c>
      <c r="O616" s="23">
        <v>3.5833333333333335</v>
      </c>
      <c r="P616" s="23">
        <v>3.3566666666666669</v>
      </c>
      <c r="Q616" s="23">
        <v>3.3616666666666668</v>
      </c>
      <c r="R616" s="23" t="s">
        <v>634</v>
      </c>
      <c r="S616" s="23">
        <v>4.2496782129032553</v>
      </c>
      <c r="T616" s="23">
        <v>3.5166666666666671</v>
      </c>
      <c r="U616" s="23">
        <v>3.4499999999999997</v>
      </c>
      <c r="V616" s="23">
        <v>3.4499999999999997</v>
      </c>
      <c r="W616" s="23">
        <v>2.1333333333333333</v>
      </c>
      <c r="X616" s="23">
        <v>3.4166666666666665</v>
      </c>
      <c r="Y616" s="23">
        <v>2.3333333333333335</v>
      </c>
      <c r="Z616" s="23">
        <v>4.583333333333333</v>
      </c>
      <c r="AA616" s="150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3" t="s">
        <v>267</v>
      </c>
      <c r="C617" s="29"/>
      <c r="D617" s="11">
        <v>3.25</v>
      </c>
      <c r="E617" s="11">
        <v>3.25</v>
      </c>
      <c r="F617" s="11">
        <v>3.2</v>
      </c>
      <c r="G617" s="11">
        <v>3.5</v>
      </c>
      <c r="H617" s="11">
        <v>3.42</v>
      </c>
      <c r="I617" s="11">
        <v>3.0049999999999999</v>
      </c>
      <c r="J617" s="11">
        <v>3.4</v>
      </c>
      <c r="K617" s="11">
        <v>3.45</v>
      </c>
      <c r="L617" s="11">
        <v>3.6</v>
      </c>
      <c r="M617" s="11">
        <v>3.6500000000000004</v>
      </c>
      <c r="N617" s="11">
        <v>4</v>
      </c>
      <c r="O617" s="11">
        <v>3.6</v>
      </c>
      <c r="P617" s="11">
        <v>3.34</v>
      </c>
      <c r="Q617" s="11">
        <v>3.355</v>
      </c>
      <c r="R617" s="11" t="s">
        <v>634</v>
      </c>
      <c r="S617" s="11">
        <v>4.2474186569988142</v>
      </c>
      <c r="T617" s="11">
        <v>3.5</v>
      </c>
      <c r="U617" s="11">
        <v>3.45</v>
      </c>
      <c r="V617" s="11">
        <v>3.4</v>
      </c>
      <c r="W617" s="11">
        <v>2.2000000000000002</v>
      </c>
      <c r="X617" s="11">
        <v>3.4</v>
      </c>
      <c r="Y617" s="11">
        <v>2</v>
      </c>
      <c r="Z617" s="11">
        <v>4.55</v>
      </c>
      <c r="AA617" s="150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3" t="s">
        <v>268</v>
      </c>
      <c r="C618" s="29"/>
      <c r="D618" s="24">
        <v>5.4772255750516412E-2</v>
      </c>
      <c r="E618" s="24">
        <v>5.4772255750516412E-2</v>
      </c>
      <c r="F618" s="24">
        <v>5.1639777949432045E-2</v>
      </c>
      <c r="G618" s="24">
        <v>7.5277265270908167E-2</v>
      </c>
      <c r="H618" s="24">
        <v>5.5497747702046483E-2</v>
      </c>
      <c r="I618" s="24">
        <v>3.8297084310253478E-2</v>
      </c>
      <c r="J618" s="24">
        <v>0.13291601358251257</v>
      </c>
      <c r="K618" s="24">
        <v>0.14719601443879735</v>
      </c>
      <c r="L618" s="24">
        <v>5.1639777949432274E-2</v>
      </c>
      <c r="M618" s="24">
        <v>0.10488088481701512</v>
      </c>
      <c r="N618" s="24">
        <v>0.11690451944500115</v>
      </c>
      <c r="O618" s="24">
        <v>7.5277265270908153E-2</v>
      </c>
      <c r="P618" s="24">
        <v>9.1360093403338116E-2</v>
      </c>
      <c r="Q618" s="24">
        <v>2.4013884872437167E-2</v>
      </c>
      <c r="R618" s="24" t="s">
        <v>634</v>
      </c>
      <c r="S618" s="24">
        <v>4.1272775186356234E-2</v>
      </c>
      <c r="T618" s="24">
        <v>7.5277265270908153E-2</v>
      </c>
      <c r="U618" s="24">
        <v>5.4772255750516662E-2</v>
      </c>
      <c r="V618" s="24">
        <v>8.3666002653407623E-2</v>
      </c>
      <c r="W618" s="24">
        <v>0.30767948691238067</v>
      </c>
      <c r="X618" s="24">
        <v>4.0824829046386339E-2</v>
      </c>
      <c r="Y618" s="24">
        <v>0.51639777949432275</v>
      </c>
      <c r="Z618" s="24">
        <v>0.22286019533929025</v>
      </c>
      <c r="AA618" s="206"/>
      <c r="AB618" s="207"/>
      <c r="AC618" s="207"/>
      <c r="AD618" s="207"/>
      <c r="AE618" s="207"/>
      <c r="AF618" s="207"/>
      <c r="AG618" s="207"/>
      <c r="AH618" s="207"/>
      <c r="AI618" s="207"/>
      <c r="AJ618" s="207"/>
      <c r="AK618" s="207"/>
      <c r="AL618" s="207"/>
      <c r="AM618" s="207"/>
      <c r="AN618" s="207"/>
      <c r="AO618" s="207"/>
      <c r="AP618" s="207"/>
      <c r="AQ618" s="207"/>
      <c r="AR618" s="207"/>
      <c r="AS618" s="207"/>
      <c r="AT618" s="207"/>
      <c r="AU618" s="207"/>
      <c r="AV618" s="207"/>
      <c r="AW618" s="207"/>
      <c r="AX618" s="207"/>
      <c r="AY618" s="207"/>
      <c r="AZ618" s="207"/>
      <c r="BA618" s="207"/>
      <c r="BB618" s="207"/>
      <c r="BC618" s="207"/>
      <c r="BD618" s="207"/>
      <c r="BE618" s="207"/>
      <c r="BF618" s="207"/>
      <c r="BG618" s="207"/>
      <c r="BH618" s="207"/>
      <c r="BI618" s="207"/>
      <c r="BJ618" s="207"/>
      <c r="BK618" s="207"/>
      <c r="BL618" s="207"/>
      <c r="BM618" s="56"/>
    </row>
    <row r="619" spans="1:65">
      <c r="A619" s="30"/>
      <c r="B619" s="3" t="s">
        <v>86</v>
      </c>
      <c r="C619" s="29"/>
      <c r="D619" s="13">
        <v>1.6853001769389666E-2</v>
      </c>
      <c r="E619" s="13">
        <v>1.6853001769389666E-2</v>
      </c>
      <c r="F619" s="13">
        <v>1.5971065345185172E-2</v>
      </c>
      <c r="G619" s="13">
        <v>2.140585742300706E-2</v>
      </c>
      <c r="H619" s="13">
        <v>1.627499932611334E-2</v>
      </c>
      <c r="I619" s="13">
        <v>1.2794126161554613E-2</v>
      </c>
      <c r="J619" s="13">
        <v>3.9285521255915043E-2</v>
      </c>
      <c r="K619" s="13">
        <v>4.3506211164176557E-2</v>
      </c>
      <c r="L619" s="13">
        <v>1.4478442415728677E-2</v>
      </c>
      <c r="M619" s="13">
        <v>2.8734488990963043E-2</v>
      </c>
      <c r="N619" s="13">
        <v>2.9348414923431251E-2</v>
      </c>
      <c r="O619" s="13">
        <v>2.1007608912811577E-2</v>
      </c>
      <c r="P619" s="13">
        <v>2.7217505482623073E-2</v>
      </c>
      <c r="Q619" s="13">
        <v>7.1434461692921666E-3</v>
      </c>
      <c r="R619" s="13" t="s">
        <v>634</v>
      </c>
      <c r="S619" s="13">
        <v>9.7119765588462963E-3</v>
      </c>
      <c r="T619" s="13">
        <v>2.1405857423007057E-2</v>
      </c>
      <c r="U619" s="13">
        <v>1.5876016159570048E-2</v>
      </c>
      <c r="V619" s="13">
        <v>2.4251015261857283E-2</v>
      </c>
      <c r="W619" s="13">
        <v>0.14422475949017843</v>
      </c>
      <c r="X619" s="13">
        <v>1.194873045260088E-2</v>
      </c>
      <c r="Y619" s="13">
        <v>0.22131333406899545</v>
      </c>
      <c r="Z619" s="13">
        <v>4.8624042619481514E-2</v>
      </c>
      <c r="AA619" s="150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3" t="s">
        <v>269</v>
      </c>
      <c r="C620" s="29"/>
      <c r="D620" s="13">
        <v>-4.3648847474252128E-2</v>
      </c>
      <c r="E620" s="13">
        <v>-4.3648847474252128E-2</v>
      </c>
      <c r="F620" s="13">
        <v>-4.8553212358999676E-2</v>
      </c>
      <c r="G620" s="13">
        <v>3.4820990681706743E-2</v>
      </c>
      <c r="H620" s="13">
        <v>3.4330554193231499E-3</v>
      </c>
      <c r="I620" s="13">
        <v>-0.11917606669936243</v>
      </c>
      <c r="J620" s="13">
        <v>-4.4139283962727482E-3</v>
      </c>
      <c r="K620" s="13">
        <v>-4.4139283962727482E-3</v>
      </c>
      <c r="L620" s="13">
        <v>4.9534085335948941E-2</v>
      </c>
      <c r="M620" s="13">
        <v>7.4055909759686234E-2</v>
      </c>
      <c r="N620" s="13">
        <v>0.17214320745463452</v>
      </c>
      <c r="O620" s="13">
        <v>5.4438450220696488E-2</v>
      </c>
      <c r="P620" s="13">
        <v>-1.2260912211868535E-2</v>
      </c>
      <c r="Q620" s="13">
        <v>-1.078960274644436E-2</v>
      </c>
      <c r="R620" s="13" t="s">
        <v>634</v>
      </c>
      <c r="S620" s="13">
        <v>0.250518355930335</v>
      </c>
      <c r="T620" s="13">
        <v>3.4820990681706743E-2</v>
      </c>
      <c r="U620" s="13">
        <v>1.5203531142716997E-2</v>
      </c>
      <c r="V620" s="13">
        <v>1.5203531142716997E-2</v>
      </c>
      <c r="W620" s="13">
        <v>-0.37224129475232959</v>
      </c>
      <c r="X620" s="13">
        <v>5.3948013732221245E-3</v>
      </c>
      <c r="Y620" s="13">
        <v>-0.31338891613536046</v>
      </c>
      <c r="Z620" s="13">
        <v>0.34870034330554178</v>
      </c>
      <c r="AA620" s="150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46" t="s">
        <v>270</v>
      </c>
      <c r="C621" s="47"/>
      <c r="D621" s="45">
        <v>0.7</v>
      </c>
      <c r="E621" s="45">
        <v>0.7</v>
      </c>
      <c r="F621" s="45">
        <v>0.77</v>
      </c>
      <c r="G621" s="45">
        <v>0.44</v>
      </c>
      <c r="H621" s="45">
        <v>0.01</v>
      </c>
      <c r="I621" s="45">
        <v>1.79</v>
      </c>
      <c r="J621" s="45">
        <v>0.13</v>
      </c>
      <c r="K621" s="45">
        <v>0.13</v>
      </c>
      <c r="L621" s="45">
        <v>0.65</v>
      </c>
      <c r="M621" s="45">
        <v>1.01</v>
      </c>
      <c r="N621" s="45">
        <v>2.4300000000000002</v>
      </c>
      <c r="O621" s="45">
        <v>0.72</v>
      </c>
      <c r="P621" s="45">
        <v>0.24</v>
      </c>
      <c r="Q621" s="45">
        <v>0.22</v>
      </c>
      <c r="R621" s="45">
        <v>3.89</v>
      </c>
      <c r="S621" s="45">
        <v>3.56</v>
      </c>
      <c r="T621" s="45">
        <v>0.44</v>
      </c>
      <c r="U621" s="45">
        <v>0.16</v>
      </c>
      <c r="V621" s="45">
        <v>0.16</v>
      </c>
      <c r="W621" s="45">
        <v>5.45</v>
      </c>
      <c r="X621" s="45">
        <v>0.01</v>
      </c>
      <c r="Y621" s="45" t="s">
        <v>271</v>
      </c>
      <c r="Z621" s="45">
        <v>4.9800000000000004</v>
      </c>
      <c r="AA621" s="150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B622" s="31" t="s">
        <v>294</v>
      </c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BM622" s="55"/>
    </row>
    <row r="623" spans="1:65">
      <c r="BM623" s="55"/>
    </row>
    <row r="624" spans="1:65" ht="15">
      <c r="B624" s="8" t="s">
        <v>480</v>
      </c>
      <c r="BM624" s="28" t="s">
        <v>66</v>
      </c>
    </row>
    <row r="625" spans="1:65" ht="15">
      <c r="A625" s="25" t="s">
        <v>31</v>
      </c>
      <c r="B625" s="18" t="s">
        <v>109</v>
      </c>
      <c r="C625" s="15" t="s">
        <v>110</v>
      </c>
      <c r="D625" s="16" t="s">
        <v>227</v>
      </c>
      <c r="E625" s="17" t="s">
        <v>227</v>
      </c>
      <c r="F625" s="17" t="s">
        <v>227</v>
      </c>
      <c r="G625" s="17" t="s">
        <v>227</v>
      </c>
      <c r="H625" s="17" t="s">
        <v>227</v>
      </c>
      <c r="I625" s="17" t="s">
        <v>227</v>
      </c>
      <c r="J625" s="17" t="s">
        <v>227</v>
      </c>
      <c r="K625" s="17" t="s">
        <v>227</v>
      </c>
      <c r="L625" s="150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</v>
      </c>
    </row>
    <row r="626" spans="1:65">
      <c r="A626" s="30"/>
      <c r="B626" s="19" t="s">
        <v>228</v>
      </c>
      <c r="C626" s="9" t="s">
        <v>228</v>
      </c>
      <c r="D626" s="148" t="s">
        <v>235</v>
      </c>
      <c r="E626" s="149" t="s">
        <v>236</v>
      </c>
      <c r="F626" s="149" t="s">
        <v>237</v>
      </c>
      <c r="G626" s="149" t="s">
        <v>247</v>
      </c>
      <c r="H626" s="149" t="s">
        <v>248</v>
      </c>
      <c r="I626" s="149" t="s">
        <v>250</v>
      </c>
      <c r="J626" s="149" t="s">
        <v>255</v>
      </c>
      <c r="K626" s="149" t="s">
        <v>257</v>
      </c>
      <c r="L626" s="150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 t="s">
        <v>3</v>
      </c>
    </row>
    <row r="627" spans="1:65">
      <c r="A627" s="30"/>
      <c r="B627" s="19"/>
      <c r="C627" s="9"/>
      <c r="D627" s="10" t="s">
        <v>279</v>
      </c>
      <c r="E627" s="11" t="s">
        <v>280</v>
      </c>
      <c r="F627" s="11" t="s">
        <v>280</v>
      </c>
      <c r="G627" s="11" t="s">
        <v>280</v>
      </c>
      <c r="H627" s="11" t="s">
        <v>280</v>
      </c>
      <c r="I627" s="11" t="s">
        <v>280</v>
      </c>
      <c r="J627" s="11" t="s">
        <v>279</v>
      </c>
      <c r="K627" s="11" t="s">
        <v>280</v>
      </c>
      <c r="L627" s="150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>
        <v>1</v>
      </c>
    </row>
    <row r="628" spans="1:65">
      <c r="A628" s="30"/>
      <c r="B628" s="19"/>
      <c r="C628" s="9"/>
      <c r="D628" s="26"/>
      <c r="E628" s="26"/>
      <c r="F628" s="26"/>
      <c r="G628" s="26"/>
      <c r="H628" s="26"/>
      <c r="I628" s="26"/>
      <c r="J628" s="26"/>
      <c r="K628" s="26"/>
      <c r="L628" s="150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2</v>
      </c>
    </row>
    <row r="629" spans="1:65">
      <c r="A629" s="30"/>
      <c r="B629" s="18">
        <v>1</v>
      </c>
      <c r="C629" s="14">
        <v>1</v>
      </c>
      <c r="D629" s="217">
        <v>15.2</v>
      </c>
      <c r="E629" s="217">
        <v>15.22910633003649</v>
      </c>
      <c r="F629" s="217">
        <v>14.1</v>
      </c>
      <c r="G629" s="217">
        <v>16.399999999999999</v>
      </c>
      <c r="H629" s="217">
        <v>16.34</v>
      </c>
      <c r="I629" s="217">
        <v>17.411470147584001</v>
      </c>
      <c r="J629" s="217">
        <v>17.5</v>
      </c>
      <c r="K629" s="217">
        <v>17.100000000000001</v>
      </c>
      <c r="L629" s="218"/>
      <c r="M629" s="219"/>
      <c r="N629" s="219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  <c r="AA629" s="219"/>
      <c r="AB629" s="219"/>
      <c r="AC629" s="219"/>
      <c r="AD629" s="219"/>
      <c r="AE629" s="219"/>
      <c r="AF629" s="219"/>
      <c r="AG629" s="219"/>
      <c r="AH629" s="219"/>
      <c r="AI629" s="219"/>
      <c r="AJ629" s="219"/>
      <c r="AK629" s="219"/>
      <c r="AL629" s="219"/>
      <c r="AM629" s="219"/>
      <c r="AN629" s="219"/>
      <c r="AO629" s="219"/>
      <c r="AP629" s="219"/>
      <c r="AQ629" s="219"/>
      <c r="AR629" s="219"/>
      <c r="AS629" s="219"/>
      <c r="AT629" s="219"/>
      <c r="AU629" s="219"/>
      <c r="AV629" s="219"/>
      <c r="AW629" s="219"/>
      <c r="AX629" s="219"/>
      <c r="AY629" s="219"/>
      <c r="AZ629" s="219"/>
      <c r="BA629" s="219"/>
      <c r="BB629" s="219"/>
      <c r="BC629" s="219"/>
      <c r="BD629" s="219"/>
      <c r="BE629" s="219"/>
      <c r="BF629" s="219"/>
      <c r="BG629" s="219"/>
      <c r="BH629" s="219"/>
      <c r="BI629" s="219"/>
      <c r="BJ629" s="219"/>
      <c r="BK629" s="219"/>
      <c r="BL629" s="219"/>
      <c r="BM629" s="220">
        <v>1</v>
      </c>
    </row>
    <row r="630" spans="1:65">
      <c r="A630" s="30"/>
      <c r="B630" s="19">
        <v>1</v>
      </c>
      <c r="C630" s="9">
        <v>2</v>
      </c>
      <c r="D630" s="221">
        <v>16.100000000000001</v>
      </c>
      <c r="E630" s="221">
        <v>15.074478874984024</v>
      </c>
      <c r="F630" s="221">
        <v>14</v>
      </c>
      <c r="G630" s="221">
        <v>16.399999999999999</v>
      </c>
      <c r="H630" s="221">
        <v>16.239999999999998</v>
      </c>
      <c r="I630" s="221">
        <v>17.581340637518746</v>
      </c>
      <c r="J630" s="221">
        <v>17.5</v>
      </c>
      <c r="K630" s="221">
        <v>17.600000000000001</v>
      </c>
      <c r="L630" s="218"/>
      <c r="M630" s="219"/>
      <c r="N630" s="219"/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  <c r="AA630" s="219"/>
      <c r="AB630" s="219"/>
      <c r="AC630" s="219"/>
      <c r="AD630" s="219"/>
      <c r="AE630" s="219"/>
      <c r="AF630" s="219"/>
      <c r="AG630" s="219"/>
      <c r="AH630" s="219"/>
      <c r="AI630" s="219"/>
      <c r="AJ630" s="219"/>
      <c r="AK630" s="219"/>
      <c r="AL630" s="219"/>
      <c r="AM630" s="219"/>
      <c r="AN630" s="219"/>
      <c r="AO630" s="219"/>
      <c r="AP630" s="219"/>
      <c r="AQ630" s="219"/>
      <c r="AR630" s="219"/>
      <c r="AS630" s="219"/>
      <c r="AT630" s="219"/>
      <c r="AU630" s="219"/>
      <c r="AV630" s="219"/>
      <c r="AW630" s="219"/>
      <c r="AX630" s="219"/>
      <c r="AY630" s="219"/>
      <c r="AZ630" s="219"/>
      <c r="BA630" s="219"/>
      <c r="BB630" s="219"/>
      <c r="BC630" s="219"/>
      <c r="BD630" s="219"/>
      <c r="BE630" s="219"/>
      <c r="BF630" s="219"/>
      <c r="BG630" s="219"/>
      <c r="BH630" s="219"/>
      <c r="BI630" s="219"/>
      <c r="BJ630" s="219"/>
      <c r="BK630" s="219"/>
      <c r="BL630" s="219"/>
      <c r="BM630" s="220">
        <v>21</v>
      </c>
    </row>
    <row r="631" spans="1:65">
      <c r="A631" s="30"/>
      <c r="B631" s="19">
        <v>1</v>
      </c>
      <c r="C631" s="9">
        <v>3</v>
      </c>
      <c r="D631" s="221">
        <v>14.7</v>
      </c>
      <c r="E631" s="221">
        <v>15.652135278182911</v>
      </c>
      <c r="F631" s="221">
        <v>13.9</v>
      </c>
      <c r="G631" s="221">
        <v>17.3</v>
      </c>
      <c r="H631" s="221">
        <v>16.39</v>
      </c>
      <c r="I631" s="221">
        <v>17.133633305320508</v>
      </c>
      <c r="J631" s="221">
        <v>17</v>
      </c>
      <c r="K631" s="221">
        <v>17.7</v>
      </c>
      <c r="L631" s="218"/>
      <c r="M631" s="219"/>
      <c r="N631" s="219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  <c r="AA631" s="219"/>
      <c r="AB631" s="219"/>
      <c r="AC631" s="219"/>
      <c r="AD631" s="219"/>
      <c r="AE631" s="219"/>
      <c r="AF631" s="219"/>
      <c r="AG631" s="219"/>
      <c r="AH631" s="219"/>
      <c r="AI631" s="219"/>
      <c r="AJ631" s="219"/>
      <c r="AK631" s="219"/>
      <c r="AL631" s="219"/>
      <c r="AM631" s="219"/>
      <c r="AN631" s="219"/>
      <c r="AO631" s="219"/>
      <c r="AP631" s="219"/>
      <c r="AQ631" s="219"/>
      <c r="AR631" s="219"/>
      <c r="AS631" s="219"/>
      <c r="AT631" s="219"/>
      <c r="AU631" s="219"/>
      <c r="AV631" s="219"/>
      <c r="AW631" s="219"/>
      <c r="AX631" s="219"/>
      <c r="AY631" s="219"/>
      <c r="AZ631" s="219"/>
      <c r="BA631" s="219"/>
      <c r="BB631" s="219"/>
      <c r="BC631" s="219"/>
      <c r="BD631" s="219"/>
      <c r="BE631" s="219"/>
      <c r="BF631" s="219"/>
      <c r="BG631" s="219"/>
      <c r="BH631" s="219"/>
      <c r="BI631" s="219"/>
      <c r="BJ631" s="219"/>
      <c r="BK631" s="219"/>
      <c r="BL631" s="219"/>
      <c r="BM631" s="220">
        <v>16</v>
      </c>
    </row>
    <row r="632" spans="1:65">
      <c r="A632" s="30"/>
      <c r="B632" s="19">
        <v>1</v>
      </c>
      <c r="C632" s="9">
        <v>4</v>
      </c>
      <c r="D632" s="221">
        <v>15.7</v>
      </c>
      <c r="E632" s="221">
        <v>15.718820791320688</v>
      </c>
      <c r="F632" s="221">
        <v>14.4</v>
      </c>
      <c r="G632" s="221">
        <v>16.3</v>
      </c>
      <c r="H632" s="221">
        <v>16.649999999999999</v>
      </c>
      <c r="I632" s="221">
        <v>17.557123339299878</v>
      </c>
      <c r="J632" s="221">
        <v>17.3</v>
      </c>
      <c r="K632" s="221">
        <v>17.399999999999999</v>
      </c>
      <c r="L632" s="218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19"/>
      <c r="AL632" s="219"/>
      <c r="AM632" s="219"/>
      <c r="AN632" s="219"/>
      <c r="AO632" s="219"/>
      <c r="AP632" s="219"/>
      <c r="AQ632" s="219"/>
      <c r="AR632" s="219"/>
      <c r="AS632" s="219"/>
      <c r="AT632" s="219"/>
      <c r="AU632" s="219"/>
      <c r="AV632" s="219"/>
      <c r="AW632" s="219"/>
      <c r="AX632" s="219"/>
      <c r="AY632" s="219"/>
      <c r="AZ632" s="219"/>
      <c r="BA632" s="219"/>
      <c r="BB632" s="219"/>
      <c r="BC632" s="219"/>
      <c r="BD632" s="219"/>
      <c r="BE632" s="219"/>
      <c r="BF632" s="219"/>
      <c r="BG632" s="219"/>
      <c r="BH632" s="219"/>
      <c r="BI632" s="219"/>
      <c r="BJ632" s="219"/>
      <c r="BK632" s="219"/>
      <c r="BL632" s="219"/>
      <c r="BM632" s="220">
        <v>16.27794604282748</v>
      </c>
    </row>
    <row r="633" spans="1:65">
      <c r="A633" s="30"/>
      <c r="B633" s="19">
        <v>1</v>
      </c>
      <c r="C633" s="9">
        <v>5</v>
      </c>
      <c r="D633" s="221">
        <v>16.100000000000001</v>
      </c>
      <c r="E633" s="221">
        <v>15.316184291383282</v>
      </c>
      <c r="F633" s="221">
        <v>14.5</v>
      </c>
      <c r="G633" s="221">
        <v>15.8</v>
      </c>
      <c r="H633" s="221">
        <v>16.690000000000001</v>
      </c>
      <c r="I633" s="221">
        <v>17.19225549929525</v>
      </c>
      <c r="J633" s="221">
        <v>16.7</v>
      </c>
      <c r="K633" s="221">
        <v>17.399999999999999</v>
      </c>
      <c r="L633" s="218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  <c r="AB633" s="219"/>
      <c r="AC633" s="219"/>
      <c r="AD633" s="219"/>
      <c r="AE633" s="219"/>
      <c r="AF633" s="219"/>
      <c r="AG633" s="219"/>
      <c r="AH633" s="219"/>
      <c r="AI633" s="219"/>
      <c r="AJ633" s="219"/>
      <c r="AK633" s="219"/>
      <c r="AL633" s="219"/>
      <c r="AM633" s="219"/>
      <c r="AN633" s="219"/>
      <c r="AO633" s="219"/>
      <c r="AP633" s="219"/>
      <c r="AQ633" s="219"/>
      <c r="AR633" s="219"/>
      <c r="AS633" s="219"/>
      <c r="AT633" s="219"/>
      <c r="AU633" s="219"/>
      <c r="AV633" s="219"/>
      <c r="AW633" s="219"/>
      <c r="AX633" s="219"/>
      <c r="AY633" s="219"/>
      <c r="AZ633" s="219"/>
      <c r="BA633" s="219"/>
      <c r="BB633" s="219"/>
      <c r="BC633" s="219"/>
      <c r="BD633" s="219"/>
      <c r="BE633" s="219"/>
      <c r="BF633" s="219"/>
      <c r="BG633" s="219"/>
      <c r="BH633" s="219"/>
      <c r="BI633" s="219"/>
      <c r="BJ633" s="219"/>
      <c r="BK633" s="219"/>
      <c r="BL633" s="219"/>
      <c r="BM633" s="220">
        <v>42</v>
      </c>
    </row>
    <row r="634" spans="1:65">
      <c r="A634" s="30"/>
      <c r="B634" s="19">
        <v>1</v>
      </c>
      <c r="C634" s="9">
        <v>6</v>
      </c>
      <c r="D634" s="221">
        <v>15.7</v>
      </c>
      <c r="E634" s="221">
        <v>15.42257877637058</v>
      </c>
      <c r="F634" s="221">
        <v>15.2</v>
      </c>
      <c r="G634" s="221">
        <v>15.6</v>
      </c>
      <c r="H634" s="221">
        <v>16.46</v>
      </c>
      <c r="I634" s="221">
        <v>17.38228278442255</v>
      </c>
      <c r="J634" s="221">
        <v>17.600000000000001</v>
      </c>
      <c r="K634" s="221">
        <v>17.7</v>
      </c>
      <c r="L634" s="218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  <c r="AB634" s="219"/>
      <c r="AC634" s="219"/>
      <c r="AD634" s="219"/>
      <c r="AE634" s="219"/>
      <c r="AF634" s="219"/>
      <c r="AG634" s="219"/>
      <c r="AH634" s="219"/>
      <c r="AI634" s="219"/>
      <c r="AJ634" s="219"/>
      <c r="AK634" s="219"/>
      <c r="AL634" s="219"/>
      <c r="AM634" s="219"/>
      <c r="AN634" s="219"/>
      <c r="AO634" s="219"/>
      <c r="AP634" s="219"/>
      <c r="AQ634" s="219"/>
      <c r="AR634" s="219"/>
      <c r="AS634" s="219"/>
      <c r="AT634" s="219"/>
      <c r="AU634" s="219"/>
      <c r="AV634" s="219"/>
      <c r="AW634" s="219"/>
      <c r="AX634" s="219"/>
      <c r="AY634" s="219"/>
      <c r="AZ634" s="219"/>
      <c r="BA634" s="219"/>
      <c r="BB634" s="219"/>
      <c r="BC634" s="219"/>
      <c r="BD634" s="219"/>
      <c r="BE634" s="219"/>
      <c r="BF634" s="219"/>
      <c r="BG634" s="219"/>
      <c r="BH634" s="219"/>
      <c r="BI634" s="219"/>
      <c r="BJ634" s="219"/>
      <c r="BK634" s="219"/>
      <c r="BL634" s="219"/>
      <c r="BM634" s="222"/>
    </row>
    <row r="635" spans="1:65">
      <c r="A635" s="30"/>
      <c r="B635" s="20" t="s">
        <v>266</v>
      </c>
      <c r="C635" s="12"/>
      <c r="D635" s="223">
        <v>15.583333333333336</v>
      </c>
      <c r="E635" s="223">
        <v>15.402217390379663</v>
      </c>
      <c r="F635" s="223">
        <v>14.350000000000001</v>
      </c>
      <c r="G635" s="223">
        <v>16.299999999999997</v>
      </c>
      <c r="H635" s="223">
        <v>16.46166666666667</v>
      </c>
      <c r="I635" s="223">
        <v>17.376350952240156</v>
      </c>
      <c r="J635" s="223">
        <v>17.266666666666666</v>
      </c>
      <c r="K635" s="223">
        <v>17.483333333333338</v>
      </c>
      <c r="L635" s="218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  <c r="AB635" s="219"/>
      <c r="AC635" s="219"/>
      <c r="AD635" s="219"/>
      <c r="AE635" s="219"/>
      <c r="AF635" s="219"/>
      <c r="AG635" s="219"/>
      <c r="AH635" s="219"/>
      <c r="AI635" s="219"/>
      <c r="AJ635" s="219"/>
      <c r="AK635" s="219"/>
      <c r="AL635" s="219"/>
      <c r="AM635" s="219"/>
      <c r="AN635" s="219"/>
      <c r="AO635" s="219"/>
      <c r="AP635" s="219"/>
      <c r="AQ635" s="219"/>
      <c r="AR635" s="219"/>
      <c r="AS635" s="219"/>
      <c r="AT635" s="219"/>
      <c r="AU635" s="219"/>
      <c r="AV635" s="219"/>
      <c r="AW635" s="219"/>
      <c r="AX635" s="219"/>
      <c r="AY635" s="219"/>
      <c r="AZ635" s="219"/>
      <c r="BA635" s="219"/>
      <c r="BB635" s="219"/>
      <c r="BC635" s="219"/>
      <c r="BD635" s="219"/>
      <c r="BE635" s="219"/>
      <c r="BF635" s="219"/>
      <c r="BG635" s="219"/>
      <c r="BH635" s="219"/>
      <c r="BI635" s="219"/>
      <c r="BJ635" s="219"/>
      <c r="BK635" s="219"/>
      <c r="BL635" s="219"/>
      <c r="BM635" s="222"/>
    </row>
    <row r="636" spans="1:65">
      <c r="A636" s="30"/>
      <c r="B636" s="3" t="s">
        <v>267</v>
      </c>
      <c r="C636" s="29"/>
      <c r="D636" s="221">
        <v>15.7</v>
      </c>
      <c r="E636" s="221">
        <v>15.369381533876931</v>
      </c>
      <c r="F636" s="221">
        <v>14.25</v>
      </c>
      <c r="G636" s="221">
        <v>16.350000000000001</v>
      </c>
      <c r="H636" s="221">
        <v>16.425000000000001</v>
      </c>
      <c r="I636" s="221">
        <v>17.396876466003278</v>
      </c>
      <c r="J636" s="221">
        <v>17.399999999999999</v>
      </c>
      <c r="K636" s="221">
        <v>17.5</v>
      </c>
      <c r="L636" s="218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19"/>
      <c r="AT636" s="219"/>
      <c r="AU636" s="219"/>
      <c r="AV636" s="219"/>
      <c r="AW636" s="219"/>
      <c r="AX636" s="219"/>
      <c r="AY636" s="219"/>
      <c r="AZ636" s="219"/>
      <c r="BA636" s="219"/>
      <c r="BB636" s="219"/>
      <c r="BC636" s="219"/>
      <c r="BD636" s="219"/>
      <c r="BE636" s="219"/>
      <c r="BF636" s="219"/>
      <c r="BG636" s="219"/>
      <c r="BH636" s="219"/>
      <c r="BI636" s="219"/>
      <c r="BJ636" s="219"/>
      <c r="BK636" s="219"/>
      <c r="BL636" s="219"/>
      <c r="BM636" s="222"/>
    </row>
    <row r="637" spans="1:65">
      <c r="A637" s="30"/>
      <c r="B637" s="3" t="s">
        <v>268</v>
      </c>
      <c r="C637" s="29"/>
      <c r="D637" s="24">
        <v>0.54558836742242545</v>
      </c>
      <c r="E637" s="24">
        <v>0.24815032459407649</v>
      </c>
      <c r="F637" s="24">
        <v>0.47644516998286351</v>
      </c>
      <c r="G637" s="24">
        <v>0.59329587896765312</v>
      </c>
      <c r="H637" s="24">
        <v>0.17702165592567143</v>
      </c>
      <c r="I637" s="24">
        <v>0.18372314140016524</v>
      </c>
      <c r="J637" s="24">
        <v>0.35023801430836576</v>
      </c>
      <c r="K637" s="24">
        <v>0.23166067138525365</v>
      </c>
      <c r="L637" s="150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3" t="s">
        <v>86</v>
      </c>
      <c r="C638" s="29"/>
      <c r="D638" s="13">
        <v>3.5011018230316063E-2</v>
      </c>
      <c r="E638" s="13">
        <v>1.6111337627858244E-2</v>
      </c>
      <c r="F638" s="13">
        <v>3.3201754005774457E-2</v>
      </c>
      <c r="G638" s="13">
        <v>3.6398520182064617E-2</v>
      </c>
      <c r="H638" s="13">
        <v>1.0753568244953209E-2</v>
      </c>
      <c r="I638" s="13">
        <v>1.057317165756713E-2</v>
      </c>
      <c r="J638" s="13">
        <v>2.0284054882723886E-2</v>
      </c>
      <c r="K638" s="13">
        <v>1.325037205254072E-2</v>
      </c>
      <c r="L638" s="150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269</v>
      </c>
      <c r="C639" s="29"/>
      <c r="D639" s="13">
        <v>-4.2672012038042717E-2</v>
      </c>
      <c r="E639" s="13">
        <v>-5.3798473722898699E-2</v>
      </c>
      <c r="F639" s="13">
        <v>-0.11843914691417634</v>
      </c>
      <c r="G639" s="13">
        <v>1.3548366061966188E-3</v>
      </c>
      <c r="H639" s="13">
        <v>1.1286474556176707E-2</v>
      </c>
      <c r="I639" s="13">
        <v>6.7478102367630299E-2</v>
      </c>
      <c r="J639" s="13">
        <v>6.0739888265868958E-2</v>
      </c>
      <c r="K639" s="13">
        <v>7.4050330879244175E-2</v>
      </c>
      <c r="L639" s="150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46" t="s">
        <v>270</v>
      </c>
      <c r="C640" s="47"/>
      <c r="D640" s="45">
        <v>0.57999999999999996</v>
      </c>
      <c r="E640" s="45">
        <v>0.71</v>
      </c>
      <c r="F640" s="45">
        <v>1.47</v>
      </c>
      <c r="G640" s="45">
        <v>0.06</v>
      </c>
      <c r="H640" s="45">
        <v>0.06</v>
      </c>
      <c r="I640" s="45">
        <v>0.72</v>
      </c>
      <c r="J640" s="45">
        <v>0.64</v>
      </c>
      <c r="K640" s="45">
        <v>0.8</v>
      </c>
      <c r="L640" s="150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B641" s="31"/>
      <c r="C641" s="20"/>
      <c r="D641" s="20"/>
      <c r="E641" s="20"/>
      <c r="F641" s="20"/>
      <c r="G641" s="20"/>
      <c r="H641" s="20"/>
      <c r="I641" s="20"/>
      <c r="J641" s="20"/>
      <c r="K641" s="20"/>
      <c r="BM641" s="55"/>
    </row>
    <row r="642" spans="1:65" ht="15">
      <c r="B642" s="8" t="s">
        <v>481</v>
      </c>
      <c r="BM642" s="28" t="s">
        <v>66</v>
      </c>
    </row>
    <row r="643" spans="1:65" ht="15">
      <c r="A643" s="25" t="s">
        <v>34</v>
      </c>
      <c r="B643" s="18" t="s">
        <v>109</v>
      </c>
      <c r="C643" s="15" t="s">
        <v>110</v>
      </c>
      <c r="D643" s="16" t="s">
        <v>227</v>
      </c>
      <c r="E643" s="17" t="s">
        <v>227</v>
      </c>
      <c r="F643" s="17" t="s">
        <v>227</v>
      </c>
      <c r="G643" s="17" t="s">
        <v>227</v>
      </c>
      <c r="H643" s="17" t="s">
        <v>227</v>
      </c>
      <c r="I643" s="17" t="s">
        <v>227</v>
      </c>
      <c r="J643" s="17" t="s">
        <v>227</v>
      </c>
      <c r="K643" s="17" t="s">
        <v>227</v>
      </c>
      <c r="L643" s="17" t="s">
        <v>227</v>
      </c>
      <c r="M643" s="17" t="s">
        <v>227</v>
      </c>
      <c r="N643" s="17" t="s">
        <v>227</v>
      </c>
      <c r="O643" s="17" t="s">
        <v>227</v>
      </c>
      <c r="P643" s="17" t="s">
        <v>227</v>
      </c>
      <c r="Q643" s="17" t="s">
        <v>227</v>
      </c>
      <c r="R643" s="17" t="s">
        <v>227</v>
      </c>
      <c r="S643" s="17" t="s">
        <v>227</v>
      </c>
      <c r="T643" s="17" t="s">
        <v>227</v>
      </c>
      <c r="U643" s="17" t="s">
        <v>227</v>
      </c>
      <c r="V643" s="17" t="s">
        <v>227</v>
      </c>
      <c r="W643" s="17" t="s">
        <v>227</v>
      </c>
      <c r="X643" s="17" t="s">
        <v>227</v>
      </c>
      <c r="Y643" s="17" t="s">
        <v>227</v>
      </c>
      <c r="Z643" s="17" t="s">
        <v>227</v>
      </c>
      <c r="AA643" s="17" t="s">
        <v>227</v>
      </c>
      <c r="AB643" s="17" t="s">
        <v>227</v>
      </c>
      <c r="AC643" s="150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9" t="s">
        <v>228</v>
      </c>
      <c r="C644" s="9" t="s">
        <v>228</v>
      </c>
      <c r="D644" s="148" t="s">
        <v>230</v>
      </c>
      <c r="E644" s="149" t="s">
        <v>231</v>
      </c>
      <c r="F644" s="149" t="s">
        <v>232</v>
      </c>
      <c r="G644" s="149" t="s">
        <v>233</v>
      </c>
      <c r="H644" s="149" t="s">
        <v>234</v>
      </c>
      <c r="I644" s="149" t="s">
        <v>235</v>
      </c>
      <c r="J644" s="149" t="s">
        <v>236</v>
      </c>
      <c r="K644" s="149" t="s">
        <v>237</v>
      </c>
      <c r="L644" s="149" t="s">
        <v>239</v>
      </c>
      <c r="M644" s="149" t="s">
        <v>240</v>
      </c>
      <c r="N644" s="149" t="s">
        <v>241</v>
      </c>
      <c r="O644" s="149" t="s">
        <v>244</v>
      </c>
      <c r="P644" s="149" t="s">
        <v>245</v>
      </c>
      <c r="Q644" s="149" t="s">
        <v>246</v>
      </c>
      <c r="R644" s="149" t="s">
        <v>247</v>
      </c>
      <c r="S644" s="149" t="s">
        <v>248</v>
      </c>
      <c r="T644" s="149" t="s">
        <v>249</v>
      </c>
      <c r="U644" s="149" t="s">
        <v>250</v>
      </c>
      <c r="V644" s="149" t="s">
        <v>251</v>
      </c>
      <c r="W644" s="149" t="s">
        <v>252</v>
      </c>
      <c r="X644" s="149" t="s">
        <v>254</v>
      </c>
      <c r="Y644" s="149" t="s">
        <v>255</v>
      </c>
      <c r="Z644" s="149" t="s">
        <v>256</v>
      </c>
      <c r="AA644" s="149" t="s">
        <v>257</v>
      </c>
      <c r="AB644" s="149" t="s">
        <v>258</v>
      </c>
      <c r="AC644" s="150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 t="s">
        <v>3</v>
      </c>
    </row>
    <row r="645" spans="1:65">
      <c r="A645" s="30"/>
      <c r="B645" s="19"/>
      <c r="C645" s="9"/>
      <c r="D645" s="10" t="s">
        <v>113</v>
      </c>
      <c r="E645" s="11" t="s">
        <v>279</v>
      </c>
      <c r="F645" s="11" t="s">
        <v>279</v>
      </c>
      <c r="G645" s="11" t="s">
        <v>279</v>
      </c>
      <c r="H645" s="11" t="s">
        <v>280</v>
      </c>
      <c r="I645" s="11" t="s">
        <v>279</v>
      </c>
      <c r="J645" s="11" t="s">
        <v>280</v>
      </c>
      <c r="K645" s="11" t="s">
        <v>280</v>
      </c>
      <c r="L645" s="11" t="s">
        <v>279</v>
      </c>
      <c r="M645" s="11" t="s">
        <v>113</v>
      </c>
      <c r="N645" s="11" t="s">
        <v>280</v>
      </c>
      <c r="O645" s="11" t="s">
        <v>279</v>
      </c>
      <c r="P645" s="11" t="s">
        <v>279</v>
      </c>
      <c r="Q645" s="11" t="s">
        <v>113</v>
      </c>
      <c r="R645" s="11" t="s">
        <v>280</v>
      </c>
      <c r="S645" s="11" t="s">
        <v>280</v>
      </c>
      <c r="T645" s="11" t="s">
        <v>113</v>
      </c>
      <c r="U645" s="11" t="s">
        <v>113</v>
      </c>
      <c r="V645" s="11" t="s">
        <v>279</v>
      </c>
      <c r="W645" s="11" t="s">
        <v>279</v>
      </c>
      <c r="X645" s="11" t="s">
        <v>279</v>
      </c>
      <c r="Y645" s="11" t="s">
        <v>279</v>
      </c>
      <c r="Z645" s="11" t="s">
        <v>279</v>
      </c>
      <c r="AA645" s="11" t="s">
        <v>113</v>
      </c>
      <c r="AB645" s="11" t="s">
        <v>279</v>
      </c>
      <c r="AC645" s="150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1</v>
      </c>
    </row>
    <row r="646" spans="1:65">
      <c r="A646" s="30"/>
      <c r="B646" s="19"/>
      <c r="C646" s="9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150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2</v>
      </c>
    </row>
    <row r="647" spans="1:65">
      <c r="A647" s="30"/>
      <c r="B647" s="18">
        <v>1</v>
      </c>
      <c r="C647" s="14">
        <v>1</v>
      </c>
      <c r="D647" s="225">
        <v>12</v>
      </c>
      <c r="E647" s="217">
        <v>13.9</v>
      </c>
      <c r="F647" s="217">
        <v>13.1</v>
      </c>
      <c r="G647" s="225">
        <v>20.399999999999999</v>
      </c>
      <c r="H647" s="217">
        <v>13.2</v>
      </c>
      <c r="I647" s="217">
        <v>13.2</v>
      </c>
      <c r="J647" s="217">
        <v>14.370296381399175</v>
      </c>
      <c r="K647" s="217">
        <v>13.7</v>
      </c>
      <c r="L647" s="225">
        <v>20</v>
      </c>
      <c r="M647" s="225">
        <v>12</v>
      </c>
      <c r="N647" s="217">
        <v>11.8</v>
      </c>
      <c r="O647" s="228">
        <v>15</v>
      </c>
      <c r="P647" s="217">
        <v>13.2</v>
      </c>
      <c r="Q647" s="225">
        <v>17.907499999999999</v>
      </c>
      <c r="R647" s="217">
        <v>13.2</v>
      </c>
      <c r="S647" s="217">
        <v>13.2</v>
      </c>
      <c r="T647" s="225">
        <v>17</v>
      </c>
      <c r="U647" s="225">
        <v>15.659999999999998</v>
      </c>
      <c r="V647" s="217">
        <v>13.4</v>
      </c>
      <c r="W647" s="217">
        <v>13.7</v>
      </c>
      <c r="X647" s="217">
        <v>12.4</v>
      </c>
      <c r="Y647" s="225">
        <v>13</v>
      </c>
      <c r="Z647" s="217">
        <v>14.2</v>
      </c>
      <c r="AA647" s="225">
        <v>16</v>
      </c>
      <c r="AB647" s="217">
        <v>12.4</v>
      </c>
      <c r="AC647" s="218"/>
      <c r="AD647" s="219"/>
      <c r="AE647" s="219"/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19"/>
      <c r="AR647" s="219"/>
      <c r="AS647" s="219"/>
      <c r="AT647" s="219"/>
      <c r="AU647" s="219"/>
      <c r="AV647" s="219"/>
      <c r="AW647" s="219"/>
      <c r="AX647" s="219"/>
      <c r="AY647" s="219"/>
      <c r="AZ647" s="219"/>
      <c r="BA647" s="219"/>
      <c r="BB647" s="219"/>
      <c r="BC647" s="219"/>
      <c r="BD647" s="219"/>
      <c r="BE647" s="219"/>
      <c r="BF647" s="219"/>
      <c r="BG647" s="219"/>
      <c r="BH647" s="219"/>
      <c r="BI647" s="219"/>
      <c r="BJ647" s="219"/>
      <c r="BK647" s="219"/>
      <c r="BL647" s="219"/>
      <c r="BM647" s="220">
        <v>1</v>
      </c>
    </row>
    <row r="648" spans="1:65">
      <c r="A648" s="30"/>
      <c r="B648" s="19">
        <v>1</v>
      </c>
      <c r="C648" s="9">
        <v>2</v>
      </c>
      <c r="D648" s="226">
        <v>13</v>
      </c>
      <c r="E648" s="221">
        <v>14.2</v>
      </c>
      <c r="F648" s="221">
        <v>13.2</v>
      </c>
      <c r="G648" s="226">
        <v>20.2</v>
      </c>
      <c r="H648" s="221">
        <v>13.2</v>
      </c>
      <c r="I648" s="221">
        <v>13.3</v>
      </c>
      <c r="J648" s="221">
        <v>14.108421777242935</v>
      </c>
      <c r="K648" s="221">
        <v>13</v>
      </c>
      <c r="L648" s="226">
        <v>18</v>
      </c>
      <c r="M648" s="226">
        <v>11</v>
      </c>
      <c r="N648" s="221">
        <v>12</v>
      </c>
      <c r="O648" s="221">
        <v>14.6</v>
      </c>
      <c r="P648" s="221">
        <v>13.4</v>
      </c>
      <c r="Q648" s="226">
        <v>18.044499999999999</v>
      </c>
      <c r="R648" s="221">
        <v>12.6</v>
      </c>
      <c r="S648" s="221">
        <v>12.5</v>
      </c>
      <c r="T648" s="226">
        <v>16</v>
      </c>
      <c r="U648" s="226">
        <v>15.73</v>
      </c>
      <c r="V648" s="221">
        <v>13</v>
      </c>
      <c r="W648" s="221">
        <v>13.2</v>
      </c>
      <c r="X648" s="221">
        <v>13.2</v>
      </c>
      <c r="Y648" s="226">
        <v>12</v>
      </c>
      <c r="Z648" s="221">
        <v>13.7</v>
      </c>
      <c r="AA648" s="226">
        <v>16</v>
      </c>
      <c r="AB648" s="221">
        <v>14</v>
      </c>
      <c r="AC648" s="218"/>
      <c r="AD648" s="219"/>
      <c r="AE648" s="219"/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19"/>
      <c r="AR648" s="219"/>
      <c r="AS648" s="219"/>
      <c r="AT648" s="219"/>
      <c r="AU648" s="219"/>
      <c r="AV648" s="219"/>
      <c r="AW648" s="219"/>
      <c r="AX648" s="219"/>
      <c r="AY648" s="219"/>
      <c r="AZ648" s="219"/>
      <c r="BA648" s="219"/>
      <c r="BB648" s="219"/>
      <c r="BC648" s="219"/>
      <c r="BD648" s="219"/>
      <c r="BE648" s="219"/>
      <c r="BF648" s="219"/>
      <c r="BG648" s="219"/>
      <c r="BH648" s="219"/>
      <c r="BI648" s="219"/>
      <c r="BJ648" s="219"/>
      <c r="BK648" s="219"/>
      <c r="BL648" s="219"/>
      <c r="BM648" s="220">
        <v>22</v>
      </c>
    </row>
    <row r="649" spans="1:65">
      <c r="A649" s="30"/>
      <c r="B649" s="19">
        <v>1</v>
      </c>
      <c r="C649" s="9">
        <v>3</v>
      </c>
      <c r="D649" s="226">
        <v>13</v>
      </c>
      <c r="E649" s="221">
        <v>13.8</v>
      </c>
      <c r="F649" s="221">
        <v>14</v>
      </c>
      <c r="G649" s="226">
        <v>19.3</v>
      </c>
      <c r="H649" s="221">
        <v>13.6</v>
      </c>
      <c r="I649" s="221">
        <v>13.1</v>
      </c>
      <c r="J649" s="221">
        <v>14.286893837863168</v>
      </c>
      <c r="K649" s="221">
        <v>13.1</v>
      </c>
      <c r="L649" s="226">
        <v>23</v>
      </c>
      <c r="M649" s="226">
        <v>11</v>
      </c>
      <c r="N649" s="221">
        <v>12.2</v>
      </c>
      <c r="O649" s="221">
        <v>14.2</v>
      </c>
      <c r="P649" s="221">
        <v>13.2</v>
      </c>
      <c r="Q649" s="226">
        <v>18.326499999999999</v>
      </c>
      <c r="R649" s="221">
        <v>13</v>
      </c>
      <c r="S649" s="221">
        <v>13</v>
      </c>
      <c r="T649" s="226">
        <v>17</v>
      </c>
      <c r="U649" s="226">
        <v>15.979999999999999</v>
      </c>
      <c r="V649" s="221">
        <v>13.9</v>
      </c>
      <c r="W649" s="221">
        <v>12.8</v>
      </c>
      <c r="X649" s="221">
        <v>13.8</v>
      </c>
      <c r="Y649" s="226">
        <v>13</v>
      </c>
      <c r="Z649" s="221">
        <v>14</v>
      </c>
      <c r="AA649" s="226">
        <v>18</v>
      </c>
      <c r="AB649" s="221">
        <v>13.8</v>
      </c>
      <c r="AC649" s="218"/>
      <c r="AD649" s="219"/>
      <c r="AE649" s="219"/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19"/>
      <c r="AR649" s="219"/>
      <c r="AS649" s="219"/>
      <c r="AT649" s="219"/>
      <c r="AU649" s="219"/>
      <c r="AV649" s="219"/>
      <c r="AW649" s="219"/>
      <c r="AX649" s="219"/>
      <c r="AY649" s="219"/>
      <c r="AZ649" s="219"/>
      <c r="BA649" s="219"/>
      <c r="BB649" s="219"/>
      <c r="BC649" s="219"/>
      <c r="BD649" s="219"/>
      <c r="BE649" s="219"/>
      <c r="BF649" s="219"/>
      <c r="BG649" s="219"/>
      <c r="BH649" s="219"/>
      <c r="BI649" s="219"/>
      <c r="BJ649" s="219"/>
      <c r="BK649" s="219"/>
      <c r="BL649" s="219"/>
      <c r="BM649" s="220">
        <v>16</v>
      </c>
    </row>
    <row r="650" spans="1:65">
      <c r="A650" s="30"/>
      <c r="B650" s="19">
        <v>1</v>
      </c>
      <c r="C650" s="9">
        <v>4</v>
      </c>
      <c r="D650" s="226">
        <v>13</v>
      </c>
      <c r="E650" s="227">
        <v>19.899999999999999</v>
      </c>
      <c r="F650" s="221">
        <v>13.7</v>
      </c>
      <c r="G650" s="226">
        <v>19.2</v>
      </c>
      <c r="H650" s="221">
        <v>13.2</v>
      </c>
      <c r="I650" s="221">
        <v>13.4</v>
      </c>
      <c r="J650" s="221">
        <v>14.732379537012182</v>
      </c>
      <c r="K650" s="221">
        <v>13.6</v>
      </c>
      <c r="L650" s="226">
        <v>18</v>
      </c>
      <c r="M650" s="226">
        <v>11</v>
      </c>
      <c r="N650" s="221">
        <v>12.1</v>
      </c>
      <c r="O650" s="221">
        <v>14.1</v>
      </c>
      <c r="P650" s="221">
        <v>13.4</v>
      </c>
      <c r="Q650" s="226">
        <v>18.314500000000002</v>
      </c>
      <c r="R650" s="221">
        <v>13</v>
      </c>
      <c r="S650" s="221">
        <v>12.9</v>
      </c>
      <c r="T650" s="226">
        <v>15</v>
      </c>
      <c r="U650" s="226">
        <v>16.100000000000001</v>
      </c>
      <c r="V650" s="221">
        <v>14.1</v>
      </c>
      <c r="W650" s="221">
        <v>13.2</v>
      </c>
      <c r="X650" s="221">
        <v>12.6</v>
      </c>
      <c r="Y650" s="226">
        <v>13</v>
      </c>
      <c r="Z650" s="221">
        <v>14</v>
      </c>
      <c r="AA650" s="226">
        <v>16</v>
      </c>
      <c r="AB650" s="221">
        <v>14.2</v>
      </c>
      <c r="AC650" s="218"/>
      <c r="AD650" s="219"/>
      <c r="AE650" s="219"/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19"/>
      <c r="AR650" s="219"/>
      <c r="AS650" s="219"/>
      <c r="AT650" s="219"/>
      <c r="AU650" s="219"/>
      <c r="AV650" s="219"/>
      <c r="AW650" s="219"/>
      <c r="AX650" s="219"/>
      <c r="AY650" s="219"/>
      <c r="AZ650" s="219"/>
      <c r="BA650" s="219"/>
      <c r="BB650" s="219"/>
      <c r="BC650" s="219"/>
      <c r="BD650" s="219"/>
      <c r="BE650" s="219"/>
      <c r="BF650" s="219"/>
      <c r="BG650" s="219"/>
      <c r="BH650" s="219"/>
      <c r="BI650" s="219"/>
      <c r="BJ650" s="219"/>
      <c r="BK650" s="219"/>
      <c r="BL650" s="219"/>
      <c r="BM650" s="220">
        <v>13.448974676017144</v>
      </c>
    </row>
    <row r="651" spans="1:65">
      <c r="A651" s="30"/>
      <c r="B651" s="19">
        <v>1</v>
      </c>
      <c r="C651" s="9">
        <v>5</v>
      </c>
      <c r="D651" s="226">
        <v>13</v>
      </c>
      <c r="E651" s="221">
        <v>14</v>
      </c>
      <c r="F651" s="221">
        <v>13.4</v>
      </c>
      <c r="G651" s="226">
        <v>20</v>
      </c>
      <c r="H651" s="221">
        <v>13.4</v>
      </c>
      <c r="I651" s="221">
        <v>13.4</v>
      </c>
      <c r="J651" s="221">
        <v>14.399912424505322</v>
      </c>
      <c r="K651" s="221">
        <v>13.4</v>
      </c>
      <c r="L651" s="226">
        <v>23</v>
      </c>
      <c r="M651" s="226">
        <v>11</v>
      </c>
      <c r="N651" s="227">
        <v>13</v>
      </c>
      <c r="O651" s="221">
        <v>14.3</v>
      </c>
      <c r="P651" s="221">
        <v>13.6</v>
      </c>
      <c r="Q651" s="226">
        <v>18.159500000000001</v>
      </c>
      <c r="R651" s="221">
        <v>12.5</v>
      </c>
      <c r="S651" s="221">
        <v>13.2</v>
      </c>
      <c r="T651" s="226">
        <v>16</v>
      </c>
      <c r="U651" s="226">
        <v>16.28</v>
      </c>
      <c r="V651" s="221">
        <v>13.7</v>
      </c>
      <c r="W651" s="221">
        <v>13</v>
      </c>
      <c r="X651" s="221">
        <v>14.6</v>
      </c>
      <c r="Y651" s="226">
        <v>13</v>
      </c>
      <c r="Z651" s="221">
        <v>14.2</v>
      </c>
      <c r="AA651" s="226">
        <v>16</v>
      </c>
      <c r="AB651" s="221">
        <v>13.2</v>
      </c>
      <c r="AC651" s="218"/>
      <c r="AD651" s="219"/>
      <c r="AE651" s="219"/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19"/>
      <c r="AR651" s="219"/>
      <c r="AS651" s="219"/>
      <c r="AT651" s="219"/>
      <c r="AU651" s="219"/>
      <c r="AV651" s="219"/>
      <c r="AW651" s="219"/>
      <c r="AX651" s="219"/>
      <c r="AY651" s="219"/>
      <c r="AZ651" s="219"/>
      <c r="BA651" s="219"/>
      <c r="BB651" s="219"/>
      <c r="BC651" s="219"/>
      <c r="BD651" s="219"/>
      <c r="BE651" s="219"/>
      <c r="BF651" s="219"/>
      <c r="BG651" s="219"/>
      <c r="BH651" s="219"/>
      <c r="BI651" s="219"/>
      <c r="BJ651" s="219"/>
      <c r="BK651" s="219"/>
      <c r="BL651" s="219"/>
      <c r="BM651" s="220">
        <v>43</v>
      </c>
    </row>
    <row r="652" spans="1:65">
      <c r="A652" s="30"/>
      <c r="B652" s="19">
        <v>1</v>
      </c>
      <c r="C652" s="9">
        <v>6</v>
      </c>
      <c r="D652" s="226">
        <v>12</v>
      </c>
      <c r="E652" s="221">
        <v>14</v>
      </c>
      <c r="F652" s="221">
        <v>13.4</v>
      </c>
      <c r="G652" s="226">
        <v>20.399999999999999</v>
      </c>
      <c r="H652" s="221">
        <v>13.8</v>
      </c>
      <c r="I652" s="221">
        <v>13.4</v>
      </c>
      <c r="J652" s="221">
        <v>14.283664939623074</v>
      </c>
      <c r="K652" s="221">
        <v>14.2</v>
      </c>
      <c r="L652" s="226">
        <v>24</v>
      </c>
      <c r="M652" s="226">
        <v>11</v>
      </c>
      <c r="N652" s="221">
        <v>12.2</v>
      </c>
      <c r="O652" s="221">
        <v>14.2</v>
      </c>
      <c r="P652" s="221">
        <v>13.2</v>
      </c>
      <c r="Q652" s="226">
        <v>18.064500000000002</v>
      </c>
      <c r="R652" s="221">
        <v>12.9</v>
      </c>
      <c r="S652" s="221">
        <v>13.3</v>
      </c>
      <c r="T652" s="226">
        <v>16</v>
      </c>
      <c r="U652" s="226">
        <v>15.97</v>
      </c>
      <c r="V652" s="221">
        <v>13.7</v>
      </c>
      <c r="W652" s="221">
        <v>13.3</v>
      </c>
      <c r="X652" s="221">
        <v>13</v>
      </c>
      <c r="Y652" s="226">
        <v>13</v>
      </c>
      <c r="Z652" s="221">
        <v>13.9</v>
      </c>
      <c r="AA652" s="226">
        <v>16</v>
      </c>
      <c r="AB652" s="221">
        <v>13.5</v>
      </c>
      <c r="AC652" s="218"/>
      <c r="AD652" s="219"/>
      <c r="AE652" s="219"/>
      <c r="AF652" s="219"/>
      <c r="AG652" s="219"/>
      <c r="AH652" s="219"/>
      <c r="AI652" s="219"/>
      <c r="AJ652" s="219"/>
      <c r="AK652" s="219"/>
      <c r="AL652" s="219"/>
      <c r="AM652" s="219"/>
      <c r="AN652" s="219"/>
      <c r="AO652" s="219"/>
      <c r="AP652" s="219"/>
      <c r="AQ652" s="219"/>
      <c r="AR652" s="219"/>
      <c r="AS652" s="219"/>
      <c r="AT652" s="219"/>
      <c r="AU652" s="219"/>
      <c r="AV652" s="219"/>
      <c r="AW652" s="219"/>
      <c r="AX652" s="219"/>
      <c r="AY652" s="219"/>
      <c r="AZ652" s="219"/>
      <c r="BA652" s="219"/>
      <c r="BB652" s="219"/>
      <c r="BC652" s="219"/>
      <c r="BD652" s="219"/>
      <c r="BE652" s="219"/>
      <c r="BF652" s="219"/>
      <c r="BG652" s="219"/>
      <c r="BH652" s="219"/>
      <c r="BI652" s="219"/>
      <c r="BJ652" s="219"/>
      <c r="BK652" s="219"/>
      <c r="BL652" s="219"/>
      <c r="BM652" s="222"/>
    </row>
    <row r="653" spans="1:65">
      <c r="A653" s="30"/>
      <c r="B653" s="20" t="s">
        <v>266</v>
      </c>
      <c r="C653" s="12"/>
      <c r="D653" s="223">
        <v>12.666666666666666</v>
      </c>
      <c r="E653" s="223">
        <v>14.966666666666669</v>
      </c>
      <c r="F653" s="223">
        <v>13.466666666666669</v>
      </c>
      <c r="G653" s="223">
        <v>19.916666666666668</v>
      </c>
      <c r="H653" s="223">
        <v>13.4</v>
      </c>
      <c r="I653" s="223">
        <v>13.300000000000002</v>
      </c>
      <c r="J653" s="223">
        <v>14.363594816274309</v>
      </c>
      <c r="K653" s="223">
        <v>13.5</v>
      </c>
      <c r="L653" s="223">
        <v>21</v>
      </c>
      <c r="M653" s="223">
        <v>11.166666666666666</v>
      </c>
      <c r="N653" s="223">
        <v>12.216666666666667</v>
      </c>
      <c r="O653" s="223">
        <v>14.4</v>
      </c>
      <c r="P653" s="223">
        <v>13.333333333333334</v>
      </c>
      <c r="Q653" s="223">
        <v>18.136166666666668</v>
      </c>
      <c r="R653" s="223">
        <v>12.866666666666667</v>
      </c>
      <c r="S653" s="223">
        <v>13.016666666666666</v>
      </c>
      <c r="T653" s="223">
        <v>16.166666666666668</v>
      </c>
      <c r="U653" s="223">
        <v>15.953333333333333</v>
      </c>
      <c r="V653" s="223">
        <v>13.633333333333333</v>
      </c>
      <c r="W653" s="223">
        <v>13.200000000000001</v>
      </c>
      <c r="X653" s="223">
        <v>13.266666666666667</v>
      </c>
      <c r="Y653" s="223">
        <v>12.833333333333334</v>
      </c>
      <c r="Z653" s="223">
        <v>14</v>
      </c>
      <c r="AA653" s="223">
        <v>16.333333333333332</v>
      </c>
      <c r="AB653" s="223">
        <v>13.516666666666667</v>
      </c>
      <c r="AC653" s="218"/>
      <c r="AD653" s="219"/>
      <c r="AE653" s="219"/>
      <c r="AF653" s="219"/>
      <c r="AG653" s="219"/>
      <c r="AH653" s="219"/>
      <c r="AI653" s="219"/>
      <c r="AJ653" s="219"/>
      <c r="AK653" s="219"/>
      <c r="AL653" s="219"/>
      <c r="AM653" s="219"/>
      <c r="AN653" s="219"/>
      <c r="AO653" s="219"/>
      <c r="AP653" s="219"/>
      <c r="AQ653" s="219"/>
      <c r="AR653" s="219"/>
      <c r="AS653" s="219"/>
      <c r="AT653" s="219"/>
      <c r="AU653" s="219"/>
      <c r="AV653" s="219"/>
      <c r="AW653" s="219"/>
      <c r="AX653" s="219"/>
      <c r="AY653" s="219"/>
      <c r="AZ653" s="219"/>
      <c r="BA653" s="219"/>
      <c r="BB653" s="219"/>
      <c r="BC653" s="219"/>
      <c r="BD653" s="219"/>
      <c r="BE653" s="219"/>
      <c r="BF653" s="219"/>
      <c r="BG653" s="219"/>
      <c r="BH653" s="219"/>
      <c r="BI653" s="219"/>
      <c r="BJ653" s="219"/>
      <c r="BK653" s="219"/>
      <c r="BL653" s="219"/>
      <c r="BM653" s="222"/>
    </row>
    <row r="654" spans="1:65">
      <c r="A654" s="30"/>
      <c r="B654" s="3" t="s">
        <v>267</v>
      </c>
      <c r="C654" s="29"/>
      <c r="D654" s="221">
        <v>13</v>
      </c>
      <c r="E654" s="221">
        <v>14</v>
      </c>
      <c r="F654" s="221">
        <v>13.4</v>
      </c>
      <c r="G654" s="221">
        <v>20.100000000000001</v>
      </c>
      <c r="H654" s="221">
        <v>13.3</v>
      </c>
      <c r="I654" s="221">
        <v>13.350000000000001</v>
      </c>
      <c r="J654" s="221">
        <v>14.328595109631172</v>
      </c>
      <c r="K654" s="221">
        <v>13.5</v>
      </c>
      <c r="L654" s="221">
        <v>21.5</v>
      </c>
      <c r="M654" s="221">
        <v>11</v>
      </c>
      <c r="N654" s="221">
        <v>12.149999999999999</v>
      </c>
      <c r="O654" s="221">
        <v>14.25</v>
      </c>
      <c r="P654" s="221">
        <v>13.3</v>
      </c>
      <c r="Q654" s="221">
        <v>18.112000000000002</v>
      </c>
      <c r="R654" s="221">
        <v>12.95</v>
      </c>
      <c r="S654" s="221">
        <v>13.1</v>
      </c>
      <c r="T654" s="221">
        <v>16</v>
      </c>
      <c r="U654" s="221">
        <v>15.975</v>
      </c>
      <c r="V654" s="221">
        <v>13.7</v>
      </c>
      <c r="W654" s="221">
        <v>13.2</v>
      </c>
      <c r="X654" s="221">
        <v>13.1</v>
      </c>
      <c r="Y654" s="221">
        <v>13</v>
      </c>
      <c r="Z654" s="221">
        <v>14</v>
      </c>
      <c r="AA654" s="221">
        <v>16</v>
      </c>
      <c r="AB654" s="221">
        <v>13.65</v>
      </c>
      <c r="AC654" s="218"/>
      <c r="AD654" s="219"/>
      <c r="AE654" s="219"/>
      <c r="AF654" s="219"/>
      <c r="AG654" s="219"/>
      <c r="AH654" s="219"/>
      <c r="AI654" s="219"/>
      <c r="AJ654" s="219"/>
      <c r="AK654" s="219"/>
      <c r="AL654" s="219"/>
      <c r="AM654" s="219"/>
      <c r="AN654" s="219"/>
      <c r="AO654" s="219"/>
      <c r="AP654" s="219"/>
      <c r="AQ654" s="219"/>
      <c r="AR654" s="219"/>
      <c r="AS654" s="219"/>
      <c r="AT654" s="219"/>
      <c r="AU654" s="219"/>
      <c r="AV654" s="219"/>
      <c r="AW654" s="219"/>
      <c r="AX654" s="219"/>
      <c r="AY654" s="219"/>
      <c r="AZ654" s="219"/>
      <c r="BA654" s="219"/>
      <c r="BB654" s="219"/>
      <c r="BC654" s="219"/>
      <c r="BD654" s="219"/>
      <c r="BE654" s="219"/>
      <c r="BF654" s="219"/>
      <c r="BG654" s="219"/>
      <c r="BH654" s="219"/>
      <c r="BI654" s="219"/>
      <c r="BJ654" s="219"/>
      <c r="BK654" s="219"/>
      <c r="BL654" s="219"/>
      <c r="BM654" s="222"/>
    </row>
    <row r="655" spans="1:65">
      <c r="A655" s="30"/>
      <c r="B655" s="3" t="s">
        <v>268</v>
      </c>
      <c r="C655" s="29"/>
      <c r="D655" s="24">
        <v>0.5163977794943222</v>
      </c>
      <c r="E655" s="24">
        <v>2.4204682742532722</v>
      </c>
      <c r="F655" s="24">
        <v>0.33266599866332408</v>
      </c>
      <c r="G655" s="24">
        <v>0.53820689949745726</v>
      </c>
      <c r="H655" s="24">
        <v>0.25298221281347083</v>
      </c>
      <c r="I655" s="24">
        <v>0.12649110640673558</v>
      </c>
      <c r="J655" s="24">
        <v>0.20724437508008287</v>
      </c>
      <c r="K655" s="24">
        <v>0.43817804600413263</v>
      </c>
      <c r="L655" s="24">
        <v>2.6832815729997477</v>
      </c>
      <c r="M655" s="24">
        <v>0.40824829046386302</v>
      </c>
      <c r="N655" s="24">
        <v>0.41190613817551514</v>
      </c>
      <c r="O655" s="24">
        <v>0.34058772731852816</v>
      </c>
      <c r="P655" s="24">
        <v>0.1632993161855455</v>
      </c>
      <c r="Q655" s="24">
        <v>0.16395202550339799</v>
      </c>
      <c r="R655" s="24">
        <v>0.26583202716502508</v>
      </c>
      <c r="S655" s="24">
        <v>0.2926886855802025</v>
      </c>
      <c r="T655" s="24">
        <v>0.752772652709081</v>
      </c>
      <c r="U655" s="24">
        <v>0.23027519768022575</v>
      </c>
      <c r="V655" s="24">
        <v>0.38815804341359017</v>
      </c>
      <c r="W655" s="24">
        <v>0.30331501776206166</v>
      </c>
      <c r="X655" s="24">
        <v>0.81649658092772603</v>
      </c>
      <c r="Y655" s="24">
        <v>0.40824829046386302</v>
      </c>
      <c r="Z655" s="24">
        <v>0.18973665961010266</v>
      </c>
      <c r="AA655" s="24">
        <v>0.81649658092772603</v>
      </c>
      <c r="AB655" s="24">
        <v>0.65243135015621878</v>
      </c>
      <c r="AC655" s="150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86</v>
      </c>
      <c r="C656" s="29"/>
      <c r="D656" s="13">
        <v>4.0768245749551756E-2</v>
      </c>
      <c r="E656" s="13">
        <v>0.16172393814609834</v>
      </c>
      <c r="F656" s="13">
        <v>2.4702920692821092E-2</v>
      </c>
      <c r="G656" s="13">
        <v>2.7022940560541785E-2</v>
      </c>
      <c r="H656" s="13">
        <v>1.8879269612945584E-2</v>
      </c>
      <c r="I656" s="13">
        <v>9.5106095042658319E-3</v>
      </c>
      <c r="J656" s="13">
        <v>1.4428447594836764E-2</v>
      </c>
      <c r="K656" s="13">
        <v>3.2457633037343156E-2</v>
      </c>
      <c r="L656" s="13">
        <v>0.12777531299998798</v>
      </c>
      <c r="M656" s="13">
        <v>3.6559548399748926E-2</v>
      </c>
      <c r="N656" s="13">
        <v>3.3716737094857993E-2</v>
      </c>
      <c r="O656" s="13">
        <v>2.3651925508231121E-2</v>
      </c>
      <c r="P656" s="13">
        <v>1.2247448713915912E-2</v>
      </c>
      <c r="Q656" s="13">
        <v>9.0400594853780932E-3</v>
      </c>
      <c r="R656" s="13">
        <v>2.0660520245986403E-2</v>
      </c>
      <c r="S656" s="13">
        <v>2.2485686472230669E-2</v>
      </c>
      <c r="T656" s="13">
        <v>4.6563256868602944E-2</v>
      </c>
      <c r="U656" s="13">
        <v>1.4434299896378547E-2</v>
      </c>
      <c r="V656" s="13">
        <v>2.84712501281362E-2</v>
      </c>
      <c r="W656" s="13">
        <v>2.2978410436519821E-2</v>
      </c>
      <c r="X656" s="13">
        <v>6.1544968411637639E-2</v>
      </c>
      <c r="Y656" s="13">
        <v>3.1811555101080233E-2</v>
      </c>
      <c r="Z656" s="13">
        <v>1.3552618543578763E-2</v>
      </c>
      <c r="AA656" s="13">
        <v>4.9989586587411802E-2</v>
      </c>
      <c r="AB656" s="13">
        <v>4.8268657224874383E-2</v>
      </c>
      <c r="AC656" s="150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3" t="s">
        <v>269</v>
      </c>
      <c r="C657" s="29"/>
      <c r="D657" s="13">
        <v>-5.8168598588078768E-2</v>
      </c>
      <c r="E657" s="13">
        <v>0.1128481558788228</v>
      </c>
      <c r="F657" s="13">
        <v>1.3154899221479166E-3</v>
      </c>
      <c r="G657" s="13">
        <v>0.48090595353584997</v>
      </c>
      <c r="H657" s="13">
        <v>-3.6415174537043349E-3</v>
      </c>
      <c r="I657" s="13">
        <v>-1.107702851748249E-2</v>
      </c>
      <c r="J657" s="13">
        <v>6.8006681720366391E-2</v>
      </c>
      <c r="K657" s="13">
        <v>3.7939936100739313E-3</v>
      </c>
      <c r="L657" s="13">
        <v>0.56145732339344834</v>
      </c>
      <c r="M657" s="13">
        <v>-0.16970126454475365</v>
      </c>
      <c r="N657" s="13">
        <v>-9.1628398375081188E-2</v>
      </c>
      <c r="O657" s="13">
        <v>7.0713593184078993E-2</v>
      </c>
      <c r="P657" s="13">
        <v>-8.5985248295564753E-3</v>
      </c>
      <c r="Q657" s="13">
        <v>0.34851667904527694</v>
      </c>
      <c r="R657" s="13">
        <v>-4.3297576460522014E-2</v>
      </c>
      <c r="S657" s="13">
        <v>-3.2144309864854725E-2</v>
      </c>
      <c r="T657" s="13">
        <v>0.20207428864416266</v>
      </c>
      <c r="U657" s="13">
        <v>0.1862118650414355</v>
      </c>
      <c r="V657" s="13">
        <v>1.3708008361778434E-2</v>
      </c>
      <c r="W657" s="13">
        <v>-1.8512539581260978E-2</v>
      </c>
      <c r="X657" s="13">
        <v>-1.3555532205408727E-2</v>
      </c>
      <c r="Y657" s="13">
        <v>-4.5776080148448139E-2</v>
      </c>
      <c r="Z657" s="13">
        <v>4.0971548928965706E-2</v>
      </c>
      <c r="AA657" s="13">
        <v>0.21446680708379318</v>
      </c>
      <c r="AB657" s="13">
        <v>5.0332454540371607E-3</v>
      </c>
      <c r="AC657" s="150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46" t="s">
        <v>270</v>
      </c>
      <c r="C658" s="47"/>
      <c r="D658" s="45" t="s">
        <v>271</v>
      </c>
      <c r="E658" s="45">
        <v>2</v>
      </c>
      <c r="F658" s="45">
        <v>0.06</v>
      </c>
      <c r="G658" s="45">
        <v>8.7899999999999991</v>
      </c>
      <c r="H658" s="45">
        <v>0.15</v>
      </c>
      <c r="I658" s="45">
        <v>0.28999999999999998</v>
      </c>
      <c r="J658" s="45">
        <v>1.17</v>
      </c>
      <c r="K658" s="45">
        <v>0.01</v>
      </c>
      <c r="L658" s="45">
        <v>10.27</v>
      </c>
      <c r="M658" s="45" t="s">
        <v>271</v>
      </c>
      <c r="N658" s="45">
        <v>1.77</v>
      </c>
      <c r="O658" s="45">
        <v>1.22</v>
      </c>
      <c r="P658" s="45">
        <v>0.24</v>
      </c>
      <c r="Q658" s="45">
        <v>6.35</v>
      </c>
      <c r="R658" s="45">
        <v>0.88</v>
      </c>
      <c r="S658" s="45">
        <v>0.67</v>
      </c>
      <c r="T658" s="45" t="s">
        <v>271</v>
      </c>
      <c r="U658" s="45">
        <v>3.35</v>
      </c>
      <c r="V658" s="45">
        <v>0.17</v>
      </c>
      <c r="W658" s="45">
        <v>0.42</v>
      </c>
      <c r="X658" s="45">
        <v>0.33</v>
      </c>
      <c r="Y658" s="45" t="s">
        <v>271</v>
      </c>
      <c r="Z658" s="45">
        <v>0.67</v>
      </c>
      <c r="AA658" s="45" t="s">
        <v>271</v>
      </c>
      <c r="AB658" s="45">
        <v>0.01</v>
      </c>
      <c r="AC658" s="150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B659" s="31" t="s">
        <v>295</v>
      </c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BM659" s="55"/>
    </row>
    <row r="660" spans="1:65">
      <c r="BM660" s="55"/>
    </row>
    <row r="661" spans="1:65" ht="15">
      <c r="B661" s="8" t="s">
        <v>482</v>
      </c>
      <c r="BM661" s="28" t="s">
        <v>66</v>
      </c>
    </row>
    <row r="662" spans="1:65" ht="15">
      <c r="A662" s="25" t="s">
        <v>58</v>
      </c>
      <c r="B662" s="18" t="s">
        <v>109</v>
      </c>
      <c r="C662" s="15" t="s">
        <v>110</v>
      </c>
      <c r="D662" s="16" t="s">
        <v>227</v>
      </c>
      <c r="E662" s="17" t="s">
        <v>227</v>
      </c>
      <c r="F662" s="17" t="s">
        <v>227</v>
      </c>
      <c r="G662" s="17" t="s">
        <v>227</v>
      </c>
      <c r="H662" s="17" t="s">
        <v>227</v>
      </c>
      <c r="I662" s="17" t="s">
        <v>227</v>
      </c>
      <c r="J662" s="17" t="s">
        <v>227</v>
      </c>
      <c r="K662" s="17" t="s">
        <v>227</v>
      </c>
      <c r="L662" s="17" t="s">
        <v>227</v>
      </c>
      <c r="M662" s="17" t="s">
        <v>227</v>
      </c>
      <c r="N662" s="17" t="s">
        <v>227</v>
      </c>
      <c r="O662" s="17" t="s">
        <v>227</v>
      </c>
      <c r="P662" s="17" t="s">
        <v>227</v>
      </c>
      <c r="Q662" s="17" t="s">
        <v>227</v>
      </c>
      <c r="R662" s="17" t="s">
        <v>227</v>
      </c>
      <c r="S662" s="17" t="s">
        <v>227</v>
      </c>
      <c r="T662" s="17" t="s">
        <v>227</v>
      </c>
      <c r="U662" s="17" t="s">
        <v>227</v>
      </c>
      <c r="V662" s="17" t="s">
        <v>227</v>
      </c>
      <c r="W662" s="17" t="s">
        <v>227</v>
      </c>
      <c r="X662" s="17" t="s">
        <v>227</v>
      </c>
      <c r="Y662" s="17" t="s">
        <v>227</v>
      </c>
      <c r="Z662" s="17" t="s">
        <v>227</v>
      </c>
      <c r="AA662" s="17" t="s">
        <v>227</v>
      </c>
      <c r="AB662" s="17" t="s">
        <v>227</v>
      </c>
      <c r="AC662" s="17" t="s">
        <v>227</v>
      </c>
      <c r="AD662" s="150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 t="s">
        <v>228</v>
      </c>
      <c r="C663" s="9" t="s">
        <v>228</v>
      </c>
      <c r="D663" s="148" t="s">
        <v>230</v>
      </c>
      <c r="E663" s="149" t="s">
        <v>231</v>
      </c>
      <c r="F663" s="149" t="s">
        <v>232</v>
      </c>
      <c r="G663" s="149" t="s">
        <v>233</v>
      </c>
      <c r="H663" s="149" t="s">
        <v>234</v>
      </c>
      <c r="I663" s="149" t="s">
        <v>235</v>
      </c>
      <c r="J663" s="149" t="s">
        <v>236</v>
      </c>
      <c r="K663" s="149" t="s">
        <v>237</v>
      </c>
      <c r="L663" s="149" t="s">
        <v>239</v>
      </c>
      <c r="M663" s="149" t="s">
        <v>240</v>
      </c>
      <c r="N663" s="149" t="s">
        <v>241</v>
      </c>
      <c r="O663" s="149" t="s">
        <v>244</v>
      </c>
      <c r="P663" s="149" t="s">
        <v>245</v>
      </c>
      <c r="Q663" s="149" t="s">
        <v>246</v>
      </c>
      <c r="R663" s="149" t="s">
        <v>247</v>
      </c>
      <c r="S663" s="149" t="s">
        <v>248</v>
      </c>
      <c r="T663" s="149" t="s">
        <v>249</v>
      </c>
      <c r="U663" s="149" t="s">
        <v>250</v>
      </c>
      <c r="V663" s="149" t="s">
        <v>251</v>
      </c>
      <c r="W663" s="149" t="s">
        <v>252</v>
      </c>
      <c r="X663" s="149" t="s">
        <v>253</v>
      </c>
      <c r="Y663" s="149" t="s">
        <v>254</v>
      </c>
      <c r="Z663" s="149" t="s">
        <v>255</v>
      </c>
      <c r="AA663" s="149" t="s">
        <v>256</v>
      </c>
      <c r="AB663" s="149" t="s">
        <v>257</v>
      </c>
      <c r="AC663" s="149" t="s">
        <v>258</v>
      </c>
      <c r="AD663" s="150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 t="s">
        <v>1</v>
      </c>
    </row>
    <row r="664" spans="1:65">
      <c r="A664" s="30"/>
      <c r="B664" s="19"/>
      <c r="C664" s="9"/>
      <c r="D664" s="10" t="s">
        <v>113</v>
      </c>
      <c r="E664" s="11" t="s">
        <v>279</v>
      </c>
      <c r="F664" s="11" t="s">
        <v>279</v>
      </c>
      <c r="G664" s="11" t="s">
        <v>279</v>
      </c>
      <c r="H664" s="11" t="s">
        <v>280</v>
      </c>
      <c r="I664" s="11" t="s">
        <v>279</v>
      </c>
      <c r="J664" s="11" t="s">
        <v>280</v>
      </c>
      <c r="K664" s="11" t="s">
        <v>113</v>
      </c>
      <c r="L664" s="11" t="s">
        <v>279</v>
      </c>
      <c r="M664" s="11" t="s">
        <v>113</v>
      </c>
      <c r="N664" s="11" t="s">
        <v>280</v>
      </c>
      <c r="O664" s="11" t="s">
        <v>279</v>
      </c>
      <c r="P664" s="11" t="s">
        <v>279</v>
      </c>
      <c r="Q664" s="11" t="s">
        <v>113</v>
      </c>
      <c r="R664" s="11" t="s">
        <v>280</v>
      </c>
      <c r="S664" s="11" t="s">
        <v>113</v>
      </c>
      <c r="T664" s="11" t="s">
        <v>113</v>
      </c>
      <c r="U664" s="11" t="s">
        <v>113</v>
      </c>
      <c r="V664" s="11" t="s">
        <v>279</v>
      </c>
      <c r="W664" s="11" t="s">
        <v>279</v>
      </c>
      <c r="X664" s="11" t="s">
        <v>279</v>
      </c>
      <c r="Y664" s="11" t="s">
        <v>279</v>
      </c>
      <c r="Z664" s="11" t="s">
        <v>279</v>
      </c>
      <c r="AA664" s="11" t="s">
        <v>279</v>
      </c>
      <c r="AB664" s="11" t="s">
        <v>113</v>
      </c>
      <c r="AC664" s="11" t="s">
        <v>279</v>
      </c>
      <c r="AD664" s="150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3</v>
      </c>
    </row>
    <row r="665" spans="1:65">
      <c r="A665" s="30"/>
      <c r="B665" s="19"/>
      <c r="C665" s="9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150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3</v>
      </c>
    </row>
    <row r="666" spans="1:65">
      <c r="A666" s="30"/>
      <c r="B666" s="18">
        <v>1</v>
      </c>
      <c r="C666" s="14">
        <v>1</v>
      </c>
      <c r="D666" s="230">
        <v>8.3000000000000004E-2</v>
      </c>
      <c r="E666" s="230">
        <v>7.9000000000000001E-2</v>
      </c>
      <c r="F666" s="230">
        <v>8.2000000000000003E-2</v>
      </c>
      <c r="G666" s="230">
        <v>0.08</v>
      </c>
      <c r="H666" s="230">
        <v>8.2799999999999999E-2</v>
      </c>
      <c r="I666" s="230">
        <v>7.5999999999999998E-2</v>
      </c>
      <c r="J666" s="230">
        <v>8.1190700045345107E-2</v>
      </c>
      <c r="K666" s="230">
        <v>8.8999999999999996E-2</v>
      </c>
      <c r="L666" s="230">
        <v>8.6399999999999991E-2</v>
      </c>
      <c r="M666" s="230">
        <v>7.6999999999999999E-2</v>
      </c>
      <c r="N666" s="230">
        <v>7.9399999999999998E-2</v>
      </c>
      <c r="O666" s="230">
        <v>7.9899999999999999E-2</v>
      </c>
      <c r="P666" s="230">
        <v>8.5999999999999993E-2</v>
      </c>
      <c r="Q666" s="232">
        <v>7.0955249999999997E-2</v>
      </c>
      <c r="R666" s="230">
        <v>8.0699999999999994E-2</v>
      </c>
      <c r="S666" s="230">
        <v>8.2600000000000007E-2</v>
      </c>
      <c r="T666" s="230">
        <v>8.3699999999999997E-2</v>
      </c>
      <c r="U666" s="230">
        <v>8.6839E-2</v>
      </c>
      <c r="V666" s="230">
        <v>0.08</v>
      </c>
      <c r="W666" s="230">
        <v>8.5199999999999998E-2</v>
      </c>
      <c r="X666" s="230">
        <v>8.2965875000000008E-2</v>
      </c>
      <c r="Y666" s="230">
        <v>8.3000000000000004E-2</v>
      </c>
      <c r="Z666" s="230">
        <v>7.6999999999999999E-2</v>
      </c>
      <c r="AA666" s="230">
        <v>8.8000000000000009E-2</v>
      </c>
      <c r="AB666" s="231">
        <v>7.4999999999999997E-2</v>
      </c>
      <c r="AC666" s="230">
        <v>7.8899999999999998E-2</v>
      </c>
      <c r="AD666" s="206"/>
      <c r="AE666" s="207"/>
      <c r="AF666" s="207"/>
      <c r="AG666" s="207"/>
      <c r="AH666" s="207"/>
      <c r="AI666" s="207"/>
      <c r="AJ666" s="207"/>
      <c r="AK666" s="207"/>
      <c r="AL666" s="207"/>
      <c r="AM666" s="207"/>
      <c r="AN666" s="207"/>
      <c r="AO666" s="207"/>
      <c r="AP666" s="207"/>
      <c r="AQ666" s="207"/>
      <c r="AR666" s="207"/>
      <c r="AS666" s="207"/>
      <c r="AT666" s="207"/>
      <c r="AU666" s="207"/>
      <c r="AV666" s="207"/>
      <c r="AW666" s="207"/>
      <c r="AX666" s="207"/>
      <c r="AY666" s="207"/>
      <c r="AZ666" s="207"/>
      <c r="BA666" s="207"/>
      <c r="BB666" s="207"/>
      <c r="BC666" s="207"/>
      <c r="BD666" s="207"/>
      <c r="BE666" s="207"/>
      <c r="BF666" s="207"/>
      <c r="BG666" s="207"/>
      <c r="BH666" s="207"/>
      <c r="BI666" s="207"/>
      <c r="BJ666" s="207"/>
      <c r="BK666" s="207"/>
      <c r="BL666" s="207"/>
      <c r="BM666" s="233">
        <v>1</v>
      </c>
    </row>
    <row r="667" spans="1:65">
      <c r="A667" s="30"/>
      <c r="B667" s="19">
        <v>1</v>
      </c>
      <c r="C667" s="9">
        <v>2</v>
      </c>
      <c r="D667" s="24">
        <v>8.5000000000000006E-2</v>
      </c>
      <c r="E667" s="24">
        <v>0.08</v>
      </c>
      <c r="F667" s="24">
        <v>8.4000000000000005E-2</v>
      </c>
      <c r="G667" s="24">
        <v>0.08</v>
      </c>
      <c r="H667" s="24">
        <v>8.3100000000000007E-2</v>
      </c>
      <c r="I667" s="24">
        <v>7.4999999999999997E-2</v>
      </c>
      <c r="J667" s="24">
        <v>8.0685899164008451E-2</v>
      </c>
      <c r="K667" s="24">
        <v>8.8599999999999998E-2</v>
      </c>
      <c r="L667" s="24">
        <v>8.589999999999999E-2</v>
      </c>
      <c r="M667" s="24">
        <v>7.8E-2</v>
      </c>
      <c r="N667" s="24">
        <v>8.1299999999999997E-2</v>
      </c>
      <c r="O667" s="24">
        <v>7.9600000000000004E-2</v>
      </c>
      <c r="P667" s="24">
        <v>8.5999999999999993E-2</v>
      </c>
      <c r="Q667" s="234">
        <v>7.1314600000000006E-2</v>
      </c>
      <c r="R667" s="24">
        <v>7.8100000000000003E-2</v>
      </c>
      <c r="S667" s="24">
        <v>8.5400000000000004E-2</v>
      </c>
      <c r="T667" s="24">
        <v>8.3900000000000002E-2</v>
      </c>
      <c r="U667" s="24">
        <v>8.6951999999999988E-2</v>
      </c>
      <c r="V667" s="24">
        <v>8.0999999999999989E-2</v>
      </c>
      <c r="W667" s="24">
        <v>8.5199999999999998E-2</v>
      </c>
      <c r="X667" s="24">
        <v>8.3198200000000014E-2</v>
      </c>
      <c r="Y667" s="24">
        <v>8.2000000000000003E-2</v>
      </c>
      <c r="Z667" s="24">
        <v>7.5999999999999998E-2</v>
      </c>
      <c r="AA667" s="24">
        <v>8.5999999999999993E-2</v>
      </c>
      <c r="AB667" s="234">
        <v>6.9999999999999993E-2</v>
      </c>
      <c r="AC667" s="24">
        <v>8.72E-2</v>
      </c>
      <c r="AD667" s="206"/>
      <c r="AE667" s="207"/>
      <c r="AF667" s="207"/>
      <c r="AG667" s="207"/>
      <c r="AH667" s="207"/>
      <c r="AI667" s="207"/>
      <c r="AJ667" s="207"/>
      <c r="AK667" s="207"/>
      <c r="AL667" s="207"/>
      <c r="AM667" s="207"/>
      <c r="AN667" s="207"/>
      <c r="AO667" s="207"/>
      <c r="AP667" s="207"/>
      <c r="AQ667" s="207"/>
      <c r="AR667" s="207"/>
      <c r="AS667" s="207"/>
      <c r="AT667" s="207"/>
      <c r="AU667" s="207"/>
      <c r="AV667" s="207"/>
      <c r="AW667" s="207"/>
      <c r="AX667" s="207"/>
      <c r="AY667" s="207"/>
      <c r="AZ667" s="207"/>
      <c r="BA667" s="207"/>
      <c r="BB667" s="207"/>
      <c r="BC667" s="207"/>
      <c r="BD667" s="207"/>
      <c r="BE667" s="207"/>
      <c r="BF667" s="207"/>
      <c r="BG667" s="207"/>
      <c r="BH667" s="207"/>
      <c r="BI667" s="207"/>
      <c r="BJ667" s="207"/>
      <c r="BK667" s="207"/>
      <c r="BL667" s="207"/>
      <c r="BM667" s="233" t="e">
        <v>#N/A</v>
      </c>
    </row>
    <row r="668" spans="1:65">
      <c r="A668" s="30"/>
      <c r="B668" s="19">
        <v>1</v>
      </c>
      <c r="C668" s="9">
        <v>3</v>
      </c>
      <c r="D668" s="24">
        <v>8.5000000000000006E-2</v>
      </c>
      <c r="E668" s="24">
        <v>7.9000000000000001E-2</v>
      </c>
      <c r="F668" s="24">
        <v>8.4999999999999992E-2</v>
      </c>
      <c r="G668" s="24">
        <v>0.08</v>
      </c>
      <c r="H668" s="24">
        <v>8.1099999999999992E-2</v>
      </c>
      <c r="I668" s="24">
        <v>7.2999999999999995E-2</v>
      </c>
      <c r="J668" s="24">
        <v>8.3342954850742931E-2</v>
      </c>
      <c r="K668" s="24">
        <v>8.9499999999999996E-2</v>
      </c>
      <c r="L668" s="24">
        <v>8.72E-2</v>
      </c>
      <c r="M668" s="24">
        <v>7.6999999999999999E-2</v>
      </c>
      <c r="N668" s="24">
        <v>7.7899999999999997E-2</v>
      </c>
      <c r="O668" s="24">
        <v>8.09E-2</v>
      </c>
      <c r="P668" s="24">
        <v>8.4000000000000005E-2</v>
      </c>
      <c r="Q668" s="234">
        <v>7.2210150000000001E-2</v>
      </c>
      <c r="R668" s="24">
        <v>8.1699999999999995E-2</v>
      </c>
      <c r="S668" s="24">
        <v>8.0399999999999999E-2</v>
      </c>
      <c r="T668" s="24">
        <v>8.3500000000000005E-2</v>
      </c>
      <c r="U668" s="24">
        <v>8.6317999999999992E-2</v>
      </c>
      <c r="V668" s="24">
        <v>8.2000000000000003E-2</v>
      </c>
      <c r="W668" s="24">
        <v>8.4099999999999994E-2</v>
      </c>
      <c r="X668" s="24">
        <v>8.2571974999999992E-2</v>
      </c>
      <c r="Y668" s="24">
        <v>0.08</v>
      </c>
      <c r="Z668" s="24">
        <v>0.08</v>
      </c>
      <c r="AA668" s="24">
        <v>8.8999999999999996E-2</v>
      </c>
      <c r="AB668" s="234">
        <v>6.9999999999999993E-2</v>
      </c>
      <c r="AC668" s="24">
        <v>8.5300000000000001E-2</v>
      </c>
      <c r="AD668" s="206"/>
      <c r="AE668" s="207"/>
      <c r="AF668" s="207"/>
      <c r="AG668" s="207"/>
      <c r="AH668" s="207"/>
      <c r="AI668" s="207"/>
      <c r="AJ668" s="207"/>
      <c r="AK668" s="207"/>
      <c r="AL668" s="207"/>
      <c r="AM668" s="207"/>
      <c r="AN668" s="207"/>
      <c r="AO668" s="207"/>
      <c r="AP668" s="207"/>
      <c r="AQ668" s="207"/>
      <c r="AR668" s="207"/>
      <c r="AS668" s="207"/>
      <c r="AT668" s="207"/>
      <c r="AU668" s="207"/>
      <c r="AV668" s="207"/>
      <c r="AW668" s="207"/>
      <c r="AX668" s="207"/>
      <c r="AY668" s="207"/>
      <c r="AZ668" s="207"/>
      <c r="BA668" s="207"/>
      <c r="BB668" s="207"/>
      <c r="BC668" s="207"/>
      <c r="BD668" s="207"/>
      <c r="BE668" s="207"/>
      <c r="BF668" s="207"/>
      <c r="BG668" s="207"/>
      <c r="BH668" s="207"/>
      <c r="BI668" s="207"/>
      <c r="BJ668" s="207"/>
      <c r="BK668" s="207"/>
      <c r="BL668" s="207"/>
      <c r="BM668" s="233">
        <v>16</v>
      </c>
    </row>
    <row r="669" spans="1:65">
      <c r="A669" s="30"/>
      <c r="B669" s="19">
        <v>1</v>
      </c>
      <c r="C669" s="9">
        <v>4</v>
      </c>
      <c r="D669" s="24">
        <v>8.7999999999999995E-2</v>
      </c>
      <c r="E669" s="24">
        <v>8.2000000000000003E-2</v>
      </c>
      <c r="F669" s="24">
        <v>8.4999999999999992E-2</v>
      </c>
      <c r="G669" s="24">
        <v>0.08</v>
      </c>
      <c r="H669" s="24">
        <v>8.4099999999999994E-2</v>
      </c>
      <c r="I669" s="24">
        <v>7.6999999999999999E-2</v>
      </c>
      <c r="J669" s="24">
        <v>8.3554492453210297E-2</v>
      </c>
      <c r="K669" s="24">
        <v>8.6800000000000002E-2</v>
      </c>
      <c r="L669" s="24">
        <v>8.6900000000000005E-2</v>
      </c>
      <c r="M669" s="24">
        <v>7.8E-2</v>
      </c>
      <c r="N669" s="24">
        <v>8.0500000000000002E-2</v>
      </c>
      <c r="O669" s="24">
        <v>8.0399999999999999E-2</v>
      </c>
      <c r="P669" s="24">
        <v>8.6999999999999994E-2</v>
      </c>
      <c r="Q669" s="234">
        <v>7.1963600000000003E-2</v>
      </c>
      <c r="R669" s="24">
        <v>8.09E-2</v>
      </c>
      <c r="S669" s="24">
        <v>8.14E-2</v>
      </c>
      <c r="T669" s="24">
        <v>8.3900000000000002E-2</v>
      </c>
      <c r="U669" s="24">
        <v>8.7383000000000002E-2</v>
      </c>
      <c r="V669" s="24">
        <v>0.08</v>
      </c>
      <c r="W669" s="24">
        <v>8.2799999999999999E-2</v>
      </c>
      <c r="X669" s="24">
        <v>8.35201E-2</v>
      </c>
      <c r="Y669" s="24">
        <v>8.2000000000000003E-2</v>
      </c>
      <c r="Z669" s="24">
        <v>7.8E-2</v>
      </c>
      <c r="AA669" s="24">
        <v>0.09</v>
      </c>
      <c r="AB669" s="234">
        <v>6.9999999999999993E-2</v>
      </c>
      <c r="AC669" s="24">
        <v>8.9300000000000004E-2</v>
      </c>
      <c r="AD669" s="206"/>
      <c r="AE669" s="207"/>
      <c r="AF669" s="207"/>
      <c r="AG669" s="207"/>
      <c r="AH669" s="207"/>
      <c r="AI669" s="207"/>
      <c r="AJ669" s="207"/>
      <c r="AK669" s="207"/>
      <c r="AL669" s="207"/>
      <c r="AM669" s="207"/>
      <c r="AN669" s="207"/>
      <c r="AO669" s="207"/>
      <c r="AP669" s="207"/>
      <c r="AQ669" s="207"/>
      <c r="AR669" s="207"/>
      <c r="AS669" s="207"/>
      <c r="AT669" s="207"/>
      <c r="AU669" s="207"/>
      <c r="AV669" s="207"/>
      <c r="AW669" s="207"/>
      <c r="AX669" s="207"/>
      <c r="AY669" s="207"/>
      <c r="AZ669" s="207"/>
      <c r="BA669" s="207"/>
      <c r="BB669" s="207"/>
      <c r="BC669" s="207"/>
      <c r="BD669" s="207"/>
      <c r="BE669" s="207"/>
      <c r="BF669" s="207"/>
      <c r="BG669" s="207"/>
      <c r="BH669" s="207"/>
      <c r="BI669" s="207"/>
      <c r="BJ669" s="207"/>
      <c r="BK669" s="207"/>
      <c r="BL669" s="207"/>
      <c r="BM669" s="233">
        <v>8.2548912642894781E-2</v>
      </c>
    </row>
    <row r="670" spans="1:65">
      <c r="A670" s="30"/>
      <c r="B670" s="19">
        <v>1</v>
      </c>
      <c r="C670" s="9">
        <v>5</v>
      </c>
      <c r="D670" s="24">
        <v>8.7999999999999995E-2</v>
      </c>
      <c r="E670" s="24">
        <v>8.0999999999999989E-2</v>
      </c>
      <c r="F670" s="24">
        <v>8.4000000000000005E-2</v>
      </c>
      <c r="G670" s="24">
        <v>0.08</v>
      </c>
      <c r="H670" s="24">
        <v>8.4099999999999994E-2</v>
      </c>
      <c r="I670" s="24">
        <v>7.5999999999999998E-2</v>
      </c>
      <c r="J670" s="24">
        <v>8.1397168721118823E-2</v>
      </c>
      <c r="K670" s="24">
        <v>8.9899999999999994E-2</v>
      </c>
      <c r="L670" s="24">
        <v>8.5400000000000004E-2</v>
      </c>
      <c r="M670" s="24">
        <v>7.5999999999999998E-2</v>
      </c>
      <c r="N670" s="24">
        <v>8.1199999999999994E-2</v>
      </c>
      <c r="O670" s="24">
        <v>7.9399999999999998E-2</v>
      </c>
      <c r="P670" s="24">
        <v>8.5999999999999993E-2</v>
      </c>
      <c r="Q670" s="234">
        <v>7.2434699999999991E-2</v>
      </c>
      <c r="R670" s="24">
        <v>7.640000000000001E-2</v>
      </c>
      <c r="S670" s="24">
        <v>8.2000000000000003E-2</v>
      </c>
      <c r="T670" s="24">
        <v>8.3500000000000005E-2</v>
      </c>
      <c r="U670" s="24">
        <v>8.7280999999999997E-2</v>
      </c>
      <c r="V670" s="24">
        <v>8.0999999999999989E-2</v>
      </c>
      <c r="W670" s="24">
        <v>8.5499999999999993E-2</v>
      </c>
      <c r="X670" s="24">
        <v>8.2399E-2</v>
      </c>
      <c r="Y670" s="24">
        <v>8.2000000000000003E-2</v>
      </c>
      <c r="Z670" s="24">
        <v>7.9000000000000001E-2</v>
      </c>
      <c r="AA670" s="24">
        <v>8.8000000000000009E-2</v>
      </c>
      <c r="AB670" s="234">
        <v>6.9999999999999993E-2</v>
      </c>
      <c r="AC670" s="24">
        <v>8.3799999999999999E-2</v>
      </c>
      <c r="AD670" s="206"/>
      <c r="AE670" s="207"/>
      <c r="AF670" s="207"/>
      <c r="AG670" s="207"/>
      <c r="AH670" s="207"/>
      <c r="AI670" s="207"/>
      <c r="AJ670" s="207"/>
      <c r="AK670" s="207"/>
      <c r="AL670" s="207"/>
      <c r="AM670" s="207"/>
      <c r="AN670" s="207"/>
      <c r="AO670" s="207"/>
      <c r="AP670" s="207"/>
      <c r="AQ670" s="207"/>
      <c r="AR670" s="207"/>
      <c r="AS670" s="207"/>
      <c r="AT670" s="207"/>
      <c r="AU670" s="207"/>
      <c r="AV670" s="207"/>
      <c r="AW670" s="207"/>
      <c r="AX670" s="207"/>
      <c r="AY670" s="207"/>
      <c r="AZ670" s="207"/>
      <c r="BA670" s="207"/>
      <c r="BB670" s="207"/>
      <c r="BC670" s="207"/>
      <c r="BD670" s="207"/>
      <c r="BE670" s="207"/>
      <c r="BF670" s="207"/>
      <c r="BG670" s="207"/>
      <c r="BH670" s="207"/>
      <c r="BI670" s="207"/>
      <c r="BJ670" s="207"/>
      <c r="BK670" s="207"/>
      <c r="BL670" s="207"/>
      <c r="BM670" s="233">
        <v>44</v>
      </c>
    </row>
    <row r="671" spans="1:65">
      <c r="A671" s="30"/>
      <c r="B671" s="19">
        <v>1</v>
      </c>
      <c r="C671" s="9">
        <v>6</v>
      </c>
      <c r="D671" s="24">
        <v>8.3000000000000004E-2</v>
      </c>
      <c r="E671" s="24">
        <v>8.2000000000000003E-2</v>
      </c>
      <c r="F671" s="24">
        <v>8.4000000000000005E-2</v>
      </c>
      <c r="G671" s="24">
        <v>0.08</v>
      </c>
      <c r="H671" s="24">
        <v>8.14E-2</v>
      </c>
      <c r="I671" s="24">
        <v>7.4999999999999997E-2</v>
      </c>
      <c r="J671" s="24">
        <v>8.1211607917042017E-2</v>
      </c>
      <c r="K671" s="24">
        <v>8.8099999999999998E-2</v>
      </c>
      <c r="L671" s="24">
        <v>8.77E-2</v>
      </c>
      <c r="M671" s="24">
        <v>7.6999999999999999E-2</v>
      </c>
      <c r="N671" s="24">
        <v>8.0399999999999999E-2</v>
      </c>
      <c r="O671" s="24">
        <v>7.8399999999999997E-2</v>
      </c>
      <c r="P671" s="24">
        <v>8.5999999999999993E-2</v>
      </c>
      <c r="Q671" s="234">
        <v>7.1734550000000008E-2</v>
      </c>
      <c r="R671" s="24">
        <v>8.2000000000000003E-2</v>
      </c>
      <c r="S671" s="24">
        <v>8.0399999999999999E-2</v>
      </c>
      <c r="T671" s="24">
        <v>8.3900000000000002E-2</v>
      </c>
      <c r="U671" s="24">
        <v>8.6779999999999996E-2</v>
      </c>
      <c r="V671" s="24">
        <v>8.0999999999999989E-2</v>
      </c>
      <c r="W671" s="24">
        <v>8.43E-2</v>
      </c>
      <c r="X671" s="24">
        <v>8.2809700000000014E-2</v>
      </c>
      <c r="Y671" s="24">
        <v>8.2000000000000003E-2</v>
      </c>
      <c r="Z671" s="24">
        <v>7.6999999999999999E-2</v>
      </c>
      <c r="AA671" s="24">
        <v>8.5999999999999993E-2</v>
      </c>
      <c r="AB671" s="234">
        <v>6.9999999999999993E-2</v>
      </c>
      <c r="AC671" s="24">
        <v>8.43E-2</v>
      </c>
      <c r="AD671" s="206"/>
      <c r="AE671" s="207"/>
      <c r="AF671" s="207"/>
      <c r="AG671" s="207"/>
      <c r="AH671" s="207"/>
      <c r="AI671" s="207"/>
      <c r="AJ671" s="207"/>
      <c r="AK671" s="207"/>
      <c r="AL671" s="207"/>
      <c r="AM671" s="207"/>
      <c r="AN671" s="207"/>
      <c r="AO671" s="207"/>
      <c r="AP671" s="207"/>
      <c r="AQ671" s="207"/>
      <c r="AR671" s="207"/>
      <c r="AS671" s="207"/>
      <c r="AT671" s="207"/>
      <c r="AU671" s="207"/>
      <c r="AV671" s="207"/>
      <c r="AW671" s="207"/>
      <c r="AX671" s="207"/>
      <c r="AY671" s="207"/>
      <c r="AZ671" s="207"/>
      <c r="BA671" s="207"/>
      <c r="BB671" s="207"/>
      <c r="BC671" s="207"/>
      <c r="BD671" s="207"/>
      <c r="BE671" s="207"/>
      <c r="BF671" s="207"/>
      <c r="BG671" s="207"/>
      <c r="BH671" s="207"/>
      <c r="BI671" s="207"/>
      <c r="BJ671" s="207"/>
      <c r="BK671" s="207"/>
      <c r="BL671" s="207"/>
      <c r="BM671" s="56"/>
    </row>
    <row r="672" spans="1:65">
      <c r="A672" s="30"/>
      <c r="B672" s="20" t="s">
        <v>266</v>
      </c>
      <c r="C672" s="12"/>
      <c r="D672" s="235">
        <v>8.5333333333333317E-2</v>
      </c>
      <c r="E672" s="235">
        <v>8.0500000000000002E-2</v>
      </c>
      <c r="F672" s="235">
        <v>8.4000000000000005E-2</v>
      </c>
      <c r="G672" s="235">
        <v>0.08</v>
      </c>
      <c r="H672" s="235">
        <v>8.2766666666666669E-2</v>
      </c>
      <c r="I672" s="235">
        <v>7.5333333333333335E-2</v>
      </c>
      <c r="J672" s="235">
        <v>8.189713719191126E-2</v>
      </c>
      <c r="K672" s="235">
        <v>8.8649999999999993E-2</v>
      </c>
      <c r="L672" s="235">
        <v>8.6583333333333332E-2</v>
      </c>
      <c r="M672" s="235">
        <v>7.7166666666666675E-2</v>
      </c>
      <c r="N672" s="235">
        <v>8.0116666666666669E-2</v>
      </c>
      <c r="O672" s="235">
        <v>7.9766666666666666E-2</v>
      </c>
      <c r="P672" s="235">
        <v>8.5833333333333317E-2</v>
      </c>
      <c r="Q672" s="235">
        <v>7.1768808333333337E-2</v>
      </c>
      <c r="R672" s="235">
        <v>7.9966666666666672E-2</v>
      </c>
      <c r="S672" s="235">
        <v>8.2033333333333333E-2</v>
      </c>
      <c r="T672" s="235">
        <v>8.3733333333333326E-2</v>
      </c>
      <c r="U672" s="235">
        <v>8.6925499999999989E-2</v>
      </c>
      <c r="V672" s="235">
        <v>8.0833333333333326E-2</v>
      </c>
      <c r="W672" s="235">
        <v>8.451666666666667E-2</v>
      </c>
      <c r="X672" s="235">
        <v>8.291080833333335E-2</v>
      </c>
      <c r="Y672" s="235">
        <v>8.1833333333333341E-2</v>
      </c>
      <c r="Z672" s="235">
        <v>7.7833333333333338E-2</v>
      </c>
      <c r="AA672" s="235">
        <v>8.7833333333333333E-2</v>
      </c>
      <c r="AB672" s="235">
        <v>7.0833333333333331E-2</v>
      </c>
      <c r="AC672" s="235">
        <v>8.48E-2</v>
      </c>
      <c r="AD672" s="206"/>
      <c r="AE672" s="207"/>
      <c r="AF672" s="207"/>
      <c r="AG672" s="207"/>
      <c r="AH672" s="207"/>
      <c r="AI672" s="207"/>
      <c r="AJ672" s="207"/>
      <c r="AK672" s="207"/>
      <c r="AL672" s="207"/>
      <c r="AM672" s="207"/>
      <c r="AN672" s="207"/>
      <c r="AO672" s="207"/>
      <c r="AP672" s="207"/>
      <c r="AQ672" s="207"/>
      <c r="AR672" s="207"/>
      <c r="AS672" s="207"/>
      <c r="AT672" s="207"/>
      <c r="AU672" s="207"/>
      <c r="AV672" s="207"/>
      <c r="AW672" s="207"/>
      <c r="AX672" s="207"/>
      <c r="AY672" s="207"/>
      <c r="AZ672" s="207"/>
      <c r="BA672" s="207"/>
      <c r="BB672" s="207"/>
      <c r="BC672" s="207"/>
      <c r="BD672" s="207"/>
      <c r="BE672" s="207"/>
      <c r="BF672" s="207"/>
      <c r="BG672" s="207"/>
      <c r="BH672" s="207"/>
      <c r="BI672" s="207"/>
      <c r="BJ672" s="207"/>
      <c r="BK672" s="207"/>
      <c r="BL672" s="207"/>
      <c r="BM672" s="56"/>
    </row>
    <row r="673" spans="1:65">
      <c r="A673" s="30"/>
      <c r="B673" s="3" t="s">
        <v>267</v>
      </c>
      <c r="C673" s="29"/>
      <c r="D673" s="24">
        <v>8.5000000000000006E-2</v>
      </c>
      <c r="E673" s="24">
        <v>8.0499999999999988E-2</v>
      </c>
      <c r="F673" s="24">
        <v>8.4000000000000005E-2</v>
      </c>
      <c r="G673" s="24">
        <v>0.08</v>
      </c>
      <c r="H673" s="24">
        <v>8.2949999999999996E-2</v>
      </c>
      <c r="I673" s="24">
        <v>7.5499999999999998E-2</v>
      </c>
      <c r="J673" s="24">
        <v>8.130438831908042E-2</v>
      </c>
      <c r="K673" s="24">
        <v>8.879999999999999E-2</v>
      </c>
      <c r="L673" s="24">
        <v>8.6650000000000005E-2</v>
      </c>
      <c r="M673" s="24">
        <v>7.6999999999999999E-2</v>
      </c>
      <c r="N673" s="24">
        <v>8.0449999999999994E-2</v>
      </c>
      <c r="O673" s="24">
        <v>7.9750000000000001E-2</v>
      </c>
      <c r="P673" s="24">
        <v>8.5999999999999993E-2</v>
      </c>
      <c r="Q673" s="24">
        <v>7.1849075000000012E-2</v>
      </c>
      <c r="R673" s="24">
        <v>8.0799999999999997E-2</v>
      </c>
      <c r="S673" s="24">
        <v>8.1699999999999995E-2</v>
      </c>
      <c r="T673" s="24">
        <v>8.3799999999999999E-2</v>
      </c>
      <c r="U673" s="24">
        <v>8.6895499999999987E-2</v>
      </c>
      <c r="V673" s="24">
        <v>8.0999999999999989E-2</v>
      </c>
      <c r="W673" s="24">
        <v>8.4749999999999992E-2</v>
      </c>
      <c r="X673" s="24">
        <v>8.2887787500000004E-2</v>
      </c>
      <c r="Y673" s="24">
        <v>8.2000000000000003E-2</v>
      </c>
      <c r="Z673" s="24">
        <v>7.7499999999999999E-2</v>
      </c>
      <c r="AA673" s="24">
        <v>8.8000000000000009E-2</v>
      </c>
      <c r="AB673" s="24">
        <v>6.9999999999999993E-2</v>
      </c>
      <c r="AC673" s="24">
        <v>8.48E-2</v>
      </c>
      <c r="AD673" s="206"/>
      <c r="AE673" s="207"/>
      <c r="AF673" s="207"/>
      <c r="AG673" s="207"/>
      <c r="AH673" s="207"/>
      <c r="AI673" s="207"/>
      <c r="AJ673" s="207"/>
      <c r="AK673" s="207"/>
      <c r="AL673" s="207"/>
      <c r="AM673" s="207"/>
      <c r="AN673" s="207"/>
      <c r="AO673" s="207"/>
      <c r="AP673" s="207"/>
      <c r="AQ673" s="207"/>
      <c r="AR673" s="207"/>
      <c r="AS673" s="207"/>
      <c r="AT673" s="207"/>
      <c r="AU673" s="207"/>
      <c r="AV673" s="207"/>
      <c r="AW673" s="207"/>
      <c r="AX673" s="207"/>
      <c r="AY673" s="207"/>
      <c r="AZ673" s="207"/>
      <c r="BA673" s="207"/>
      <c r="BB673" s="207"/>
      <c r="BC673" s="207"/>
      <c r="BD673" s="207"/>
      <c r="BE673" s="207"/>
      <c r="BF673" s="207"/>
      <c r="BG673" s="207"/>
      <c r="BH673" s="207"/>
      <c r="BI673" s="207"/>
      <c r="BJ673" s="207"/>
      <c r="BK673" s="207"/>
      <c r="BL673" s="207"/>
      <c r="BM673" s="56"/>
    </row>
    <row r="674" spans="1:65">
      <c r="A674" s="30"/>
      <c r="B674" s="3" t="s">
        <v>268</v>
      </c>
      <c r="C674" s="29"/>
      <c r="D674" s="24">
        <v>2.2509257354845461E-3</v>
      </c>
      <c r="E674" s="24">
        <v>1.3784048752090224E-3</v>
      </c>
      <c r="F674" s="24">
        <v>1.0954451150103283E-3</v>
      </c>
      <c r="G674" s="24">
        <v>0</v>
      </c>
      <c r="H674" s="24">
        <v>1.2894443247642247E-3</v>
      </c>
      <c r="I674" s="24">
        <v>1.3662601021279476E-3</v>
      </c>
      <c r="J674" s="24">
        <v>1.2266446123894879E-3</v>
      </c>
      <c r="K674" s="24">
        <v>1.1077003204838364E-3</v>
      </c>
      <c r="L674" s="24">
        <v>8.5186070848858211E-4</v>
      </c>
      <c r="M674" s="24">
        <v>7.5277265270908163E-4</v>
      </c>
      <c r="N674" s="24">
        <v>1.2828354012369108E-3</v>
      </c>
      <c r="O674" s="24">
        <v>8.6409875978771527E-4</v>
      </c>
      <c r="P674" s="24">
        <v>9.831920802501708E-4</v>
      </c>
      <c r="Q674" s="24">
        <v>5.5596654163417444E-4</v>
      </c>
      <c r="R674" s="24">
        <v>2.2250093632761748E-3</v>
      </c>
      <c r="S674" s="24">
        <v>1.8651184055353358E-3</v>
      </c>
      <c r="T674" s="24">
        <v>1.9663841605003406E-4</v>
      </c>
      <c r="U674" s="24">
        <v>3.8317032766121403E-4</v>
      </c>
      <c r="V674" s="24">
        <v>7.5277265270907979E-4</v>
      </c>
      <c r="W674" s="24">
        <v>1.0068101443006345E-3</v>
      </c>
      <c r="X674" s="24">
        <v>4.1081415161441179E-4</v>
      </c>
      <c r="Y674" s="24">
        <v>9.8319208025017578E-4</v>
      </c>
      <c r="Z674" s="24">
        <v>1.4719601443879758E-3</v>
      </c>
      <c r="AA674" s="24">
        <v>1.6020819787597241E-3</v>
      </c>
      <c r="AB674" s="24">
        <v>2.041241452319317E-3</v>
      </c>
      <c r="AC674" s="24">
        <v>3.5304390661785984E-3</v>
      </c>
      <c r="AD674" s="206"/>
      <c r="AE674" s="207"/>
      <c r="AF674" s="207"/>
      <c r="AG674" s="207"/>
      <c r="AH674" s="207"/>
      <c r="AI674" s="207"/>
      <c r="AJ674" s="207"/>
      <c r="AK674" s="207"/>
      <c r="AL674" s="207"/>
      <c r="AM674" s="207"/>
      <c r="AN674" s="207"/>
      <c r="AO674" s="207"/>
      <c r="AP674" s="207"/>
      <c r="AQ674" s="207"/>
      <c r="AR674" s="207"/>
      <c r="AS674" s="207"/>
      <c r="AT674" s="207"/>
      <c r="AU674" s="207"/>
      <c r="AV674" s="207"/>
      <c r="AW674" s="207"/>
      <c r="AX674" s="207"/>
      <c r="AY674" s="207"/>
      <c r="AZ674" s="207"/>
      <c r="BA674" s="207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56"/>
    </row>
    <row r="675" spans="1:65">
      <c r="A675" s="30"/>
      <c r="B675" s="3" t="s">
        <v>86</v>
      </c>
      <c r="C675" s="29"/>
      <c r="D675" s="13">
        <v>2.6378035962709528E-2</v>
      </c>
      <c r="E675" s="13">
        <v>1.7123041928062389E-2</v>
      </c>
      <c r="F675" s="13">
        <v>1.304101327393248E-2</v>
      </c>
      <c r="G675" s="13">
        <v>0</v>
      </c>
      <c r="H675" s="13">
        <v>1.5579270939559702E-2</v>
      </c>
      <c r="I675" s="13">
        <v>1.8136196045946205E-2</v>
      </c>
      <c r="J675" s="13">
        <v>1.4977869244868306E-2</v>
      </c>
      <c r="K675" s="13">
        <v>1.2495209480923142E-2</v>
      </c>
      <c r="L675" s="13">
        <v>9.8386222347093214E-3</v>
      </c>
      <c r="M675" s="13">
        <v>9.755153166856349E-3</v>
      </c>
      <c r="N675" s="13">
        <v>1.6012091548619649E-2</v>
      </c>
      <c r="O675" s="13">
        <v>1.0832830252248833E-2</v>
      </c>
      <c r="P675" s="13">
        <v>1.1454665012623351E-2</v>
      </c>
      <c r="Q675" s="13">
        <v>7.7466319219341604E-3</v>
      </c>
      <c r="R675" s="13">
        <v>2.7824210461978006E-2</v>
      </c>
      <c r="S675" s="13">
        <v>2.2736104090231645E-2</v>
      </c>
      <c r="T675" s="13">
        <v>2.3483887267121903E-3</v>
      </c>
      <c r="U675" s="13">
        <v>4.40803133328211E-3</v>
      </c>
      <c r="V675" s="13">
        <v>9.3126513737205752E-3</v>
      </c>
      <c r="W675" s="13">
        <v>1.1912563332289109E-2</v>
      </c>
      <c r="X675" s="13">
        <v>4.9548926113804227E-3</v>
      </c>
      <c r="Y675" s="13">
        <v>1.2014567172099906E-2</v>
      </c>
      <c r="Z675" s="13">
        <v>1.8911693503914036E-2</v>
      </c>
      <c r="AA675" s="13">
        <v>1.8240022528573707E-2</v>
      </c>
      <c r="AB675" s="13">
        <v>2.8817526385684477E-2</v>
      </c>
      <c r="AC675" s="13">
        <v>4.1632536157766492E-2</v>
      </c>
      <c r="AD675" s="150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30"/>
      <c r="B676" s="3" t="s">
        <v>269</v>
      </c>
      <c r="C676" s="29"/>
      <c r="D676" s="13">
        <v>3.3730555634135184E-2</v>
      </c>
      <c r="E676" s="13">
        <v>-2.4820589118579206E-2</v>
      </c>
      <c r="F676" s="13">
        <v>1.7578515702352249E-2</v>
      </c>
      <c r="G676" s="13">
        <v>-3.0877604092998001E-2</v>
      </c>
      <c r="H676" s="13">
        <v>2.6378787654526281E-3</v>
      </c>
      <c r="I676" s="13">
        <v>-8.7409743854239719E-2</v>
      </c>
      <c r="J676" s="13">
        <v>-7.8956273331314275E-3</v>
      </c>
      <c r="K676" s="13">
        <v>7.3908754964446599E-2</v>
      </c>
      <c r="L676" s="13">
        <v>4.8873093070182394E-2</v>
      </c>
      <c r="M676" s="13">
        <v>-6.5200688948037544E-2</v>
      </c>
      <c r="N676" s="13">
        <v>-2.9464300598966875E-2</v>
      </c>
      <c r="O676" s="13">
        <v>-3.3704211081060031E-2</v>
      </c>
      <c r="P676" s="13">
        <v>3.9787570608553979E-2</v>
      </c>
      <c r="Q676" s="13">
        <v>-0.13059050645761983</v>
      </c>
      <c r="R676" s="13">
        <v>-3.1281405091292513E-2</v>
      </c>
      <c r="S676" s="13">
        <v>-6.2457431970283084E-3</v>
      </c>
      <c r="T676" s="13">
        <v>1.4348107715995262E-2</v>
      </c>
      <c r="U676" s="13">
        <v>5.3018110317676115E-2</v>
      </c>
      <c r="V676" s="13">
        <v>-2.0782579135633417E-2</v>
      </c>
      <c r="W676" s="13">
        <v>2.3837431175918189E-2</v>
      </c>
      <c r="X676" s="13">
        <v>4.384015232328009E-3</v>
      </c>
      <c r="Y676" s="13">
        <v>-8.6685491867957154E-3</v>
      </c>
      <c r="Z676" s="13">
        <v>-5.7124668982145854E-2</v>
      </c>
      <c r="AA676" s="13">
        <v>6.4015630506229382E-2</v>
      </c>
      <c r="AB676" s="13">
        <v>-0.14192287862400865</v>
      </c>
      <c r="AC676" s="13">
        <v>2.7269739661422099E-2</v>
      </c>
      <c r="AD676" s="150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30"/>
      <c r="B677" s="46" t="s">
        <v>270</v>
      </c>
      <c r="C677" s="47"/>
      <c r="D677" s="45">
        <v>0.96</v>
      </c>
      <c r="E677" s="45">
        <v>0.42</v>
      </c>
      <c r="F677" s="45">
        <v>0.57999999999999996</v>
      </c>
      <c r="G677" s="45">
        <v>0.56000000000000005</v>
      </c>
      <c r="H677" s="45">
        <v>0.23</v>
      </c>
      <c r="I677" s="45">
        <v>1.88</v>
      </c>
      <c r="J677" s="45">
        <v>0.02</v>
      </c>
      <c r="K677" s="45">
        <v>1.9</v>
      </c>
      <c r="L677" s="45">
        <v>1.31</v>
      </c>
      <c r="M677" s="45">
        <v>1.36</v>
      </c>
      <c r="N677" s="45">
        <v>0.52</v>
      </c>
      <c r="O677" s="45">
        <v>0.62</v>
      </c>
      <c r="P677" s="45">
        <v>1.1000000000000001</v>
      </c>
      <c r="Q677" s="45">
        <v>2.89</v>
      </c>
      <c r="R677" s="45">
        <v>0.56999999999999995</v>
      </c>
      <c r="S677" s="45">
        <v>0.02</v>
      </c>
      <c r="T677" s="45">
        <v>0.5</v>
      </c>
      <c r="U677" s="45">
        <v>1.41</v>
      </c>
      <c r="V677" s="45">
        <v>0.32</v>
      </c>
      <c r="W677" s="45">
        <v>0.72</v>
      </c>
      <c r="X677" s="45">
        <v>0.27</v>
      </c>
      <c r="Y677" s="45">
        <v>0.04</v>
      </c>
      <c r="Z677" s="45">
        <v>1.17</v>
      </c>
      <c r="AA677" s="45">
        <v>1.67</v>
      </c>
      <c r="AB677" s="45">
        <v>3.16</v>
      </c>
      <c r="AC677" s="45">
        <v>0.8</v>
      </c>
      <c r="AD677" s="150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B678" s="3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BM678" s="55"/>
    </row>
    <row r="679" spans="1:65" ht="15">
      <c r="B679" s="8" t="s">
        <v>483</v>
      </c>
      <c r="BM679" s="28" t="s">
        <v>66</v>
      </c>
    </row>
    <row r="680" spans="1:65" ht="15">
      <c r="A680" s="25" t="s">
        <v>37</v>
      </c>
      <c r="B680" s="18" t="s">
        <v>109</v>
      </c>
      <c r="C680" s="15" t="s">
        <v>110</v>
      </c>
      <c r="D680" s="16" t="s">
        <v>227</v>
      </c>
      <c r="E680" s="17" t="s">
        <v>227</v>
      </c>
      <c r="F680" s="17" t="s">
        <v>227</v>
      </c>
      <c r="G680" s="17" t="s">
        <v>227</v>
      </c>
      <c r="H680" s="17" t="s">
        <v>227</v>
      </c>
      <c r="I680" s="17" t="s">
        <v>227</v>
      </c>
      <c r="J680" s="17" t="s">
        <v>227</v>
      </c>
      <c r="K680" s="17" t="s">
        <v>227</v>
      </c>
      <c r="L680" s="17" t="s">
        <v>227</v>
      </c>
      <c r="M680" s="17" t="s">
        <v>227</v>
      </c>
      <c r="N680" s="17" t="s">
        <v>227</v>
      </c>
      <c r="O680" s="17" t="s">
        <v>227</v>
      </c>
      <c r="P680" s="17" t="s">
        <v>227</v>
      </c>
      <c r="Q680" s="17" t="s">
        <v>227</v>
      </c>
      <c r="R680" s="17" t="s">
        <v>227</v>
      </c>
      <c r="S680" s="17" t="s">
        <v>227</v>
      </c>
      <c r="T680" s="17" t="s">
        <v>227</v>
      </c>
      <c r="U680" s="17" t="s">
        <v>227</v>
      </c>
      <c r="V680" s="17" t="s">
        <v>227</v>
      </c>
      <c r="W680" s="17" t="s">
        <v>227</v>
      </c>
      <c r="X680" s="17" t="s">
        <v>227</v>
      </c>
      <c r="Y680" s="17" t="s">
        <v>227</v>
      </c>
      <c r="Z680" s="17" t="s">
        <v>227</v>
      </c>
      <c r="AA680" s="17" t="s">
        <v>227</v>
      </c>
      <c r="AB680" s="17" t="s">
        <v>227</v>
      </c>
      <c r="AC680" s="17" t="s">
        <v>227</v>
      </c>
      <c r="AD680" s="150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</v>
      </c>
    </row>
    <row r="681" spans="1:65">
      <c r="A681" s="30"/>
      <c r="B681" s="19" t="s">
        <v>228</v>
      </c>
      <c r="C681" s="9" t="s">
        <v>228</v>
      </c>
      <c r="D681" s="148" t="s">
        <v>230</v>
      </c>
      <c r="E681" s="149" t="s">
        <v>231</v>
      </c>
      <c r="F681" s="149" t="s">
        <v>232</v>
      </c>
      <c r="G681" s="149" t="s">
        <v>233</v>
      </c>
      <c r="H681" s="149" t="s">
        <v>234</v>
      </c>
      <c r="I681" s="149" t="s">
        <v>235</v>
      </c>
      <c r="J681" s="149" t="s">
        <v>236</v>
      </c>
      <c r="K681" s="149" t="s">
        <v>237</v>
      </c>
      <c r="L681" s="149" t="s">
        <v>239</v>
      </c>
      <c r="M681" s="149" t="s">
        <v>240</v>
      </c>
      <c r="N681" s="149" t="s">
        <v>241</v>
      </c>
      <c r="O681" s="149" t="s">
        <v>244</v>
      </c>
      <c r="P681" s="149" t="s">
        <v>245</v>
      </c>
      <c r="Q681" s="149" t="s">
        <v>246</v>
      </c>
      <c r="R681" s="149" t="s">
        <v>247</v>
      </c>
      <c r="S681" s="149" t="s">
        <v>248</v>
      </c>
      <c r="T681" s="149" t="s">
        <v>249</v>
      </c>
      <c r="U681" s="149" t="s">
        <v>250</v>
      </c>
      <c r="V681" s="149" t="s">
        <v>251</v>
      </c>
      <c r="W681" s="149" t="s">
        <v>252</v>
      </c>
      <c r="X681" s="149" t="s">
        <v>253</v>
      </c>
      <c r="Y681" s="149" t="s">
        <v>254</v>
      </c>
      <c r="Z681" s="149" t="s">
        <v>255</v>
      </c>
      <c r="AA681" s="149" t="s">
        <v>256</v>
      </c>
      <c r="AB681" s="149" t="s">
        <v>257</v>
      </c>
      <c r="AC681" s="149" t="s">
        <v>258</v>
      </c>
      <c r="AD681" s="150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 t="s">
        <v>3</v>
      </c>
    </row>
    <row r="682" spans="1:65">
      <c r="A682" s="30"/>
      <c r="B682" s="19"/>
      <c r="C682" s="9"/>
      <c r="D682" s="10" t="s">
        <v>113</v>
      </c>
      <c r="E682" s="11" t="s">
        <v>279</v>
      </c>
      <c r="F682" s="11" t="s">
        <v>279</v>
      </c>
      <c r="G682" s="11" t="s">
        <v>279</v>
      </c>
      <c r="H682" s="11" t="s">
        <v>280</v>
      </c>
      <c r="I682" s="11" t="s">
        <v>279</v>
      </c>
      <c r="J682" s="11" t="s">
        <v>280</v>
      </c>
      <c r="K682" s="11" t="s">
        <v>280</v>
      </c>
      <c r="L682" s="11" t="s">
        <v>280</v>
      </c>
      <c r="M682" s="11" t="s">
        <v>280</v>
      </c>
      <c r="N682" s="11" t="s">
        <v>280</v>
      </c>
      <c r="O682" s="11" t="s">
        <v>279</v>
      </c>
      <c r="P682" s="11" t="s">
        <v>279</v>
      </c>
      <c r="Q682" s="11" t="s">
        <v>113</v>
      </c>
      <c r="R682" s="11" t="s">
        <v>280</v>
      </c>
      <c r="S682" s="11" t="s">
        <v>280</v>
      </c>
      <c r="T682" s="11" t="s">
        <v>113</v>
      </c>
      <c r="U682" s="11" t="s">
        <v>113</v>
      </c>
      <c r="V682" s="11" t="s">
        <v>279</v>
      </c>
      <c r="W682" s="11" t="s">
        <v>279</v>
      </c>
      <c r="X682" s="11" t="s">
        <v>279</v>
      </c>
      <c r="Y682" s="11" t="s">
        <v>279</v>
      </c>
      <c r="Z682" s="11" t="s">
        <v>279</v>
      </c>
      <c r="AA682" s="11" t="s">
        <v>279</v>
      </c>
      <c r="AB682" s="11" t="s">
        <v>280</v>
      </c>
      <c r="AC682" s="11" t="s">
        <v>279</v>
      </c>
      <c r="AD682" s="150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1</v>
      </c>
    </row>
    <row r="683" spans="1:65">
      <c r="A683" s="30"/>
      <c r="B683" s="19"/>
      <c r="C683" s="9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150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2</v>
      </c>
    </row>
    <row r="684" spans="1:65">
      <c r="A684" s="30"/>
      <c r="B684" s="18">
        <v>1</v>
      </c>
      <c r="C684" s="14">
        <v>1</v>
      </c>
      <c r="D684" s="217">
        <v>26</v>
      </c>
      <c r="E684" s="217">
        <v>25.7</v>
      </c>
      <c r="F684" s="217">
        <v>26.7</v>
      </c>
      <c r="G684" s="217">
        <v>27</v>
      </c>
      <c r="H684" s="228">
        <v>30.1</v>
      </c>
      <c r="I684" s="217">
        <v>26.24</v>
      </c>
      <c r="J684" s="217">
        <v>27.127706596148563</v>
      </c>
      <c r="K684" s="217">
        <v>28.9</v>
      </c>
      <c r="L684" s="225">
        <v>24.5</v>
      </c>
      <c r="M684" s="228">
        <v>32</v>
      </c>
      <c r="N684" s="217">
        <v>28.2</v>
      </c>
      <c r="O684" s="217">
        <v>27.4</v>
      </c>
      <c r="P684" s="217">
        <v>25.8</v>
      </c>
      <c r="Q684" s="217">
        <v>27.015499999999999</v>
      </c>
      <c r="R684" s="217">
        <v>25.61</v>
      </c>
      <c r="S684" s="217">
        <v>27.4</v>
      </c>
      <c r="T684" s="225">
        <v>31</v>
      </c>
      <c r="U684" s="217">
        <v>26.04</v>
      </c>
      <c r="V684" s="217">
        <v>25.4</v>
      </c>
      <c r="W684" s="217">
        <v>27</v>
      </c>
      <c r="X684" s="225">
        <v>31.470000000000002</v>
      </c>
      <c r="Y684" s="217">
        <v>26.4</v>
      </c>
      <c r="Z684" s="217">
        <v>24</v>
      </c>
      <c r="AA684" s="217">
        <v>26.7</v>
      </c>
      <c r="AB684" s="217">
        <v>27</v>
      </c>
      <c r="AC684" s="225">
        <v>33.9</v>
      </c>
      <c r="AD684" s="218"/>
      <c r="AE684" s="219"/>
      <c r="AF684" s="219"/>
      <c r="AG684" s="219"/>
      <c r="AH684" s="219"/>
      <c r="AI684" s="219"/>
      <c r="AJ684" s="219"/>
      <c r="AK684" s="219"/>
      <c r="AL684" s="219"/>
      <c r="AM684" s="219"/>
      <c r="AN684" s="219"/>
      <c r="AO684" s="219"/>
      <c r="AP684" s="219"/>
      <c r="AQ684" s="219"/>
      <c r="AR684" s="219"/>
      <c r="AS684" s="219"/>
      <c r="AT684" s="219"/>
      <c r="AU684" s="219"/>
      <c r="AV684" s="219"/>
      <c r="AW684" s="219"/>
      <c r="AX684" s="219"/>
      <c r="AY684" s="219"/>
      <c r="AZ684" s="219"/>
      <c r="BA684" s="219"/>
      <c r="BB684" s="219"/>
      <c r="BC684" s="219"/>
      <c r="BD684" s="219"/>
      <c r="BE684" s="219"/>
      <c r="BF684" s="219"/>
      <c r="BG684" s="219"/>
      <c r="BH684" s="219"/>
      <c r="BI684" s="219"/>
      <c r="BJ684" s="219"/>
      <c r="BK684" s="219"/>
      <c r="BL684" s="219"/>
      <c r="BM684" s="220">
        <v>1</v>
      </c>
    </row>
    <row r="685" spans="1:65">
      <c r="A685" s="30"/>
      <c r="B685" s="19">
        <v>1</v>
      </c>
      <c r="C685" s="9">
        <v>2</v>
      </c>
      <c r="D685" s="221">
        <v>26</v>
      </c>
      <c r="E685" s="221">
        <v>25.8</v>
      </c>
      <c r="F685" s="221">
        <v>27.2</v>
      </c>
      <c r="G685" s="221">
        <v>27</v>
      </c>
      <c r="H685" s="221">
        <v>26.4</v>
      </c>
      <c r="I685" s="221">
        <v>26.84</v>
      </c>
      <c r="J685" s="221">
        <v>26.26152775749231</v>
      </c>
      <c r="K685" s="221">
        <v>28.9</v>
      </c>
      <c r="L685" s="226">
        <v>22.1</v>
      </c>
      <c r="M685" s="227">
        <v>31</v>
      </c>
      <c r="N685" s="221">
        <v>29.2</v>
      </c>
      <c r="O685" s="221">
        <v>26.8</v>
      </c>
      <c r="P685" s="221">
        <v>25.6</v>
      </c>
      <c r="Q685" s="221">
        <v>27.241500000000002</v>
      </c>
      <c r="R685" s="221">
        <v>27.23</v>
      </c>
      <c r="S685" s="221">
        <v>27.8</v>
      </c>
      <c r="T685" s="226">
        <v>31</v>
      </c>
      <c r="U685" s="221">
        <v>25.509999999999998</v>
      </c>
      <c r="V685" s="221">
        <v>26.5</v>
      </c>
      <c r="W685" s="221">
        <v>27.2</v>
      </c>
      <c r="X685" s="226">
        <v>31.040000000000003</v>
      </c>
      <c r="Y685" s="221">
        <v>28.2</v>
      </c>
      <c r="Z685" s="221">
        <v>25</v>
      </c>
      <c r="AA685" s="221">
        <v>25.6</v>
      </c>
      <c r="AB685" s="221">
        <v>25</v>
      </c>
      <c r="AC685" s="226">
        <v>37.1</v>
      </c>
      <c r="AD685" s="218"/>
      <c r="AE685" s="219"/>
      <c r="AF685" s="219"/>
      <c r="AG685" s="219"/>
      <c r="AH685" s="219"/>
      <c r="AI685" s="219"/>
      <c r="AJ685" s="219"/>
      <c r="AK685" s="219"/>
      <c r="AL685" s="219"/>
      <c r="AM685" s="219"/>
      <c r="AN685" s="219"/>
      <c r="AO685" s="219"/>
      <c r="AP685" s="219"/>
      <c r="AQ685" s="219"/>
      <c r="AR685" s="219"/>
      <c r="AS685" s="219"/>
      <c r="AT685" s="219"/>
      <c r="AU685" s="219"/>
      <c r="AV685" s="219"/>
      <c r="AW685" s="219"/>
      <c r="AX685" s="219"/>
      <c r="AY685" s="219"/>
      <c r="AZ685" s="219"/>
      <c r="BA685" s="219"/>
      <c r="BB685" s="219"/>
      <c r="BC685" s="219"/>
      <c r="BD685" s="219"/>
      <c r="BE685" s="219"/>
      <c r="BF685" s="219"/>
      <c r="BG685" s="219"/>
      <c r="BH685" s="219"/>
      <c r="BI685" s="219"/>
      <c r="BJ685" s="219"/>
      <c r="BK685" s="219"/>
      <c r="BL685" s="219"/>
      <c r="BM685" s="220">
        <v>23</v>
      </c>
    </row>
    <row r="686" spans="1:65">
      <c r="A686" s="30"/>
      <c r="B686" s="19">
        <v>1</v>
      </c>
      <c r="C686" s="9">
        <v>3</v>
      </c>
      <c r="D686" s="221">
        <v>26</v>
      </c>
      <c r="E686" s="221">
        <v>25.3</v>
      </c>
      <c r="F686" s="221">
        <v>28</v>
      </c>
      <c r="G686" s="221">
        <v>28</v>
      </c>
      <c r="H686" s="221">
        <v>25.4</v>
      </c>
      <c r="I686" s="221">
        <v>25.02</v>
      </c>
      <c r="J686" s="227">
        <v>28.660189732212515</v>
      </c>
      <c r="K686" s="221">
        <v>28.2</v>
      </c>
      <c r="L686" s="226">
        <v>24.9</v>
      </c>
      <c r="M686" s="221">
        <v>28</v>
      </c>
      <c r="N686" s="221">
        <v>28</v>
      </c>
      <c r="O686" s="221">
        <v>27.8</v>
      </c>
      <c r="P686" s="221">
        <v>26.8</v>
      </c>
      <c r="Q686" s="221">
        <v>27.778500000000001</v>
      </c>
      <c r="R686" s="221">
        <v>28.24</v>
      </c>
      <c r="S686" s="221">
        <v>27.3</v>
      </c>
      <c r="T686" s="226">
        <v>29</v>
      </c>
      <c r="U686" s="221">
        <v>25.85</v>
      </c>
      <c r="V686" s="221">
        <v>26.7</v>
      </c>
      <c r="W686" s="221">
        <v>28.8</v>
      </c>
      <c r="X686" s="226">
        <v>30.99</v>
      </c>
      <c r="Y686" s="221">
        <v>27.3</v>
      </c>
      <c r="Z686" s="221">
        <v>25</v>
      </c>
      <c r="AA686" s="221">
        <v>26.5</v>
      </c>
      <c r="AB686" s="221">
        <v>26</v>
      </c>
      <c r="AC686" s="226">
        <v>38.9</v>
      </c>
      <c r="AD686" s="218"/>
      <c r="AE686" s="219"/>
      <c r="AF686" s="219"/>
      <c r="AG686" s="219"/>
      <c r="AH686" s="219"/>
      <c r="AI686" s="219"/>
      <c r="AJ686" s="219"/>
      <c r="AK686" s="219"/>
      <c r="AL686" s="219"/>
      <c r="AM686" s="219"/>
      <c r="AN686" s="219"/>
      <c r="AO686" s="219"/>
      <c r="AP686" s="219"/>
      <c r="AQ686" s="219"/>
      <c r="AR686" s="219"/>
      <c r="AS686" s="219"/>
      <c r="AT686" s="219"/>
      <c r="AU686" s="219"/>
      <c r="AV686" s="219"/>
      <c r="AW686" s="219"/>
      <c r="AX686" s="219"/>
      <c r="AY686" s="219"/>
      <c r="AZ686" s="219"/>
      <c r="BA686" s="219"/>
      <c r="BB686" s="219"/>
      <c r="BC686" s="219"/>
      <c r="BD686" s="219"/>
      <c r="BE686" s="219"/>
      <c r="BF686" s="219"/>
      <c r="BG686" s="219"/>
      <c r="BH686" s="219"/>
      <c r="BI686" s="219"/>
      <c r="BJ686" s="219"/>
      <c r="BK686" s="219"/>
      <c r="BL686" s="219"/>
      <c r="BM686" s="220">
        <v>16</v>
      </c>
    </row>
    <row r="687" spans="1:65">
      <c r="A687" s="30"/>
      <c r="B687" s="19">
        <v>1</v>
      </c>
      <c r="C687" s="9">
        <v>4</v>
      </c>
      <c r="D687" s="221">
        <v>26</v>
      </c>
      <c r="E687" s="221">
        <v>25.9</v>
      </c>
      <c r="F687" s="221">
        <v>27.6</v>
      </c>
      <c r="G687" s="221">
        <v>27</v>
      </c>
      <c r="H687" s="221">
        <v>26.5</v>
      </c>
      <c r="I687" s="221">
        <v>26.07</v>
      </c>
      <c r="J687" s="221">
        <v>27.108262175429324</v>
      </c>
      <c r="K687" s="221">
        <v>28.5</v>
      </c>
      <c r="L687" s="226">
        <v>23.7</v>
      </c>
      <c r="M687" s="221">
        <v>29</v>
      </c>
      <c r="N687" s="221">
        <v>28</v>
      </c>
      <c r="O687" s="221">
        <v>28.2</v>
      </c>
      <c r="P687" s="221">
        <v>26.4</v>
      </c>
      <c r="Q687" s="221">
        <v>27.152999999999999</v>
      </c>
      <c r="R687" s="221">
        <v>27.99</v>
      </c>
      <c r="S687" s="221">
        <v>27.3</v>
      </c>
      <c r="T687" s="226">
        <v>30</v>
      </c>
      <c r="U687" s="221">
        <v>25.770000000000003</v>
      </c>
      <c r="V687" s="221">
        <v>27.3</v>
      </c>
      <c r="W687" s="221">
        <v>27.8</v>
      </c>
      <c r="X687" s="226">
        <v>31.4</v>
      </c>
      <c r="Y687" s="221">
        <v>26.6</v>
      </c>
      <c r="Z687" s="221">
        <v>25</v>
      </c>
      <c r="AA687" s="221">
        <v>27.3</v>
      </c>
      <c r="AB687" s="221">
        <v>25</v>
      </c>
      <c r="AC687" s="226">
        <v>34.799999999999997</v>
      </c>
      <c r="AD687" s="218"/>
      <c r="AE687" s="219"/>
      <c r="AF687" s="219"/>
      <c r="AG687" s="219"/>
      <c r="AH687" s="219"/>
      <c r="AI687" s="219"/>
      <c r="AJ687" s="219"/>
      <c r="AK687" s="219"/>
      <c r="AL687" s="219"/>
      <c r="AM687" s="219"/>
      <c r="AN687" s="219"/>
      <c r="AO687" s="219"/>
      <c r="AP687" s="219"/>
      <c r="AQ687" s="219"/>
      <c r="AR687" s="219"/>
      <c r="AS687" s="219"/>
      <c r="AT687" s="219"/>
      <c r="AU687" s="219"/>
      <c r="AV687" s="219"/>
      <c r="AW687" s="219"/>
      <c r="AX687" s="219"/>
      <c r="AY687" s="219"/>
      <c r="AZ687" s="219"/>
      <c r="BA687" s="219"/>
      <c r="BB687" s="219"/>
      <c r="BC687" s="219"/>
      <c r="BD687" s="219"/>
      <c r="BE687" s="219"/>
      <c r="BF687" s="219"/>
      <c r="BG687" s="219"/>
      <c r="BH687" s="219"/>
      <c r="BI687" s="219"/>
      <c r="BJ687" s="219"/>
      <c r="BK687" s="219"/>
      <c r="BL687" s="219"/>
      <c r="BM687" s="220">
        <v>26.786378911449233</v>
      </c>
    </row>
    <row r="688" spans="1:65">
      <c r="A688" s="30"/>
      <c r="B688" s="19">
        <v>1</v>
      </c>
      <c r="C688" s="9">
        <v>5</v>
      </c>
      <c r="D688" s="221">
        <v>26</v>
      </c>
      <c r="E688" s="221">
        <v>25.5</v>
      </c>
      <c r="F688" s="221">
        <v>27.1</v>
      </c>
      <c r="G688" s="221">
        <v>27</v>
      </c>
      <c r="H688" s="221">
        <v>26.3</v>
      </c>
      <c r="I688" s="221">
        <v>26.31</v>
      </c>
      <c r="J688" s="221">
        <v>26.441904877816498</v>
      </c>
      <c r="K688" s="221">
        <v>28.6</v>
      </c>
      <c r="L688" s="226">
        <v>22.9</v>
      </c>
      <c r="M688" s="221">
        <v>29</v>
      </c>
      <c r="N688" s="221">
        <v>28.5</v>
      </c>
      <c r="O688" s="221">
        <v>26.7</v>
      </c>
      <c r="P688" s="221">
        <v>26.3</v>
      </c>
      <c r="Q688" s="221">
        <v>26.3565</v>
      </c>
      <c r="R688" s="221">
        <v>23.29</v>
      </c>
      <c r="S688" s="221">
        <v>27.1</v>
      </c>
      <c r="T688" s="226">
        <v>31</v>
      </c>
      <c r="U688" s="221">
        <v>26.200000000000003</v>
      </c>
      <c r="V688" s="221">
        <v>27.3</v>
      </c>
      <c r="W688" s="221">
        <v>26.9</v>
      </c>
      <c r="X688" s="226">
        <v>30.78</v>
      </c>
      <c r="Y688" s="221">
        <v>28.4</v>
      </c>
      <c r="Z688" s="221">
        <v>24</v>
      </c>
      <c r="AA688" s="221">
        <v>26.8</v>
      </c>
      <c r="AB688" s="221">
        <v>26</v>
      </c>
      <c r="AC688" s="226">
        <v>33.700000000000003</v>
      </c>
      <c r="AD688" s="218"/>
      <c r="AE688" s="219"/>
      <c r="AF688" s="219"/>
      <c r="AG688" s="219"/>
      <c r="AH688" s="219"/>
      <c r="AI688" s="219"/>
      <c r="AJ688" s="219"/>
      <c r="AK688" s="219"/>
      <c r="AL688" s="219"/>
      <c r="AM688" s="219"/>
      <c r="AN688" s="219"/>
      <c r="AO688" s="219"/>
      <c r="AP688" s="219"/>
      <c r="AQ688" s="219"/>
      <c r="AR688" s="219"/>
      <c r="AS688" s="219"/>
      <c r="AT688" s="219"/>
      <c r="AU688" s="219"/>
      <c r="AV688" s="219"/>
      <c r="AW688" s="219"/>
      <c r="AX688" s="219"/>
      <c r="AY688" s="219"/>
      <c r="AZ688" s="219"/>
      <c r="BA688" s="219"/>
      <c r="BB688" s="219"/>
      <c r="BC688" s="219"/>
      <c r="BD688" s="219"/>
      <c r="BE688" s="219"/>
      <c r="BF688" s="219"/>
      <c r="BG688" s="219"/>
      <c r="BH688" s="219"/>
      <c r="BI688" s="219"/>
      <c r="BJ688" s="219"/>
      <c r="BK688" s="219"/>
      <c r="BL688" s="219"/>
      <c r="BM688" s="220">
        <v>45</v>
      </c>
    </row>
    <row r="689" spans="1:65">
      <c r="A689" s="30"/>
      <c r="B689" s="19">
        <v>1</v>
      </c>
      <c r="C689" s="9">
        <v>6</v>
      </c>
      <c r="D689" s="221">
        <v>25</v>
      </c>
      <c r="E689" s="221">
        <v>25.5</v>
      </c>
      <c r="F689" s="221">
        <v>26.5</v>
      </c>
      <c r="G689" s="221">
        <v>27</v>
      </c>
      <c r="H689" s="221">
        <v>26.7</v>
      </c>
      <c r="I689" s="221">
        <v>25.81</v>
      </c>
      <c r="J689" s="221">
        <v>27.031862185862433</v>
      </c>
      <c r="K689" s="227">
        <v>31.4</v>
      </c>
      <c r="L689" s="226">
        <v>24.9</v>
      </c>
      <c r="M689" s="221">
        <v>28</v>
      </c>
      <c r="N689" s="221">
        <v>28.4</v>
      </c>
      <c r="O689" s="221">
        <v>26.9</v>
      </c>
      <c r="P689" s="221">
        <v>26.2</v>
      </c>
      <c r="Q689" s="221">
        <v>26.9115</v>
      </c>
      <c r="R689" s="221">
        <v>25.67</v>
      </c>
      <c r="S689" s="221">
        <v>27.4</v>
      </c>
      <c r="T689" s="226">
        <v>30</v>
      </c>
      <c r="U689" s="221">
        <v>25.71</v>
      </c>
      <c r="V689" s="221">
        <v>26.8</v>
      </c>
      <c r="W689" s="221">
        <v>27.8</v>
      </c>
      <c r="X689" s="226">
        <v>30.73</v>
      </c>
      <c r="Y689" s="221">
        <v>26.3</v>
      </c>
      <c r="Z689" s="221">
        <v>27</v>
      </c>
      <c r="AA689" s="221">
        <v>26</v>
      </c>
      <c r="AB689" s="221">
        <v>26</v>
      </c>
      <c r="AC689" s="226">
        <v>32.700000000000003</v>
      </c>
      <c r="AD689" s="218"/>
      <c r="AE689" s="219"/>
      <c r="AF689" s="219"/>
      <c r="AG689" s="219"/>
      <c r="AH689" s="219"/>
      <c r="AI689" s="219"/>
      <c r="AJ689" s="219"/>
      <c r="AK689" s="219"/>
      <c r="AL689" s="219"/>
      <c r="AM689" s="219"/>
      <c r="AN689" s="219"/>
      <c r="AO689" s="219"/>
      <c r="AP689" s="219"/>
      <c r="AQ689" s="219"/>
      <c r="AR689" s="219"/>
      <c r="AS689" s="219"/>
      <c r="AT689" s="219"/>
      <c r="AU689" s="219"/>
      <c r="AV689" s="219"/>
      <c r="AW689" s="219"/>
      <c r="AX689" s="219"/>
      <c r="AY689" s="219"/>
      <c r="AZ689" s="219"/>
      <c r="BA689" s="219"/>
      <c r="BB689" s="219"/>
      <c r="BC689" s="219"/>
      <c r="BD689" s="219"/>
      <c r="BE689" s="219"/>
      <c r="BF689" s="219"/>
      <c r="BG689" s="219"/>
      <c r="BH689" s="219"/>
      <c r="BI689" s="219"/>
      <c r="BJ689" s="219"/>
      <c r="BK689" s="219"/>
      <c r="BL689" s="219"/>
      <c r="BM689" s="222"/>
    </row>
    <row r="690" spans="1:65">
      <c r="A690" s="30"/>
      <c r="B690" s="20" t="s">
        <v>266</v>
      </c>
      <c r="C690" s="12"/>
      <c r="D690" s="223">
        <v>25.833333333333332</v>
      </c>
      <c r="E690" s="223">
        <v>25.616666666666664</v>
      </c>
      <c r="F690" s="223">
        <v>27.183333333333334</v>
      </c>
      <c r="G690" s="223">
        <v>27.166666666666668</v>
      </c>
      <c r="H690" s="223">
        <v>26.900000000000002</v>
      </c>
      <c r="I690" s="223">
        <v>26.048333333333332</v>
      </c>
      <c r="J690" s="223">
        <v>27.105242220826941</v>
      </c>
      <c r="K690" s="223">
        <v>29.083333333333332</v>
      </c>
      <c r="L690" s="223">
        <v>23.833333333333332</v>
      </c>
      <c r="M690" s="223">
        <v>29.5</v>
      </c>
      <c r="N690" s="223">
        <v>28.383333333333336</v>
      </c>
      <c r="O690" s="223">
        <v>27.3</v>
      </c>
      <c r="P690" s="223">
        <v>26.183333333333334</v>
      </c>
      <c r="Q690" s="223">
        <v>27.076083333333333</v>
      </c>
      <c r="R690" s="223">
        <v>26.338333333333328</v>
      </c>
      <c r="S690" s="223">
        <v>27.383333333333336</v>
      </c>
      <c r="T690" s="223">
        <v>30.333333333333332</v>
      </c>
      <c r="U690" s="223">
        <v>25.846666666666668</v>
      </c>
      <c r="V690" s="223">
        <v>26.666666666666668</v>
      </c>
      <c r="W690" s="223">
        <v>27.583333333333332</v>
      </c>
      <c r="X690" s="223">
        <v>31.068333333333332</v>
      </c>
      <c r="Y690" s="223">
        <v>27.200000000000003</v>
      </c>
      <c r="Z690" s="223">
        <v>25</v>
      </c>
      <c r="AA690" s="223">
        <v>26.483333333333334</v>
      </c>
      <c r="AB690" s="223">
        <v>25.833333333333332</v>
      </c>
      <c r="AC690" s="223">
        <v>35.18333333333333</v>
      </c>
      <c r="AD690" s="218"/>
      <c r="AE690" s="219"/>
      <c r="AF690" s="219"/>
      <c r="AG690" s="219"/>
      <c r="AH690" s="219"/>
      <c r="AI690" s="219"/>
      <c r="AJ690" s="219"/>
      <c r="AK690" s="219"/>
      <c r="AL690" s="219"/>
      <c r="AM690" s="219"/>
      <c r="AN690" s="219"/>
      <c r="AO690" s="219"/>
      <c r="AP690" s="219"/>
      <c r="AQ690" s="219"/>
      <c r="AR690" s="219"/>
      <c r="AS690" s="219"/>
      <c r="AT690" s="219"/>
      <c r="AU690" s="219"/>
      <c r="AV690" s="219"/>
      <c r="AW690" s="219"/>
      <c r="AX690" s="219"/>
      <c r="AY690" s="219"/>
      <c r="AZ690" s="219"/>
      <c r="BA690" s="219"/>
      <c r="BB690" s="219"/>
      <c r="BC690" s="219"/>
      <c r="BD690" s="219"/>
      <c r="BE690" s="219"/>
      <c r="BF690" s="219"/>
      <c r="BG690" s="219"/>
      <c r="BH690" s="219"/>
      <c r="BI690" s="219"/>
      <c r="BJ690" s="219"/>
      <c r="BK690" s="219"/>
      <c r="BL690" s="219"/>
      <c r="BM690" s="222"/>
    </row>
    <row r="691" spans="1:65">
      <c r="A691" s="30"/>
      <c r="B691" s="3" t="s">
        <v>267</v>
      </c>
      <c r="C691" s="29"/>
      <c r="D691" s="221">
        <v>26</v>
      </c>
      <c r="E691" s="221">
        <v>25.6</v>
      </c>
      <c r="F691" s="221">
        <v>27.15</v>
      </c>
      <c r="G691" s="221">
        <v>27</v>
      </c>
      <c r="H691" s="221">
        <v>26.45</v>
      </c>
      <c r="I691" s="221">
        <v>26.155000000000001</v>
      </c>
      <c r="J691" s="221">
        <v>27.070062180645877</v>
      </c>
      <c r="K691" s="221">
        <v>28.75</v>
      </c>
      <c r="L691" s="221">
        <v>24.1</v>
      </c>
      <c r="M691" s="221">
        <v>29</v>
      </c>
      <c r="N691" s="221">
        <v>28.299999999999997</v>
      </c>
      <c r="O691" s="221">
        <v>27.15</v>
      </c>
      <c r="P691" s="221">
        <v>26.25</v>
      </c>
      <c r="Q691" s="221">
        <v>27.084249999999997</v>
      </c>
      <c r="R691" s="221">
        <v>26.450000000000003</v>
      </c>
      <c r="S691" s="221">
        <v>27.35</v>
      </c>
      <c r="T691" s="221">
        <v>30.5</v>
      </c>
      <c r="U691" s="221">
        <v>25.810000000000002</v>
      </c>
      <c r="V691" s="221">
        <v>26.75</v>
      </c>
      <c r="W691" s="221">
        <v>27.5</v>
      </c>
      <c r="X691" s="221">
        <v>31.015000000000001</v>
      </c>
      <c r="Y691" s="221">
        <v>26.950000000000003</v>
      </c>
      <c r="Z691" s="221">
        <v>25</v>
      </c>
      <c r="AA691" s="221">
        <v>26.6</v>
      </c>
      <c r="AB691" s="221">
        <v>26</v>
      </c>
      <c r="AC691" s="221">
        <v>34.349999999999994</v>
      </c>
      <c r="AD691" s="218"/>
      <c r="AE691" s="219"/>
      <c r="AF691" s="219"/>
      <c r="AG691" s="219"/>
      <c r="AH691" s="219"/>
      <c r="AI691" s="219"/>
      <c r="AJ691" s="219"/>
      <c r="AK691" s="219"/>
      <c r="AL691" s="219"/>
      <c r="AM691" s="219"/>
      <c r="AN691" s="219"/>
      <c r="AO691" s="219"/>
      <c r="AP691" s="219"/>
      <c r="AQ691" s="219"/>
      <c r="AR691" s="219"/>
      <c r="AS691" s="219"/>
      <c r="AT691" s="219"/>
      <c r="AU691" s="219"/>
      <c r="AV691" s="219"/>
      <c r="AW691" s="219"/>
      <c r="AX691" s="219"/>
      <c r="AY691" s="219"/>
      <c r="AZ691" s="219"/>
      <c r="BA691" s="219"/>
      <c r="BB691" s="219"/>
      <c r="BC691" s="219"/>
      <c r="BD691" s="219"/>
      <c r="BE691" s="219"/>
      <c r="BF691" s="219"/>
      <c r="BG691" s="219"/>
      <c r="BH691" s="219"/>
      <c r="BI691" s="219"/>
      <c r="BJ691" s="219"/>
      <c r="BK691" s="219"/>
      <c r="BL691" s="219"/>
      <c r="BM691" s="222"/>
    </row>
    <row r="692" spans="1:65">
      <c r="A692" s="30"/>
      <c r="B692" s="3" t="s">
        <v>268</v>
      </c>
      <c r="C692" s="29"/>
      <c r="D692" s="24">
        <v>0.40824829046386302</v>
      </c>
      <c r="E692" s="24">
        <v>0.22286019533928986</v>
      </c>
      <c r="F692" s="24">
        <v>0.55647701360134094</v>
      </c>
      <c r="G692" s="24">
        <v>0.40824829046386296</v>
      </c>
      <c r="H692" s="24">
        <v>1.6309506430300098</v>
      </c>
      <c r="I692" s="24">
        <v>0.60773075178623848</v>
      </c>
      <c r="J692" s="24">
        <v>0.84565130961314949</v>
      </c>
      <c r="K692" s="24">
        <v>1.1651895410904896</v>
      </c>
      <c r="L692" s="24">
        <v>1.1500724614852167</v>
      </c>
      <c r="M692" s="24">
        <v>1.6431676725154984</v>
      </c>
      <c r="N692" s="24">
        <v>0.44907311951024909</v>
      </c>
      <c r="O692" s="24">
        <v>0.60663003552412409</v>
      </c>
      <c r="P692" s="24">
        <v>0.43089055068156956</v>
      </c>
      <c r="Q692" s="24">
        <v>0.46372970755243503</v>
      </c>
      <c r="R692" s="24">
        <v>1.8659519465052326</v>
      </c>
      <c r="S692" s="24">
        <v>0.23166067138525384</v>
      </c>
      <c r="T692" s="24">
        <v>0.81649658092772603</v>
      </c>
      <c r="U692" s="24">
        <v>0.24500340133693477</v>
      </c>
      <c r="V692" s="24">
        <v>0.70047602861673131</v>
      </c>
      <c r="W692" s="24">
        <v>0.7111024305025736</v>
      </c>
      <c r="X692" s="24">
        <v>0.30850715820976776</v>
      </c>
      <c r="Y692" s="24">
        <v>0.92303846073714546</v>
      </c>
      <c r="Z692" s="24">
        <v>1.0954451150103321</v>
      </c>
      <c r="AA692" s="24">
        <v>0.60470378423379034</v>
      </c>
      <c r="AB692" s="24">
        <v>0.752772652709081</v>
      </c>
      <c r="AC692" s="24">
        <v>2.3515243283169882</v>
      </c>
      <c r="AD692" s="150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30"/>
      <c r="B693" s="3" t="s">
        <v>86</v>
      </c>
      <c r="C693" s="29"/>
      <c r="D693" s="13">
        <v>1.5803159630859213E-2</v>
      </c>
      <c r="E693" s="13">
        <v>8.6998124400503533E-3</v>
      </c>
      <c r="F693" s="13">
        <v>2.047125739796472E-2</v>
      </c>
      <c r="G693" s="13">
        <v>1.5027544434252624E-2</v>
      </c>
      <c r="H693" s="13">
        <v>6.0630135428624894E-2</v>
      </c>
      <c r="I693" s="13">
        <v>2.3330888161222287E-2</v>
      </c>
      <c r="J693" s="13">
        <v>3.1198810278971562E-2</v>
      </c>
      <c r="K693" s="13">
        <v>4.0063823762423713E-2</v>
      </c>
      <c r="L693" s="13">
        <v>4.8254788593785319E-2</v>
      </c>
      <c r="M693" s="13">
        <v>5.5700599068321983E-2</v>
      </c>
      <c r="N693" s="13">
        <v>1.5821718831834964E-2</v>
      </c>
      <c r="O693" s="13">
        <v>2.2220880422129087E-2</v>
      </c>
      <c r="P693" s="13">
        <v>1.6456672845890627E-2</v>
      </c>
      <c r="Q693" s="13">
        <v>1.7126912406180177E-2</v>
      </c>
      <c r="R693" s="13">
        <v>7.0845483003425913E-2</v>
      </c>
      <c r="S693" s="13">
        <v>8.4599149623342841E-3</v>
      </c>
      <c r="T693" s="13">
        <v>2.6917469700914045E-2</v>
      </c>
      <c r="U693" s="13">
        <v>9.4791101884292538E-3</v>
      </c>
      <c r="V693" s="13">
        <v>2.6267851073127423E-2</v>
      </c>
      <c r="W693" s="13">
        <v>2.5780148537857654E-2</v>
      </c>
      <c r="X693" s="13">
        <v>9.9299552022885391E-3</v>
      </c>
      <c r="Y693" s="13">
        <v>3.3935237527100932E-2</v>
      </c>
      <c r="Z693" s="13">
        <v>4.3817804600413283E-2</v>
      </c>
      <c r="AA693" s="13">
        <v>2.2833371336706997E-2</v>
      </c>
      <c r="AB693" s="13">
        <v>2.9139586556480555E-2</v>
      </c>
      <c r="AC693" s="13">
        <v>6.6836314400293376E-2</v>
      </c>
      <c r="AD693" s="150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3" t="s">
        <v>269</v>
      </c>
      <c r="C694" s="29"/>
      <c r="D694" s="13">
        <v>-3.5579485426772028E-2</v>
      </c>
      <c r="E694" s="13">
        <v>-4.3668173613515271E-2</v>
      </c>
      <c r="F694" s="13">
        <v>1.4819264044474201E-2</v>
      </c>
      <c r="G694" s="13">
        <v>1.4197057260878498E-2</v>
      </c>
      <c r="H694" s="13">
        <v>4.2417487233485929E-3</v>
      </c>
      <c r="I694" s="13">
        <v>-2.7553017918388378E-2</v>
      </c>
      <c r="J694" s="13">
        <v>1.1903934848073838E-2</v>
      </c>
      <c r="K694" s="13">
        <v>8.5750837374376054E-2</v>
      </c>
      <c r="L694" s="13">
        <v>-0.11024429945824776</v>
      </c>
      <c r="M694" s="13">
        <v>0.10130600696426684</v>
      </c>
      <c r="N694" s="13">
        <v>5.9618152463359664E-2</v>
      </c>
      <c r="O694" s="13">
        <v>1.9174711529643673E-2</v>
      </c>
      <c r="P694" s="13">
        <v>-2.2513142971263722E-2</v>
      </c>
      <c r="Q694" s="13">
        <v>1.0815363392036259E-2</v>
      </c>
      <c r="R694" s="13">
        <v>-1.6726619883824623E-2</v>
      </c>
      <c r="S694" s="13">
        <v>2.2285745447621741E-2</v>
      </c>
      <c r="T694" s="13">
        <v>0.1324163461440484</v>
      </c>
      <c r="U694" s="13">
        <v>-3.50817199998954E-2</v>
      </c>
      <c r="V694" s="13">
        <v>-4.469146246990352E-3</v>
      </c>
      <c r="W694" s="13">
        <v>2.9752226850769281E-2</v>
      </c>
      <c r="X694" s="13">
        <v>0.15985566530061557</v>
      </c>
      <c r="Y694" s="13">
        <v>1.5441470828069903E-2</v>
      </c>
      <c r="Z694" s="13">
        <v>-6.6689824606553483E-2</v>
      </c>
      <c r="AA694" s="13">
        <v>-1.1313420866542301E-2</v>
      </c>
      <c r="AB694" s="13">
        <v>-3.5579485426772028E-2</v>
      </c>
      <c r="AC694" s="13">
        <v>0.31347852017037692</v>
      </c>
      <c r="AD694" s="150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46" t="s">
        <v>270</v>
      </c>
      <c r="C695" s="47"/>
      <c r="D695" s="45">
        <v>0.87</v>
      </c>
      <c r="E695" s="45">
        <v>1.02</v>
      </c>
      <c r="F695" s="45">
        <v>0.06</v>
      </c>
      <c r="G695" s="45">
        <v>0.05</v>
      </c>
      <c r="H695" s="45">
        <v>0.13</v>
      </c>
      <c r="I695" s="45">
        <v>0.72</v>
      </c>
      <c r="J695" s="45">
        <v>0.01</v>
      </c>
      <c r="K695" s="45">
        <v>1.38</v>
      </c>
      <c r="L695" s="45">
        <v>2.25</v>
      </c>
      <c r="M695" s="45">
        <v>1.67</v>
      </c>
      <c r="N695" s="45">
        <v>0.89</v>
      </c>
      <c r="O695" s="45">
        <v>0.14000000000000001</v>
      </c>
      <c r="P695" s="45">
        <v>0.63</v>
      </c>
      <c r="Q695" s="45">
        <v>0.01</v>
      </c>
      <c r="R695" s="45">
        <v>0.52</v>
      </c>
      <c r="S695" s="45">
        <v>0.2</v>
      </c>
      <c r="T695" s="45">
        <v>2.2400000000000002</v>
      </c>
      <c r="U695" s="45">
        <v>0.86</v>
      </c>
      <c r="V695" s="45">
        <v>0.28999999999999998</v>
      </c>
      <c r="W695" s="45">
        <v>0.34</v>
      </c>
      <c r="X695" s="45">
        <v>2.75</v>
      </c>
      <c r="Y695" s="45">
        <v>0.08</v>
      </c>
      <c r="Z695" s="45">
        <v>1.45</v>
      </c>
      <c r="AA695" s="45">
        <v>0.42</v>
      </c>
      <c r="AB695" s="45">
        <v>0.87</v>
      </c>
      <c r="AC695" s="45">
        <v>5.6</v>
      </c>
      <c r="AD695" s="150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B696" s="3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BM696" s="55"/>
    </row>
    <row r="697" spans="1:65" ht="15">
      <c r="B697" s="8" t="s">
        <v>484</v>
      </c>
      <c r="BM697" s="28" t="s">
        <v>66</v>
      </c>
    </row>
    <row r="698" spans="1:65" ht="15">
      <c r="A698" s="25" t="s">
        <v>40</v>
      </c>
      <c r="B698" s="18" t="s">
        <v>109</v>
      </c>
      <c r="C698" s="15" t="s">
        <v>110</v>
      </c>
      <c r="D698" s="16" t="s">
        <v>227</v>
      </c>
      <c r="E698" s="17" t="s">
        <v>227</v>
      </c>
      <c r="F698" s="17" t="s">
        <v>227</v>
      </c>
      <c r="G698" s="17" t="s">
        <v>227</v>
      </c>
      <c r="H698" s="17" t="s">
        <v>227</v>
      </c>
      <c r="I698" s="17" t="s">
        <v>227</v>
      </c>
      <c r="J698" s="17" t="s">
        <v>227</v>
      </c>
      <c r="K698" s="17" t="s">
        <v>227</v>
      </c>
      <c r="L698" s="150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</v>
      </c>
    </row>
    <row r="699" spans="1:65">
      <c r="A699" s="30"/>
      <c r="B699" s="19" t="s">
        <v>228</v>
      </c>
      <c r="C699" s="9" t="s">
        <v>228</v>
      </c>
      <c r="D699" s="148" t="s">
        <v>235</v>
      </c>
      <c r="E699" s="149" t="s">
        <v>236</v>
      </c>
      <c r="F699" s="149" t="s">
        <v>237</v>
      </c>
      <c r="G699" s="149" t="s">
        <v>247</v>
      </c>
      <c r="H699" s="149" t="s">
        <v>248</v>
      </c>
      <c r="I699" s="149" t="s">
        <v>250</v>
      </c>
      <c r="J699" s="149" t="s">
        <v>255</v>
      </c>
      <c r="K699" s="149" t="s">
        <v>257</v>
      </c>
      <c r="L699" s="150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 t="s">
        <v>3</v>
      </c>
    </row>
    <row r="700" spans="1:65">
      <c r="A700" s="30"/>
      <c r="B700" s="19"/>
      <c r="C700" s="9"/>
      <c r="D700" s="10" t="s">
        <v>279</v>
      </c>
      <c r="E700" s="11" t="s">
        <v>280</v>
      </c>
      <c r="F700" s="11" t="s">
        <v>280</v>
      </c>
      <c r="G700" s="11" t="s">
        <v>280</v>
      </c>
      <c r="H700" s="11" t="s">
        <v>280</v>
      </c>
      <c r="I700" s="11" t="s">
        <v>280</v>
      </c>
      <c r="J700" s="11" t="s">
        <v>279</v>
      </c>
      <c r="K700" s="11" t="s">
        <v>280</v>
      </c>
      <c r="L700" s="150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2</v>
      </c>
    </row>
    <row r="701" spans="1:65">
      <c r="A701" s="30"/>
      <c r="B701" s="19"/>
      <c r="C701" s="9"/>
      <c r="D701" s="26"/>
      <c r="E701" s="26"/>
      <c r="F701" s="26"/>
      <c r="G701" s="26"/>
      <c r="H701" s="26"/>
      <c r="I701" s="26"/>
      <c r="J701" s="26"/>
      <c r="K701" s="26"/>
      <c r="L701" s="150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3</v>
      </c>
    </row>
    <row r="702" spans="1:65">
      <c r="A702" s="30"/>
      <c r="B702" s="18">
        <v>1</v>
      </c>
      <c r="C702" s="14">
        <v>1</v>
      </c>
      <c r="D702" s="22">
        <v>3.6</v>
      </c>
      <c r="E702" s="22">
        <v>3.7275808654335481</v>
      </c>
      <c r="F702" s="144">
        <v>3.2</v>
      </c>
      <c r="G702" s="22">
        <v>3.9</v>
      </c>
      <c r="H702" s="22">
        <v>4.01</v>
      </c>
      <c r="I702" s="22">
        <v>4.3627456250659202</v>
      </c>
      <c r="J702" s="22">
        <v>4</v>
      </c>
      <c r="K702" s="22">
        <v>4.3499999999999996</v>
      </c>
      <c r="L702" s="150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>
        <v>1</v>
      </c>
      <c r="C703" s="9">
        <v>2</v>
      </c>
      <c r="D703" s="11">
        <v>3.8</v>
      </c>
      <c r="E703" s="11">
        <v>3.6942554924115791</v>
      </c>
      <c r="F703" s="145">
        <v>3.1</v>
      </c>
      <c r="G703" s="11">
        <v>3.8</v>
      </c>
      <c r="H703" s="11">
        <v>4.03</v>
      </c>
      <c r="I703" s="11">
        <v>4.3416213478630601</v>
      </c>
      <c r="J703" s="11">
        <v>4</v>
      </c>
      <c r="K703" s="11">
        <v>4.4000000000000004</v>
      </c>
      <c r="L703" s="150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24</v>
      </c>
    </row>
    <row r="704" spans="1:65">
      <c r="A704" s="30"/>
      <c r="B704" s="19">
        <v>1</v>
      </c>
      <c r="C704" s="9">
        <v>3</v>
      </c>
      <c r="D704" s="11">
        <v>3.5</v>
      </c>
      <c r="E704" s="11">
        <v>3.892186644796932</v>
      </c>
      <c r="F704" s="145">
        <v>3.1</v>
      </c>
      <c r="G704" s="11">
        <v>4.2</v>
      </c>
      <c r="H704" s="11">
        <v>4.03</v>
      </c>
      <c r="I704" s="11">
        <v>4.2467841686465979</v>
      </c>
      <c r="J704" s="11">
        <v>3.9</v>
      </c>
      <c r="K704" s="11">
        <v>4.4000000000000004</v>
      </c>
      <c r="L704" s="150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16</v>
      </c>
    </row>
    <row r="705" spans="1:65">
      <c r="A705" s="30"/>
      <c r="B705" s="19">
        <v>1</v>
      </c>
      <c r="C705" s="9">
        <v>4</v>
      </c>
      <c r="D705" s="11">
        <v>3.8</v>
      </c>
      <c r="E705" s="11">
        <v>3.8839543386096143</v>
      </c>
      <c r="F705" s="145">
        <v>3.2</v>
      </c>
      <c r="G705" s="11">
        <v>3.8</v>
      </c>
      <c r="H705" s="11">
        <v>4.09</v>
      </c>
      <c r="I705" s="11">
        <v>4.2863293663589728</v>
      </c>
      <c r="J705" s="11">
        <v>4</v>
      </c>
      <c r="K705" s="11">
        <v>4.4000000000000004</v>
      </c>
      <c r="L705" s="150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4.0084530628278658</v>
      </c>
    </row>
    <row r="706" spans="1:65">
      <c r="A706" s="30"/>
      <c r="B706" s="19">
        <v>1</v>
      </c>
      <c r="C706" s="9">
        <v>5</v>
      </c>
      <c r="D706" s="11">
        <v>3.8</v>
      </c>
      <c r="E706" s="11">
        <v>3.7776613600963587</v>
      </c>
      <c r="F706" s="145">
        <v>3.2</v>
      </c>
      <c r="G706" s="11">
        <v>3.7</v>
      </c>
      <c r="H706" s="11">
        <v>4.1100000000000003</v>
      </c>
      <c r="I706" s="11">
        <v>4.2686522661434676</v>
      </c>
      <c r="J706" s="11">
        <v>3.9</v>
      </c>
      <c r="K706" s="11">
        <v>4.3</v>
      </c>
      <c r="L706" s="150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46</v>
      </c>
    </row>
    <row r="707" spans="1:65">
      <c r="A707" s="30"/>
      <c r="B707" s="19">
        <v>1</v>
      </c>
      <c r="C707" s="9">
        <v>6</v>
      </c>
      <c r="D707" s="11">
        <v>3.7</v>
      </c>
      <c r="E707" s="11">
        <v>3.7600826050799787</v>
      </c>
      <c r="F707" s="145">
        <v>3.4</v>
      </c>
      <c r="G707" s="11">
        <v>3.9</v>
      </c>
      <c r="H707" s="11">
        <v>4.08</v>
      </c>
      <c r="I707" s="11">
        <v>4.3131745582643299</v>
      </c>
      <c r="J707" s="11">
        <v>4</v>
      </c>
      <c r="K707" s="11">
        <v>4.3</v>
      </c>
      <c r="L707" s="150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20" t="s">
        <v>266</v>
      </c>
      <c r="C708" s="12"/>
      <c r="D708" s="23">
        <v>3.6999999999999997</v>
      </c>
      <c r="E708" s="23">
        <v>3.7892868844046688</v>
      </c>
      <c r="F708" s="23">
        <v>3.1999999999999997</v>
      </c>
      <c r="G708" s="23">
        <v>3.8833333333333329</v>
      </c>
      <c r="H708" s="23">
        <v>4.0583333333333336</v>
      </c>
      <c r="I708" s="23">
        <v>4.3032178887237249</v>
      </c>
      <c r="J708" s="23">
        <v>3.9666666666666668</v>
      </c>
      <c r="K708" s="23">
        <v>4.3583333333333334</v>
      </c>
      <c r="L708" s="150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30"/>
      <c r="B709" s="3" t="s">
        <v>267</v>
      </c>
      <c r="C709" s="29"/>
      <c r="D709" s="11">
        <v>3.75</v>
      </c>
      <c r="E709" s="11">
        <v>3.7688719825881689</v>
      </c>
      <c r="F709" s="11">
        <v>3.2</v>
      </c>
      <c r="G709" s="11">
        <v>3.8499999999999996</v>
      </c>
      <c r="H709" s="11">
        <v>4.0549999999999997</v>
      </c>
      <c r="I709" s="11">
        <v>4.2997519623116514</v>
      </c>
      <c r="J709" s="11">
        <v>4</v>
      </c>
      <c r="K709" s="11">
        <v>4.375</v>
      </c>
      <c r="L709" s="150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3" t="s">
        <v>268</v>
      </c>
      <c r="C710" s="29"/>
      <c r="D710" s="24">
        <v>0.12649110640673508</v>
      </c>
      <c r="E710" s="24">
        <v>8.1703033679486878E-2</v>
      </c>
      <c r="F710" s="24">
        <v>0.10954451150103316</v>
      </c>
      <c r="G710" s="24">
        <v>0.1722401424368509</v>
      </c>
      <c r="H710" s="24">
        <v>4.0207793606049438E-2</v>
      </c>
      <c r="I710" s="24">
        <v>4.4231847237035833E-2</v>
      </c>
      <c r="J710" s="24">
        <v>5.1639777949432274E-2</v>
      </c>
      <c r="K710" s="24">
        <v>4.9159604012509024E-2</v>
      </c>
      <c r="L710" s="206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  <c r="AA710" s="207"/>
      <c r="AB710" s="207"/>
      <c r="AC710" s="207"/>
      <c r="AD710" s="207"/>
      <c r="AE710" s="207"/>
      <c r="AF710" s="207"/>
      <c r="AG710" s="207"/>
      <c r="AH710" s="207"/>
      <c r="AI710" s="207"/>
      <c r="AJ710" s="207"/>
      <c r="AK710" s="207"/>
      <c r="AL710" s="207"/>
      <c r="AM710" s="207"/>
      <c r="AN710" s="207"/>
      <c r="AO710" s="207"/>
      <c r="AP710" s="207"/>
      <c r="AQ710" s="207"/>
      <c r="AR710" s="207"/>
      <c r="AS710" s="207"/>
      <c r="AT710" s="207"/>
      <c r="AU710" s="207"/>
      <c r="AV710" s="207"/>
      <c r="AW710" s="207"/>
      <c r="AX710" s="207"/>
      <c r="AY710" s="207"/>
      <c r="AZ710" s="207"/>
      <c r="BA710" s="207"/>
      <c r="BB710" s="207"/>
      <c r="BC710" s="207"/>
      <c r="BD710" s="207"/>
      <c r="BE710" s="207"/>
      <c r="BF710" s="207"/>
      <c r="BG710" s="207"/>
      <c r="BH710" s="207"/>
      <c r="BI710" s="207"/>
      <c r="BJ710" s="207"/>
      <c r="BK710" s="207"/>
      <c r="BL710" s="207"/>
      <c r="BM710" s="56"/>
    </row>
    <row r="711" spans="1:65">
      <c r="A711" s="30"/>
      <c r="B711" s="3" t="s">
        <v>86</v>
      </c>
      <c r="C711" s="29"/>
      <c r="D711" s="13">
        <v>3.4186785515333808E-2</v>
      </c>
      <c r="E711" s="13">
        <v>2.1561585641812171E-2</v>
      </c>
      <c r="F711" s="13">
        <v>3.4232659844072866E-2</v>
      </c>
      <c r="G711" s="13">
        <v>4.4353684747686931E-2</v>
      </c>
      <c r="H711" s="13">
        <v>9.9074645435850775E-3</v>
      </c>
      <c r="I711" s="13">
        <v>1.0278784012527516E-2</v>
      </c>
      <c r="J711" s="13">
        <v>1.3018431415823262E-2</v>
      </c>
      <c r="K711" s="13">
        <v>1.1279450251436104E-2</v>
      </c>
      <c r="L711" s="150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269</v>
      </c>
      <c r="C712" s="29"/>
      <c r="D712" s="13">
        <v>-7.6950648540277555E-2</v>
      </c>
      <c r="E712" s="13">
        <v>-5.4675999690658839E-2</v>
      </c>
      <c r="F712" s="13">
        <v>-0.20168704738618604</v>
      </c>
      <c r="G712" s="13">
        <v>-3.1213968963444527E-2</v>
      </c>
      <c r="H712" s="13">
        <v>1.2443770632623696E-2</v>
      </c>
      <c r="I712" s="13">
        <v>7.3535805777381169E-2</v>
      </c>
      <c r="J712" s="13">
        <v>-1.0424569155792929E-2</v>
      </c>
      <c r="K712" s="13">
        <v>8.7285609940168651E-2</v>
      </c>
      <c r="L712" s="150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270</v>
      </c>
      <c r="C713" s="47"/>
      <c r="D713" s="45">
        <v>0.84</v>
      </c>
      <c r="E713" s="45">
        <v>0.51</v>
      </c>
      <c r="F713" s="45">
        <v>2.71</v>
      </c>
      <c r="G713" s="45">
        <v>0.16</v>
      </c>
      <c r="H713" s="45">
        <v>0.5</v>
      </c>
      <c r="I713" s="45">
        <v>1.41</v>
      </c>
      <c r="J713" s="45">
        <v>0.16</v>
      </c>
      <c r="K713" s="45">
        <v>1.62</v>
      </c>
      <c r="L713" s="150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E714" s="20"/>
      <c r="F714" s="20"/>
      <c r="G714" s="20"/>
      <c r="H714" s="20"/>
      <c r="I714" s="20"/>
      <c r="J714" s="20"/>
      <c r="K714" s="20"/>
      <c r="BM714" s="55"/>
    </row>
    <row r="715" spans="1:65" ht="15">
      <c r="B715" s="8" t="s">
        <v>485</v>
      </c>
      <c r="BM715" s="28" t="s">
        <v>66</v>
      </c>
    </row>
    <row r="716" spans="1:65" ht="15">
      <c r="A716" s="25" t="s">
        <v>43</v>
      </c>
      <c r="B716" s="18" t="s">
        <v>109</v>
      </c>
      <c r="C716" s="15" t="s">
        <v>110</v>
      </c>
      <c r="D716" s="16" t="s">
        <v>227</v>
      </c>
      <c r="E716" s="17" t="s">
        <v>227</v>
      </c>
      <c r="F716" s="17" t="s">
        <v>227</v>
      </c>
      <c r="G716" s="17" t="s">
        <v>227</v>
      </c>
      <c r="H716" s="17" t="s">
        <v>227</v>
      </c>
      <c r="I716" s="17" t="s">
        <v>227</v>
      </c>
      <c r="J716" s="17" t="s">
        <v>227</v>
      </c>
      <c r="K716" s="17" t="s">
        <v>227</v>
      </c>
      <c r="L716" s="17" t="s">
        <v>227</v>
      </c>
      <c r="M716" s="17" t="s">
        <v>227</v>
      </c>
      <c r="N716" s="17" t="s">
        <v>227</v>
      </c>
      <c r="O716" s="17" t="s">
        <v>227</v>
      </c>
      <c r="P716" s="17" t="s">
        <v>227</v>
      </c>
      <c r="Q716" s="17" t="s">
        <v>227</v>
      </c>
      <c r="R716" s="17" t="s">
        <v>227</v>
      </c>
      <c r="S716" s="17" t="s">
        <v>227</v>
      </c>
      <c r="T716" s="17" t="s">
        <v>227</v>
      </c>
      <c r="U716" s="17" t="s">
        <v>227</v>
      </c>
      <c r="V716" s="17" t="s">
        <v>227</v>
      </c>
      <c r="W716" s="17" t="s">
        <v>227</v>
      </c>
      <c r="X716" s="17" t="s">
        <v>227</v>
      </c>
      <c r="Y716" s="17" t="s">
        <v>227</v>
      </c>
      <c r="Z716" s="17" t="s">
        <v>227</v>
      </c>
      <c r="AA716" s="150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9" t="s">
        <v>228</v>
      </c>
      <c r="C717" s="9" t="s">
        <v>228</v>
      </c>
      <c r="D717" s="148" t="s">
        <v>230</v>
      </c>
      <c r="E717" s="149" t="s">
        <v>231</v>
      </c>
      <c r="F717" s="149" t="s">
        <v>232</v>
      </c>
      <c r="G717" s="149" t="s">
        <v>233</v>
      </c>
      <c r="H717" s="149" t="s">
        <v>234</v>
      </c>
      <c r="I717" s="149" t="s">
        <v>235</v>
      </c>
      <c r="J717" s="149" t="s">
        <v>236</v>
      </c>
      <c r="K717" s="149" t="s">
        <v>237</v>
      </c>
      <c r="L717" s="149" t="s">
        <v>239</v>
      </c>
      <c r="M717" s="149" t="s">
        <v>240</v>
      </c>
      <c r="N717" s="149" t="s">
        <v>241</v>
      </c>
      <c r="O717" s="149" t="s">
        <v>244</v>
      </c>
      <c r="P717" s="149" t="s">
        <v>245</v>
      </c>
      <c r="Q717" s="149" t="s">
        <v>247</v>
      </c>
      <c r="R717" s="149" t="s">
        <v>248</v>
      </c>
      <c r="S717" s="149" t="s">
        <v>250</v>
      </c>
      <c r="T717" s="149" t="s">
        <v>251</v>
      </c>
      <c r="U717" s="149" t="s">
        <v>252</v>
      </c>
      <c r="V717" s="149" t="s">
        <v>254</v>
      </c>
      <c r="W717" s="149" t="s">
        <v>255</v>
      </c>
      <c r="X717" s="149" t="s">
        <v>256</v>
      </c>
      <c r="Y717" s="149" t="s">
        <v>257</v>
      </c>
      <c r="Z717" s="149" t="s">
        <v>258</v>
      </c>
      <c r="AA717" s="150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 t="s">
        <v>3</v>
      </c>
    </row>
    <row r="718" spans="1:65">
      <c r="A718" s="30"/>
      <c r="B718" s="19"/>
      <c r="C718" s="9"/>
      <c r="D718" s="10" t="s">
        <v>113</v>
      </c>
      <c r="E718" s="11" t="s">
        <v>279</v>
      </c>
      <c r="F718" s="11" t="s">
        <v>279</v>
      </c>
      <c r="G718" s="11" t="s">
        <v>279</v>
      </c>
      <c r="H718" s="11" t="s">
        <v>280</v>
      </c>
      <c r="I718" s="11" t="s">
        <v>279</v>
      </c>
      <c r="J718" s="11" t="s">
        <v>280</v>
      </c>
      <c r="K718" s="11" t="s">
        <v>280</v>
      </c>
      <c r="L718" s="11" t="s">
        <v>280</v>
      </c>
      <c r="M718" s="11" t="s">
        <v>280</v>
      </c>
      <c r="N718" s="11" t="s">
        <v>280</v>
      </c>
      <c r="O718" s="11" t="s">
        <v>279</v>
      </c>
      <c r="P718" s="11" t="s">
        <v>279</v>
      </c>
      <c r="Q718" s="11" t="s">
        <v>280</v>
      </c>
      <c r="R718" s="11" t="s">
        <v>280</v>
      </c>
      <c r="S718" s="11" t="s">
        <v>280</v>
      </c>
      <c r="T718" s="11" t="s">
        <v>279</v>
      </c>
      <c r="U718" s="11" t="s">
        <v>279</v>
      </c>
      <c r="V718" s="11" t="s">
        <v>279</v>
      </c>
      <c r="W718" s="11" t="s">
        <v>279</v>
      </c>
      <c r="X718" s="11" t="s">
        <v>279</v>
      </c>
      <c r="Y718" s="11" t="s">
        <v>280</v>
      </c>
      <c r="Z718" s="11" t="s">
        <v>279</v>
      </c>
      <c r="AA718" s="150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0</v>
      </c>
    </row>
    <row r="719" spans="1:65">
      <c r="A719" s="30"/>
      <c r="B719" s="19"/>
      <c r="C719" s="9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150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1</v>
      </c>
    </row>
    <row r="720" spans="1:65">
      <c r="A720" s="30"/>
      <c r="B720" s="18">
        <v>1</v>
      </c>
      <c r="C720" s="14">
        <v>1</v>
      </c>
      <c r="D720" s="208">
        <v>77.599999999999994</v>
      </c>
      <c r="E720" s="208">
        <v>80.7</v>
      </c>
      <c r="F720" s="208">
        <v>76.7</v>
      </c>
      <c r="G720" s="209">
        <v>59.2</v>
      </c>
      <c r="H720" s="208">
        <v>81.75</v>
      </c>
      <c r="I720" s="208">
        <v>73.8</v>
      </c>
      <c r="J720" s="208">
        <v>69.404862283092797</v>
      </c>
      <c r="K720" s="208">
        <v>76.599999999999994</v>
      </c>
      <c r="L720" s="208">
        <v>83.5</v>
      </c>
      <c r="M720" s="208">
        <v>84.5</v>
      </c>
      <c r="N720" s="208">
        <v>84</v>
      </c>
      <c r="O720" s="208">
        <v>86.4</v>
      </c>
      <c r="P720" s="208">
        <v>76.7</v>
      </c>
      <c r="Q720" s="208">
        <v>81</v>
      </c>
      <c r="R720" s="208">
        <v>78.930000000000007</v>
      </c>
      <c r="S720" s="208">
        <v>86.473130061119207</v>
      </c>
      <c r="T720" s="208">
        <v>80.900000000000006</v>
      </c>
      <c r="U720" s="208">
        <v>74</v>
      </c>
      <c r="V720" s="208">
        <v>76</v>
      </c>
      <c r="W720" s="208">
        <v>73.2</v>
      </c>
      <c r="X720" s="208">
        <v>70.2</v>
      </c>
      <c r="Y720" s="208">
        <v>77.599999999999994</v>
      </c>
      <c r="Z720" s="209">
        <v>111</v>
      </c>
      <c r="AA720" s="210"/>
      <c r="AB720" s="211"/>
      <c r="AC720" s="211"/>
      <c r="AD720" s="211"/>
      <c r="AE720" s="211"/>
      <c r="AF720" s="211"/>
      <c r="AG720" s="211"/>
      <c r="AH720" s="211"/>
      <c r="AI720" s="211"/>
      <c r="AJ720" s="211"/>
      <c r="AK720" s="211"/>
      <c r="AL720" s="211"/>
      <c r="AM720" s="211"/>
      <c r="AN720" s="211"/>
      <c r="AO720" s="211"/>
      <c r="AP720" s="211"/>
      <c r="AQ720" s="211"/>
      <c r="AR720" s="211"/>
      <c r="AS720" s="211"/>
      <c r="AT720" s="211"/>
      <c r="AU720" s="211"/>
      <c r="AV720" s="211"/>
      <c r="AW720" s="211"/>
      <c r="AX720" s="211"/>
      <c r="AY720" s="211"/>
      <c r="AZ720" s="211"/>
      <c r="BA720" s="211"/>
      <c r="BB720" s="211"/>
      <c r="BC720" s="211"/>
      <c r="BD720" s="211"/>
      <c r="BE720" s="211"/>
      <c r="BF720" s="211"/>
      <c r="BG720" s="211"/>
      <c r="BH720" s="211"/>
      <c r="BI720" s="211"/>
      <c r="BJ720" s="211"/>
      <c r="BK720" s="211"/>
      <c r="BL720" s="211"/>
      <c r="BM720" s="212">
        <v>1</v>
      </c>
    </row>
    <row r="721" spans="1:65">
      <c r="A721" s="30"/>
      <c r="B721" s="19">
        <v>1</v>
      </c>
      <c r="C721" s="9">
        <v>2</v>
      </c>
      <c r="D721" s="213">
        <v>78.900000000000006</v>
      </c>
      <c r="E721" s="213">
        <v>81.7</v>
      </c>
      <c r="F721" s="213">
        <v>77.900000000000006</v>
      </c>
      <c r="G721" s="214">
        <v>58.3</v>
      </c>
      <c r="H721" s="213">
        <v>81.27</v>
      </c>
      <c r="I721" s="213">
        <v>77.900000000000006</v>
      </c>
      <c r="J721" s="213">
        <v>70.114328305164122</v>
      </c>
      <c r="K721" s="213">
        <v>75.099999999999994</v>
      </c>
      <c r="L721" s="213">
        <v>83.2</v>
      </c>
      <c r="M721" s="213">
        <v>88.8</v>
      </c>
      <c r="N721" s="213">
        <v>85.2</v>
      </c>
      <c r="O721" s="213">
        <v>85</v>
      </c>
      <c r="P721" s="213">
        <v>80.8</v>
      </c>
      <c r="Q721" s="213">
        <v>77</v>
      </c>
      <c r="R721" s="213">
        <v>79.400000000000006</v>
      </c>
      <c r="S721" s="213">
        <v>86.4918590564927</v>
      </c>
      <c r="T721" s="213">
        <v>79.8</v>
      </c>
      <c r="U721" s="213">
        <v>75.5</v>
      </c>
      <c r="V721" s="213">
        <v>77.3</v>
      </c>
      <c r="W721" s="213">
        <v>71.900000000000006</v>
      </c>
      <c r="X721" s="213">
        <v>75.2</v>
      </c>
      <c r="Y721" s="213">
        <v>76.8</v>
      </c>
      <c r="Z721" s="214">
        <v>117</v>
      </c>
      <c r="AA721" s="210"/>
      <c r="AB721" s="211"/>
      <c r="AC721" s="211"/>
      <c r="AD721" s="211"/>
      <c r="AE721" s="211"/>
      <c r="AF721" s="211"/>
      <c r="AG721" s="211"/>
      <c r="AH721" s="211"/>
      <c r="AI721" s="211"/>
      <c r="AJ721" s="211"/>
      <c r="AK721" s="211"/>
      <c r="AL721" s="211"/>
      <c r="AM721" s="211"/>
      <c r="AN721" s="211"/>
      <c r="AO721" s="211"/>
      <c r="AP721" s="211"/>
      <c r="AQ721" s="211"/>
      <c r="AR721" s="211"/>
      <c r="AS721" s="211"/>
      <c r="AT721" s="211"/>
      <c r="AU721" s="211"/>
      <c r="AV721" s="211"/>
      <c r="AW721" s="211"/>
      <c r="AX721" s="211"/>
      <c r="AY721" s="211"/>
      <c r="AZ721" s="211"/>
      <c r="BA721" s="211"/>
      <c r="BB721" s="211"/>
      <c r="BC721" s="211"/>
      <c r="BD721" s="211"/>
      <c r="BE721" s="211"/>
      <c r="BF721" s="211"/>
      <c r="BG721" s="211"/>
      <c r="BH721" s="211"/>
      <c r="BI721" s="211"/>
      <c r="BJ721" s="211"/>
      <c r="BK721" s="211"/>
      <c r="BL721" s="211"/>
      <c r="BM721" s="212">
        <v>25</v>
      </c>
    </row>
    <row r="722" spans="1:65">
      <c r="A722" s="30"/>
      <c r="B722" s="19">
        <v>1</v>
      </c>
      <c r="C722" s="9">
        <v>3</v>
      </c>
      <c r="D722" s="213">
        <v>78.8</v>
      </c>
      <c r="E722" s="213">
        <v>79.099999999999994</v>
      </c>
      <c r="F722" s="213">
        <v>80.7</v>
      </c>
      <c r="G722" s="214">
        <v>58.3</v>
      </c>
      <c r="H722" s="213">
        <v>81.11</v>
      </c>
      <c r="I722" s="213">
        <v>71.2</v>
      </c>
      <c r="J722" s="213">
        <v>73.070906584676806</v>
      </c>
      <c r="K722" s="213">
        <v>73.8</v>
      </c>
      <c r="L722" s="213">
        <v>85.2</v>
      </c>
      <c r="M722" s="213">
        <v>87.6</v>
      </c>
      <c r="N722" s="213">
        <v>83.6</v>
      </c>
      <c r="O722" s="213">
        <v>87.7</v>
      </c>
      <c r="P722" s="213">
        <v>72.099999999999994</v>
      </c>
      <c r="Q722" s="213">
        <v>74.3</v>
      </c>
      <c r="R722" s="213">
        <v>79.83</v>
      </c>
      <c r="S722" s="213">
        <v>86.912506299073598</v>
      </c>
      <c r="T722" s="213">
        <v>81</v>
      </c>
      <c r="U722" s="213">
        <v>72.3</v>
      </c>
      <c r="V722" s="213">
        <v>83.1</v>
      </c>
      <c r="W722" s="213">
        <v>74.099999999999994</v>
      </c>
      <c r="X722" s="213">
        <v>78.2</v>
      </c>
      <c r="Y722" s="213">
        <v>77</v>
      </c>
      <c r="Z722" s="214">
        <v>113</v>
      </c>
      <c r="AA722" s="210"/>
      <c r="AB722" s="211"/>
      <c r="AC722" s="211"/>
      <c r="AD722" s="211"/>
      <c r="AE722" s="211"/>
      <c r="AF722" s="211"/>
      <c r="AG722" s="211"/>
      <c r="AH722" s="211"/>
      <c r="AI722" s="211"/>
      <c r="AJ722" s="211"/>
      <c r="AK722" s="211"/>
      <c r="AL722" s="211"/>
      <c r="AM722" s="211"/>
      <c r="AN722" s="211"/>
      <c r="AO722" s="211"/>
      <c r="AP722" s="211"/>
      <c r="AQ722" s="211"/>
      <c r="AR722" s="211"/>
      <c r="AS722" s="211"/>
      <c r="AT722" s="211"/>
      <c r="AU722" s="211"/>
      <c r="AV722" s="211"/>
      <c r="AW722" s="211"/>
      <c r="AX722" s="211"/>
      <c r="AY722" s="211"/>
      <c r="AZ722" s="211"/>
      <c r="BA722" s="211"/>
      <c r="BB722" s="211"/>
      <c r="BC722" s="211"/>
      <c r="BD722" s="211"/>
      <c r="BE722" s="211"/>
      <c r="BF722" s="211"/>
      <c r="BG722" s="211"/>
      <c r="BH722" s="211"/>
      <c r="BI722" s="211"/>
      <c r="BJ722" s="211"/>
      <c r="BK722" s="211"/>
      <c r="BL722" s="211"/>
      <c r="BM722" s="212">
        <v>16</v>
      </c>
    </row>
    <row r="723" spans="1:65">
      <c r="A723" s="30"/>
      <c r="B723" s="19">
        <v>1</v>
      </c>
      <c r="C723" s="9">
        <v>4</v>
      </c>
      <c r="D723" s="213">
        <v>78.8</v>
      </c>
      <c r="E723" s="213">
        <v>80.8</v>
      </c>
      <c r="F723" s="213">
        <v>78.7</v>
      </c>
      <c r="G723" s="214">
        <v>57.2</v>
      </c>
      <c r="H723" s="213">
        <v>80.52</v>
      </c>
      <c r="I723" s="213">
        <v>76.3</v>
      </c>
      <c r="J723" s="213">
        <v>70.799079345861301</v>
      </c>
      <c r="K723" s="213">
        <v>75.7</v>
      </c>
      <c r="L723" s="213">
        <v>82.2</v>
      </c>
      <c r="M723" s="213">
        <v>86.6</v>
      </c>
      <c r="N723" s="213">
        <v>84.4</v>
      </c>
      <c r="O723" s="213">
        <v>85.7</v>
      </c>
      <c r="P723" s="213">
        <v>81.5</v>
      </c>
      <c r="Q723" s="213">
        <v>76</v>
      </c>
      <c r="R723" s="213">
        <v>80.09</v>
      </c>
      <c r="S723" s="213">
        <v>86.594711637040007</v>
      </c>
      <c r="T723" s="213">
        <v>82.3</v>
      </c>
      <c r="U723" s="213">
        <v>75.8</v>
      </c>
      <c r="V723" s="213">
        <v>79.8</v>
      </c>
      <c r="W723" s="213">
        <v>73.3</v>
      </c>
      <c r="X723" s="213">
        <v>74.7</v>
      </c>
      <c r="Y723" s="213">
        <v>78</v>
      </c>
      <c r="Z723" s="214">
        <v>112</v>
      </c>
      <c r="AA723" s="210"/>
      <c r="AB723" s="211"/>
      <c r="AC723" s="211"/>
      <c r="AD723" s="211"/>
      <c r="AE723" s="211"/>
      <c r="AF723" s="211"/>
      <c r="AG723" s="211"/>
      <c r="AH723" s="211"/>
      <c r="AI723" s="211"/>
      <c r="AJ723" s="211"/>
      <c r="AK723" s="211"/>
      <c r="AL723" s="211"/>
      <c r="AM723" s="211"/>
      <c r="AN723" s="211"/>
      <c r="AO723" s="211"/>
      <c r="AP723" s="211"/>
      <c r="AQ723" s="211"/>
      <c r="AR723" s="211"/>
      <c r="AS723" s="211"/>
      <c r="AT723" s="211"/>
      <c r="AU723" s="211"/>
      <c r="AV723" s="211"/>
      <c r="AW723" s="211"/>
      <c r="AX723" s="211"/>
      <c r="AY723" s="211"/>
      <c r="AZ723" s="211"/>
      <c r="BA723" s="211"/>
      <c r="BB723" s="211"/>
      <c r="BC723" s="211"/>
      <c r="BD723" s="211"/>
      <c r="BE723" s="211"/>
      <c r="BF723" s="211"/>
      <c r="BG723" s="211"/>
      <c r="BH723" s="211"/>
      <c r="BI723" s="211"/>
      <c r="BJ723" s="211"/>
      <c r="BK723" s="211"/>
      <c r="BL723" s="211"/>
      <c r="BM723" s="212">
        <v>79.148442393548237</v>
      </c>
    </row>
    <row r="724" spans="1:65">
      <c r="A724" s="30"/>
      <c r="B724" s="19">
        <v>1</v>
      </c>
      <c r="C724" s="9">
        <v>5</v>
      </c>
      <c r="D724" s="213">
        <v>78.3</v>
      </c>
      <c r="E724" s="224">
        <v>76.599999999999994</v>
      </c>
      <c r="F724" s="213">
        <v>77.3</v>
      </c>
      <c r="G724" s="214">
        <v>56.5</v>
      </c>
      <c r="H724" s="213">
        <v>81.36</v>
      </c>
      <c r="I724" s="213">
        <v>76.3</v>
      </c>
      <c r="J724" s="213">
        <v>70.086290620222869</v>
      </c>
      <c r="K724" s="213">
        <v>75.900000000000006</v>
      </c>
      <c r="L724" s="213">
        <v>86.5</v>
      </c>
      <c r="M724" s="213">
        <v>82.3</v>
      </c>
      <c r="N724" s="213">
        <v>84.5</v>
      </c>
      <c r="O724" s="213">
        <v>86.1</v>
      </c>
      <c r="P724" s="213">
        <v>80.2</v>
      </c>
      <c r="Q724" s="213">
        <v>70.400000000000006</v>
      </c>
      <c r="R724" s="213">
        <v>79.62</v>
      </c>
      <c r="S724" s="213">
        <v>86.794675418219995</v>
      </c>
      <c r="T724" s="213">
        <v>81.900000000000006</v>
      </c>
      <c r="U724" s="213">
        <v>74.900000000000006</v>
      </c>
      <c r="V724" s="213">
        <v>78</v>
      </c>
      <c r="W724" s="213">
        <v>71.900000000000006</v>
      </c>
      <c r="X724" s="213">
        <v>74.400000000000006</v>
      </c>
      <c r="Y724" s="213">
        <v>78.2</v>
      </c>
      <c r="Z724" s="214">
        <v>108</v>
      </c>
      <c r="AA724" s="210"/>
      <c r="AB724" s="211"/>
      <c r="AC724" s="211"/>
      <c r="AD724" s="211"/>
      <c r="AE724" s="211"/>
      <c r="AF724" s="211"/>
      <c r="AG724" s="211"/>
      <c r="AH724" s="211"/>
      <c r="AI724" s="211"/>
      <c r="AJ724" s="211"/>
      <c r="AK724" s="211"/>
      <c r="AL724" s="211"/>
      <c r="AM724" s="211"/>
      <c r="AN724" s="211"/>
      <c r="AO724" s="211"/>
      <c r="AP724" s="211"/>
      <c r="AQ724" s="211"/>
      <c r="AR724" s="211"/>
      <c r="AS724" s="211"/>
      <c r="AT724" s="211"/>
      <c r="AU724" s="211"/>
      <c r="AV724" s="211"/>
      <c r="AW724" s="211"/>
      <c r="AX724" s="211"/>
      <c r="AY724" s="211"/>
      <c r="AZ724" s="211"/>
      <c r="BA724" s="211"/>
      <c r="BB724" s="211"/>
      <c r="BC724" s="211"/>
      <c r="BD724" s="211"/>
      <c r="BE724" s="211"/>
      <c r="BF724" s="211"/>
      <c r="BG724" s="211"/>
      <c r="BH724" s="211"/>
      <c r="BI724" s="211"/>
      <c r="BJ724" s="211"/>
      <c r="BK724" s="211"/>
      <c r="BL724" s="211"/>
      <c r="BM724" s="212">
        <v>47</v>
      </c>
    </row>
    <row r="725" spans="1:65">
      <c r="A725" s="30"/>
      <c r="B725" s="19">
        <v>1</v>
      </c>
      <c r="C725" s="9">
        <v>6</v>
      </c>
      <c r="D725" s="213">
        <v>77.8</v>
      </c>
      <c r="E725" s="213">
        <v>81.8</v>
      </c>
      <c r="F725" s="213">
        <v>76.3</v>
      </c>
      <c r="G725" s="214">
        <v>58.9</v>
      </c>
      <c r="H725" s="213">
        <v>82.93</v>
      </c>
      <c r="I725" s="213">
        <v>74.900000000000006</v>
      </c>
      <c r="J725" s="213">
        <v>71.522263894843576</v>
      </c>
      <c r="K725" s="224">
        <v>80.599999999999994</v>
      </c>
      <c r="L725" s="213">
        <v>86.8</v>
      </c>
      <c r="M725" s="213">
        <v>84.2</v>
      </c>
      <c r="N725" s="213">
        <v>84.3</v>
      </c>
      <c r="O725" s="213">
        <v>87.7</v>
      </c>
      <c r="P725" s="213">
        <v>75.2</v>
      </c>
      <c r="Q725" s="213">
        <v>79.8</v>
      </c>
      <c r="R725" s="213">
        <v>79.209999999999994</v>
      </c>
      <c r="S725" s="213">
        <v>86.879128081269201</v>
      </c>
      <c r="T725" s="213">
        <v>82.6</v>
      </c>
      <c r="U725" s="213">
        <v>75.7</v>
      </c>
      <c r="V725" s="213">
        <v>80.8</v>
      </c>
      <c r="W725" s="213">
        <v>69.599999999999994</v>
      </c>
      <c r="X725" s="213">
        <v>79.7</v>
      </c>
      <c r="Y725" s="213">
        <v>79.2</v>
      </c>
      <c r="Z725" s="214">
        <v>106</v>
      </c>
      <c r="AA725" s="210"/>
      <c r="AB725" s="211"/>
      <c r="AC725" s="211"/>
      <c r="AD725" s="211"/>
      <c r="AE725" s="211"/>
      <c r="AF725" s="211"/>
      <c r="AG725" s="211"/>
      <c r="AH725" s="211"/>
      <c r="AI725" s="211"/>
      <c r="AJ725" s="211"/>
      <c r="AK725" s="211"/>
      <c r="AL725" s="211"/>
      <c r="AM725" s="211"/>
      <c r="AN725" s="211"/>
      <c r="AO725" s="211"/>
      <c r="AP725" s="211"/>
      <c r="AQ725" s="211"/>
      <c r="AR725" s="211"/>
      <c r="AS725" s="211"/>
      <c r="AT725" s="211"/>
      <c r="AU725" s="211"/>
      <c r="AV725" s="211"/>
      <c r="AW725" s="211"/>
      <c r="AX725" s="211"/>
      <c r="AY725" s="211"/>
      <c r="AZ725" s="211"/>
      <c r="BA725" s="211"/>
      <c r="BB725" s="211"/>
      <c r="BC725" s="211"/>
      <c r="BD725" s="211"/>
      <c r="BE725" s="211"/>
      <c r="BF725" s="211"/>
      <c r="BG725" s="211"/>
      <c r="BH725" s="211"/>
      <c r="BI725" s="211"/>
      <c r="BJ725" s="211"/>
      <c r="BK725" s="211"/>
      <c r="BL725" s="211"/>
      <c r="BM725" s="215"/>
    </row>
    <row r="726" spans="1:65">
      <c r="A726" s="30"/>
      <c r="B726" s="20" t="s">
        <v>266</v>
      </c>
      <c r="C726" s="12"/>
      <c r="D726" s="216">
        <v>78.366666666666674</v>
      </c>
      <c r="E726" s="216">
        <v>80.11666666666666</v>
      </c>
      <c r="F726" s="216">
        <v>77.933333333333337</v>
      </c>
      <c r="G726" s="216">
        <v>58.066666666666663</v>
      </c>
      <c r="H726" s="216">
        <v>81.489999999999995</v>
      </c>
      <c r="I726" s="216">
        <v>75.066666666666663</v>
      </c>
      <c r="J726" s="216">
        <v>70.832955172310236</v>
      </c>
      <c r="K726" s="216">
        <v>76.283333333333346</v>
      </c>
      <c r="L726" s="216">
        <v>84.566666666666663</v>
      </c>
      <c r="M726" s="216">
        <v>85.666666666666671</v>
      </c>
      <c r="N726" s="216">
        <v>84.333333333333329</v>
      </c>
      <c r="O726" s="216">
        <v>86.433333333333337</v>
      </c>
      <c r="P726" s="216">
        <v>77.75</v>
      </c>
      <c r="Q726" s="216">
        <v>76.416666666666671</v>
      </c>
      <c r="R726" s="216">
        <v>79.513333333333335</v>
      </c>
      <c r="S726" s="216">
        <v>86.69100175886912</v>
      </c>
      <c r="T726" s="216">
        <v>81.416666666666671</v>
      </c>
      <c r="U726" s="216">
        <v>74.7</v>
      </c>
      <c r="V726" s="216">
        <v>79.166666666666671</v>
      </c>
      <c r="W726" s="216">
        <v>72.333333333333329</v>
      </c>
      <c r="X726" s="216">
        <v>75.400000000000006</v>
      </c>
      <c r="Y726" s="216">
        <v>77.8</v>
      </c>
      <c r="Z726" s="216">
        <v>111.16666666666667</v>
      </c>
      <c r="AA726" s="210"/>
      <c r="AB726" s="211"/>
      <c r="AC726" s="211"/>
      <c r="AD726" s="211"/>
      <c r="AE726" s="211"/>
      <c r="AF726" s="211"/>
      <c r="AG726" s="211"/>
      <c r="AH726" s="211"/>
      <c r="AI726" s="211"/>
      <c r="AJ726" s="211"/>
      <c r="AK726" s="211"/>
      <c r="AL726" s="211"/>
      <c r="AM726" s="211"/>
      <c r="AN726" s="211"/>
      <c r="AO726" s="211"/>
      <c r="AP726" s="211"/>
      <c r="AQ726" s="211"/>
      <c r="AR726" s="211"/>
      <c r="AS726" s="211"/>
      <c r="AT726" s="211"/>
      <c r="AU726" s="211"/>
      <c r="AV726" s="211"/>
      <c r="AW726" s="211"/>
      <c r="AX726" s="211"/>
      <c r="AY726" s="211"/>
      <c r="AZ726" s="211"/>
      <c r="BA726" s="211"/>
      <c r="BB726" s="211"/>
      <c r="BC726" s="211"/>
      <c r="BD726" s="211"/>
      <c r="BE726" s="211"/>
      <c r="BF726" s="211"/>
      <c r="BG726" s="211"/>
      <c r="BH726" s="211"/>
      <c r="BI726" s="211"/>
      <c r="BJ726" s="211"/>
      <c r="BK726" s="211"/>
      <c r="BL726" s="211"/>
      <c r="BM726" s="215"/>
    </row>
    <row r="727" spans="1:65">
      <c r="A727" s="30"/>
      <c r="B727" s="3" t="s">
        <v>267</v>
      </c>
      <c r="C727" s="29"/>
      <c r="D727" s="213">
        <v>78.55</v>
      </c>
      <c r="E727" s="213">
        <v>80.75</v>
      </c>
      <c r="F727" s="213">
        <v>77.599999999999994</v>
      </c>
      <c r="G727" s="213">
        <v>58.3</v>
      </c>
      <c r="H727" s="213">
        <v>81.314999999999998</v>
      </c>
      <c r="I727" s="213">
        <v>75.599999999999994</v>
      </c>
      <c r="J727" s="213">
        <v>70.456703825512704</v>
      </c>
      <c r="K727" s="213">
        <v>75.800000000000011</v>
      </c>
      <c r="L727" s="213">
        <v>84.35</v>
      </c>
      <c r="M727" s="213">
        <v>85.55</v>
      </c>
      <c r="N727" s="213">
        <v>84.35</v>
      </c>
      <c r="O727" s="213">
        <v>86.25</v>
      </c>
      <c r="P727" s="213">
        <v>78.45</v>
      </c>
      <c r="Q727" s="213">
        <v>76.5</v>
      </c>
      <c r="R727" s="213">
        <v>79.510000000000005</v>
      </c>
      <c r="S727" s="213">
        <v>86.694693527629994</v>
      </c>
      <c r="T727" s="213">
        <v>81.45</v>
      </c>
      <c r="U727" s="213">
        <v>75.2</v>
      </c>
      <c r="V727" s="213">
        <v>78.900000000000006</v>
      </c>
      <c r="W727" s="213">
        <v>72.550000000000011</v>
      </c>
      <c r="X727" s="213">
        <v>74.95</v>
      </c>
      <c r="Y727" s="213">
        <v>77.8</v>
      </c>
      <c r="Z727" s="213">
        <v>111.5</v>
      </c>
      <c r="AA727" s="210"/>
      <c r="AB727" s="211"/>
      <c r="AC727" s="211"/>
      <c r="AD727" s="211"/>
      <c r="AE727" s="211"/>
      <c r="AF727" s="211"/>
      <c r="AG727" s="211"/>
      <c r="AH727" s="211"/>
      <c r="AI727" s="211"/>
      <c r="AJ727" s="211"/>
      <c r="AK727" s="211"/>
      <c r="AL727" s="211"/>
      <c r="AM727" s="211"/>
      <c r="AN727" s="211"/>
      <c r="AO727" s="211"/>
      <c r="AP727" s="211"/>
      <c r="AQ727" s="211"/>
      <c r="AR727" s="211"/>
      <c r="AS727" s="211"/>
      <c r="AT727" s="211"/>
      <c r="AU727" s="211"/>
      <c r="AV727" s="211"/>
      <c r="AW727" s="211"/>
      <c r="AX727" s="211"/>
      <c r="AY727" s="211"/>
      <c r="AZ727" s="211"/>
      <c r="BA727" s="211"/>
      <c r="BB727" s="211"/>
      <c r="BC727" s="211"/>
      <c r="BD727" s="211"/>
      <c r="BE727" s="211"/>
      <c r="BF727" s="211"/>
      <c r="BG727" s="211"/>
      <c r="BH727" s="211"/>
      <c r="BI727" s="211"/>
      <c r="BJ727" s="211"/>
      <c r="BK727" s="211"/>
      <c r="BL727" s="211"/>
      <c r="BM727" s="215"/>
    </row>
    <row r="728" spans="1:65">
      <c r="A728" s="30"/>
      <c r="B728" s="3" t="s">
        <v>268</v>
      </c>
      <c r="C728" s="29"/>
      <c r="D728" s="221">
        <v>0.56095157247900584</v>
      </c>
      <c r="E728" s="221">
        <v>1.9772877045758104</v>
      </c>
      <c r="F728" s="221">
        <v>1.6020819787597236</v>
      </c>
      <c r="G728" s="221">
        <v>1.028915286438425</v>
      </c>
      <c r="H728" s="221">
        <v>0.81139386243673661</v>
      </c>
      <c r="I728" s="221">
        <v>2.351736946740997</v>
      </c>
      <c r="J728" s="221">
        <v>1.3113430091667968</v>
      </c>
      <c r="K728" s="221">
        <v>2.3146634024554542</v>
      </c>
      <c r="L728" s="221">
        <v>1.8832595855767362</v>
      </c>
      <c r="M728" s="221">
        <v>2.4196418467753982</v>
      </c>
      <c r="N728" s="221">
        <v>0.53541261347363645</v>
      </c>
      <c r="O728" s="221">
        <v>1.0875047892614862</v>
      </c>
      <c r="P728" s="221">
        <v>3.7120075430957851</v>
      </c>
      <c r="Q728" s="221">
        <v>3.8379247864785797</v>
      </c>
      <c r="R728" s="221">
        <v>0.42174241743825858</v>
      </c>
      <c r="S728" s="221">
        <v>0.19575580824397326</v>
      </c>
      <c r="T728" s="221">
        <v>1.0457851914550449</v>
      </c>
      <c r="U728" s="221">
        <v>1.3520355024924469</v>
      </c>
      <c r="V728" s="221">
        <v>2.5850854273440671</v>
      </c>
      <c r="W728" s="221">
        <v>1.5908069231263318</v>
      </c>
      <c r="X728" s="221">
        <v>3.313608305156178</v>
      </c>
      <c r="Y728" s="221">
        <v>0.87635609200826792</v>
      </c>
      <c r="Z728" s="221">
        <v>3.8686776379877745</v>
      </c>
      <c r="AA728" s="218"/>
      <c r="AB728" s="219"/>
      <c r="AC728" s="219"/>
      <c r="AD728" s="219"/>
      <c r="AE728" s="219"/>
      <c r="AF728" s="219"/>
      <c r="AG728" s="219"/>
      <c r="AH728" s="219"/>
      <c r="AI728" s="219"/>
      <c r="AJ728" s="219"/>
      <c r="AK728" s="219"/>
      <c r="AL728" s="219"/>
      <c r="AM728" s="219"/>
      <c r="AN728" s="219"/>
      <c r="AO728" s="219"/>
      <c r="AP728" s="219"/>
      <c r="AQ728" s="219"/>
      <c r="AR728" s="219"/>
      <c r="AS728" s="219"/>
      <c r="AT728" s="219"/>
      <c r="AU728" s="219"/>
      <c r="AV728" s="219"/>
      <c r="AW728" s="219"/>
      <c r="AX728" s="219"/>
      <c r="AY728" s="219"/>
      <c r="AZ728" s="219"/>
      <c r="BA728" s="219"/>
      <c r="BB728" s="219"/>
      <c r="BC728" s="219"/>
      <c r="BD728" s="219"/>
      <c r="BE728" s="219"/>
      <c r="BF728" s="219"/>
      <c r="BG728" s="219"/>
      <c r="BH728" s="219"/>
      <c r="BI728" s="219"/>
      <c r="BJ728" s="219"/>
      <c r="BK728" s="219"/>
      <c r="BL728" s="219"/>
      <c r="BM728" s="222"/>
    </row>
    <row r="729" spans="1:65">
      <c r="A729" s="30"/>
      <c r="B729" s="3" t="s">
        <v>86</v>
      </c>
      <c r="C729" s="29"/>
      <c r="D729" s="13">
        <v>7.1580379303999037E-3</v>
      </c>
      <c r="E729" s="13">
        <v>2.4680104488152409E-2</v>
      </c>
      <c r="F729" s="13">
        <v>2.0557082704359155E-2</v>
      </c>
      <c r="G729" s="13">
        <v>1.7719551431201349E-2</v>
      </c>
      <c r="H729" s="13">
        <v>9.9569746280124757E-3</v>
      </c>
      <c r="I729" s="13">
        <v>3.132864493882323E-2</v>
      </c>
      <c r="J729" s="13">
        <v>1.8513176613580318E-2</v>
      </c>
      <c r="K729" s="13">
        <v>3.0342976654430243E-2</v>
      </c>
      <c r="L729" s="13">
        <v>2.2269526041506539E-2</v>
      </c>
      <c r="M729" s="13">
        <v>2.8244846460413208E-2</v>
      </c>
      <c r="N729" s="13">
        <v>6.3487661676715785E-3</v>
      </c>
      <c r="O729" s="13">
        <v>1.2582006817525871E-2</v>
      </c>
      <c r="P729" s="13">
        <v>4.7742862290621031E-2</v>
      </c>
      <c r="Q729" s="13">
        <v>5.0223661327963964E-2</v>
      </c>
      <c r="R729" s="13">
        <v>5.3040465008584543E-3</v>
      </c>
      <c r="S729" s="13">
        <v>2.258086817227787E-3</v>
      </c>
      <c r="T729" s="13">
        <v>1.2844853938035351E-2</v>
      </c>
      <c r="U729" s="13">
        <v>1.8099538185976531E-2</v>
      </c>
      <c r="V729" s="13">
        <v>3.2653710661188211E-2</v>
      </c>
      <c r="W729" s="13">
        <v>2.1992722439534543E-2</v>
      </c>
      <c r="X729" s="13">
        <v>4.3947059750081931E-2</v>
      </c>
      <c r="Y729" s="13">
        <v>1.1264217120928894E-2</v>
      </c>
      <c r="Z729" s="13">
        <v>3.4800698392693626E-2</v>
      </c>
      <c r="AA729" s="150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3" t="s">
        <v>269</v>
      </c>
      <c r="C730" s="29"/>
      <c r="D730" s="13">
        <v>-9.8773355891750292E-3</v>
      </c>
      <c r="E730" s="13">
        <v>1.2233017401708901E-2</v>
      </c>
      <c r="F730" s="13">
        <v>-1.535228013929868E-2</v>
      </c>
      <c r="G730" s="13">
        <v>-0.26635743028342962</v>
      </c>
      <c r="H730" s="13">
        <v>2.9584380129793031E-2</v>
      </c>
      <c r="I730" s="13">
        <v>-5.1571144086270726E-2</v>
      </c>
      <c r="J730" s="13">
        <v>-0.10506191871586135</v>
      </c>
      <c r="K730" s="13">
        <v>-3.6199184387846417E-2</v>
      </c>
      <c r="L730" s="13">
        <v>6.8456486435671149E-2</v>
      </c>
      <c r="M730" s="13">
        <v>8.2354422601369714E-2</v>
      </c>
      <c r="N730" s="13">
        <v>6.5508439370219884E-2</v>
      </c>
      <c r="O730" s="13">
        <v>9.2040862959280823E-2</v>
      </c>
      <c r="P730" s="13">
        <v>-1.7668602833581848E-2</v>
      </c>
      <c r="Q730" s="13">
        <v>-3.4514586064731567E-2</v>
      </c>
      <c r="R730" s="13">
        <v>4.6102099896137005E-3</v>
      </c>
      <c r="S730" s="13">
        <v>9.5296371441110139E-2</v>
      </c>
      <c r="T730" s="13">
        <v>2.8657851052079852E-2</v>
      </c>
      <c r="U730" s="13">
        <v>-5.6203789474836841E-2</v>
      </c>
      <c r="V730" s="13">
        <v>2.3025434951473578E-4</v>
      </c>
      <c r="W730" s="13">
        <v>-8.6105409710127701E-2</v>
      </c>
      <c r="X730" s="13">
        <v>-4.7359648278483157E-2</v>
      </c>
      <c r="Y730" s="13">
        <v>-1.7036878462413751E-2</v>
      </c>
      <c r="Z730" s="13">
        <v>0.404533851897108</v>
      </c>
      <c r="AA730" s="150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46" t="s">
        <v>270</v>
      </c>
      <c r="C731" s="47"/>
      <c r="D731" s="45">
        <v>0.05</v>
      </c>
      <c r="E731" s="45">
        <v>0.42</v>
      </c>
      <c r="F731" s="45">
        <v>0.05</v>
      </c>
      <c r="G731" s="45">
        <v>4.2699999999999996</v>
      </c>
      <c r="H731" s="45">
        <v>0.71</v>
      </c>
      <c r="I731" s="45">
        <v>0.65</v>
      </c>
      <c r="J731" s="45">
        <v>1.55</v>
      </c>
      <c r="K731" s="45">
        <v>0.4</v>
      </c>
      <c r="L731" s="45">
        <v>1.36</v>
      </c>
      <c r="M731" s="45">
        <v>1.6</v>
      </c>
      <c r="N731" s="45">
        <v>1.31</v>
      </c>
      <c r="O731" s="45">
        <v>1.76</v>
      </c>
      <c r="P731" s="45">
        <v>0.08</v>
      </c>
      <c r="Q731" s="45">
        <v>0.37</v>
      </c>
      <c r="R731" s="45">
        <v>0.28999999999999998</v>
      </c>
      <c r="S731" s="45">
        <v>1.81</v>
      </c>
      <c r="T731" s="45">
        <v>0.69</v>
      </c>
      <c r="U731" s="45">
        <v>0.73</v>
      </c>
      <c r="V731" s="45">
        <v>0.22</v>
      </c>
      <c r="W731" s="45">
        <v>1.24</v>
      </c>
      <c r="X731" s="45">
        <v>0.57999999999999996</v>
      </c>
      <c r="Y731" s="45">
        <v>7.0000000000000007E-2</v>
      </c>
      <c r="Z731" s="45" t="s">
        <v>271</v>
      </c>
      <c r="AA731" s="150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B732" s="3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BM732" s="55"/>
    </row>
    <row r="733" spans="1:65" ht="15">
      <c r="B733" s="8" t="s">
        <v>486</v>
      </c>
      <c r="BM733" s="28" t="s">
        <v>66</v>
      </c>
    </row>
    <row r="734" spans="1:65" ht="15">
      <c r="A734" s="25" t="s">
        <v>59</v>
      </c>
      <c r="B734" s="18" t="s">
        <v>109</v>
      </c>
      <c r="C734" s="15" t="s">
        <v>110</v>
      </c>
      <c r="D734" s="16" t="s">
        <v>227</v>
      </c>
      <c r="E734" s="17" t="s">
        <v>227</v>
      </c>
      <c r="F734" s="17" t="s">
        <v>227</v>
      </c>
      <c r="G734" s="17" t="s">
        <v>227</v>
      </c>
      <c r="H734" s="17" t="s">
        <v>227</v>
      </c>
      <c r="I734" s="17" t="s">
        <v>227</v>
      </c>
      <c r="J734" s="17" t="s">
        <v>227</v>
      </c>
      <c r="K734" s="17" t="s">
        <v>227</v>
      </c>
      <c r="L734" s="17" t="s">
        <v>227</v>
      </c>
      <c r="M734" s="17" t="s">
        <v>227</v>
      </c>
      <c r="N734" s="17" t="s">
        <v>227</v>
      </c>
      <c r="O734" s="17" t="s">
        <v>227</v>
      </c>
      <c r="P734" s="17" t="s">
        <v>227</v>
      </c>
      <c r="Q734" s="17" t="s">
        <v>227</v>
      </c>
      <c r="R734" s="17" t="s">
        <v>227</v>
      </c>
      <c r="S734" s="17" t="s">
        <v>227</v>
      </c>
      <c r="T734" s="17" t="s">
        <v>227</v>
      </c>
      <c r="U734" s="17" t="s">
        <v>227</v>
      </c>
      <c r="V734" s="150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9" t="s">
        <v>228</v>
      </c>
      <c r="C735" s="9" t="s">
        <v>228</v>
      </c>
      <c r="D735" s="148" t="s">
        <v>230</v>
      </c>
      <c r="E735" s="149" t="s">
        <v>231</v>
      </c>
      <c r="F735" s="149" t="s">
        <v>232</v>
      </c>
      <c r="G735" s="149" t="s">
        <v>234</v>
      </c>
      <c r="H735" s="149" t="s">
        <v>235</v>
      </c>
      <c r="I735" s="149" t="s">
        <v>239</v>
      </c>
      <c r="J735" s="149" t="s">
        <v>240</v>
      </c>
      <c r="K735" s="149" t="s">
        <v>241</v>
      </c>
      <c r="L735" s="149" t="s">
        <v>245</v>
      </c>
      <c r="M735" s="149" t="s">
        <v>247</v>
      </c>
      <c r="N735" s="149" t="s">
        <v>248</v>
      </c>
      <c r="O735" s="149" t="s">
        <v>251</v>
      </c>
      <c r="P735" s="149" t="s">
        <v>252</v>
      </c>
      <c r="Q735" s="149" t="s">
        <v>254</v>
      </c>
      <c r="R735" s="149" t="s">
        <v>255</v>
      </c>
      <c r="S735" s="149" t="s">
        <v>256</v>
      </c>
      <c r="T735" s="149" t="s">
        <v>257</v>
      </c>
      <c r="U735" s="149" t="s">
        <v>258</v>
      </c>
      <c r="V735" s="150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 t="s">
        <v>3</v>
      </c>
    </row>
    <row r="736" spans="1:65">
      <c r="A736" s="30"/>
      <c r="B736" s="19"/>
      <c r="C736" s="9"/>
      <c r="D736" s="10" t="s">
        <v>113</v>
      </c>
      <c r="E736" s="11" t="s">
        <v>279</v>
      </c>
      <c r="F736" s="11" t="s">
        <v>279</v>
      </c>
      <c r="G736" s="11" t="s">
        <v>280</v>
      </c>
      <c r="H736" s="11" t="s">
        <v>279</v>
      </c>
      <c r="I736" s="11" t="s">
        <v>280</v>
      </c>
      <c r="J736" s="11" t="s">
        <v>280</v>
      </c>
      <c r="K736" s="11" t="s">
        <v>280</v>
      </c>
      <c r="L736" s="11" t="s">
        <v>279</v>
      </c>
      <c r="M736" s="11" t="s">
        <v>280</v>
      </c>
      <c r="N736" s="11" t="s">
        <v>280</v>
      </c>
      <c r="O736" s="11" t="s">
        <v>279</v>
      </c>
      <c r="P736" s="11" t="s">
        <v>279</v>
      </c>
      <c r="Q736" s="11" t="s">
        <v>279</v>
      </c>
      <c r="R736" s="11" t="s">
        <v>279</v>
      </c>
      <c r="S736" s="11" t="s">
        <v>279</v>
      </c>
      <c r="T736" s="11" t="s">
        <v>280</v>
      </c>
      <c r="U736" s="11" t="s">
        <v>279</v>
      </c>
      <c r="V736" s="150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3</v>
      </c>
    </row>
    <row r="737" spans="1:65">
      <c r="A737" s="30"/>
      <c r="B737" s="19"/>
      <c r="C737" s="9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150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3</v>
      </c>
    </row>
    <row r="738" spans="1:65">
      <c r="A738" s="30"/>
      <c r="B738" s="18">
        <v>1</v>
      </c>
      <c r="C738" s="14">
        <v>1</v>
      </c>
      <c r="D738" s="232" t="s">
        <v>207</v>
      </c>
      <c r="E738" s="230" t="s">
        <v>210</v>
      </c>
      <c r="F738" s="230">
        <v>2E-3</v>
      </c>
      <c r="G738" s="230" t="s">
        <v>210</v>
      </c>
      <c r="H738" s="230" t="s">
        <v>210</v>
      </c>
      <c r="I738" s="230" t="s">
        <v>210</v>
      </c>
      <c r="J738" s="232" t="s">
        <v>207</v>
      </c>
      <c r="K738" s="232">
        <v>6.0000000000000001E-3</v>
      </c>
      <c r="L738" s="230" t="s">
        <v>210</v>
      </c>
      <c r="M738" s="230" t="s">
        <v>210</v>
      </c>
      <c r="N738" s="230" t="s">
        <v>210</v>
      </c>
      <c r="O738" s="230" t="s">
        <v>210</v>
      </c>
      <c r="P738" s="230">
        <v>2E-3</v>
      </c>
      <c r="Q738" s="230" t="s">
        <v>210</v>
      </c>
      <c r="R738" s="230">
        <v>3.0000000000000001E-3</v>
      </c>
      <c r="S738" s="230" t="s">
        <v>210</v>
      </c>
      <c r="T738" s="232" t="s">
        <v>104</v>
      </c>
      <c r="U738" s="232">
        <v>5.0000000000000001E-3</v>
      </c>
      <c r="V738" s="206"/>
      <c r="W738" s="207"/>
      <c r="X738" s="207"/>
      <c r="Y738" s="207"/>
      <c r="Z738" s="207"/>
      <c r="AA738" s="207"/>
      <c r="AB738" s="207"/>
      <c r="AC738" s="207"/>
      <c r="AD738" s="207"/>
      <c r="AE738" s="207"/>
      <c r="AF738" s="207"/>
      <c r="AG738" s="207"/>
      <c r="AH738" s="207"/>
      <c r="AI738" s="207"/>
      <c r="AJ738" s="207"/>
      <c r="AK738" s="207"/>
      <c r="AL738" s="207"/>
      <c r="AM738" s="207"/>
      <c r="AN738" s="207"/>
      <c r="AO738" s="207"/>
      <c r="AP738" s="207"/>
      <c r="AQ738" s="207"/>
      <c r="AR738" s="207"/>
      <c r="AS738" s="207"/>
      <c r="AT738" s="207"/>
      <c r="AU738" s="207"/>
      <c r="AV738" s="207"/>
      <c r="AW738" s="207"/>
      <c r="AX738" s="207"/>
      <c r="AY738" s="207"/>
      <c r="AZ738" s="207"/>
      <c r="BA738" s="207"/>
      <c r="BB738" s="207"/>
      <c r="BC738" s="207"/>
      <c r="BD738" s="207"/>
      <c r="BE738" s="207"/>
      <c r="BF738" s="207"/>
      <c r="BG738" s="207"/>
      <c r="BH738" s="207"/>
      <c r="BI738" s="207"/>
      <c r="BJ738" s="207"/>
      <c r="BK738" s="207"/>
      <c r="BL738" s="207"/>
      <c r="BM738" s="233">
        <v>1</v>
      </c>
    </row>
    <row r="739" spans="1:65">
      <c r="A739" s="30"/>
      <c r="B739" s="19">
        <v>1</v>
      </c>
      <c r="C739" s="9">
        <v>2</v>
      </c>
      <c r="D739" s="234" t="s">
        <v>207</v>
      </c>
      <c r="E739" s="24" t="s">
        <v>210</v>
      </c>
      <c r="F739" s="24" t="s">
        <v>210</v>
      </c>
      <c r="G739" s="24" t="s">
        <v>210</v>
      </c>
      <c r="H739" s="24" t="s">
        <v>210</v>
      </c>
      <c r="I739" s="24" t="s">
        <v>210</v>
      </c>
      <c r="J739" s="234" t="s">
        <v>207</v>
      </c>
      <c r="K739" s="234">
        <v>7.0000000000000001E-3</v>
      </c>
      <c r="L739" s="24">
        <v>2E-3</v>
      </c>
      <c r="M739" s="24">
        <v>2E-3</v>
      </c>
      <c r="N739" s="24">
        <v>2E-3</v>
      </c>
      <c r="O739" s="24">
        <v>2E-3</v>
      </c>
      <c r="P739" s="24" t="s">
        <v>210</v>
      </c>
      <c r="Q739" s="24">
        <v>2E-3</v>
      </c>
      <c r="R739" s="24">
        <v>3.0000000000000001E-3</v>
      </c>
      <c r="S739" s="24" t="s">
        <v>210</v>
      </c>
      <c r="T739" s="234" t="s">
        <v>104</v>
      </c>
      <c r="U739" s="234">
        <v>5.0000000000000001E-3</v>
      </c>
      <c r="V739" s="206"/>
      <c r="W739" s="207"/>
      <c r="X739" s="207"/>
      <c r="Y739" s="207"/>
      <c r="Z739" s="207"/>
      <c r="AA739" s="207"/>
      <c r="AB739" s="207"/>
      <c r="AC739" s="207"/>
      <c r="AD739" s="207"/>
      <c r="AE739" s="207"/>
      <c r="AF739" s="207"/>
      <c r="AG739" s="207"/>
      <c r="AH739" s="207"/>
      <c r="AI739" s="207"/>
      <c r="AJ739" s="207"/>
      <c r="AK739" s="207"/>
      <c r="AL739" s="207"/>
      <c r="AM739" s="207"/>
      <c r="AN739" s="207"/>
      <c r="AO739" s="207"/>
      <c r="AP739" s="207"/>
      <c r="AQ739" s="207"/>
      <c r="AR739" s="207"/>
      <c r="AS739" s="207"/>
      <c r="AT739" s="207"/>
      <c r="AU739" s="207"/>
      <c r="AV739" s="207"/>
      <c r="AW739" s="207"/>
      <c r="AX739" s="207"/>
      <c r="AY739" s="207"/>
      <c r="AZ739" s="207"/>
      <c r="BA739" s="207"/>
      <c r="BB739" s="207"/>
      <c r="BC739" s="207"/>
      <c r="BD739" s="207"/>
      <c r="BE739" s="207"/>
      <c r="BF739" s="207"/>
      <c r="BG739" s="207"/>
      <c r="BH739" s="207"/>
      <c r="BI739" s="207"/>
      <c r="BJ739" s="207"/>
      <c r="BK739" s="207"/>
      <c r="BL739" s="207"/>
      <c r="BM739" s="233">
        <v>26</v>
      </c>
    </row>
    <row r="740" spans="1:65">
      <c r="A740" s="30"/>
      <c r="B740" s="19">
        <v>1</v>
      </c>
      <c r="C740" s="9">
        <v>3</v>
      </c>
      <c r="D740" s="234" t="s">
        <v>207</v>
      </c>
      <c r="E740" s="24" t="s">
        <v>210</v>
      </c>
      <c r="F740" s="24" t="s">
        <v>210</v>
      </c>
      <c r="G740" s="24" t="s">
        <v>210</v>
      </c>
      <c r="H740" s="24" t="s">
        <v>210</v>
      </c>
      <c r="I740" s="24" t="s">
        <v>210</v>
      </c>
      <c r="J740" s="234" t="s">
        <v>207</v>
      </c>
      <c r="K740" s="234">
        <v>6.0000000000000001E-3</v>
      </c>
      <c r="L740" s="24" t="s">
        <v>210</v>
      </c>
      <c r="M740" s="24" t="s">
        <v>210</v>
      </c>
      <c r="N740" s="24" t="s">
        <v>210</v>
      </c>
      <c r="O740" s="24">
        <v>2E-3</v>
      </c>
      <c r="P740" s="24" t="s">
        <v>210</v>
      </c>
      <c r="Q740" s="24">
        <v>2E-3</v>
      </c>
      <c r="R740" s="24">
        <v>3.0000000000000001E-3</v>
      </c>
      <c r="S740" s="24" t="s">
        <v>210</v>
      </c>
      <c r="T740" s="234" t="s">
        <v>104</v>
      </c>
      <c r="U740" s="234">
        <v>5.0000000000000001E-3</v>
      </c>
      <c r="V740" s="206"/>
      <c r="W740" s="207"/>
      <c r="X740" s="207"/>
      <c r="Y740" s="207"/>
      <c r="Z740" s="207"/>
      <c r="AA740" s="207"/>
      <c r="AB740" s="207"/>
      <c r="AC740" s="207"/>
      <c r="AD740" s="207"/>
      <c r="AE740" s="207"/>
      <c r="AF740" s="207"/>
      <c r="AG740" s="207"/>
      <c r="AH740" s="207"/>
      <c r="AI740" s="207"/>
      <c r="AJ740" s="207"/>
      <c r="AK740" s="207"/>
      <c r="AL740" s="207"/>
      <c r="AM740" s="207"/>
      <c r="AN740" s="207"/>
      <c r="AO740" s="207"/>
      <c r="AP740" s="207"/>
      <c r="AQ740" s="207"/>
      <c r="AR740" s="207"/>
      <c r="AS740" s="207"/>
      <c r="AT740" s="207"/>
      <c r="AU740" s="207"/>
      <c r="AV740" s="207"/>
      <c r="AW740" s="207"/>
      <c r="AX740" s="207"/>
      <c r="AY740" s="207"/>
      <c r="AZ740" s="207"/>
      <c r="BA740" s="207"/>
      <c r="BB740" s="207"/>
      <c r="BC740" s="207"/>
      <c r="BD740" s="207"/>
      <c r="BE740" s="207"/>
      <c r="BF740" s="207"/>
      <c r="BG740" s="207"/>
      <c r="BH740" s="207"/>
      <c r="BI740" s="207"/>
      <c r="BJ740" s="207"/>
      <c r="BK740" s="207"/>
      <c r="BL740" s="207"/>
      <c r="BM740" s="233">
        <v>16</v>
      </c>
    </row>
    <row r="741" spans="1:65">
      <c r="A741" s="30"/>
      <c r="B741" s="19">
        <v>1</v>
      </c>
      <c r="C741" s="9">
        <v>4</v>
      </c>
      <c r="D741" s="234" t="s">
        <v>207</v>
      </c>
      <c r="E741" s="24" t="s">
        <v>210</v>
      </c>
      <c r="F741" s="24" t="s">
        <v>210</v>
      </c>
      <c r="G741" s="24" t="s">
        <v>210</v>
      </c>
      <c r="H741" s="24" t="s">
        <v>210</v>
      </c>
      <c r="I741" s="24" t="s">
        <v>210</v>
      </c>
      <c r="J741" s="234" t="s">
        <v>207</v>
      </c>
      <c r="K741" s="234">
        <v>5.0000000000000001E-3</v>
      </c>
      <c r="L741" s="24">
        <v>2E-3</v>
      </c>
      <c r="M741" s="24" t="s">
        <v>210</v>
      </c>
      <c r="N741" s="24" t="s">
        <v>210</v>
      </c>
      <c r="O741" s="24">
        <v>2E-3</v>
      </c>
      <c r="P741" s="24" t="s">
        <v>210</v>
      </c>
      <c r="Q741" s="24">
        <v>2E-3</v>
      </c>
      <c r="R741" s="236">
        <v>4.0000000000000001E-3</v>
      </c>
      <c r="S741" s="24">
        <v>2E-3</v>
      </c>
      <c r="T741" s="234" t="s">
        <v>104</v>
      </c>
      <c r="U741" s="234">
        <v>7.0000000000000001E-3</v>
      </c>
      <c r="V741" s="206"/>
      <c r="W741" s="207"/>
      <c r="X741" s="207"/>
      <c r="Y741" s="207"/>
      <c r="Z741" s="207"/>
      <c r="AA741" s="207"/>
      <c r="AB741" s="207"/>
      <c r="AC741" s="207"/>
      <c r="AD741" s="207"/>
      <c r="AE741" s="207"/>
      <c r="AF741" s="207"/>
      <c r="AG741" s="207"/>
      <c r="AH741" s="207"/>
      <c r="AI741" s="207"/>
      <c r="AJ741" s="207"/>
      <c r="AK741" s="207"/>
      <c r="AL741" s="207"/>
      <c r="AM741" s="207"/>
      <c r="AN741" s="207"/>
      <c r="AO741" s="207"/>
      <c r="AP741" s="207"/>
      <c r="AQ741" s="207"/>
      <c r="AR741" s="207"/>
      <c r="AS741" s="207"/>
      <c r="AT741" s="207"/>
      <c r="AU741" s="207"/>
      <c r="AV741" s="207"/>
      <c r="AW741" s="207"/>
      <c r="AX741" s="207"/>
      <c r="AY741" s="207"/>
      <c r="AZ741" s="207"/>
      <c r="BA741" s="207"/>
      <c r="BB741" s="207"/>
      <c r="BC741" s="207"/>
      <c r="BD741" s="207"/>
      <c r="BE741" s="207"/>
      <c r="BF741" s="207"/>
      <c r="BG741" s="207"/>
      <c r="BH741" s="207"/>
      <c r="BI741" s="207"/>
      <c r="BJ741" s="207"/>
      <c r="BK741" s="207"/>
      <c r="BL741" s="207"/>
      <c r="BM741" s="233" t="s">
        <v>210</v>
      </c>
    </row>
    <row r="742" spans="1:65">
      <c r="A742" s="30"/>
      <c r="B742" s="19">
        <v>1</v>
      </c>
      <c r="C742" s="9">
        <v>5</v>
      </c>
      <c r="D742" s="234" t="s">
        <v>207</v>
      </c>
      <c r="E742" s="24" t="s">
        <v>210</v>
      </c>
      <c r="F742" s="24" t="s">
        <v>210</v>
      </c>
      <c r="G742" s="24" t="s">
        <v>210</v>
      </c>
      <c r="H742" s="24" t="s">
        <v>210</v>
      </c>
      <c r="I742" s="24" t="s">
        <v>210</v>
      </c>
      <c r="J742" s="234" t="s">
        <v>207</v>
      </c>
      <c r="K742" s="234">
        <v>6.0000000000000001E-3</v>
      </c>
      <c r="L742" s="24" t="s">
        <v>210</v>
      </c>
      <c r="M742" s="24" t="s">
        <v>210</v>
      </c>
      <c r="N742" s="24">
        <v>3.0000000000000001E-3</v>
      </c>
      <c r="O742" s="24">
        <v>2E-3</v>
      </c>
      <c r="P742" s="24" t="s">
        <v>210</v>
      </c>
      <c r="Q742" s="24">
        <v>2E-3</v>
      </c>
      <c r="R742" s="24">
        <v>2E-3</v>
      </c>
      <c r="S742" s="24">
        <v>2E-3</v>
      </c>
      <c r="T742" s="234" t="s">
        <v>104</v>
      </c>
      <c r="U742" s="234">
        <v>5.0000000000000001E-3</v>
      </c>
      <c r="V742" s="206"/>
      <c r="W742" s="207"/>
      <c r="X742" s="207"/>
      <c r="Y742" s="207"/>
      <c r="Z742" s="207"/>
      <c r="AA742" s="207"/>
      <c r="AB742" s="207"/>
      <c r="AC742" s="207"/>
      <c r="AD742" s="207"/>
      <c r="AE742" s="207"/>
      <c r="AF742" s="207"/>
      <c r="AG742" s="207"/>
      <c r="AH742" s="207"/>
      <c r="AI742" s="207"/>
      <c r="AJ742" s="207"/>
      <c r="AK742" s="207"/>
      <c r="AL742" s="207"/>
      <c r="AM742" s="207"/>
      <c r="AN742" s="207"/>
      <c r="AO742" s="207"/>
      <c r="AP742" s="207"/>
      <c r="AQ742" s="207"/>
      <c r="AR742" s="207"/>
      <c r="AS742" s="207"/>
      <c r="AT742" s="207"/>
      <c r="AU742" s="207"/>
      <c r="AV742" s="207"/>
      <c r="AW742" s="207"/>
      <c r="AX742" s="207"/>
      <c r="AY742" s="207"/>
      <c r="AZ742" s="207"/>
      <c r="BA742" s="207"/>
      <c r="BB742" s="207"/>
      <c r="BC742" s="207"/>
      <c r="BD742" s="207"/>
      <c r="BE742" s="207"/>
      <c r="BF742" s="207"/>
      <c r="BG742" s="207"/>
      <c r="BH742" s="207"/>
      <c r="BI742" s="207"/>
      <c r="BJ742" s="207"/>
      <c r="BK742" s="207"/>
      <c r="BL742" s="207"/>
      <c r="BM742" s="233">
        <v>48</v>
      </c>
    </row>
    <row r="743" spans="1:65">
      <c r="A743" s="30"/>
      <c r="B743" s="19">
        <v>1</v>
      </c>
      <c r="C743" s="9">
        <v>6</v>
      </c>
      <c r="D743" s="234" t="s">
        <v>207</v>
      </c>
      <c r="E743" s="24" t="s">
        <v>210</v>
      </c>
      <c r="F743" s="24" t="s">
        <v>210</v>
      </c>
      <c r="G743" s="24" t="s">
        <v>210</v>
      </c>
      <c r="H743" s="24" t="s">
        <v>210</v>
      </c>
      <c r="I743" s="24" t="s">
        <v>210</v>
      </c>
      <c r="J743" s="234" t="s">
        <v>207</v>
      </c>
      <c r="K743" s="234">
        <v>4.0000000000000001E-3</v>
      </c>
      <c r="L743" s="24">
        <v>2E-3</v>
      </c>
      <c r="M743" s="24" t="s">
        <v>210</v>
      </c>
      <c r="N743" s="24">
        <v>3.0000000000000001E-3</v>
      </c>
      <c r="O743" s="24">
        <v>3.0000000000000001E-3</v>
      </c>
      <c r="P743" s="24" t="s">
        <v>210</v>
      </c>
      <c r="Q743" s="24" t="s">
        <v>210</v>
      </c>
      <c r="R743" s="24">
        <v>3.0000000000000001E-3</v>
      </c>
      <c r="S743" s="24">
        <v>2E-3</v>
      </c>
      <c r="T743" s="234" t="s">
        <v>104</v>
      </c>
      <c r="U743" s="234">
        <v>5.0000000000000001E-3</v>
      </c>
      <c r="V743" s="206"/>
      <c r="W743" s="207"/>
      <c r="X743" s="207"/>
      <c r="Y743" s="207"/>
      <c r="Z743" s="207"/>
      <c r="AA743" s="207"/>
      <c r="AB743" s="207"/>
      <c r="AC743" s="207"/>
      <c r="AD743" s="207"/>
      <c r="AE743" s="207"/>
      <c r="AF743" s="207"/>
      <c r="AG743" s="207"/>
      <c r="AH743" s="207"/>
      <c r="AI743" s="207"/>
      <c r="AJ743" s="207"/>
      <c r="AK743" s="207"/>
      <c r="AL743" s="207"/>
      <c r="AM743" s="207"/>
      <c r="AN743" s="207"/>
      <c r="AO743" s="207"/>
      <c r="AP743" s="207"/>
      <c r="AQ743" s="207"/>
      <c r="AR743" s="207"/>
      <c r="AS743" s="207"/>
      <c r="AT743" s="207"/>
      <c r="AU743" s="207"/>
      <c r="AV743" s="207"/>
      <c r="AW743" s="207"/>
      <c r="AX743" s="207"/>
      <c r="AY743" s="207"/>
      <c r="AZ743" s="207"/>
      <c r="BA743" s="207"/>
      <c r="BB743" s="207"/>
      <c r="BC743" s="207"/>
      <c r="BD743" s="207"/>
      <c r="BE743" s="207"/>
      <c r="BF743" s="207"/>
      <c r="BG743" s="207"/>
      <c r="BH743" s="207"/>
      <c r="BI743" s="207"/>
      <c r="BJ743" s="207"/>
      <c r="BK743" s="207"/>
      <c r="BL743" s="207"/>
      <c r="BM743" s="56"/>
    </row>
    <row r="744" spans="1:65">
      <c r="A744" s="30"/>
      <c r="B744" s="20" t="s">
        <v>266</v>
      </c>
      <c r="C744" s="12"/>
      <c r="D744" s="235" t="s">
        <v>634</v>
      </c>
      <c r="E744" s="235" t="s">
        <v>634</v>
      </c>
      <c r="F744" s="235">
        <v>2E-3</v>
      </c>
      <c r="G744" s="235" t="s">
        <v>634</v>
      </c>
      <c r="H744" s="235" t="s">
        <v>634</v>
      </c>
      <c r="I744" s="235" t="s">
        <v>634</v>
      </c>
      <c r="J744" s="235" t="s">
        <v>634</v>
      </c>
      <c r="K744" s="235">
        <v>5.6666666666666671E-3</v>
      </c>
      <c r="L744" s="235">
        <v>2E-3</v>
      </c>
      <c r="M744" s="235">
        <v>2E-3</v>
      </c>
      <c r="N744" s="235">
        <v>2.6666666666666666E-3</v>
      </c>
      <c r="O744" s="235">
        <v>2.1999999999999997E-3</v>
      </c>
      <c r="P744" s="235">
        <v>2E-3</v>
      </c>
      <c r="Q744" s="235">
        <v>2E-3</v>
      </c>
      <c r="R744" s="235">
        <v>3.0000000000000005E-3</v>
      </c>
      <c r="S744" s="235">
        <v>2E-3</v>
      </c>
      <c r="T744" s="235" t="s">
        <v>634</v>
      </c>
      <c r="U744" s="235">
        <v>5.3333333333333332E-3</v>
      </c>
      <c r="V744" s="206"/>
      <c r="W744" s="207"/>
      <c r="X744" s="207"/>
      <c r="Y744" s="207"/>
      <c r="Z744" s="207"/>
      <c r="AA744" s="207"/>
      <c r="AB744" s="207"/>
      <c r="AC744" s="207"/>
      <c r="AD744" s="207"/>
      <c r="AE744" s="207"/>
      <c r="AF744" s="207"/>
      <c r="AG744" s="207"/>
      <c r="AH744" s="207"/>
      <c r="AI744" s="207"/>
      <c r="AJ744" s="207"/>
      <c r="AK744" s="207"/>
      <c r="AL744" s="207"/>
      <c r="AM744" s="207"/>
      <c r="AN744" s="207"/>
      <c r="AO744" s="207"/>
      <c r="AP744" s="207"/>
      <c r="AQ744" s="207"/>
      <c r="AR744" s="207"/>
      <c r="AS744" s="207"/>
      <c r="AT744" s="207"/>
      <c r="AU744" s="207"/>
      <c r="AV744" s="207"/>
      <c r="AW744" s="207"/>
      <c r="AX744" s="207"/>
      <c r="AY744" s="207"/>
      <c r="AZ744" s="207"/>
      <c r="BA744" s="207"/>
      <c r="BB744" s="207"/>
      <c r="BC744" s="207"/>
      <c r="BD744" s="207"/>
      <c r="BE744" s="207"/>
      <c r="BF744" s="207"/>
      <c r="BG744" s="207"/>
      <c r="BH744" s="207"/>
      <c r="BI744" s="207"/>
      <c r="BJ744" s="207"/>
      <c r="BK744" s="207"/>
      <c r="BL744" s="207"/>
      <c r="BM744" s="56"/>
    </row>
    <row r="745" spans="1:65">
      <c r="A745" s="30"/>
      <c r="B745" s="3" t="s">
        <v>267</v>
      </c>
      <c r="C745" s="29"/>
      <c r="D745" s="24" t="s">
        <v>634</v>
      </c>
      <c r="E745" s="24" t="s">
        <v>634</v>
      </c>
      <c r="F745" s="24">
        <v>2E-3</v>
      </c>
      <c r="G745" s="24" t="s">
        <v>634</v>
      </c>
      <c r="H745" s="24" t="s">
        <v>634</v>
      </c>
      <c r="I745" s="24" t="s">
        <v>634</v>
      </c>
      <c r="J745" s="24" t="s">
        <v>634</v>
      </c>
      <c r="K745" s="24">
        <v>6.0000000000000001E-3</v>
      </c>
      <c r="L745" s="24">
        <v>2E-3</v>
      </c>
      <c r="M745" s="24">
        <v>2E-3</v>
      </c>
      <c r="N745" s="24">
        <v>3.0000000000000001E-3</v>
      </c>
      <c r="O745" s="24">
        <v>2E-3</v>
      </c>
      <c r="P745" s="24">
        <v>2E-3</v>
      </c>
      <c r="Q745" s="24">
        <v>2E-3</v>
      </c>
      <c r="R745" s="24">
        <v>3.0000000000000001E-3</v>
      </c>
      <c r="S745" s="24">
        <v>2E-3</v>
      </c>
      <c r="T745" s="24" t="s">
        <v>634</v>
      </c>
      <c r="U745" s="24">
        <v>5.0000000000000001E-3</v>
      </c>
      <c r="V745" s="206"/>
      <c r="W745" s="207"/>
      <c r="X745" s="207"/>
      <c r="Y745" s="207"/>
      <c r="Z745" s="207"/>
      <c r="AA745" s="207"/>
      <c r="AB745" s="207"/>
      <c r="AC745" s="207"/>
      <c r="AD745" s="207"/>
      <c r="AE745" s="207"/>
      <c r="AF745" s="207"/>
      <c r="AG745" s="207"/>
      <c r="AH745" s="207"/>
      <c r="AI745" s="207"/>
      <c r="AJ745" s="207"/>
      <c r="AK745" s="207"/>
      <c r="AL745" s="207"/>
      <c r="AM745" s="207"/>
      <c r="AN745" s="207"/>
      <c r="AO745" s="207"/>
      <c r="AP745" s="207"/>
      <c r="AQ745" s="207"/>
      <c r="AR745" s="207"/>
      <c r="AS745" s="207"/>
      <c r="AT745" s="207"/>
      <c r="AU745" s="207"/>
      <c r="AV745" s="207"/>
      <c r="AW745" s="207"/>
      <c r="AX745" s="207"/>
      <c r="AY745" s="207"/>
      <c r="AZ745" s="207"/>
      <c r="BA745" s="207"/>
      <c r="BB745" s="207"/>
      <c r="BC745" s="207"/>
      <c r="BD745" s="207"/>
      <c r="BE745" s="207"/>
      <c r="BF745" s="207"/>
      <c r="BG745" s="207"/>
      <c r="BH745" s="207"/>
      <c r="BI745" s="207"/>
      <c r="BJ745" s="207"/>
      <c r="BK745" s="207"/>
      <c r="BL745" s="207"/>
      <c r="BM745" s="56"/>
    </row>
    <row r="746" spans="1:65">
      <c r="A746" s="30"/>
      <c r="B746" s="3" t="s">
        <v>268</v>
      </c>
      <c r="C746" s="29"/>
      <c r="D746" s="24" t="s">
        <v>634</v>
      </c>
      <c r="E746" s="24" t="s">
        <v>634</v>
      </c>
      <c r="F746" s="24" t="s">
        <v>634</v>
      </c>
      <c r="G746" s="24" t="s">
        <v>634</v>
      </c>
      <c r="H746" s="24" t="s">
        <v>634</v>
      </c>
      <c r="I746" s="24" t="s">
        <v>634</v>
      </c>
      <c r="J746" s="24" t="s">
        <v>634</v>
      </c>
      <c r="K746" s="24">
        <v>1.0327955589886444E-3</v>
      </c>
      <c r="L746" s="24">
        <v>0</v>
      </c>
      <c r="M746" s="24" t="s">
        <v>634</v>
      </c>
      <c r="N746" s="24">
        <v>5.773502691896258E-4</v>
      </c>
      <c r="O746" s="24">
        <v>4.4721359549995795E-4</v>
      </c>
      <c r="P746" s="24" t="s">
        <v>634</v>
      </c>
      <c r="Q746" s="24">
        <v>0</v>
      </c>
      <c r="R746" s="24">
        <v>6.3245553203367599E-4</v>
      </c>
      <c r="S746" s="24">
        <v>0</v>
      </c>
      <c r="T746" s="24" t="s">
        <v>634</v>
      </c>
      <c r="U746" s="24">
        <v>8.1649658092772606E-4</v>
      </c>
      <c r="V746" s="206"/>
      <c r="W746" s="207"/>
      <c r="X746" s="207"/>
      <c r="Y746" s="207"/>
      <c r="Z746" s="207"/>
      <c r="AA746" s="207"/>
      <c r="AB746" s="207"/>
      <c r="AC746" s="207"/>
      <c r="AD746" s="207"/>
      <c r="AE746" s="207"/>
      <c r="AF746" s="207"/>
      <c r="AG746" s="207"/>
      <c r="AH746" s="207"/>
      <c r="AI746" s="207"/>
      <c r="AJ746" s="207"/>
      <c r="AK746" s="207"/>
      <c r="AL746" s="207"/>
      <c r="AM746" s="207"/>
      <c r="AN746" s="207"/>
      <c r="AO746" s="207"/>
      <c r="AP746" s="207"/>
      <c r="AQ746" s="207"/>
      <c r="AR746" s="207"/>
      <c r="AS746" s="207"/>
      <c r="AT746" s="207"/>
      <c r="AU746" s="207"/>
      <c r="AV746" s="207"/>
      <c r="AW746" s="207"/>
      <c r="AX746" s="207"/>
      <c r="AY746" s="207"/>
      <c r="AZ746" s="207"/>
      <c r="BA746" s="207"/>
      <c r="BB746" s="207"/>
      <c r="BC746" s="207"/>
      <c r="BD746" s="207"/>
      <c r="BE746" s="207"/>
      <c r="BF746" s="207"/>
      <c r="BG746" s="207"/>
      <c r="BH746" s="207"/>
      <c r="BI746" s="207"/>
      <c r="BJ746" s="207"/>
      <c r="BK746" s="207"/>
      <c r="BL746" s="207"/>
      <c r="BM746" s="56"/>
    </row>
    <row r="747" spans="1:65">
      <c r="A747" s="30"/>
      <c r="B747" s="3" t="s">
        <v>86</v>
      </c>
      <c r="C747" s="29"/>
      <c r="D747" s="13" t="s">
        <v>634</v>
      </c>
      <c r="E747" s="13" t="s">
        <v>634</v>
      </c>
      <c r="F747" s="13" t="s">
        <v>634</v>
      </c>
      <c r="G747" s="13" t="s">
        <v>634</v>
      </c>
      <c r="H747" s="13" t="s">
        <v>634</v>
      </c>
      <c r="I747" s="13" t="s">
        <v>634</v>
      </c>
      <c r="J747" s="13" t="s">
        <v>634</v>
      </c>
      <c r="K747" s="13">
        <v>0.18225803982152547</v>
      </c>
      <c r="L747" s="13">
        <v>0</v>
      </c>
      <c r="M747" s="13" t="s">
        <v>634</v>
      </c>
      <c r="N747" s="13">
        <v>0.21650635094610968</v>
      </c>
      <c r="O747" s="13">
        <v>0.20327890704543547</v>
      </c>
      <c r="P747" s="13" t="s">
        <v>634</v>
      </c>
      <c r="Q747" s="13">
        <v>0</v>
      </c>
      <c r="R747" s="13">
        <v>0.21081851067789195</v>
      </c>
      <c r="S747" s="13">
        <v>0</v>
      </c>
      <c r="T747" s="13" t="s">
        <v>634</v>
      </c>
      <c r="U747" s="13">
        <v>0.15309310892394865</v>
      </c>
      <c r="V747" s="150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3" t="s">
        <v>269</v>
      </c>
      <c r="C748" s="29"/>
      <c r="D748" s="13" t="s">
        <v>634</v>
      </c>
      <c r="E748" s="13" t="s">
        <v>634</v>
      </c>
      <c r="F748" s="13" t="s">
        <v>634</v>
      </c>
      <c r="G748" s="13" t="s">
        <v>634</v>
      </c>
      <c r="H748" s="13" t="s">
        <v>634</v>
      </c>
      <c r="I748" s="13" t="s">
        <v>634</v>
      </c>
      <c r="J748" s="13" t="s">
        <v>634</v>
      </c>
      <c r="K748" s="13" t="s">
        <v>634</v>
      </c>
      <c r="L748" s="13" t="s">
        <v>634</v>
      </c>
      <c r="M748" s="13" t="s">
        <v>634</v>
      </c>
      <c r="N748" s="13" t="s">
        <v>634</v>
      </c>
      <c r="O748" s="13" t="s">
        <v>634</v>
      </c>
      <c r="P748" s="13" t="s">
        <v>634</v>
      </c>
      <c r="Q748" s="13" t="s">
        <v>634</v>
      </c>
      <c r="R748" s="13" t="s">
        <v>634</v>
      </c>
      <c r="S748" s="13" t="s">
        <v>634</v>
      </c>
      <c r="T748" s="13" t="s">
        <v>634</v>
      </c>
      <c r="U748" s="13" t="s">
        <v>634</v>
      </c>
      <c r="V748" s="150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46" t="s">
        <v>270</v>
      </c>
      <c r="C749" s="47"/>
      <c r="D749" s="45">
        <v>27.07</v>
      </c>
      <c r="E749" s="45">
        <v>0.67</v>
      </c>
      <c r="F749" s="45">
        <v>0.48</v>
      </c>
      <c r="G749" s="45">
        <v>0.67</v>
      </c>
      <c r="H749" s="45">
        <v>0.67</v>
      </c>
      <c r="I749" s="45">
        <v>0.67</v>
      </c>
      <c r="J749" s="45">
        <v>27.07</v>
      </c>
      <c r="K749" s="45">
        <v>4.72</v>
      </c>
      <c r="L749" s="45">
        <v>0.1</v>
      </c>
      <c r="M749" s="45">
        <v>0.48</v>
      </c>
      <c r="N749" s="45">
        <v>0.28999999999999998</v>
      </c>
      <c r="O749" s="45">
        <v>0.48</v>
      </c>
      <c r="P749" s="45">
        <v>0.48</v>
      </c>
      <c r="Q749" s="45">
        <v>0.1</v>
      </c>
      <c r="R749" s="45">
        <v>1.64</v>
      </c>
      <c r="S749" s="45">
        <v>0.1</v>
      </c>
      <c r="T749" s="45">
        <v>55.97</v>
      </c>
      <c r="U749" s="45">
        <v>4.33</v>
      </c>
      <c r="V749" s="150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B750" s="3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BM750" s="55"/>
    </row>
    <row r="751" spans="1:65" ht="15">
      <c r="B751" s="8" t="s">
        <v>487</v>
      </c>
      <c r="BM751" s="28" t="s">
        <v>66</v>
      </c>
    </row>
    <row r="752" spans="1:65" ht="15">
      <c r="A752" s="25" t="s">
        <v>60</v>
      </c>
      <c r="B752" s="18" t="s">
        <v>109</v>
      </c>
      <c r="C752" s="15" t="s">
        <v>110</v>
      </c>
      <c r="D752" s="16" t="s">
        <v>227</v>
      </c>
      <c r="E752" s="17" t="s">
        <v>227</v>
      </c>
      <c r="F752" s="17" t="s">
        <v>227</v>
      </c>
      <c r="G752" s="17" t="s">
        <v>227</v>
      </c>
      <c r="H752" s="17" t="s">
        <v>227</v>
      </c>
      <c r="I752" s="17" t="s">
        <v>227</v>
      </c>
      <c r="J752" s="17" t="s">
        <v>227</v>
      </c>
      <c r="K752" s="17" t="s">
        <v>227</v>
      </c>
      <c r="L752" s="17" t="s">
        <v>227</v>
      </c>
      <c r="M752" s="17" t="s">
        <v>227</v>
      </c>
      <c r="N752" s="17" t="s">
        <v>227</v>
      </c>
      <c r="O752" s="17" t="s">
        <v>227</v>
      </c>
      <c r="P752" s="17" t="s">
        <v>227</v>
      </c>
      <c r="Q752" s="17" t="s">
        <v>227</v>
      </c>
      <c r="R752" s="17" t="s">
        <v>227</v>
      </c>
      <c r="S752" s="17" t="s">
        <v>227</v>
      </c>
      <c r="T752" s="17" t="s">
        <v>227</v>
      </c>
      <c r="U752" s="17" t="s">
        <v>227</v>
      </c>
      <c r="V752" s="17" t="s">
        <v>227</v>
      </c>
      <c r="W752" s="17" t="s">
        <v>227</v>
      </c>
      <c r="X752" s="17" t="s">
        <v>227</v>
      </c>
      <c r="Y752" s="17" t="s">
        <v>227</v>
      </c>
      <c r="Z752" s="17" t="s">
        <v>227</v>
      </c>
      <c r="AA752" s="17" t="s">
        <v>227</v>
      </c>
      <c r="AB752" s="17" t="s">
        <v>227</v>
      </c>
      <c r="AC752" s="150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</v>
      </c>
    </row>
    <row r="753" spans="1:65">
      <c r="A753" s="30"/>
      <c r="B753" s="19" t="s">
        <v>228</v>
      </c>
      <c r="C753" s="9" t="s">
        <v>228</v>
      </c>
      <c r="D753" s="148" t="s">
        <v>230</v>
      </c>
      <c r="E753" s="149" t="s">
        <v>231</v>
      </c>
      <c r="F753" s="149" t="s">
        <v>232</v>
      </c>
      <c r="G753" s="149" t="s">
        <v>233</v>
      </c>
      <c r="H753" s="149" t="s">
        <v>234</v>
      </c>
      <c r="I753" s="149" t="s">
        <v>235</v>
      </c>
      <c r="J753" s="149" t="s">
        <v>237</v>
      </c>
      <c r="K753" s="149" t="s">
        <v>239</v>
      </c>
      <c r="L753" s="149" t="s">
        <v>240</v>
      </c>
      <c r="M753" s="149" t="s">
        <v>241</v>
      </c>
      <c r="N753" s="149" t="s">
        <v>244</v>
      </c>
      <c r="O753" s="149" t="s">
        <v>245</v>
      </c>
      <c r="P753" s="149" t="s">
        <v>246</v>
      </c>
      <c r="Q753" s="149" t="s">
        <v>247</v>
      </c>
      <c r="R753" s="149" t="s">
        <v>248</v>
      </c>
      <c r="S753" s="149" t="s">
        <v>249</v>
      </c>
      <c r="T753" s="149" t="s">
        <v>250</v>
      </c>
      <c r="U753" s="149" t="s">
        <v>251</v>
      </c>
      <c r="V753" s="149" t="s">
        <v>252</v>
      </c>
      <c r="W753" s="149" t="s">
        <v>253</v>
      </c>
      <c r="X753" s="149" t="s">
        <v>254</v>
      </c>
      <c r="Y753" s="149" t="s">
        <v>255</v>
      </c>
      <c r="Z753" s="149" t="s">
        <v>256</v>
      </c>
      <c r="AA753" s="149" t="s">
        <v>257</v>
      </c>
      <c r="AB753" s="149" t="s">
        <v>258</v>
      </c>
      <c r="AC753" s="150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 t="s">
        <v>1</v>
      </c>
    </row>
    <row r="754" spans="1:65">
      <c r="A754" s="30"/>
      <c r="B754" s="19"/>
      <c r="C754" s="9"/>
      <c r="D754" s="10" t="s">
        <v>113</v>
      </c>
      <c r="E754" s="11" t="s">
        <v>279</v>
      </c>
      <c r="F754" s="11" t="s">
        <v>279</v>
      </c>
      <c r="G754" s="11" t="s">
        <v>279</v>
      </c>
      <c r="H754" s="11" t="s">
        <v>280</v>
      </c>
      <c r="I754" s="11" t="s">
        <v>279</v>
      </c>
      <c r="J754" s="11" t="s">
        <v>113</v>
      </c>
      <c r="K754" s="11" t="s">
        <v>279</v>
      </c>
      <c r="L754" s="11" t="s">
        <v>113</v>
      </c>
      <c r="M754" s="11" t="s">
        <v>280</v>
      </c>
      <c r="N754" s="11" t="s">
        <v>279</v>
      </c>
      <c r="O754" s="11" t="s">
        <v>279</v>
      </c>
      <c r="P754" s="11" t="s">
        <v>113</v>
      </c>
      <c r="Q754" s="11" t="s">
        <v>280</v>
      </c>
      <c r="R754" s="11" t="s">
        <v>113</v>
      </c>
      <c r="S754" s="11" t="s">
        <v>113</v>
      </c>
      <c r="T754" s="11" t="s">
        <v>113</v>
      </c>
      <c r="U754" s="11" t="s">
        <v>279</v>
      </c>
      <c r="V754" s="11" t="s">
        <v>279</v>
      </c>
      <c r="W754" s="11" t="s">
        <v>279</v>
      </c>
      <c r="X754" s="11" t="s">
        <v>279</v>
      </c>
      <c r="Y754" s="11" t="s">
        <v>279</v>
      </c>
      <c r="Z754" s="11" t="s">
        <v>279</v>
      </c>
      <c r="AA754" s="11" t="s">
        <v>113</v>
      </c>
      <c r="AB754" s="11" t="s">
        <v>279</v>
      </c>
      <c r="AC754" s="150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3</v>
      </c>
    </row>
    <row r="755" spans="1:65">
      <c r="A755" s="30"/>
      <c r="B755" s="19"/>
      <c r="C755" s="9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150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3</v>
      </c>
    </row>
    <row r="756" spans="1:65">
      <c r="A756" s="30"/>
      <c r="B756" s="18">
        <v>1</v>
      </c>
      <c r="C756" s="14">
        <v>1</v>
      </c>
      <c r="D756" s="230">
        <v>0.61899999999999999</v>
      </c>
      <c r="E756" s="230">
        <v>0.56000000000000005</v>
      </c>
      <c r="F756" s="230">
        <v>0.56999999999999995</v>
      </c>
      <c r="G756" s="230">
        <v>0.56000000000000005</v>
      </c>
      <c r="H756" s="230">
        <v>0.56999999999999995</v>
      </c>
      <c r="I756" s="230">
        <v>0.52</v>
      </c>
      <c r="J756" s="230">
        <v>0.57299999999999995</v>
      </c>
      <c r="K756" s="230">
        <v>0.59</v>
      </c>
      <c r="L756" s="230">
        <v>0.59699999999999998</v>
      </c>
      <c r="M756" s="230">
        <v>0.57999999999999996</v>
      </c>
      <c r="N756" s="230">
        <v>0.62</v>
      </c>
      <c r="O756" s="230">
        <v>0.6</v>
      </c>
      <c r="P756" s="230">
        <v>0.54017380000000004</v>
      </c>
      <c r="Q756" s="230">
        <v>0.56789999999999996</v>
      </c>
      <c r="R756" s="230">
        <v>0.58310000000000006</v>
      </c>
      <c r="S756" s="230">
        <v>0.62</v>
      </c>
      <c r="T756" s="230">
        <v>0.57597999999999994</v>
      </c>
      <c r="U756" s="230">
        <v>0.55000000000000004</v>
      </c>
      <c r="V756" s="230">
        <v>0.59</v>
      </c>
      <c r="W756" s="230">
        <v>0.64093000000000011</v>
      </c>
      <c r="X756" s="230">
        <v>0.59</v>
      </c>
      <c r="Y756" s="230">
        <v>0.55000000000000004</v>
      </c>
      <c r="Z756" s="230">
        <v>0.61</v>
      </c>
      <c r="AA756" s="230">
        <v>0.57000000000000006</v>
      </c>
      <c r="AB756" s="232">
        <v>0.65</v>
      </c>
      <c r="AC756" s="206"/>
      <c r="AD756" s="207"/>
      <c r="AE756" s="207"/>
      <c r="AF756" s="207"/>
      <c r="AG756" s="207"/>
      <c r="AH756" s="207"/>
      <c r="AI756" s="207"/>
      <c r="AJ756" s="207"/>
      <c r="AK756" s="207"/>
      <c r="AL756" s="207"/>
      <c r="AM756" s="207"/>
      <c r="AN756" s="207"/>
      <c r="AO756" s="207"/>
      <c r="AP756" s="207"/>
      <c r="AQ756" s="207"/>
      <c r="AR756" s="207"/>
      <c r="AS756" s="207"/>
      <c r="AT756" s="207"/>
      <c r="AU756" s="207"/>
      <c r="AV756" s="207"/>
      <c r="AW756" s="207"/>
      <c r="AX756" s="207"/>
      <c r="AY756" s="207"/>
      <c r="AZ756" s="207"/>
      <c r="BA756" s="207"/>
      <c r="BB756" s="207"/>
      <c r="BC756" s="207"/>
      <c r="BD756" s="207"/>
      <c r="BE756" s="207"/>
      <c r="BF756" s="207"/>
      <c r="BG756" s="207"/>
      <c r="BH756" s="207"/>
      <c r="BI756" s="207"/>
      <c r="BJ756" s="207"/>
      <c r="BK756" s="207"/>
      <c r="BL756" s="207"/>
      <c r="BM756" s="233">
        <v>1</v>
      </c>
    </row>
    <row r="757" spans="1:65">
      <c r="A757" s="30"/>
      <c r="B757" s="19">
        <v>1</v>
      </c>
      <c r="C757" s="9">
        <v>2</v>
      </c>
      <c r="D757" s="24">
        <v>0.60599999999999998</v>
      </c>
      <c r="E757" s="24">
        <v>0.56999999999999995</v>
      </c>
      <c r="F757" s="24">
        <v>0.57999999999999996</v>
      </c>
      <c r="G757" s="24">
        <v>0.56000000000000005</v>
      </c>
      <c r="H757" s="24">
        <v>0.57999999999999996</v>
      </c>
      <c r="I757" s="24">
        <v>0.54</v>
      </c>
      <c r="J757" s="24">
        <v>0.56600000000000006</v>
      </c>
      <c r="K757" s="24">
        <v>0.56999999999999995</v>
      </c>
      <c r="L757" s="24">
        <v>0.59799999999999998</v>
      </c>
      <c r="M757" s="24">
        <v>0.6</v>
      </c>
      <c r="N757" s="24">
        <v>0.61</v>
      </c>
      <c r="O757" s="24">
        <v>0.59</v>
      </c>
      <c r="P757" s="24">
        <v>0.54542620000000008</v>
      </c>
      <c r="Q757" s="24">
        <v>0.55909999999999993</v>
      </c>
      <c r="R757" s="24">
        <v>0.57520000000000004</v>
      </c>
      <c r="S757" s="24">
        <v>0.63</v>
      </c>
      <c r="T757" s="24">
        <v>0.57771000000000006</v>
      </c>
      <c r="U757" s="24">
        <v>0.55000000000000004</v>
      </c>
      <c r="V757" s="24">
        <v>0.59</v>
      </c>
      <c r="W757" s="24">
        <v>0.63512999999999986</v>
      </c>
      <c r="X757" s="24">
        <v>0.59</v>
      </c>
      <c r="Y757" s="236">
        <v>0.5</v>
      </c>
      <c r="Z757" s="24">
        <v>0.6</v>
      </c>
      <c r="AA757" s="24">
        <v>0.55999999999999994</v>
      </c>
      <c r="AB757" s="234">
        <v>0.7</v>
      </c>
      <c r="AC757" s="206"/>
      <c r="AD757" s="207"/>
      <c r="AE757" s="207"/>
      <c r="AF757" s="207"/>
      <c r="AG757" s="207"/>
      <c r="AH757" s="207"/>
      <c r="AI757" s="207"/>
      <c r="AJ757" s="207"/>
      <c r="AK757" s="207"/>
      <c r="AL757" s="207"/>
      <c r="AM757" s="207"/>
      <c r="AN757" s="207"/>
      <c r="AO757" s="207"/>
      <c r="AP757" s="207"/>
      <c r="AQ757" s="207"/>
      <c r="AR757" s="207"/>
      <c r="AS757" s="207"/>
      <c r="AT757" s="207"/>
      <c r="AU757" s="207"/>
      <c r="AV757" s="207"/>
      <c r="AW757" s="207"/>
      <c r="AX757" s="207"/>
      <c r="AY757" s="207"/>
      <c r="AZ757" s="207"/>
      <c r="BA757" s="207"/>
      <c r="BB757" s="207"/>
      <c r="BC757" s="207"/>
      <c r="BD757" s="207"/>
      <c r="BE757" s="207"/>
      <c r="BF757" s="207"/>
      <c r="BG757" s="207"/>
      <c r="BH757" s="207"/>
      <c r="BI757" s="207"/>
      <c r="BJ757" s="207"/>
      <c r="BK757" s="207"/>
      <c r="BL757" s="207"/>
      <c r="BM757" s="233">
        <v>31</v>
      </c>
    </row>
    <row r="758" spans="1:65">
      <c r="A758" s="30"/>
      <c r="B758" s="19">
        <v>1</v>
      </c>
      <c r="C758" s="9">
        <v>3</v>
      </c>
      <c r="D758" s="24">
        <v>0.6</v>
      </c>
      <c r="E758" s="24">
        <v>0.56000000000000005</v>
      </c>
      <c r="F758" s="24">
        <v>0.59</v>
      </c>
      <c r="G758" s="24">
        <v>0.55000000000000004</v>
      </c>
      <c r="H758" s="24">
        <v>0.57999999999999996</v>
      </c>
      <c r="I758" s="24">
        <v>0.52</v>
      </c>
      <c r="J758" s="24">
        <v>0.57499999999999996</v>
      </c>
      <c r="K758" s="24">
        <v>0.57999999999999996</v>
      </c>
      <c r="L758" s="24">
        <v>0.59199999999999997</v>
      </c>
      <c r="M758" s="24">
        <v>0.6</v>
      </c>
      <c r="N758" s="24">
        <v>0.6</v>
      </c>
      <c r="O758" s="24">
        <v>0.59</v>
      </c>
      <c r="P758" s="24">
        <v>0.55063465</v>
      </c>
      <c r="Q758" s="24">
        <v>0.58399999999999996</v>
      </c>
      <c r="R758" s="24">
        <v>0.55589999999999995</v>
      </c>
      <c r="S758" s="24">
        <v>0.62</v>
      </c>
      <c r="T758" s="24">
        <v>0.58038999999999996</v>
      </c>
      <c r="U758" s="24">
        <v>0.56000000000000005</v>
      </c>
      <c r="V758" s="24">
        <v>0.59</v>
      </c>
      <c r="W758" s="24">
        <v>0.63352999999999993</v>
      </c>
      <c r="X758" s="24">
        <v>0.57999999999999996</v>
      </c>
      <c r="Y758" s="24">
        <v>0.55000000000000004</v>
      </c>
      <c r="Z758" s="24">
        <v>0.61</v>
      </c>
      <c r="AA758" s="24">
        <v>0.56499999999999995</v>
      </c>
      <c r="AB758" s="234">
        <v>0.69</v>
      </c>
      <c r="AC758" s="206"/>
      <c r="AD758" s="207"/>
      <c r="AE758" s="207"/>
      <c r="AF758" s="207"/>
      <c r="AG758" s="207"/>
      <c r="AH758" s="207"/>
      <c r="AI758" s="207"/>
      <c r="AJ758" s="207"/>
      <c r="AK758" s="207"/>
      <c r="AL758" s="207"/>
      <c r="AM758" s="207"/>
      <c r="AN758" s="207"/>
      <c r="AO758" s="207"/>
      <c r="AP758" s="207"/>
      <c r="AQ758" s="207"/>
      <c r="AR758" s="207"/>
      <c r="AS758" s="207"/>
      <c r="AT758" s="207"/>
      <c r="AU758" s="207"/>
      <c r="AV758" s="207"/>
      <c r="AW758" s="207"/>
      <c r="AX758" s="207"/>
      <c r="AY758" s="207"/>
      <c r="AZ758" s="207"/>
      <c r="BA758" s="207"/>
      <c r="BB758" s="207"/>
      <c r="BC758" s="207"/>
      <c r="BD758" s="207"/>
      <c r="BE758" s="207"/>
      <c r="BF758" s="207"/>
      <c r="BG758" s="207"/>
      <c r="BH758" s="207"/>
      <c r="BI758" s="207"/>
      <c r="BJ758" s="207"/>
      <c r="BK758" s="207"/>
      <c r="BL758" s="207"/>
      <c r="BM758" s="233">
        <v>16</v>
      </c>
    </row>
    <row r="759" spans="1:65">
      <c r="A759" s="30"/>
      <c r="B759" s="19">
        <v>1</v>
      </c>
      <c r="C759" s="9">
        <v>4</v>
      </c>
      <c r="D759" s="24">
        <v>0.61599999999999999</v>
      </c>
      <c r="E759" s="24">
        <v>0.56999999999999995</v>
      </c>
      <c r="F759" s="24">
        <v>0.57999999999999996</v>
      </c>
      <c r="G759" s="24">
        <v>0.55000000000000004</v>
      </c>
      <c r="H759" s="24">
        <v>0.55000000000000004</v>
      </c>
      <c r="I759" s="24">
        <v>0.53</v>
      </c>
      <c r="J759" s="24">
        <v>0.58099999999999996</v>
      </c>
      <c r="K759" s="24">
        <v>0.56000000000000005</v>
      </c>
      <c r="L759" s="24">
        <v>0.59699999999999998</v>
      </c>
      <c r="M759" s="24">
        <v>0.59</v>
      </c>
      <c r="N759" s="24">
        <v>0.6</v>
      </c>
      <c r="O759" s="24">
        <v>0.6</v>
      </c>
      <c r="P759" s="24">
        <v>0.54920095000000002</v>
      </c>
      <c r="Q759" s="24">
        <v>0.57600000000000007</v>
      </c>
      <c r="R759" s="24">
        <v>0.56940000000000002</v>
      </c>
      <c r="S759" s="24">
        <v>0.63</v>
      </c>
      <c r="T759" s="24">
        <v>0.5713100000000001</v>
      </c>
      <c r="U759" s="24">
        <v>0.55000000000000004</v>
      </c>
      <c r="V759" s="24">
        <v>0.59</v>
      </c>
      <c r="W759" s="24">
        <v>0.64075000000000004</v>
      </c>
      <c r="X759" s="24">
        <v>0.59</v>
      </c>
      <c r="Y759" s="24">
        <v>0.56999999999999995</v>
      </c>
      <c r="Z759" s="24">
        <v>0.62</v>
      </c>
      <c r="AA759" s="24">
        <v>0.56499999999999995</v>
      </c>
      <c r="AB759" s="234">
        <v>0.7</v>
      </c>
      <c r="AC759" s="206"/>
      <c r="AD759" s="207"/>
      <c r="AE759" s="207"/>
      <c r="AF759" s="207"/>
      <c r="AG759" s="207"/>
      <c r="AH759" s="207"/>
      <c r="AI759" s="207"/>
      <c r="AJ759" s="207"/>
      <c r="AK759" s="207"/>
      <c r="AL759" s="207"/>
      <c r="AM759" s="207"/>
      <c r="AN759" s="207"/>
      <c r="AO759" s="207"/>
      <c r="AP759" s="207"/>
      <c r="AQ759" s="207"/>
      <c r="AR759" s="207"/>
      <c r="AS759" s="207"/>
      <c r="AT759" s="207"/>
      <c r="AU759" s="207"/>
      <c r="AV759" s="207"/>
      <c r="AW759" s="207"/>
      <c r="AX759" s="207"/>
      <c r="AY759" s="207"/>
      <c r="AZ759" s="207"/>
      <c r="BA759" s="207"/>
      <c r="BB759" s="207"/>
      <c r="BC759" s="207"/>
      <c r="BD759" s="207"/>
      <c r="BE759" s="207"/>
      <c r="BF759" s="207"/>
      <c r="BG759" s="207"/>
      <c r="BH759" s="207"/>
      <c r="BI759" s="207"/>
      <c r="BJ759" s="207"/>
      <c r="BK759" s="207"/>
      <c r="BL759" s="207"/>
      <c r="BM759" s="233">
        <v>0.58084676805555568</v>
      </c>
    </row>
    <row r="760" spans="1:65">
      <c r="A760" s="30"/>
      <c r="B760" s="19">
        <v>1</v>
      </c>
      <c r="C760" s="9">
        <v>5</v>
      </c>
      <c r="D760" s="24">
        <v>0.62</v>
      </c>
      <c r="E760" s="24">
        <v>0.56999999999999995</v>
      </c>
      <c r="F760" s="24">
        <v>0.57999999999999996</v>
      </c>
      <c r="G760" s="24">
        <v>0.56000000000000005</v>
      </c>
      <c r="H760" s="24">
        <v>0.56000000000000005</v>
      </c>
      <c r="I760" s="24">
        <v>0.52</v>
      </c>
      <c r="J760" s="24">
        <v>0.58299999999999996</v>
      </c>
      <c r="K760" s="24">
        <v>0.56999999999999995</v>
      </c>
      <c r="L760" s="24">
        <v>0.58299999999999996</v>
      </c>
      <c r="M760" s="24">
        <v>0.59</v>
      </c>
      <c r="N760" s="24">
        <v>0.6</v>
      </c>
      <c r="O760" s="24">
        <v>0.59</v>
      </c>
      <c r="P760" s="24">
        <v>0.55389929999999998</v>
      </c>
      <c r="Q760" s="24">
        <v>0.54679999999999995</v>
      </c>
      <c r="R760" s="24">
        <v>0.57430000000000003</v>
      </c>
      <c r="S760" s="24">
        <v>0.62</v>
      </c>
      <c r="T760" s="24">
        <v>0.57264999999999999</v>
      </c>
      <c r="U760" s="24">
        <v>0.56000000000000005</v>
      </c>
      <c r="V760" s="24">
        <v>0.6</v>
      </c>
      <c r="W760" s="24">
        <v>0.63163999999999998</v>
      </c>
      <c r="X760" s="24">
        <v>0.57999999999999996</v>
      </c>
      <c r="Y760" s="24">
        <v>0.56000000000000005</v>
      </c>
      <c r="Z760" s="24">
        <v>0.61</v>
      </c>
      <c r="AA760" s="24">
        <v>0.57000000000000006</v>
      </c>
      <c r="AB760" s="234">
        <v>0.68</v>
      </c>
      <c r="AC760" s="206"/>
      <c r="AD760" s="207"/>
      <c r="AE760" s="207"/>
      <c r="AF760" s="207"/>
      <c r="AG760" s="207"/>
      <c r="AH760" s="207"/>
      <c r="AI760" s="207"/>
      <c r="AJ760" s="207"/>
      <c r="AK760" s="207"/>
      <c r="AL760" s="207"/>
      <c r="AM760" s="207"/>
      <c r="AN760" s="207"/>
      <c r="AO760" s="207"/>
      <c r="AP760" s="207"/>
      <c r="AQ760" s="207"/>
      <c r="AR760" s="207"/>
      <c r="AS760" s="207"/>
      <c r="AT760" s="207"/>
      <c r="AU760" s="207"/>
      <c r="AV760" s="207"/>
      <c r="AW760" s="207"/>
      <c r="AX760" s="207"/>
      <c r="AY760" s="207"/>
      <c r="AZ760" s="207"/>
      <c r="BA760" s="207"/>
      <c r="BB760" s="207"/>
      <c r="BC760" s="207"/>
      <c r="BD760" s="207"/>
      <c r="BE760" s="207"/>
      <c r="BF760" s="207"/>
      <c r="BG760" s="207"/>
      <c r="BH760" s="207"/>
      <c r="BI760" s="207"/>
      <c r="BJ760" s="207"/>
      <c r="BK760" s="207"/>
      <c r="BL760" s="207"/>
      <c r="BM760" s="233">
        <v>49</v>
      </c>
    </row>
    <row r="761" spans="1:65">
      <c r="A761" s="30"/>
      <c r="B761" s="19">
        <v>1</v>
      </c>
      <c r="C761" s="9">
        <v>6</v>
      </c>
      <c r="D761" s="24">
        <v>0.60599999999999998</v>
      </c>
      <c r="E761" s="24">
        <v>0.57999999999999996</v>
      </c>
      <c r="F761" s="24">
        <v>0.57999999999999996</v>
      </c>
      <c r="G761" s="24">
        <v>0.56000000000000005</v>
      </c>
      <c r="H761" s="24">
        <v>0.61</v>
      </c>
      <c r="I761" s="24">
        <v>0.54</v>
      </c>
      <c r="J761" s="24">
        <v>0.58499999999999996</v>
      </c>
      <c r="K761" s="24">
        <v>0.57999999999999996</v>
      </c>
      <c r="L761" s="24">
        <v>0.58699999999999997</v>
      </c>
      <c r="M761" s="24">
        <v>0.61</v>
      </c>
      <c r="N761" s="24">
        <v>0.6</v>
      </c>
      <c r="O761" s="24">
        <v>0.6</v>
      </c>
      <c r="P761" s="24">
        <v>0.5475797</v>
      </c>
      <c r="Q761" s="24">
        <v>0.57699999999999996</v>
      </c>
      <c r="R761" s="24">
        <v>0.56340000000000001</v>
      </c>
      <c r="S761" s="24">
        <v>0.62</v>
      </c>
      <c r="T761" s="24">
        <v>0.57288000000000006</v>
      </c>
      <c r="U761" s="24">
        <v>0.56000000000000005</v>
      </c>
      <c r="V761" s="24">
        <v>0.59</v>
      </c>
      <c r="W761" s="24">
        <v>0.64002000000000003</v>
      </c>
      <c r="X761" s="24">
        <v>0.57999999999999996</v>
      </c>
      <c r="Y761" s="24">
        <v>0.55000000000000004</v>
      </c>
      <c r="Z761" s="24">
        <v>0.59</v>
      </c>
      <c r="AA761" s="24">
        <v>0.55999999999999994</v>
      </c>
      <c r="AB761" s="234">
        <v>0.67</v>
      </c>
      <c r="AC761" s="206"/>
      <c r="AD761" s="207"/>
      <c r="AE761" s="207"/>
      <c r="AF761" s="207"/>
      <c r="AG761" s="207"/>
      <c r="AH761" s="207"/>
      <c r="AI761" s="207"/>
      <c r="AJ761" s="207"/>
      <c r="AK761" s="207"/>
      <c r="AL761" s="207"/>
      <c r="AM761" s="207"/>
      <c r="AN761" s="207"/>
      <c r="AO761" s="207"/>
      <c r="AP761" s="207"/>
      <c r="AQ761" s="207"/>
      <c r="AR761" s="207"/>
      <c r="AS761" s="207"/>
      <c r="AT761" s="207"/>
      <c r="AU761" s="207"/>
      <c r="AV761" s="207"/>
      <c r="AW761" s="207"/>
      <c r="AX761" s="207"/>
      <c r="AY761" s="207"/>
      <c r="AZ761" s="207"/>
      <c r="BA761" s="207"/>
      <c r="BB761" s="207"/>
      <c r="BC761" s="207"/>
      <c r="BD761" s="207"/>
      <c r="BE761" s="207"/>
      <c r="BF761" s="207"/>
      <c r="BG761" s="207"/>
      <c r="BH761" s="207"/>
      <c r="BI761" s="207"/>
      <c r="BJ761" s="207"/>
      <c r="BK761" s="207"/>
      <c r="BL761" s="207"/>
      <c r="BM761" s="56"/>
    </row>
    <row r="762" spans="1:65">
      <c r="A762" s="30"/>
      <c r="B762" s="20" t="s">
        <v>266</v>
      </c>
      <c r="C762" s="12"/>
      <c r="D762" s="235">
        <v>0.61116666666666675</v>
      </c>
      <c r="E762" s="235">
        <v>0.56833333333333325</v>
      </c>
      <c r="F762" s="235">
        <v>0.57999999999999996</v>
      </c>
      <c r="G762" s="235">
        <v>0.55666666666666675</v>
      </c>
      <c r="H762" s="235">
        <v>0.57500000000000007</v>
      </c>
      <c r="I762" s="235">
        <v>0.52833333333333343</v>
      </c>
      <c r="J762" s="235">
        <v>0.57716666666666672</v>
      </c>
      <c r="K762" s="235">
        <v>0.57499999999999996</v>
      </c>
      <c r="L762" s="235">
        <v>0.59233333333333327</v>
      </c>
      <c r="M762" s="235">
        <v>0.59499999999999986</v>
      </c>
      <c r="N762" s="235">
        <v>0.60500000000000009</v>
      </c>
      <c r="O762" s="235">
        <v>0.59499999999999997</v>
      </c>
      <c r="P762" s="235">
        <v>0.5478191</v>
      </c>
      <c r="Q762" s="235">
        <v>0.56846666666666668</v>
      </c>
      <c r="R762" s="235">
        <v>0.5702166666666667</v>
      </c>
      <c r="S762" s="235">
        <v>0.62333333333333341</v>
      </c>
      <c r="T762" s="235">
        <v>0.57515333333333329</v>
      </c>
      <c r="U762" s="235">
        <v>0.55500000000000005</v>
      </c>
      <c r="V762" s="235">
        <v>0.59166666666666667</v>
      </c>
      <c r="W762" s="235">
        <v>0.63700000000000001</v>
      </c>
      <c r="X762" s="235">
        <v>0.58499999999999996</v>
      </c>
      <c r="Y762" s="235">
        <v>0.54666666666666675</v>
      </c>
      <c r="Z762" s="235">
        <v>0.60666666666666658</v>
      </c>
      <c r="AA762" s="235">
        <v>0.56500000000000006</v>
      </c>
      <c r="AB762" s="235">
        <v>0.68166666666666675</v>
      </c>
      <c r="AC762" s="206"/>
      <c r="AD762" s="207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7"/>
      <c r="AT762" s="207"/>
      <c r="AU762" s="207"/>
      <c r="AV762" s="207"/>
      <c r="AW762" s="207"/>
      <c r="AX762" s="207"/>
      <c r="AY762" s="207"/>
      <c r="AZ762" s="207"/>
      <c r="BA762" s="207"/>
      <c r="BB762" s="207"/>
      <c r="BC762" s="207"/>
      <c r="BD762" s="207"/>
      <c r="BE762" s="207"/>
      <c r="BF762" s="207"/>
      <c r="BG762" s="207"/>
      <c r="BH762" s="207"/>
      <c r="BI762" s="207"/>
      <c r="BJ762" s="207"/>
      <c r="BK762" s="207"/>
      <c r="BL762" s="207"/>
      <c r="BM762" s="56"/>
    </row>
    <row r="763" spans="1:65">
      <c r="A763" s="30"/>
      <c r="B763" s="3" t="s">
        <v>267</v>
      </c>
      <c r="C763" s="29"/>
      <c r="D763" s="24">
        <v>0.61099999999999999</v>
      </c>
      <c r="E763" s="24">
        <v>0.56999999999999995</v>
      </c>
      <c r="F763" s="24">
        <v>0.57999999999999996</v>
      </c>
      <c r="G763" s="24">
        <v>0.56000000000000005</v>
      </c>
      <c r="H763" s="24">
        <v>0.57499999999999996</v>
      </c>
      <c r="I763" s="24">
        <v>0.52500000000000002</v>
      </c>
      <c r="J763" s="24">
        <v>0.57799999999999996</v>
      </c>
      <c r="K763" s="24">
        <v>0.57499999999999996</v>
      </c>
      <c r="L763" s="24">
        <v>0.59450000000000003</v>
      </c>
      <c r="M763" s="24">
        <v>0.59499999999999997</v>
      </c>
      <c r="N763" s="24">
        <v>0.6</v>
      </c>
      <c r="O763" s="24">
        <v>0.59499999999999997</v>
      </c>
      <c r="P763" s="24">
        <v>0.54839032499999996</v>
      </c>
      <c r="Q763" s="24">
        <v>0.57194999999999996</v>
      </c>
      <c r="R763" s="24">
        <v>0.57184999999999997</v>
      </c>
      <c r="S763" s="24">
        <v>0.62</v>
      </c>
      <c r="T763" s="24">
        <v>0.57443</v>
      </c>
      <c r="U763" s="24">
        <v>0.55500000000000005</v>
      </c>
      <c r="V763" s="24">
        <v>0.59</v>
      </c>
      <c r="W763" s="24">
        <v>0.637575</v>
      </c>
      <c r="X763" s="24">
        <v>0.58499999999999996</v>
      </c>
      <c r="Y763" s="24">
        <v>0.55000000000000004</v>
      </c>
      <c r="Z763" s="24">
        <v>0.61</v>
      </c>
      <c r="AA763" s="24">
        <v>0.56499999999999995</v>
      </c>
      <c r="AB763" s="24">
        <v>0.68500000000000005</v>
      </c>
      <c r="AC763" s="206"/>
      <c r="AD763" s="207"/>
      <c r="AE763" s="207"/>
      <c r="AF763" s="207"/>
      <c r="AG763" s="207"/>
      <c r="AH763" s="207"/>
      <c r="AI763" s="207"/>
      <c r="AJ763" s="207"/>
      <c r="AK763" s="207"/>
      <c r="AL763" s="207"/>
      <c r="AM763" s="207"/>
      <c r="AN763" s="207"/>
      <c r="AO763" s="207"/>
      <c r="AP763" s="207"/>
      <c r="AQ763" s="207"/>
      <c r="AR763" s="207"/>
      <c r="AS763" s="207"/>
      <c r="AT763" s="207"/>
      <c r="AU763" s="207"/>
      <c r="AV763" s="207"/>
      <c r="AW763" s="207"/>
      <c r="AX763" s="207"/>
      <c r="AY763" s="207"/>
      <c r="AZ763" s="207"/>
      <c r="BA763" s="207"/>
      <c r="BB763" s="207"/>
      <c r="BC763" s="207"/>
      <c r="BD763" s="207"/>
      <c r="BE763" s="207"/>
      <c r="BF763" s="207"/>
      <c r="BG763" s="207"/>
      <c r="BH763" s="207"/>
      <c r="BI763" s="207"/>
      <c r="BJ763" s="207"/>
      <c r="BK763" s="207"/>
      <c r="BL763" s="207"/>
      <c r="BM763" s="56"/>
    </row>
    <row r="764" spans="1:65">
      <c r="A764" s="30"/>
      <c r="B764" s="3" t="s">
        <v>268</v>
      </c>
      <c r="C764" s="29"/>
      <c r="D764" s="24">
        <v>8.2563107176672305E-3</v>
      </c>
      <c r="E764" s="24">
        <v>7.5277265270907671E-3</v>
      </c>
      <c r="F764" s="24">
        <v>6.324555320336764E-3</v>
      </c>
      <c r="G764" s="24">
        <v>5.1639777949432268E-3</v>
      </c>
      <c r="H764" s="24">
        <v>2.0736441353327695E-2</v>
      </c>
      <c r="I764" s="24">
        <v>9.8319208025017604E-3</v>
      </c>
      <c r="J764" s="24">
        <v>7.1670542530851734E-3</v>
      </c>
      <c r="K764" s="24">
        <v>1.0488088481701494E-2</v>
      </c>
      <c r="L764" s="24">
        <v>6.1860057118197634E-3</v>
      </c>
      <c r="M764" s="24">
        <v>1.0488088481701525E-2</v>
      </c>
      <c r="N764" s="24">
        <v>8.3666002653407616E-3</v>
      </c>
      <c r="O764" s="24">
        <v>5.4772255750516656E-3</v>
      </c>
      <c r="P764" s="24">
        <v>4.7125270954127977E-3</v>
      </c>
      <c r="Q764" s="24">
        <v>1.3626102401885403E-2</v>
      </c>
      <c r="R764" s="24">
        <v>9.5873701642664958E-3</v>
      </c>
      <c r="S764" s="24">
        <v>5.1639777949432268E-3</v>
      </c>
      <c r="T764" s="24">
        <v>3.4885106659814633E-3</v>
      </c>
      <c r="U764" s="24">
        <v>5.4772255750516656E-3</v>
      </c>
      <c r="V764" s="24">
        <v>4.0824829046386341E-3</v>
      </c>
      <c r="W764" s="24">
        <v>4.0717367301927225E-3</v>
      </c>
      <c r="X764" s="24">
        <v>5.4772255750516656E-3</v>
      </c>
      <c r="Y764" s="24">
        <v>2.4221202832779936E-2</v>
      </c>
      <c r="Z764" s="24">
        <v>1.0327955589886455E-2</v>
      </c>
      <c r="AA764" s="24">
        <v>4.4721359549996327E-3</v>
      </c>
      <c r="AB764" s="24">
        <v>1.9407902170679482E-2</v>
      </c>
      <c r="AC764" s="206"/>
      <c r="AD764" s="207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7"/>
      <c r="AT764" s="207"/>
      <c r="AU764" s="207"/>
      <c r="AV764" s="207"/>
      <c r="AW764" s="207"/>
      <c r="AX764" s="207"/>
      <c r="AY764" s="207"/>
      <c r="AZ764" s="207"/>
      <c r="BA764" s="207"/>
      <c r="BB764" s="207"/>
      <c r="BC764" s="207"/>
      <c r="BD764" s="207"/>
      <c r="BE764" s="207"/>
      <c r="BF764" s="207"/>
      <c r="BG764" s="207"/>
      <c r="BH764" s="207"/>
      <c r="BI764" s="207"/>
      <c r="BJ764" s="207"/>
      <c r="BK764" s="207"/>
      <c r="BL764" s="207"/>
      <c r="BM764" s="56"/>
    </row>
    <row r="765" spans="1:65">
      <c r="A765" s="30"/>
      <c r="B765" s="3" t="s">
        <v>86</v>
      </c>
      <c r="C765" s="29"/>
      <c r="D765" s="13">
        <v>1.3509098529043735E-2</v>
      </c>
      <c r="E765" s="13">
        <v>1.3245266616581998E-2</v>
      </c>
      <c r="F765" s="13">
        <v>1.090440572471856E-2</v>
      </c>
      <c r="G765" s="13">
        <v>9.2766068172632811E-3</v>
      </c>
      <c r="H765" s="13">
        <v>3.6063376266656857E-2</v>
      </c>
      <c r="I765" s="13">
        <v>1.8609313821769891E-2</v>
      </c>
      <c r="J765" s="13">
        <v>1.2417651030468102E-2</v>
      </c>
      <c r="K765" s="13">
        <v>1.8240153881219991E-2</v>
      </c>
      <c r="L765" s="13">
        <v>1.0443453649667582E-2</v>
      </c>
      <c r="M765" s="13">
        <v>1.7627039465044583E-2</v>
      </c>
      <c r="N765" s="13">
        <v>1.3829091347670679E-2</v>
      </c>
      <c r="O765" s="13">
        <v>9.2054211345406148E-3</v>
      </c>
      <c r="P765" s="13">
        <v>8.6023417135561685E-3</v>
      </c>
      <c r="Q765" s="13">
        <v>2.3969923305767683E-2</v>
      </c>
      <c r="R765" s="13">
        <v>1.6813556538625367E-2</v>
      </c>
      <c r="S765" s="13">
        <v>8.2844563555238924E-3</v>
      </c>
      <c r="T765" s="13">
        <v>6.0653576425674259E-3</v>
      </c>
      <c r="U765" s="13">
        <v>9.8688749100029997E-3</v>
      </c>
      <c r="V765" s="13">
        <v>6.8999711064314942E-3</v>
      </c>
      <c r="W765" s="13">
        <v>6.3920513817782142E-3</v>
      </c>
      <c r="X765" s="13">
        <v>9.3627787607720794E-3</v>
      </c>
      <c r="Y765" s="13">
        <v>4.4307078352646218E-2</v>
      </c>
      <c r="Z765" s="13">
        <v>1.7024102620691962E-2</v>
      </c>
      <c r="AA765" s="13">
        <v>7.9152848761055439E-3</v>
      </c>
      <c r="AB765" s="13">
        <v>2.8471250128136154E-2</v>
      </c>
      <c r="AC765" s="150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3" t="s">
        <v>269</v>
      </c>
      <c r="C766" s="29"/>
      <c r="D766" s="13">
        <v>5.2199478896318929E-2</v>
      </c>
      <c r="E766" s="13">
        <v>-2.1543435223221552E-2</v>
      </c>
      <c r="F766" s="13">
        <v>-1.4578165914400643E-3</v>
      </c>
      <c r="G766" s="13">
        <v>-4.1629053855002596E-2</v>
      </c>
      <c r="H766" s="13">
        <v>-1.0065938862203305E-2</v>
      </c>
      <c r="I766" s="13">
        <v>-9.0408413389328812E-2</v>
      </c>
      <c r="J766" s="13">
        <v>-6.3357525448725083E-3</v>
      </c>
      <c r="K766" s="13">
        <v>-1.0065938862203527E-2</v>
      </c>
      <c r="L766" s="13">
        <v>1.9775551676443071E-2</v>
      </c>
      <c r="M766" s="13">
        <v>2.4366550220850103E-2</v>
      </c>
      <c r="N766" s="13">
        <v>4.1582794762377473E-2</v>
      </c>
      <c r="O766" s="13">
        <v>2.4366550220850325E-2</v>
      </c>
      <c r="P766" s="13">
        <v>-5.6861240988082318E-2</v>
      </c>
      <c r="Q766" s="13">
        <v>-2.1313885296000978E-2</v>
      </c>
      <c r="R766" s="13">
        <v>-1.8301042501233766E-2</v>
      </c>
      <c r="S766" s="13">
        <v>7.3145909755176763E-2</v>
      </c>
      <c r="T766" s="13">
        <v>-9.8019564459000952E-3</v>
      </c>
      <c r="U766" s="13">
        <v>-4.4498427945257157E-2</v>
      </c>
      <c r="V766" s="13">
        <v>1.8627802040341424E-2</v>
      </c>
      <c r="W766" s="13">
        <v>9.6674777295263414E-2</v>
      </c>
      <c r="X766" s="13">
        <v>7.1503056793233988E-3</v>
      </c>
      <c r="Y766" s="13">
        <v>-5.8845298396529522E-2</v>
      </c>
      <c r="Z766" s="13">
        <v>4.4452168852631591E-2</v>
      </c>
      <c r="AA766" s="13">
        <v>-2.7282183403730231E-2</v>
      </c>
      <c r="AB766" s="13">
        <v>0.17357400291408354</v>
      </c>
      <c r="AC766" s="150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46" t="s">
        <v>270</v>
      </c>
      <c r="C767" s="47"/>
      <c r="D767" s="45">
        <v>1.29</v>
      </c>
      <c r="E767" s="45">
        <v>0.33</v>
      </c>
      <c r="F767" s="45">
        <v>0.11</v>
      </c>
      <c r="G767" s="45">
        <v>0.78</v>
      </c>
      <c r="H767" s="45">
        <v>0.08</v>
      </c>
      <c r="I767" s="45">
        <v>1.85</v>
      </c>
      <c r="J767" s="45">
        <v>0</v>
      </c>
      <c r="K767" s="45">
        <v>0.08</v>
      </c>
      <c r="L767" s="45">
        <v>0.56999999999999995</v>
      </c>
      <c r="M767" s="45">
        <v>0.67</v>
      </c>
      <c r="N767" s="45">
        <v>1.05</v>
      </c>
      <c r="O767" s="45">
        <v>0.67</v>
      </c>
      <c r="P767" s="45">
        <v>1.1100000000000001</v>
      </c>
      <c r="Q767" s="45">
        <v>0.33</v>
      </c>
      <c r="R767" s="45">
        <v>0.26</v>
      </c>
      <c r="S767" s="45">
        <v>1.75</v>
      </c>
      <c r="T767" s="45">
        <v>0.08</v>
      </c>
      <c r="U767" s="45">
        <v>0.84</v>
      </c>
      <c r="V767" s="45">
        <v>0.55000000000000004</v>
      </c>
      <c r="W767" s="45">
        <v>2.2599999999999998</v>
      </c>
      <c r="X767" s="45">
        <v>0.3</v>
      </c>
      <c r="Y767" s="45">
        <v>1.1499999999999999</v>
      </c>
      <c r="Z767" s="45">
        <v>1.1200000000000001</v>
      </c>
      <c r="AA767" s="45">
        <v>0.46</v>
      </c>
      <c r="AB767" s="45">
        <v>3.95</v>
      </c>
      <c r="AC767" s="150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B768" s="3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BM768" s="55"/>
    </row>
    <row r="769" spans="1:65" ht="15">
      <c r="B769" s="8" t="s">
        <v>488</v>
      </c>
      <c r="BM769" s="28" t="s">
        <v>66</v>
      </c>
    </row>
    <row r="770" spans="1:65" ht="15">
      <c r="A770" s="25" t="s">
        <v>6</v>
      </c>
      <c r="B770" s="18" t="s">
        <v>109</v>
      </c>
      <c r="C770" s="15" t="s">
        <v>110</v>
      </c>
      <c r="D770" s="16" t="s">
        <v>227</v>
      </c>
      <c r="E770" s="17" t="s">
        <v>227</v>
      </c>
      <c r="F770" s="17" t="s">
        <v>227</v>
      </c>
      <c r="G770" s="17" t="s">
        <v>227</v>
      </c>
      <c r="H770" s="17" t="s">
        <v>227</v>
      </c>
      <c r="I770" s="17" t="s">
        <v>227</v>
      </c>
      <c r="J770" s="17" t="s">
        <v>227</v>
      </c>
      <c r="K770" s="17" t="s">
        <v>227</v>
      </c>
      <c r="L770" s="17" t="s">
        <v>227</v>
      </c>
      <c r="M770" s="17" t="s">
        <v>227</v>
      </c>
      <c r="N770" s="17" t="s">
        <v>227</v>
      </c>
      <c r="O770" s="17" t="s">
        <v>227</v>
      </c>
      <c r="P770" s="17" t="s">
        <v>227</v>
      </c>
      <c r="Q770" s="17" t="s">
        <v>227</v>
      </c>
      <c r="R770" s="17" t="s">
        <v>227</v>
      </c>
      <c r="S770" s="17" t="s">
        <v>227</v>
      </c>
      <c r="T770" s="17" t="s">
        <v>227</v>
      </c>
      <c r="U770" s="17" t="s">
        <v>227</v>
      </c>
      <c r="V770" s="17" t="s">
        <v>227</v>
      </c>
      <c r="W770" s="17" t="s">
        <v>227</v>
      </c>
      <c r="X770" s="17" t="s">
        <v>227</v>
      </c>
      <c r="Y770" s="17" t="s">
        <v>227</v>
      </c>
      <c r="Z770" s="17" t="s">
        <v>227</v>
      </c>
      <c r="AA770" s="17" t="s">
        <v>227</v>
      </c>
      <c r="AB770" s="150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>
        <v>1</v>
      </c>
    </row>
    <row r="771" spans="1:65">
      <c r="A771" s="30"/>
      <c r="B771" s="19" t="s">
        <v>228</v>
      </c>
      <c r="C771" s="9" t="s">
        <v>228</v>
      </c>
      <c r="D771" s="148" t="s">
        <v>230</v>
      </c>
      <c r="E771" s="149" t="s">
        <v>231</v>
      </c>
      <c r="F771" s="149" t="s">
        <v>232</v>
      </c>
      <c r="G771" s="149" t="s">
        <v>233</v>
      </c>
      <c r="H771" s="149" t="s">
        <v>234</v>
      </c>
      <c r="I771" s="149" t="s">
        <v>235</v>
      </c>
      <c r="J771" s="149" t="s">
        <v>236</v>
      </c>
      <c r="K771" s="149" t="s">
        <v>239</v>
      </c>
      <c r="L771" s="149" t="s">
        <v>240</v>
      </c>
      <c r="M771" s="149" t="s">
        <v>241</v>
      </c>
      <c r="N771" s="149" t="s">
        <v>244</v>
      </c>
      <c r="O771" s="149" t="s">
        <v>245</v>
      </c>
      <c r="P771" s="149" t="s">
        <v>246</v>
      </c>
      <c r="Q771" s="149" t="s">
        <v>247</v>
      </c>
      <c r="R771" s="149" t="s">
        <v>248</v>
      </c>
      <c r="S771" s="149" t="s">
        <v>249</v>
      </c>
      <c r="T771" s="149" t="s">
        <v>251</v>
      </c>
      <c r="U771" s="149" t="s">
        <v>252</v>
      </c>
      <c r="V771" s="149" t="s">
        <v>253</v>
      </c>
      <c r="W771" s="149" t="s">
        <v>254</v>
      </c>
      <c r="X771" s="149" t="s">
        <v>255</v>
      </c>
      <c r="Y771" s="149" t="s">
        <v>256</v>
      </c>
      <c r="Z771" s="149" t="s">
        <v>257</v>
      </c>
      <c r="AA771" s="149" t="s">
        <v>258</v>
      </c>
      <c r="AB771" s="150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 t="s">
        <v>3</v>
      </c>
    </row>
    <row r="772" spans="1:65">
      <c r="A772" s="30"/>
      <c r="B772" s="19"/>
      <c r="C772" s="9"/>
      <c r="D772" s="10" t="s">
        <v>113</v>
      </c>
      <c r="E772" s="11" t="s">
        <v>279</v>
      </c>
      <c r="F772" s="11" t="s">
        <v>279</v>
      </c>
      <c r="G772" s="11" t="s">
        <v>279</v>
      </c>
      <c r="H772" s="11" t="s">
        <v>280</v>
      </c>
      <c r="I772" s="11" t="s">
        <v>279</v>
      </c>
      <c r="J772" s="11" t="s">
        <v>280</v>
      </c>
      <c r="K772" s="11" t="s">
        <v>280</v>
      </c>
      <c r="L772" s="11" t="s">
        <v>280</v>
      </c>
      <c r="M772" s="11" t="s">
        <v>280</v>
      </c>
      <c r="N772" s="11" t="s">
        <v>279</v>
      </c>
      <c r="O772" s="11" t="s">
        <v>279</v>
      </c>
      <c r="P772" s="11" t="s">
        <v>113</v>
      </c>
      <c r="Q772" s="11" t="s">
        <v>280</v>
      </c>
      <c r="R772" s="11" t="s">
        <v>280</v>
      </c>
      <c r="S772" s="11" t="s">
        <v>113</v>
      </c>
      <c r="T772" s="11" t="s">
        <v>279</v>
      </c>
      <c r="U772" s="11" t="s">
        <v>279</v>
      </c>
      <c r="V772" s="11" t="s">
        <v>279</v>
      </c>
      <c r="W772" s="11" t="s">
        <v>279</v>
      </c>
      <c r="X772" s="11" t="s">
        <v>279</v>
      </c>
      <c r="Y772" s="11" t="s">
        <v>279</v>
      </c>
      <c r="Z772" s="11" t="s">
        <v>280</v>
      </c>
      <c r="AA772" s="11" t="s">
        <v>279</v>
      </c>
      <c r="AB772" s="150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0</v>
      </c>
    </row>
    <row r="773" spans="1:65">
      <c r="A773" s="30"/>
      <c r="B773" s="19"/>
      <c r="C773" s="9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150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0</v>
      </c>
    </row>
    <row r="774" spans="1:65">
      <c r="A774" s="30"/>
      <c r="B774" s="18">
        <v>1</v>
      </c>
      <c r="C774" s="14">
        <v>1</v>
      </c>
      <c r="D774" s="208">
        <v>246.40000000000003</v>
      </c>
      <c r="E774" s="208">
        <v>264</v>
      </c>
      <c r="F774" s="208">
        <v>264</v>
      </c>
      <c r="G774" s="208">
        <v>279</v>
      </c>
      <c r="H774" s="208">
        <v>262.56</v>
      </c>
      <c r="I774" s="208">
        <v>264.76</v>
      </c>
      <c r="J774" s="208">
        <v>263.23610776070495</v>
      </c>
      <c r="K774" s="208">
        <v>281.66000000000003</v>
      </c>
      <c r="L774" s="208">
        <v>277</v>
      </c>
      <c r="M774" s="208">
        <v>293</v>
      </c>
      <c r="N774" s="208">
        <v>276.7</v>
      </c>
      <c r="O774" s="208">
        <v>279</v>
      </c>
      <c r="P774" s="208">
        <v>253.66100000000003</v>
      </c>
      <c r="Q774" s="208">
        <v>255.40000000000003</v>
      </c>
      <c r="R774" s="208">
        <v>271.36</v>
      </c>
      <c r="S774" s="208">
        <v>268</v>
      </c>
      <c r="T774" s="208">
        <v>267</v>
      </c>
      <c r="U774" s="208">
        <v>261.39999999999998</v>
      </c>
      <c r="V774" s="208">
        <v>258.27</v>
      </c>
      <c r="W774" s="208">
        <v>267</v>
      </c>
      <c r="X774" s="209">
        <v>40.200000000000003</v>
      </c>
      <c r="Y774" s="208">
        <v>283</v>
      </c>
      <c r="Z774" s="209">
        <v>210</v>
      </c>
      <c r="AA774" s="209">
        <v>340</v>
      </c>
      <c r="AB774" s="210"/>
      <c r="AC774" s="211"/>
      <c r="AD774" s="211"/>
      <c r="AE774" s="211"/>
      <c r="AF774" s="211"/>
      <c r="AG774" s="211"/>
      <c r="AH774" s="211"/>
      <c r="AI774" s="211"/>
      <c r="AJ774" s="211"/>
      <c r="AK774" s="211"/>
      <c r="AL774" s="211"/>
      <c r="AM774" s="211"/>
      <c r="AN774" s="211"/>
      <c r="AO774" s="211"/>
      <c r="AP774" s="211"/>
      <c r="AQ774" s="211"/>
      <c r="AR774" s="211"/>
      <c r="AS774" s="211"/>
      <c r="AT774" s="211"/>
      <c r="AU774" s="211"/>
      <c r="AV774" s="211"/>
      <c r="AW774" s="211"/>
      <c r="AX774" s="211"/>
      <c r="AY774" s="211"/>
      <c r="AZ774" s="211"/>
      <c r="BA774" s="211"/>
      <c r="BB774" s="211"/>
      <c r="BC774" s="211"/>
      <c r="BD774" s="211"/>
      <c r="BE774" s="211"/>
      <c r="BF774" s="211"/>
      <c r="BG774" s="211"/>
      <c r="BH774" s="211"/>
      <c r="BI774" s="211"/>
      <c r="BJ774" s="211"/>
      <c r="BK774" s="211"/>
      <c r="BL774" s="211"/>
      <c r="BM774" s="212">
        <v>1</v>
      </c>
    </row>
    <row r="775" spans="1:65">
      <c r="A775" s="30"/>
      <c r="B775" s="19">
        <v>1</v>
      </c>
      <c r="C775" s="9">
        <v>2</v>
      </c>
      <c r="D775" s="213">
        <v>253.49999999999997</v>
      </c>
      <c r="E775" s="213">
        <v>266</v>
      </c>
      <c r="F775" s="213">
        <v>273</v>
      </c>
      <c r="G775" s="213">
        <v>276</v>
      </c>
      <c r="H775" s="213">
        <v>265.67</v>
      </c>
      <c r="I775" s="213">
        <v>265.27999999999997</v>
      </c>
      <c r="J775" s="213">
        <v>267.8748089167176</v>
      </c>
      <c r="K775" s="213">
        <v>286.95</v>
      </c>
      <c r="L775" s="213">
        <v>288</v>
      </c>
      <c r="M775" s="213">
        <v>296</v>
      </c>
      <c r="N775" s="213">
        <v>269.7</v>
      </c>
      <c r="O775" s="213">
        <v>280</v>
      </c>
      <c r="P775" s="213">
        <v>255.8775</v>
      </c>
      <c r="Q775" s="213">
        <v>250.53</v>
      </c>
      <c r="R775" s="213">
        <v>267.56</v>
      </c>
      <c r="S775" s="213">
        <v>268</v>
      </c>
      <c r="T775" s="213">
        <v>271</v>
      </c>
      <c r="U775" s="213">
        <v>264.10000000000002</v>
      </c>
      <c r="V775" s="213">
        <v>254.54</v>
      </c>
      <c r="W775" s="213">
        <v>260</v>
      </c>
      <c r="X775" s="214">
        <v>45.1</v>
      </c>
      <c r="Y775" s="213">
        <v>277</v>
      </c>
      <c r="Z775" s="214">
        <v>209</v>
      </c>
      <c r="AA775" s="214">
        <v>359</v>
      </c>
      <c r="AB775" s="210"/>
      <c r="AC775" s="211"/>
      <c r="AD775" s="211"/>
      <c r="AE775" s="211"/>
      <c r="AF775" s="211"/>
      <c r="AG775" s="211"/>
      <c r="AH775" s="211"/>
      <c r="AI775" s="211"/>
      <c r="AJ775" s="211"/>
      <c r="AK775" s="211"/>
      <c r="AL775" s="211"/>
      <c r="AM775" s="211"/>
      <c r="AN775" s="211"/>
      <c r="AO775" s="211"/>
      <c r="AP775" s="211"/>
      <c r="AQ775" s="211"/>
      <c r="AR775" s="211"/>
      <c r="AS775" s="211"/>
      <c r="AT775" s="211"/>
      <c r="AU775" s="211"/>
      <c r="AV775" s="211"/>
      <c r="AW775" s="211"/>
      <c r="AX775" s="211"/>
      <c r="AY775" s="211"/>
      <c r="AZ775" s="211"/>
      <c r="BA775" s="211"/>
      <c r="BB775" s="211"/>
      <c r="BC775" s="211"/>
      <c r="BD775" s="211"/>
      <c r="BE775" s="211"/>
      <c r="BF775" s="211"/>
      <c r="BG775" s="211"/>
      <c r="BH775" s="211"/>
      <c r="BI775" s="211"/>
      <c r="BJ775" s="211"/>
      <c r="BK775" s="211"/>
      <c r="BL775" s="211"/>
      <c r="BM775" s="212">
        <v>27</v>
      </c>
    </row>
    <row r="776" spans="1:65">
      <c r="A776" s="30"/>
      <c r="B776" s="19">
        <v>1</v>
      </c>
      <c r="C776" s="9">
        <v>3</v>
      </c>
      <c r="D776" s="213">
        <v>253.39999999999998</v>
      </c>
      <c r="E776" s="213">
        <v>261</v>
      </c>
      <c r="F776" s="213">
        <v>278</v>
      </c>
      <c r="G776" s="213">
        <v>281</v>
      </c>
      <c r="H776" s="213">
        <v>267.63</v>
      </c>
      <c r="I776" s="213">
        <v>255.77</v>
      </c>
      <c r="J776" s="213">
        <v>271.25302390939237</v>
      </c>
      <c r="K776" s="213">
        <v>291.81</v>
      </c>
      <c r="L776" s="213">
        <v>278</v>
      </c>
      <c r="M776" s="213">
        <v>294</v>
      </c>
      <c r="N776" s="213">
        <v>271.39999999999998</v>
      </c>
      <c r="O776" s="213">
        <v>278</v>
      </c>
      <c r="P776" s="213">
        <v>257.04200000000003</v>
      </c>
      <c r="Q776" s="213">
        <v>262.06</v>
      </c>
      <c r="R776" s="213">
        <v>272.88</v>
      </c>
      <c r="S776" s="213">
        <v>269</v>
      </c>
      <c r="T776" s="213">
        <v>273</v>
      </c>
      <c r="U776" s="213">
        <v>263</v>
      </c>
      <c r="V776" s="213">
        <v>253.13000000000002</v>
      </c>
      <c r="W776" s="213">
        <v>255.00000000000003</v>
      </c>
      <c r="X776" s="214">
        <v>49.4</v>
      </c>
      <c r="Y776" s="213">
        <v>285</v>
      </c>
      <c r="Z776" s="214">
        <v>211</v>
      </c>
      <c r="AA776" s="214">
        <v>348</v>
      </c>
      <c r="AB776" s="210"/>
      <c r="AC776" s="211"/>
      <c r="AD776" s="211"/>
      <c r="AE776" s="211"/>
      <c r="AF776" s="211"/>
      <c r="AG776" s="211"/>
      <c r="AH776" s="211"/>
      <c r="AI776" s="211"/>
      <c r="AJ776" s="211"/>
      <c r="AK776" s="211"/>
      <c r="AL776" s="211"/>
      <c r="AM776" s="211"/>
      <c r="AN776" s="211"/>
      <c r="AO776" s="211"/>
      <c r="AP776" s="211"/>
      <c r="AQ776" s="211"/>
      <c r="AR776" s="211"/>
      <c r="AS776" s="211"/>
      <c r="AT776" s="211"/>
      <c r="AU776" s="211"/>
      <c r="AV776" s="211"/>
      <c r="AW776" s="211"/>
      <c r="AX776" s="211"/>
      <c r="AY776" s="211"/>
      <c r="AZ776" s="211"/>
      <c r="BA776" s="211"/>
      <c r="BB776" s="211"/>
      <c r="BC776" s="211"/>
      <c r="BD776" s="211"/>
      <c r="BE776" s="211"/>
      <c r="BF776" s="211"/>
      <c r="BG776" s="211"/>
      <c r="BH776" s="211"/>
      <c r="BI776" s="211"/>
      <c r="BJ776" s="211"/>
      <c r="BK776" s="211"/>
      <c r="BL776" s="211"/>
      <c r="BM776" s="212">
        <v>16</v>
      </c>
    </row>
    <row r="777" spans="1:65">
      <c r="A777" s="30"/>
      <c r="B777" s="19">
        <v>1</v>
      </c>
      <c r="C777" s="9">
        <v>4</v>
      </c>
      <c r="D777" s="213">
        <v>258.3</v>
      </c>
      <c r="E777" s="213">
        <v>267</v>
      </c>
      <c r="F777" s="213">
        <v>278</v>
      </c>
      <c r="G777" s="213">
        <v>273</v>
      </c>
      <c r="H777" s="213">
        <v>264.23</v>
      </c>
      <c r="I777" s="213">
        <v>257.55</v>
      </c>
      <c r="J777" s="213">
        <v>275.32892923655402</v>
      </c>
      <c r="K777" s="213">
        <v>280.33</v>
      </c>
      <c r="L777" s="213">
        <v>267</v>
      </c>
      <c r="M777" s="213">
        <v>295</v>
      </c>
      <c r="N777" s="213">
        <v>264.7</v>
      </c>
      <c r="O777" s="213">
        <v>284</v>
      </c>
      <c r="P777" s="213">
        <v>256.20850000000002</v>
      </c>
      <c r="Q777" s="213">
        <v>259.04000000000002</v>
      </c>
      <c r="R777" s="213">
        <v>274.79000000000002</v>
      </c>
      <c r="S777" s="213">
        <v>266</v>
      </c>
      <c r="T777" s="213">
        <v>275</v>
      </c>
      <c r="U777" s="213">
        <v>259.7</v>
      </c>
      <c r="V777" s="213">
        <v>247.59</v>
      </c>
      <c r="W777" s="213">
        <v>266</v>
      </c>
      <c r="X777" s="214">
        <v>47.3</v>
      </c>
      <c r="Y777" s="213">
        <v>286</v>
      </c>
      <c r="Z777" s="214">
        <v>213</v>
      </c>
      <c r="AA777" s="214">
        <v>345</v>
      </c>
      <c r="AB777" s="210"/>
      <c r="AC777" s="211"/>
      <c r="AD777" s="211"/>
      <c r="AE777" s="211"/>
      <c r="AF777" s="211"/>
      <c r="AG777" s="211"/>
      <c r="AH777" s="211"/>
      <c r="AI777" s="211"/>
      <c r="AJ777" s="211"/>
      <c r="AK777" s="211"/>
      <c r="AL777" s="211"/>
      <c r="AM777" s="211"/>
      <c r="AN777" s="211"/>
      <c r="AO777" s="211"/>
      <c r="AP777" s="211"/>
      <c r="AQ777" s="211"/>
      <c r="AR777" s="211"/>
      <c r="AS777" s="211"/>
      <c r="AT777" s="211"/>
      <c r="AU777" s="211"/>
      <c r="AV777" s="211"/>
      <c r="AW777" s="211"/>
      <c r="AX777" s="211"/>
      <c r="AY777" s="211"/>
      <c r="AZ777" s="211"/>
      <c r="BA777" s="211"/>
      <c r="BB777" s="211"/>
      <c r="BC777" s="211"/>
      <c r="BD777" s="211"/>
      <c r="BE777" s="211"/>
      <c r="BF777" s="211"/>
      <c r="BG777" s="211"/>
      <c r="BH777" s="211"/>
      <c r="BI777" s="211"/>
      <c r="BJ777" s="211"/>
      <c r="BK777" s="211"/>
      <c r="BL777" s="211"/>
      <c r="BM777" s="212">
        <v>268.95199580958223</v>
      </c>
    </row>
    <row r="778" spans="1:65">
      <c r="A778" s="30"/>
      <c r="B778" s="19">
        <v>1</v>
      </c>
      <c r="C778" s="9">
        <v>5</v>
      </c>
      <c r="D778" s="213">
        <v>248.59999999999997</v>
      </c>
      <c r="E778" s="213">
        <v>264</v>
      </c>
      <c r="F778" s="213">
        <v>278</v>
      </c>
      <c r="G778" s="213">
        <v>275</v>
      </c>
      <c r="H778" s="213">
        <v>259.5</v>
      </c>
      <c r="I778" s="213">
        <v>261.58</v>
      </c>
      <c r="J778" s="213">
        <v>269.76547226162768</v>
      </c>
      <c r="K778" s="213">
        <v>294.87</v>
      </c>
      <c r="L778" s="213">
        <v>263</v>
      </c>
      <c r="M778" s="213">
        <v>295</v>
      </c>
      <c r="N778" s="213">
        <v>280.89999999999998</v>
      </c>
      <c r="O778" s="213">
        <v>280</v>
      </c>
      <c r="P778" s="213">
        <v>256.55349999999999</v>
      </c>
      <c r="Q778" s="213">
        <v>243.92</v>
      </c>
      <c r="R778" s="213">
        <v>276.11</v>
      </c>
      <c r="S778" s="213">
        <v>264</v>
      </c>
      <c r="T778" s="213">
        <v>272</v>
      </c>
      <c r="U778" s="213">
        <v>268.7</v>
      </c>
      <c r="V778" s="213">
        <v>252.92000000000002</v>
      </c>
      <c r="W778" s="213">
        <v>261</v>
      </c>
      <c r="X778" s="214">
        <v>46.2</v>
      </c>
      <c r="Y778" s="213">
        <v>285</v>
      </c>
      <c r="Z778" s="214">
        <v>215</v>
      </c>
      <c r="AA778" s="214">
        <v>338</v>
      </c>
      <c r="AB778" s="210"/>
      <c r="AC778" s="211"/>
      <c r="AD778" s="211"/>
      <c r="AE778" s="211"/>
      <c r="AF778" s="211"/>
      <c r="AG778" s="211"/>
      <c r="AH778" s="211"/>
      <c r="AI778" s="211"/>
      <c r="AJ778" s="211"/>
      <c r="AK778" s="211"/>
      <c r="AL778" s="211"/>
      <c r="AM778" s="211"/>
      <c r="AN778" s="211"/>
      <c r="AO778" s="211"/>
      <c r="AP778" s="211"/>
      <c r="AQ778" s="211"/>
      <c r="AR778" s="211"/>
      <c r="AS778" s="211"/>
      <c r="AT778" s="211"/>
      <c r="AU778" s="211"/>
      <c r="AV778" s="211"/>
      <c r="AW778" s="211"/>
      <c r="AX778" s="211"/>
      <c r="AY778" s="211"/>
      <c r="AZ778" s="211"/>
      <c r="BA778" s="211"/>
      <c r="BB778" s="211"/>
      <c r="BC778" s="211"/>
      <c r="BD778" s="211"/>
      <c r="BE778" s="211"/>
      <c r="BF778" s="211"/>
      <c r="BG778" s="211"/>
      <c r="BH778" s="211"/>
      <c r="BI778" s="211"/>
      <c r="BJ778" s="211"/>
      <c r="BK778" s="211"/>
      <c r="BL778" s="211"/>
      <c r="BM778" s="212">
        <v>50</v>
      </c>
    </row>
    <row r="779" spans="1:65">
      <c r="A779" s="30"/>
      <c r="B779" s="19">
        <v>1</v>
      </c>
      <c r="C779" s="9">
        <v>6</v>
      </c>
      <c r="D779" s="213">
        <v>243.2</v>
      </c>
      <c r="E779" s="213">
        <v>268</v>
      </c>
      <c r="F779" s="213">
        <v>271</v>
      </c>
      <c r="G779" s="213">
        <v>273</v>
      </c>
      <c r="H779" s="213">
        <v>266.26</v>
      </c>
      <c r="I779" s="213">
        <v>259.39999999999998</v>
      </c>
      <c r="J779" s="213">
        <v>270.37962992236316</v>
      </c>
      <c r="K779" s="213">
        <v>278.82</v>
      </c>
      <c r="L779" s="213">
        <v>261</v>
      </c>
      <c r="M779" s="213">
        <v>297</v>
      </c>
      <c r="N779" s="213">
        <v>275</v>
      </c>
      <c r="O779" s="213">
        <v>279</v>
      </c>
      <c r="P779" s="213">
        <v>253.71099999999998</v>
      </c>
      <c r="Q779" s="213">
        <v>258.97000000000003</v>
      </c>
      <c r="R779" s="213">
        <v>271.33999999999997</v>
      </c>
      <c r="S779" s="213">
        <v>265</v>
      </c>
      <c r="T779" s="213">
        <v>271</v>
      </c>
      <c r="U779" s="213">
        <v>257.10000000000002</v>
      </c>
      <c r="V779" s="213">
        <v>259.22000000000003</v>
      </c>
      <c r="W779" s="213">
        <v>264</v>
      </c>
      <c r="X779" s="214">
        <v>40.9</v>
      </c>
      <c r="Y779" s="213">
        <v>276</v>
      </c>
      <c r="Z779" s="214">
        <v>221</v>
      </c>
      <c r="AA779" s="214">
        <v>328</v>
      </c>
      <c r="AB779" s="210"/>
      <c r="AC779" s="211"/>
      <c r="AD779" s="211"/>
      <c r="AE779" s="211"/>
      <c r="AF779" s="211"/>
      <c r="AG779" s="211"/>
      <c r="AH779" s="211"/>
      <c r="AI779" s="211"/>
      <c r="AJ779" s="211"/>
      <c r="AK779" s="211"/>
      <c r="AL779" s="211"/>
      <c r="AM779" s="211"/>
      <c r="AN779" s="211"/>
      <c r="AO779" s="211"/>
      <c r="AP779" s="211"/>
      <c r="AQ779" s="211"/>
      <c r="AR779" s="211"/>
      <c r="AS779" s="211"/>
      <c r="AT779" s="211"/>
      <c r="AU779" s="211"/>
      <c r="AV779" s="211"/>
      <c r="AW779" s="211"/>
      <c r="AX779" s="211"/>
      <c r="AY779" s="211"/>
      <c r="AZ779" s="211"/>
      <c r="BA779" s="211"/>
      <c r="BB779" s="211"/>
      <c r="BC779" s="211"/>
      <c r="BD779" s="211"/>
      <c r="BE779" s="211"/>
      <c r="BF779" s="211"/>
      <c r="BG779" s="211"/>
      <c r="BH779" s="211"/>
      <c r="BI779" s="211"/>
      <c r="BJ779" s="211"/>
      <c r="BK779" s="211"/>
      <c r="BL779" s="211"/>
      <c r="BM779" s="215"/>
    </row>
    <row r="780" spans="1:65">
      <c r="A780" s="30"/>
      <c r="B780" s="20" t="s">
        <v>266</v>
      </c>
      <c r="C780" s="12"/>
      <c r="D780" s="216">
        <v>250.56666666666663</v>
      </c>
      <c r="E780" s="216">
        <v>265</v>
      </c>
      <c r="F780" s="216">
        <v>273.66666666666669</v>
      </c>
      <c r="G780" s="216">
        <v>276.16666666666669</v>
      </c>
      <c r="H780" s="216">
        <v>264.30833333333334</v>
      </c>
      <c r="I780" s="216">
        <v>260.7233333333333</v>
      </c>
      <c r="J780" s="216">
        <v>269.63966200122667</v>
      </c>
      <c r="K780" s="216">
        <v>285.73999999999995</v>
      </c>
      <c r="L780" s="216">
        <v>272.33333333333331</v>
      </c>
      <c r="M780" s="216">
        <v>295</v>
      </c>
      <c r="N780" s="216">
        <v>273.06666666666666</v>
      </c>
      <c r="O780" s="216">
        <v>280</v>
      </c>
      <c r="P780" s="216">
        <v>255.50891666666666</v>
      </c>
      <c r="Q780" s="216">
        <v>254.98666666666668</v>
      </c>
      <c r="R780" s="216">
        <v>272.34000000000003</v>
      </c>
      <c r="S780" s="216">
        <v>266.66666666666669</v>
      </c>
      <c r="T780" s="216">
        <v>271.5</v>
      </c>
      <c r="U780" s="216">
        <v>262.33333333333331</v>
      </c>
      <c r="V780" s="216">
        <v>254.27833333333334</v>
      </c>
      <c r="W780" s="216">
        <v>262.16666666666669</v>
      </c>
      <c r="X780" s="216">
        <v>44.849999999999994</v>
      </c>
      <c r="Y780" s="216">
        <v>282</v>
      </c>
      <c r="Z780" s="216">
        <v>213.16666666666666</v>
      </c>
      <c r="AA780" s="216">
        <v>343</v>
      </c>
      <c r="AB780" s="210"/>
      <c r="AC780" s="211"/>
      <c r="AD780" s="211"/>
      <c r="AE780" s="211"/>
      <c r="AF780" s="211"/>
      <c r="AG780" s="211"/>
      <c r="AH780" s="211"/>
      <c r="AI780" s="211"/>
      <c r="AJ780" s="211"/>
      <c r="AK780" s="211"/>
      <c r="AL780" s="211"/>
      <c r="AM780" s="211"/>
      <c r="AN780" s="211"/>
      <c r="AO780" s="211"/>
      <c r="AP780" s="211"/>
      <c r="AQ780" s="211"/>
      <c r="AR780" s="211"/>
      <c r="AS780" s="211"/>
      <c r="AT780" s="211"/>
      <c r="AU780" s="211"/>
      <c r="AV780" s="211"/>
      <c r="AW780" s="211"/>
      <c r="AX780" s="211"/>
      <c r="AY780" s="211"/>
      <c r="AZ780" s="211"/>
      <c r="BA780" s="211"/>
      <c r="BB780" s="211"/>
      <c r="BC780" s="211"/>
      <c r="BD780" s="211"/>
      <c r="BE780" s="211"/>
      <c r="BF780" s="211"/>
      <c r="BG780" s="211"/>
      <c r="BH780" s="211"/>
      <c r="BI780" s="211"/>
      <c r="BJ780" s="211"/>
      <c r="BK780" s="211"/>
      <c r="BL780" s="211"/>
      <c r="BM780" s="215"/>
    </row>
    <row r="781" spans="1:65">
      <c r="A781" s="30"/>
      <c r="B781" s="3" t="s">
        <v>267</v>
      </c>
      <c r="C781" s="29"/>
      <c r="D781" s="213">
        <v>250.99999999999997</v>
      </c>
      <c r="E781" s="213">
        <v>265</v>
      </c>
      <c r="F781" s="213">
        <v>275.5</v>
      </c>
      <c r="G781" s="213">
        <v>275.5</v>
      </c>
      <c r="H781" s="213">
        <v>264.95000000000005</v>
      </c>
      <c r="I781" s="213">
        <v>260.49</v>
      </c>
      <c r="J781" s="213">
        <v>270.07255109199542</v>
      </c>
      <c r="K781" s="213">
        <v>284.30500000000001</v>
      </c>
      <c r="L781" s="213">
        <v>272</v>
      </c>
      <c r="M781" s="213">
        <v>295</v>
      </c>
      <c r="N781" s="213">
        <v>273.2</v>
      </c>
      <c r="O781" s="213">
        <v>279.5</v>
      </c>
      <c r="P781" s="213">
        <v>256.04300000000001</v>
      </c>
      <c r="Q781" s="213">
        <v>257.18500000000006</v>
      </c>
      <c r="R781" s="213">
        <v>272.12</v>
      </c>
      <c r="S781" s="213">
        <v>267</v>
      </c>
      <c r="T781" s="213">
        <v>271.5</v>
      </c>
      <c r="U781" s="213">
        <v>262.2</v>
      </c>
      <c r="V781" s="213">
        <v>253.83500000000001</v>
      </c>
      <c r="W781" s="213">
        <v>262.5</v>
      </c>
      <c r="X781" s="213">
        <v>45.650000000000006</v>
      </c>
      <c r="Y781" s="213">
        <v>284</v>
      </c>
      <c r="Z781" s="213">
        <v>212</v>
      </c>
      <c r="AA781" s="213">
        <v>342.5</v>
      </c>
      <c r="AB781" s="210"/>
      <c r="AC781" s="211"/>
      <c r="AD781" s="211"/>
      <c r="AE781" s="211"/>
      <c r="AF781" s="211"/>
      <c r="AG781" s="211"/>
      <c r="AH781" s="211"/>
      <c r="AI781" s="211"/>
      <c r="AJ781" s="211"/>
      <c r="AK781" s="211"/>
      <c r="AL781" s="211"/>
      <c r="AM781" s="211"/>
      <c r="AN781" s="211"/>
      <c r="AO781" s="211"/>
      <c r="AP781" s="211"/>
      <c r="AQ781" s="211"/>
      <c r="AR781" s="211"/>
      <c r="AS781" s="211"/>
      <c r="AT781" s="211"/>
      <c r="AU781" s="211"/>
      <c r="AV781" s="211"/>
      <c r="AW781" s="211"/>
      <c r="AX781" s="211"/>
      <c r="AY781" s="211"/>
      <c r="AZ781" s="211"/>
      <c r="BA781" s="211"/>
      <c r="BB781" s="211"/>
      <c r="BC781" s="211"/>
      <c r="BD781" s="211"/>
      <c r="BE781" s="211"/>
      <c r="BF781" s="211"/>
      <c r="BG781" s="211"/>
      <c r="BH781" s="211"/>
      <c r="BI781" s="211"/>
      <c r="BJ781" s="211"/>
      <c r="BK781" s="211"/>
      <c r="BL781" s="211"/>
      <c r="BM781" s="215"/>
    </row>
    <row r="782" spans="1:65">
      <c r="A782" s="30"/>
      <c r="B782" s="3" t="s">
        <v>268</v>
      </c>
      <c r="C782" s="29"/>
      <c r="D782" s="213">
        <v>5.5124102411437637</v>
      </c>
      <c r="E782" s="213">
        <v>2.5298221281347035</v>
      </c>
      <c r="F782" s="213">
        <v>5.6095157247900342</v>
      </c>
      <c r="G782" s="213">
        <v>3.2506409624359724</v>
      </c>
      <c r="H782" s="213">
        <v>2.9284631919603603</v>
      </c>
      <c r="I782" s="213">
        <v>3.8509358170017034</v>
      </c>
      <c r="J782" s="213">
        <v>3.9913479524798996</v>
      </c>
      <c r="K782" s="213">
        <v>6.5645532978261381</v>
      </c>
      <c r="L782" s="213">
        <v>10.424330514074592</v>
      </c>
      <c r="M782" s="213">
        <v>1.4142135623730951</v>
      </c>
      <c r="N782" s="213">
        <v>5.6993566888436318</v>
      </c>
      <c r="O782" s="213">
        <v>2.0976176963403033</v>
      </c>
      <c r="P782" s="213">
        <v>1.4638353533327004</v>
      </c>
      <c r="Q782" s="213">
        <v>6.7057040395969469</v>
      </c>
      <c r="R782" s="213">
        <v>3.0105082627357191</v>
      </c>
      <c r="S782" s="213">
        <v>1.9663841605003503</v>
      </c>
      <c r="T782" s="213">
        <v>2.6645825188948455</v>
      </c>
      <c r="U782" s="213">
        <v>3.9822941461758732</v>
      </c>
      <c r="V782" s="213">
        <v>4.2028438784549991</v>
      </c>
      <c r="W782" s="213">
        <v>4.4459719597256333</v>
      </c>
      <c r="X782" s="213">
        <v>3.628084894265843</v>
      </c>
      <c r="Y782" s="213">
        <v>4.3817804600413286</v>
      </c>
      <c r="Z782" s="213">
        <v>4.4007575105505037</v>
      </c>
      <c r="AA782" s="213">
        <v>10.430723848324238</v>
      </c>
      <c r="AB782" s="210"/>
      <c r="AC782" s="211"/>
      <c r="AD782" s="211"/>
      <c r="AE782" s="211"/>
      <c r="AF782" s="211"/>
      <c r="AG782" s="211"/>
      <c r="AH782" s="211"/>
      <c r="AI782" s="211"/>
      <c r="AJ782" s="211"/>
      <c r="AK782" s="211"/>
      <c r="AL782" s="211"/>
      <c r="AM782" s="211"/>
      <c r="AN782" s="211"/>
      <c r="AO782" s="211"/>
      <c r="AP782" s="211"/>
      <c r="AQ782" s="211"/>
      <c r="AR782" s="211"/>
      <c r="AS782" s="211"/>
      <c r="AT782" s="211"/>
      <c r="AU782" s="211"/>
      <c r="AV782" s="211"/>
      <c r="AW782" s="211"/>
      <c r="AX782" s="211"/>
      <c r="AY782" s="211"/>
      <c r="AZ782" s="211"/>
      <c r="BA782" s="211"/>
      <c r="BB782" s="211"/>
      <c r="BC782" s="211"/>
      <c r="BD782" s="211"/>
      <c r="BE782" s="211"/>
      <c r="BF782" s="211"/>
      <c r="BG782" s="211"/>
      <c r="BH782" s="211"/>
      <c r="BI782" s="211"/>
      <c r="BJ782" s="211"/>
      <c r="BK782" s="211"/>
      <c r="BL782" s="211"/>
      <c r="BM782" s="215"/>
    </row>
    <row r="783" spans="1:65">
      <c r="A783" s="30"/>
      <c r="B783" s="3" t="s">
        <v>86</v>
      </c>
      <c r="C783" s="29"/>
      <c r="D783" s="13">
        <v>2.1999774808342813E-2</v>
      </c>
      <c r="E783" s="13">
        <v>9.5464985967347298E-3</v>
      </c>
      <c r="F783" s="13">
        <v>2.0497621406053716E-2</v>
      </c>
      <c r="G783" s="13">
        <v>1.177057681026906E-2</v>
      </c>
      <c r="H783" s="13">
        <v>1.1079723272542903E-2</v>
      </c>
      <c r="I783" s="13">
        <v>1.4770200149590386E-2</v>
      </c>
      <c r="J783" s="13">
        <v>1.4802525425438865E-2</v>
      </c>
      <c r="K783" s="13">
        <v>2.2973868894191011E-2</v>
      </c>
      <c r="L783" s="13">
        <v>3.8277835424998505E-2</v>
      </c>
      <c r="M783" s="13">
        <v>4.7939442792308308E-3</v>
      </c>
      <c r="N783" s="13">
        <v>2.0871667561683221E-2</v>
      </c>
      <c r="O783" s="13">
        <v>7.4914917726439404E-3</v>
      </c>
      <c r="P783" s="13">
        <v>5.7290969427982799E-3</v>
      </c>
      <c r="Q783" s="13">
        <v>2.6298253658741423E-2</v>
      </c>
      <c r="R783" s="13">
        <v>1.1054227299462873E-2</v>
      </c>
      <c r="S783" s="13">
        <v>7.3739406018763125E-3</v>
      </c>
      <c r="T783" s="13">
        <v>9.8143002537563369E-3</v>
      </c>
      <c r="U783" s="13">
        <v>1.5180282641077028E-2</v>
      </c>
      <c r="V783" s="13">
        <v>1.6528517484600203E-2</v>
      </c>
      <c r="W783" s="13">
        <v>1.6958570730040558E-2</v>
      </c>
      <c r="X783" s="13">
        <v>8.0893754610163737E-2</v>
      </c>
      <c r="Y783" s="13">
        <v>1.5538228581706838E-2</v>
      </c>
      <c r="Z783" s="13">
        <v>2.0644679486554358E-2</v>
      </c>
      <c r="AA783" s="13">
        <v>3.0410273610274745E-2</v>
      </c>
      <c r="AB783" s="150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3" t="s">
        <v>269</v>
      </c>
      <c r="C784" s="29"/>
      <c r="D784" s="13">
        <v>-6.8359147466347081E-2</v>
      </c>
      <c r="E784" s="13">
        <v>-1.4694056453034232E-2</v>
      </c>
      <c r="F784" s="13">
        <v>1.7529785725860281E-2</v>
      </c>
      <c r="G784" s="13">
        <v>2.6825124815925916E-2</v>
      </c>
      <c r="H784" s="13">
        <v>-1.726576693461912E-2</v>
      </c>
      <c r="I784" s="13">
        <v>-3.0595283189773448E-2</v>
      </c>
      <c r="J784" s="13">
        <v>2.5568361728436351E-3</v>
      </c>
      <c r="K784" s="13">
        <v>6.2420076638150856E-2</v>
      </c>
      <c r="L784" s="13">
        <v>1.2572271544491809E-2</v>
      </c>
      <c r="M784" s="13">
        <v>9.6850012627754278E-2</v>
      </c>
      <c r="N784" s="13">
        <v>1.5298904344244413E-2</v>
      </c>
      <c r="O784" s="13">
        <v>4.1077978087360023E-2</v>
      </c>
      <c r="P784" s="13">
        <v>-4.9983191619196066E-2</v>
      </c>
      <c r="Q784" s="13">
        <v>-5.1924987955110691E-2</v>
      </c>
      <c r="R784" s="13">
        <v>1.2597059115398768E-2</v>
      </c>
      <c r="S784" s="13">
        <v>-8.4971637263236977E-3</v>
      </c>
      <c r="T784" s="13">
        <v>9.473825181136597E-3</v>
      </c>
      <c r="U784" s="13">
        <v>-2.4609084815771065E-2</v>
      </c>
      <c r="V784" s="13">
        <v>-5.4558667363962754E-2</v>
      </c>
      <c r="W784" s="13">
        <v>-2.522877408844193E-2</v>
      </c>
      <c r="X784" s="13">
        <v>-0.83324161672422115</v>
      </c>
      <c r="Y784" s="13">
        <v>4.851424935941262E-2</v>
      </c>
      <c r="Z784" s="13">
        <v>-0.20741742025373011</v>
      </c>
      <c r="AA784" s="13">
        <v>0.27532052315701616</v>
      </c>
      <c r="AB784" s="150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46" t="s">
        <v>270</v>
      </c>
      <c r="C785" s="47"/>
      <c r="D785" s="45">
        <v>1.54</v>
      </c>
      <c r="E785" s="45">
        <v>0.28000000000000003</v>
      </c>
      <c r="F785" s="45">
        <v>0.48</v>
      </c>
      <c r="G785" s="45">
        <v>0.7</v>
      </c>
      <c r="H785" s="45">
        <v>0.34</v>
      </c>
      <c r="I785" s="45">
        <v>0.65</v>
      </c>
      <c r="J785" s="45">
        <v>0.13</v>
      </c>
      <c r="K785" s="45">
        <v>1.54</v>
      </c>
      <c r="L785" s="45">
        <v>0.37</v>
      </c>
      <c r="M785" s="45">
        <v>2.34</v>
      </c>
      <c r="N785" s="45">
        <v>0.43</v>
      </c>
      <c r="O785" s="45">
        <v>1.03</v>
      </c>
      <c r="P785" s="45">
        <v>1.1000000000000001</v>
      </c>
      <c r="Q785" s="45">
        <v>1.1499999999999999</v>
      </c>
      <c r="R785" s="45">
        <v>0.37</v>
      </c>
      <c r="S785" s="45">
        <v>0.13</v>
      </c>
      <c r="T785" s="45">
        <v>0.28999999999999998</v>
      </c>
      <c r="U785" s="45">
        <v>0.51</v>
      </c>
      <c r="V785" s="45">
        <v>1.21</v>
      </c>
      <c r="W785" s="45">
        <v>0.52</v>
      </c>
      <c r="X785" s="45">
        <v>19.5</v>
      </c>
      <c r="Y785" s="45">
        <v>1.21</v>
      </c>
      <c r="Z785" s="45">
        <v>4.8</v>
      </c>
      <c r="AA785" s="45">
        <v>6.54</v>
      </c>
      <c r="AB785" s="150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B786" s="3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BM786" s="55"/>
    </row>
    <row r="787" spans="1:65" ht="15">
      <c r="B787" s="8" t="s">
        <v>489</v>
      </c>
      <c r="BM787" s="28" t="s">
        <v>66</v>
      </c>
    </row>
    <row r="788" spans="1:65" ht="15">
      <c r="A788" s="25" t="s">
        <v>9</v>
      </c>
      <c r="B788" s="18" t="s">
        <v>109</v>
      </c>
      <c r="C788" s="15" t="s">
        <v>110</v>
      </c>
      <c r="D788" s="16" t="s">
        <v>227</v>
      </c>
      <c r="E788" s="17" t="s">
        <v>227</v>
      </c>
      <c r="F788" s="17" t="s">
        <v>227</v>
      </c>
      <c r="G788" s="17" t="s">
        <v>227</v>
      </c>
      <c r="H788" s="17" t="s">
        <v>227</v>
      </c>
      <c r="I788" s="17" t="s">
        <v>227</v>
      </c>
      <c r="J788" s="17" t="s">
        <v>227</v>
      </c>
      <c r="K788" s="17" t="s">
        <v>227</v>
      </c>
      <c r="L788" s="17" t="s">
        <v>227</v>
      </c>
      <c r="M788" s="17" t="s">
        <v>227</v>
      </c>
      <c r="N788" s="17" t="s">
        <v>227</v>
      </c>
      <c r="O788" s="17" t="s">
        <v>227</v>
      </c>
      <c r="P788" s="17" t="s">
        <v>227</v>
      </c>
      <c r="Q788" s="17" t="s">
        <v>227</v>
      </c>
      <c r="R788" s="17" t="s">
        <v>227</v>
      </c>
      <c r="S788" s="17" t="s">
        <v>227</v>
      </c>
      <c r="T788" s="17" t="s">
        <v>227</v>
      </c>
      <c r="U788" s="17" t="s">
        <v>227</v>
      </c>
      <c r="V788" s="17" t="s">
        <v>227</v>
      </c>
      <c r="W788" s="17" t="s">
        <v>227</v>
      </c>
      <c r="X788" s="17" t="s">
        <v>227</v>
      </c>
      <c r="Y788" s="17" t="s">
        <v>227</v>
      </c>
      <c r="Z788" s="17" t="s">
        <v>227</v>
      </c>
      <c r="AA788" s="17" t="s">
        <v>227</v>
      </c>
      <c r="AB788" s="17" t="s">
        <v>227</v>
      </c>
      <c r="AC788" s="150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 t="s">
        <v>228</v>
      </c>
      <c r="C789" s="9" t="s">
        <v>228</v>
      </c>
      <c r="D789" s="148" t="s">
        <v>230</v>
      </c>
      <c r="E789" s="149" t="s">
        <v>231</v>
      </c>
      <c r="F789" s="149" t="s">
        <v>232</v>
      </c>
      <c r="G789" s="149" t="s">
        <v>233</v>
      </c>
      <c r="H789" s="149" t="s">
        <v>234</v>
      </c>
      <c r="I789" s="149" t="s">
        <v>235</v>
      </c>
      <c r="J789" s="149" t="s">
        <v>236</v>
      </c>
      <c r="K789" s="149" t="s">
        <v>237</v>
      </c>
      <c r="L789" s="149" t="s">
        <v>239</v>
      </c>
      <c r="M789" s="149" t="s">
        <v>240</v>
      </c>
      <c r="N789" s="149" t="s">
        <v>241</v>
      </c>
      <c r="O789" s="149" t="s">
        <v>244</v>
      </c>
      <c r="P789" s="149" t="s">
        <v>245</v>
      </c>
      <c r="Q789" s="149" t="s">
        <v>246</v>
      </c>
      <c r="R789" s="149" t="s">
        <v>247</v>
      </c>
      <c r="S789" s="149" t="s">
        <v>248</v>
      </c>
      <c r="T789" s="149" t="s">
        <v>249</v>
      </c>
      <c r="U789" s="149" t="s">
        <v>250</v>
      </c>
      <c r="V789" s="149" t="s">
        <v>251</v>
      </c>
      <c r="W789" s="149" t="s">
        <v>252</v>
      </c>
      <c r="X789" s="149" t="s">
        <v>254</v>
      </c>
      <c r="Y789" s="149" t="s">
        <v>255</v>
      </c>
      <c r="Z789" s="149" t="s">
        <v>256</v>
      </c>
      <c r="AA789" s="149" t="s">
        <v>257</v>
      </c>
      <c r="AB789" s="149" t="s">
        <v>258</v>
      </c>
      <c r="AC789" s="150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 t="s">
        <v>3</v>
      </c>
    </row>
    <row r="790" spans="1:65">
      <c r="A790" s="30"/>
      <c r="B790" s="19"/>
      <c r="C790" s="9"/>
      <c r="D790" s="10" t="s">
        <v>113</v>
      </c>
      <c r="E790" s="11" t="s">
        <v>279</v>
      </c>
      <c r="F790" s="11" t="s">
        <v>279</v>
      </c>
      <c r="G790" s="11" t="s">
        <v>279</v>
      </c>
      <c r="H790" s="11" t="s">
        <v>280</v>
      </c>
      <c r="I790" s="11" t="s">
        <v>279</v>
      </c>
      <c r="J790" s="11" t="s">
        <v>280</v>
      </c>
      <c r="K790" s="11" t="s">
        <v>280</v>
      </c>
      <c r="L790" s="11" t="s">
        <v>280</v>
      </c>
      <c r="M790" s="11" t="s">
        <v>113</v>
      </c>
      <c r="N790" s="11" t="s">
        <v>280</v>
      </c>
      <c r="O790" s="11" t="s">
        <v>279</v>
      </c>
      <c r="P790" s="11" t="s">
        <v>279</v>
      </c>
      <c r="Q790" s="11" t="s">
        <v>113</v>
      </c>
      <c r="R790" s="11" t="s">
        <v>280</v>
      </c>
      <c r="S790" s="11" t="s">
        <v>280</v>
      </c>
      <c r="T790" s="11" t="s">
        <v>113</v>
      </c>
      <c r="U790" s="11" t="s">
        <v>113</v>
      </c>
      <c r="V790" s="11" t="s">
        <v>279</v>
      </c>
      <c r="W790" s="11" t="s">
        <v>279</v>
      </c>
      <c r="X790" s="11" t="s">
        <v>279</v>
      </c>
      <c r="Y790" s="11" t="s">
        <v>279</v>
      </c>
      <c r="Z790" s="11" t="s">
        <v>279</v>
      </c>
      <c r="AA790" s="11" t="s">
        <v>113</v>
      </c>
      <c r="AB790" s="11" t="s">
        <v>279</v>
      </c>
      <c r="AC790" s="150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</v>
      </c>
    </row>
    <row r="791" spans="1:65">
      <c r="A791" s="30"/>
      <c r="B791" s="19"/>
      <c r="C791" s="9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150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2</v>
      </c>
    </row>
    <row r="792" spans="1:65">
      <c r="A792" s="30"/>
      <c r="B792" s="18">
        <v>1</v>
      </c>
      <c r="C792" s="14">
        <v>1</v>
      </c>
      <c r="D792" s="225">
        <v>15</v>
      </c>
      <c r="E792" s="217">
        <v>15.400000000000002</v>
      </c>
      <c r="F792" s="217">
        <v>15</v>
      </c>
      <c r="G792" s="217">
        <v>16</v>
      </c>
      <c r="H792" s="217">
        <v>15.1</v>
      </c>
      <c r="I792" s="217">
        <v>13.9</v>
      </c>
      <c r="J792" s="217">
        <v>14.84145175869655</v>
      </c>
      <c r="K792" s="217">
        <v>14</v>
      </c>
      <c r="L792" s="217">
        <v>15.299999999999999</v>
      </c>
      <c r="M792" s="225">
        <v>15</v>
      </c>
      <c r="N792" s="217">
        <v>15.1</v>
      </c>
      <c r="O792" s="217">
        <v>14.8</v>
      </c>
      <c r="P792" s="217">
        <v>15.7</v>
      </c>
      <c r="Q792" s="225">
        <v>13.214500000000001</v>
      </c>
      <c r="R792" s="217">
        <v>14.5</v>
      </c>
      <c r="S792" s="217">
        <v>15.2</v>
      </c>
      <c r="T792" s="225">
        <v>16</v>
      </c>
      <c r="U792" s="225">
        <v>16.8</v>
      </c>
      <c r="V792" s="217">
        <v>16.100000000000001</v>
      </c>
      <c r="W792" s="217">
        <v>14.9</v>
      </c>
      <c r="X792" s="217">
        <v>14.9</v>
      </c>
      <c r="Y792" s="225">
        <v>15</v>
      </c>
      <c r="Z792" s="217">
        <v>14.8</v>
      </c>
      <c r="AA792" s="225">
        <v>16</v>
      </c>
      <c r="AB792" s="225">
        <v>23.5</v>
      </c>
      <c r="AC792" s="218"/>
      <c r="AD792" s="219"/>
      <c r="AE792" s="219"/>
      <c r="AF792" s="219"/>
      <c r="AG792" s="219"/>
      <c r="AH792" s="219"/>
      <c r="AI792" s="219"/>
      <c r="AJ792" s="219"/>
      <c r="AK792" s="219"/>
      <c r="AL792" s="219"/>
      <c r="AM792" s="219"/>
      <c r="AN792" s="219"/>
      <c r="AO792" s="219"/>
      <c r="AP792" s="219"/>
      <c r="AQ792" s="219"/>
      <c r="AR792" s="219"/>
      <c r="AS792" s="219"/>
      <c r="AT792" s="219"/>
      <c r="AU792" s="219"/>
      <c r="AV792" s="219"/>
      <c r="AW792" s="219"/>
      <c r="AX792" s="219"/>
      <c r="AY792" s="219"/>
      <c r="AZ792" s="219"/>
      <c r="BA792" s="219"/>
      <c r="BB792" s="219"/>
      <c r="BC792" s="219"/>
      <c r="BD792" s="219"/>
      <c r="BE792" s="219"/>
      <c r="BF792" s="219"/>
      <c r="BG792" s="219"/>
      <c r="BH792" s="219"/>
      <c r="BI792" s="219"/>
      <c r="BJ792" s="219"/>
      <c r="BK792" s="219"/>
      <c r="BL792" s="219"/>
      <c r="BM792" s="220">
        <v>1</v>
      </c>
    </row>
    <row r="793" spans="1:65">
      <c r="A793" s="30"/>
      <c r="B793" s="19">
        <v>1</v>
      </c>
      <c r="C793" s="9">
        <v>2</v>
      </c>
      <c r="D793" s="226">
        <v>15</v>
      </c>
      <c r="E793" s="221">
        <v>15.400000000000002</v>
      </c>
      <c r="F793" s="221">
        <v>15</v>
      </c>
      <c r="G793" s="221">
        <v>15.8</v>
      </c>
      <c r="H793" s="221">
        <v>15.5</v>
      </c>
      <c r="I793" s="221">
        <v>14.4</v>
      </c>
      <c r="J793" s="221">
        <v>14.602190905379516</v>
      </c>
      <c r="K793" s="221">
        <v>13.8</v>
      </c>
      <c r="L793" s="221">
        <v>15.7</v>
      </c>
      <c r="M793" s="226">
        <v>15</v>
      </c>
      <c r="N793" s="221">
        <v>15.1</v>
      </c>
      <c r="O793" s="227">
        <v>13.9</v>
      </c>
      <c r="P793" s="221">
        <v>15.7</v>
      </c>
      <c r="Q793" s="226">
        <v>13.233000000000001</v>
      </c>
      <c r="R793" s="221">
        <v>14.3</v>
      </c>
      <c r="S793" s="221">
        <v>15</v>
      </c>
      <c r="T793" s="226">
        <v>16</v>
      </c>
      <c r="U793" s="226">
        <v>16.989999999999998</v>
      </c>
      <c r="V793" s="221">
        <v>15.2</v>
      </c>
      <c r="W793" s="221">
        <v>15.1</v>
      </c>
      <c r="X793" s="221">
        <v>15.400000000000002</v>
      </c>
      <c r="Y793" s="226">
        <v>14</v>
      </c>
      <c r="Z793" s="221">
        <v>15</v>
      </c>
      <c r="AA793" s="226">
        <v>16</v>
      </c>
      <c r="AB793" s="227">
        <v>27.3</v>
      </c>
      <c r="AC793" s="218"/>
      <c r="AD793" s="219"/>
      <c r="AE793" s="219"/>
      <c r="AF793" s="219"/>
      <c r="AG793" s="219"/>
      <c r="AH793" s="219"/>
      <c r="AI793" s="219"/>
      <c r="AJ793" s="219"/>
      <c r="AK793" s="219"/>
      <c r="AL793" s="219"/>
      <c r="AM793" s="219"/>
      <c r="AN793" s="219"/>
      <c r="AO793" s="219"/>
      <c r="AP793" s="219"/>
      <c r="AQ793" s="219"/>
      <c r="AR793" s="219"/>
      <c r="AS793" s="219"/>
      <c r="AT793" s="219"/>
      <c r="AU793" s="219"/>
      <c r="AV793" s="219"/>
      <c r="AW793" s="219"/>
      <c r="AX793" s="219"/>
      <c r="AY793" s="219"/>
      <c r="AZ793" s="219"/>
      <c r="BA793" s="219"/>
      <c r="BB793" s="219"/>
      <c r="BC793" s="219"/>
      <c r="BD793" s="219"/>
      <c r="BE793" s="219"/>
      <c r="BF793" s="219"/>
      <c r="BG793" s="219"/>
      <c r="BH793" s="219"/>
      <c r="BI793" s="219"/>
      <c r="BJ793" s="219"/>
      <c r="BK793" s="219"/>
      <c r="BL793" s="219"/>
      <c r="BM793" s="220">
        <v>28</v>
      </c>
    </row>
    <row r="794" spans="1:65">
      <c r="A794" s="30"/>
      <c r="B794" s="19">
        <v>1</v>
      </c>
      <c r="C794" s="9">
        <v>3</v>
      </c>
      <c r="D794" s="226">
        <v>16</v>
      </c>
      <c r="E794" s="221">
        <v>14.9</v>
      </c>
      <c r="F794" s="221">
        <v>15.6</v>
      </c>
      <c r="G794" s="221">
        <v>15.400000000000002</v>
      </c>
      <c r="H794" s="221">
        <v>15.9</v>
      </c>
      <c r="I794" s="221">
        <v>14.1</v>
      </c>
      <c r="J794" s="221">
        <v>15.165686465435641</v>
      </c>
      <c r="K794" s="221">
        <v>13.8</v>
      </c>
      <c r="L794" s="221">
        <v>15.9</v>
      </c>
      <c r="M794" s="226">
        <v>15</v>
      </c>
      <c r="N794" s="221">
        <v>14.7</v>
      </c>
      <c r="O794" s="221">
        <v>14.9</v>
      </c>
      <c r="P794" s="221">
        <v>15</v>
      </c>
      <c r="Q794" s="226">
        <v>13.295</v>
      </c>
      <c r="R794" s="221">
        <v>15</v>
      </c>
      <c r="S794" s="221">
        <v>15.2</v>
      </c>
      <c r="T794" s="226">
        <v>16</v>
      </c>
      <c r="U794" s="226">
        <v>17.05</v>
      </c>
      <c r="V794" s="221">
        <v>16.100000000000001</v>
      </c>
      <c r="W794" s="221">
        <v>14.7</v>
      </c>
      <c r="X794" s="221">
        <v>15.6</v>
      </c>
      <c r="Y794" s="226">
        <v>15</v>
      </c>
      <c r="Z794" s="221">
        <v>15.2</v>
      </c>
      <c r="AA794" s="226">
        <v>16</v>
      </c>
      <c r="AB794" s="226">
        <v>24.7</v>
      </c>
      <c r="AC794" s="218"/>
      <c r="AD794" s="219"/>
      <c r="AE794" s="219"/>
      <c r="AF794" s="219"/>
      <c r="AG794" s="219"/>
      <c r="AH794" s="219"/>
      <c r="AI794" s="219"/>
      <c r="AJ794" s="219"/>
      <c r="AK794" s="219"/>
      <c r="AL794" s="219"/>
      <c r="AM794" s="219"/>
      <c r="AN794" s="219"/>
      <c r="AO794" s="219"/>
      <c r="AP794" s="219"/>
      <c r="AQ794" s="219"/>
      <c r="AR794" s="219"/>
      <c r="AS794" s="219"/>
      <c r="AT794" s="219"/>
      <c r="AU794" s="219"/>
      <c r="AV794" s="219"/>
      <c r="AW794" s="219"/>
      <c r="AX794" s="219"/>
      <c r="AY794" s="219"/>
      <c r="AZ794" s="219"/>
      <c r="BA794" s="219"/>
      <c r="BB794" s="219"/>
      <c r="BC794" s="219"/>
      <c r="BD794" s="219"/>
      <c r="BE794" s="219"/>
      <c r="BF794" s="219"/>
      <c r="BG794" s="219"/>
      <c r="BH794" s="219"/>
      <c r="BI794" s="219"/>
      <c r="BJ794" s="219"/>
      <c r="BK794" s="219"/>
      <c r="BL794" s="219"/>
      <c r="BM794" s="220">
        <v>16</v>
      </c>
    </row>
    <row r="795" spans="1:65">
      <c r="A795" s="30"/>
      <c r="B795" s="19">
        <v>1</v>
      </c>
      <c r="C795" s="9">
        <v>4</v>
      </c>
      <c r="D795" s="226">
        <v>15</v>
      </c>
      <c r="E795" s="221">
        <v>15.299999999999999</v>
      </c>
      <c r="F795" s="221">
        <v>15.2</v>
      </c>
      <c r="G795" s="221">
        <v>15.1</v>
      </c>
      <c r="H795" s="221">
        <v>15.7</v>
      </c>
      <c r="I795" s="221">
        <v>14.1</v>
      </c>
      <c r="J795" s="221">
        <v>14.964555640037906</v>
      </c>
      <c r="K795" s="221">
        <v>14</v>
      </c>
      <c r="L795" s="221">
        <v>15.1</v>
      </c>
      <c r="M795" s="226">
        <v>16</v>
      </c>
      <c r="N795" s="221">
        <v>15</v>
      </c>
      <c r="O795" s="221">
        <v>14.8</v>
      </c>
      <c r="P795" s="221">
        <v>16</v>
      </c>
      <c r="Q795" s="226">
        <v>13.282</v>
      </c>
      <c r="R795" s="221">
        <v>14.7</v>
      </c>
      <c r="S795" s="221">
        <v>15.2</v>
      </c>
      <c r="T795" s="226">
        <v>16</v>
      </c>
      <c r="U795" s="226">
        <v>17.05</v>
      </c>
      <c r="V795" s="221">
        <v>16.7</v>
      </c>
      <c r="W795" s="221">
        <v>15.299999999999999</v>
      </c>
      <c r="X795" s="221">
        <v>15.5</v>
      </c>
      <c r="Y795" s="226">
        <v>15</v>
      </c>
      <c r="Z795" s="221">
        <v>15</v>
      </c>
      <c r="AA795" s="226">
        <v>16</v>
      </c>
      <c r="AB795" s="226">
        <v>24.2</v>
      </c>
      <c r="AC795" s="218"/>
      <c r="AD795" s="219"/>
      <c r="AE795" s="219"/>
      <c r="AF795" s="219"/>
      <c r="AG795" s="219"/>
      <c r="AH795" s="219"/>
      <c r="AI795" s="219"/>
      <c r="AJ795" s="219"/>
      <c r="AK795" s="219"/>
      <c r="AL795" s="219"/>
      <c r="AM795" s="219"/>
      <c r="AN795" s="219"/>
      <c r="AO795" s="219"/>
      <c r="AP795" s="219"/>
      <c r="AQ795" s="219"/>
      <c r="AR795" s="219"/>
      <c r="AS795" s="219"/>
      <c r="AT795" s="219"/>
      <c r="AU795" s="219"/>
      <c r="AV795" s="219"/>
      <c r="AW795" s="219"/>
      <c r="AX795" s="219"/>
      <c r="AY795" s="219"/>
      <c r="AZ795" s="219"/>
      <c r="BA795" s="219"/>
      <c r="BB795" s="219"/>
      <c r="BC795" s="219"/>
      <c r="BD795" s="219"/>
      <c r="BE795" s="219"/>
      <c r="BF795" s="219"/>
      <c r="BG795" s="219"/>
      <c r="BH795" s="219"/>
      <c r="BI795" s="219"/>
      <c r="BJ795" s="219"/>
      <c r="BK795" s="219"/>
      <c r="BL795" s="219"/>
      <c r="BM795" s="220">
        <v>15.113351228375704</v>
      </c>
    </row>
    <row r="796" spans="1:65">
      <c r="A796" s="30"/>
      <c r="B796" s="19">
        <v>1</v>
      </c>
      <c r="C796" s="9">
        <v>5</v>
      </c>
      <c r="D796" s="226">
        <v>15</v>
      </c>
      <c r="E796" s="221">
        <v>15.6</v>
      </c>
      <c r="F796" s="221">
        <v>15</v>
      </c>
      <c r="G796" s="221">
        <v>15.400000000000002</v>
      </c>
      <c r="H796" s="221">
        <v>15.6</v>
      </c>
      <c r="I796" s="221">
        <v>14.3</v>
      </c>
      <c r="J796" s="221">
        <v>14.778157113471803</v>
      </c>
      <c r="K796" s="221">
        <v>14</v>
      </c>
      <c r="L796" s="221">
        <v>16</v>
      </c>
      <c r="M796" s="226">
        <v>15</v>
      </c>
      <c r="N796" s="221">
        <v>15.299999999999999</v>
      </c>
      <c r="O796" s="221">
        <v>14.7</v>
      </c>
      <c r="P796" s="221">
        <v>15.5</v>
      </c>
      <c r="Q796" s="226">
        <v>13.273499999999999</v>
      </c>
      <c r="R796" s="221">
        <v>13.9</v>
      </c>
      <c r="S796" s="221">
        <v>15</v>
      </c>
      <c r="T796" s="226">
        <v>16</v>
      </c>
      <c r="U796" s="226">
        <v>16.64</v>
      </c>
      <c r="V796" s="221">
        <v>16.600000000000001</v>
      </c>
      <c r="W796" s="221">
        <v>15.2</v>
      </c>
      <c r="X796" s="221">
        <v>15.1</v>
      </c>
      <c r="Y796" s="226">
        <v>15</v>
      </c>
      <c r="Z796" s="221">
        <v>14.9</v>
      </c>
      <c r="AA796" s="226">
        <v>16</v>
      </c>
      <c r="AB796" s="226">
        <v>23.8</v>
      </c>
      <c r="AC796" s="218"/>
      <c r="AD796" s="219"/>
      <c r="AE796" s="219"/>
      <c r="AF796" s="219"/>
      <c r="AG796" s="219"/>
      <c r="AH796" s="219"/>
      <c r="AI796" s="219"/>
      <c r="AJ796" s="219"/>
      <c r="AK796" s="219"/>
      <c r="AL796" s="219"/>
      <c r="AM796" s="219"/>
      <c r="AN796" s="219"/>
      <c r="AO796" s="219"/>
      <c r="AP796" s="219"/>
      <c r="AQ796" s="219"/>
      <c r="AR796" s="219"/>
      <c r="AS796" s="219"/>
      <c r="AT796" s="219"/>
      <c r="AU796" s="219"/>
      <c r="AV796" s="219"/>
      <c r="AW796" s="219"/>
      <c r="AX796" s="219"/>
      <c r="AY796" s="219"/>
      <c r="AZ796" s="219"/>
      <c r="BA796" s="219"/>
      <c r="BB796" s="219"/>
      <c r="BC796" s="219"/>
      <c r="BD796" s="219"/>
      <c r="BE796" s="219"/>
      <c r="BF796" s="219"/>
      <c r="BG796" s="219"/>
      <c r="BH796" s="219"/>
      <c r="BI796" s="219"/>
      <c r="BJ796" s="219"/>
      <c r="BK796" s="219"/>
      <c r="BL796" s="219"/>
      <c r="BM796" s="220">
        <v>51</v>
      </c>
    </row>
    <row r="797" spans="1:65">
      <c r="A797" s="30"/>
      <c r="B797" s="19">
        <v>1</v>
      </c>
      <c r="C797" s="9">
        <v>6</v>
      </c>
      <c r="D797" s="226">
        <v>15</v>
      </c>
      <c r="E797" s="221">
        <v>15.7</v>
      </c>
      <c r="F797" s="221">
        <v>14.6</v>
      </c>
      <c r="G797" s="221">
        <v>15.6</v>
      </c>
      <c r="H797" s="221">
        <v>15.7</v>
      </c>
      <c r="I797" s="221">
        <v>14.2</v>
      </c>
      <c r="J797" s="221">
        <v>14.689783411300244</v>
      </c>
      <c r="K797" s="227">
        <v>14.8</v>
      </c>
      <c r="L797" s="221">
        <v>16.3</v>
      </c>
      <c r="M797" s="226">
        <v>15</v>
      </c>
      <c r="N797" s="221">
        <v>15.400000000000002</v>
      </c>
      <c r="O797" s="221">
        <v>14.8</v>
      </c>
      <c r="P797" s="221">
        <v>15.1</v>
      </c>
      <c r="Q797" s="226">
        <v>13.254999999999999</v>
      </c>
      <c r="R797" s="221">
        <v>14.7</v>
      </c>
      <c r="S797" s="221">
        <v>15.2</v>
      </c>
      <c r="T797" s="226">
        <v>16</v>
      </c>
      <c r="U797" s="226">
        <v>16.989999999999998</v>
      </c>
      <c r="V797" s="221">
        <v>16.399999999999999</v>
      </c>
      <c r="W797" s="221">
        <v>15.400000000000002</v>
      </c>
      <c r="X797" s="221">
        <v>15.6</v>
      </c>
      <c r="Y797" s="226">
        <v>15</v>
      </c>
      <c r="Z797" s="221">
        <v>15.2</v>
      </c>
      <c r="AA797" s="226">
        <v>16</v>
      </c>
      <c r="AB797" s="226">
        <v>23</v>
      </c>
      <c r="AC797" s="218"/>
      <c r="AD797" s="219"/>
      <c r="AE797" s="219"/>
      <c r="AF797" s="219"/>
      <c r="AG797" s="219"/>
      <c r="AH797" s="219"/>
      <c r="AI797" s="219"/>
      <c r="AJ797" s="219"/>
      <c r="AK797" s="219"/>
      <c r="AL797" s="219"/>
      <c r="AM797" s="219"/>
      <c r="AN797" s="219"/>
      <c r="AO797" s="219"/>
      <c r="AP797" s="219"/>
      <c r="AQ797" s="219"/>
      <c r="AR797" s="219"/>
      <c r="AS797" s="219"/>
      <c r="AT797" s="219"/>
      <c r="AU797" s="219"/>
      <c r="AV797" s="219"/>
      <c r="AW797" s="219"/>
      <c r="AX797" s="219"/>
      <c r="AY797" s="219"/>
      <c r="AZ797" s="219"/>
      <c r="BA797" s="219"/>
      <c r="BB797" s="219"/>
      <c r="BC797" s="219"/>
      <c r="BD797" s="219"/>
      <c r="BE797" s="219"/>
      <c r="BF797" s="219"/>
      <c r="BG797" s="219"/>
      <c r="BH797" s="219"/>
      <c r="BI797" s="219"/>
      <c r="BJ797" s="219"/>
      <c r="BK797" s="219"/>
      <c r="BL797" s="219"/>
      <c r="BM797" s="222"/>
    </row>
    <row r="798" spans="1:65">
      <c r="A798" s="30"/>
      <c r="B798" s="20" t="s">
        <v>266</v>
      </c>
      <c r="C798" s="12"/>
      <c r="D798" s="223">
        <v>15.166666666666666</v>
      </c>
      <c r="E798" s="223">
        <v>15.383333333333333</v>
      </c>
      <c r="F798" s="223">
        <v>15.066666666666665</v>
      </c>
      <c r="G798" s="223">
        <v>15.549999999999999</v>
      </c>
      <c r="H798" s="223">
        <v>15.583333333333334</v>
      </c>
      <c r="I798" s="223">
        <v>14.166666666666666</v>
      </c>
      <c r="J798" s="223">
        <v>14.840304215720275</v>
      </c>
      <c r="K798" s="223">
        <v>14.066666666666665</v>
      </c>
      <c r="L798" s="223">
        <v>15.716666666666667</v>
      </c>
      <c r="M798" s="223">
        <v>15.166666666666666</v>
      </c>
      <c r="N798" s="223">
        <v>15.100000000000001</v>
      </c>
      <c r="O798" s="223">
        <v>14.65</v>
      </c>
      <c r="P798" s="223">
        <v>15.5</v>
      </c>
      <c r="Q798" s="223">
        <v>13.258833333333333</v>
      </c>
      <c r="R798" s="223">
        <v>14.516666666666667</v>
      </c>
      <c r="S798" s="223">
        <v>15.133333333333333</v>
      </c>
      <c r="T798" s="223">
        <v>16</v>
      </c>
      <c r="U798" s="223">
        <v>16.919999999999998</v>
      </c>
      <c r="V798" s="223">
        <v>16.183333333333337</v>
      </c>
      <c r="W798" s="223">
        <v>15.100000000000001</v>
      </c>
      <c r="X798" s="223">
        <v>15.35</v>
      </c>
      <c r="Y798" s="223">
        <v>14.833333333333334</v>
      </c>
      <c r="Z798" s="223">
        <v>15.016666666666667</v>
      </c>
      <c r="AA798" s="223">
        <v>16</v>
      </c>
      <c r="AB798" s="223">
        <v>24.416666666666668</v>
      </c>
      <c r="AC798" s="218"/>
      <c r="AD798" s="219"/>
      <c r="AE798" s="219"/>
      <c r="AF798" s="219"/>
      <c r="AG798" s="219"/>
      <c r="AH798" s="219"/>
      <c r="AI798" s="219"/>
      <c r="AJ798" s="219"/>
      <c r="AK798" s="219"/>
      <c r="AL798" s="219"/>
      <c r="AM798" s="219"/>
      <c r="AN798" s="219"/>
      <c r="AO798" s="219"/>
      <c r="AP798" s="219"/>
      <c r="AQ798" s="219"/>
      <c r="AR798" s="219"/>
      <c r="AS798" s="219"/>
      <c r="AT798" s="219"/>
      <c r="AU798" s="219"/>
      <c r="AV798" s="219"/>
      <c r="AW798" s="219"/>
      <c r="AX798" s="219"/>
      <c r="AY798" s="219"/>
      <c r="AZ798" s="219"/>
      <c r="BA798" s="219"/>
      <c r="BB798" s="219"/>
      <c r="BC798" s="219"/>
      <c r="BD798" s="219"/>
      <c r="BE798" s="219"/>
      <c r="BF798" s="219"/>
      <c r="BG798" s="219"/>
      <c r="BH798" s="219"/>
      <c r="BI798" s="219"/>
      <c r="BJ798" s="219"/>
      <c r="BK798" s="219"/>
      <c r="BL798" s="219"/>
      <c r="BM798" s="222"/>
    </row>
    <row r="799" spans="1:65">
      <c r="A799" s="30"/>
      <c r="B799" s="3" t="s">
        <v>267</v>
      </c>
      <c r="C799" s="29"/>
      <c r="D799" s="221">
        <v>15</v>
      </c>
      <c r="E799" s="221">
        <v>15.400000000000002</v>
      </c>
      <c r="F799" s="221">
        <v>15</v>
      </c>
      <c r="G799" s="221">
        <v>15.5</v>
      </c>
      <c r="H799" s="221">
        <v>15.649999999999999</v>
      </c>
      <c r="I799" s="221">
        <v>14.149999999999999</v>
      </c>
      <c r="J799" s="221">
        <v>14.809804436084177</v>
      </c>
      <c r="K799" s="221">
        <v>14</v>
      </c>
      <c r="L799" s="221">
        <v>15.8</v>
      </c>
      <c r="M799" s="221">
        <v>15</v>
      </c>
      <c r="N799" s="221">
        <v>15.1</v>
      </c>
      <c r="O799" s="221">
        <v>14.8</v>
      </c>
      <c r="P799" s="221">
        <v>15.6</v>
      </c>
      <c r="Q799" s="221">
        <v>13.264249999999999</v>
      </c>
      <c r="R799" s="221">
        <v>14.6</v>
      </c>
      <c r="S799" s="221">
        <v>15.2</v>
      </c>
      <c r="T799" s="221">
        <v>16</v>
      </c>
      <c r="U799" s="221">
        <v>16.989999999999998</v>
      </c>
      <c r="V799" s="221">
        <v>16.25</v>
      </c>
      <c r="W799" s="221">
        <v>15.149999999999999</v>
      </c>
      <c r="X799" s="221">
        <v>15.450000000000001</v>
      </c>
      <c r="Y799" s="221">
        <v>15</v>
      </c>
      <c r="Z799" s="221">
        <v>15</v>
      </c>
      <c r="AA799" s="221">
        <v>16</v>
      </c>
      <c r="AB799" s="221">
        <v>24</v>
      </c>
      <c r="AC799" s="218"/>
      <c r="AD799" s="219"/>
      <c r="AE799" s="219"/>
      <c r="AF799" s="219"/>
      <c r="AG799" s="219"/>
      <c r="AH799" s="219"/>
      <c r="AI799" s="219"/>
      <c r="AJ799" s="219"/>
      <c r="AK799" s="219"/>
      <c r="AL799" s="219"/>
      <c r="AM799" s="219"/>
      <c r="AN799" s="219"/>
      <c r="AO799" s="219"/>
      <c r="AP799" s="219"/>
      <c r="AQ799" s="219"/>
      <c r="AR799" s="219"/>
      <c r="AS799" s="219"/>
      <c r="AT799" s="219"/>
      <c r="AU799" s="219"/>
      <c r="AV799" s="219"/>
      <c r="AW799" s="219"/>
      <c r="AX799" s="219"/>
      <c r="AY799" s="219"/>
      <c r="AZ799" s="219"/>
      <c r="BA799" s="219"/>
      <c r="BB799" s="219"/>
      <c r="BC799" s="219"/>
      <c r="BD799" s="219"/>
      <c r="BE799" s="219"/>
      <c r="BF799" s="219"/>
      <c r="BG799" s="219"/>
      <c r="BH799" s="219"/>
      <c r="BI799" s="219"/>
      <c r="BJ799" s="219"/>
      <c r="BK799" s="219"/>
      <c r="BL799" s="219"/>
      <c r="BM799" s="222"/>
    </row>
    <row r="800" spans="1:65">
      <c r="A800" s="30"/>
      <c r="B800" s="3" t="s">
        <v>268</v>
      </c>
      <c r="C800" s="29"/>
      <c r="D800" s="24">
        <v>0.40824829046386302</v>
      </c>
      <c r="E800" s="24">
        <v>0.27868739954771282</v>
      </c>
      <c r="F800" s="24">
        <v>0.32659863237109032</v>
      </c>
      <c r="G800" s="24">
        <v>0.32093613071762406</v>
      </c>
      <c r="H800" s="24">
        <v>0.27141603981096385</v>
      </c>
      <c r="I800" s="24">
        <v>0.17511900715418274</v>
      </c>
      <c r="J800" s="24">
        <v>0.20225234988609916</v>
      </c>
      <c r="K800" s="24">
        <v>0.37237973450050516</v>
      </c>
      <c r="L800" s="24">
        <v>0.44907311951024981</v>
      </c>
      <c r="M800" s="24">
        <v>0.40824829046386302</v>
      </c>
      <c r="N800" s="24">
        <v>0.24494897427831841</v>
      </c>
      <c r="O800" s="24">
        <v>0.372827037646145</v>
      </c>
      <c r="P800" s="24">
        <v>0.3847076812334268</v>
      </c>
      <c r="Q800" s="24">
        <v>3.0683328806807044E-2</v>
      </c>
      <c r="R800" s="24">
        <v>0.38166302763912885</v>
      </c>
      <c r="S800" s="24">
        <v>0.10327955589886409</v>
      </c>
      <c r="T800" s="24">
        <v>0</v>
      </c>
      <c r="U800" s="24">
        <v>0.1651665825765003</v>
      </c>
      <c r="V800" s="24">
        <v>0.54191020166321546</v>
      </c>
      <c r="W800" s="24">
        <v>0.26076809620810637</v>
      </c>
      <c r="X800" s="24">
        <v>0.28809720581775861</v>
      </c>
      <c r="Y800" s="24">
        <v>0.40824829046386302</v>
      </c>
      <c r="Z800" s="24">
        <v>0.16020819787597163</v>
      </c>
      <c r="AA800" s="24">
        <v>0</v>
      </c>
      <c r="AB800" s="24">
        <v>1.5276343367005951</v>
      </c>
      <c r="AC800" s="150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30"/>
      <c r="B801" s="3" t="s">
        <v>86</v>
      </c>
      <c r="C801" s="29"/>
      <c r="D801" s="13">
        <v>2.6917469700914045E-2</v>
      </c>
      <c r="E801" s="13">
        <v>1.8116190653155763E-2</v>
      </c>
      <c r="F801" s="13">
        <v>2.1676900378612193E-2</v>
      </c>
      <c r="G801" s="13">
        <v>2.0638979467371324E-2</v>
      </c>
      <c r="H801" s="13">
        <v>1.7417072073430833E-2</v>
      </c>
      <c r="I801" s="13">
        <v>1.2361341681471724E-2</v>
      </c>
      <c r="J801" s="13">
        <v>1.3628585165515277E-2</v>
      </c>
      <c r="K801" s="13">
        <v>2.6472492973969565E-2</v>
      </c>
      <c r="L801" s="13">
        <v>2.8573051082306455E-2</v>
      </c>
      <c r="M801" s="13">
        <v>2.6917469700914045E-2</v>
      </c>
      <c r="N801" s="13">
        <v>1.6221786376047577E-2</v>
      </c>
      <c r="O801" s="13">
        <v>2.5448944549224913E-2</v>
      </c>
      <c r="P801" s="13">
        <v>2.4819850402156569E-2</v>
      </c>
      <c r="Q801" s="13">
        <v>2.3141801420542563E-3</v>
      </c>
      <c r="R801" s="13">
        <v>2.6291368149652963E-2</v>
      </c>
      <c r="S801" s="13">
        <v>6.8246402576341908E-3</v>
      </c>
      <c r="T801" s="13">
        <v>0</v>
      </c>
      <c r="U801" s="13">
        <v>9.7616183555851253E-3</v>
      </c>
      <c r="V801" s="13">
        <v>3.3485697322134828E-2</v>
      </c>
      <c r="W801" s="13">
        <v>1.7269410344907705E-2</v>
      </c>
      <c r="X801" s="13">
        <v>1.8768547610277433E-2</v>
      </c>
      <c r="Y801" s="13">
        <v>2.7522356660485147E-2</v>
      </c>
      <c r="Z801" s="13">
        <v>1.0668692422373248E-2</v>
      </c>
      <c r="AA801" s="13">
        <v>0</v>
      </c>
      <c r="AB801" s="13">
        <v>6.2565228806850309E-2</v>
      </c>
      <c r="AC801" s="150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30"/>
      <c r="B802" s="3" t="s">
        <v>269</v>
      </c>
      <c r="C802" s="29"/>
      <c r="D802" s="13">
        <v>3.527704576259838E-3</v>
      </c>
      <c r="E802" s="13">
        <v>1.7863814641635001E-2</v>
      </c>
      <c r="F802" s="13">
        <v>-3.0889616077596216E-3</v>
      </c>
      <c r="G802" s="13">
        <v>2.8891591615000323E-2</v>
      </c>
      <c r="H802" s="13">
        <v>3.1097147009673476E-2</v>
      </c>
      <c r="I802" s="13">
        <v>-6.2638957263933204E-2</v>
      </c>
      <c r="J802" s="13">
        <v>-1.8066609352846652E-2</v>
      </c>
      <c r="K802" s="13">
        <v>-6.9255623447952552E-2</v>
      </c>
      <c r="L802" s="13">
        <v>3.9919368588365867E-2</v>
      </c>
      <c r="M802" s="13">
        <v>3.527704576259838E-3</v>
      </c>
      <c r="N802" s="13">
        <v>-8.8340621308624634E-4</v>
      </c>
      <c r="O802" s="13">
        <v>-3.0658404041173148E-2</v>
      </c>
      <c r="P802" s="13">
        <v>2.5583258522990704E-2</v>
      </c>
      <c r="Q802" s="13">
        <v>-0.12270725843785502</v>
      </c>
      <c r="R802" s="13">
        <v>-3.9480625619865539E-2</v>
      </c>
      <c r="S802" s="13">
        <v>1.3221491815866848E-3</v>
      </c>
      <c r="T802" s="13">
        <v>5.8666589443087336E-2</v>
      </c>
      <c r="U802" s="13">
        <v>0.11953991833606459</v>
      </c>
      <c r="V802" s="13">
        <v>7.0797144113789567E-2</v>
      </c>
      <c r="W802" s="13">
        <v>-8.8340621308624634E-4</v>
      </c>
      <c r="X802" s="13">
        <v>1.5658259246961848E-2</v>
      </c>
      <c r="Y802" s="13">
        <v>-1.8527849370471139E-2</v>
      </c>
      <c r="Z802" s="13">
        <v>-6.3972946997691293E-3</v>
      </c>
      <c r="AA802" s="13">
        <v>5.8666589443087336E-2</v>
      </c>
      <c r="AB802" s="13">
        <v>0.61556932659804464</v>
      </c>
      <c r="AC802" s="150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30"/>
      <c r="B803" s="46" t="s">
        <v>270</v>
      </c>
      <c r="C803" s="47"/>
      <c r="D803" s="45" t="s">
        <v>271</v>
      </c>
      <c r="E803" s="45">
        <v>0.4</v>
      </c>
      <c r="F803" s="45">
        <v>7.0000000000000007E-2</v>
      </c>
      <c r="G803" s="45">
        <v>0.65</v>
      </c>
      <c r="H803" s="45">
        <v>0.7</v>
      </c>
      <c r="I803" s="45">
        <v>1.42</v>
      </c>
      <c r="J803" s="45">
        <v>0.41</v>
      </c>
      <c r="K803" s="45">
        <v>1.57</v>
      </c>
      <c r="L803" s="45">
        <v>0.9</v>
      </c>
      <c r="M803" s="45" t="s">
        <v>271</v>
      </c>
      <c r="N803" s="45">
        <v>0.02</v>
      </c>
      <c r="O803" s="45">
        <v>0.7</v>
      </c>
      <c r="P803" s="45">
        <v>0.56999999999999995</v>
      </c>
      <c r="Q803" s="45">
        <v>2.78</v>
      </c>
      <c r="R803" s="45">
        <v>0.9</v>
      </c>
      <c r="S803" s="45">
        <v>0.02</v>
      </c>
      <c r="T803" s="45" t="s">
        <v>271</v>
      </c>
      <c r="U803" s="45">
        <v>2.7</v>
      </c>
      <c r="V803" s="45">
        <v>1.6</v>
      </c>
      <c r="W803" s="45">
        <v>0.02</v>
      </c>
      <c r="X803" s="45">
        <v>0.35</v>
      </c>
      <c r="Y803" s="45" t="s">
        <v>271</v>
      </c>
      <c r="Z803" s="45">
        <v>0.15</v>
      </c>
      <c r="AA803" s="45" t="s">
        <v>271</v>
      </c>
      <c r="AB803" s="45">
        <v>13.94</v>
      </c>
      <c r="AC803" s="150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B804" s="31" t="s">
        <v>295</v>
      </c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BM804" s="55"/>
    </row>
    <row r="805" spans="1:65">
      <c r="BM805" s="55"/>
    </row>
    <row r="806" spans="1:65" ht="15">
      <c r="B806" s="8" t="s">
        <v>490</v>
      </c>
      <c r="BM806" s="28" t="s">
        <v>299</v>
      </c>
    </row>
    <row r="807" spans="1:65" ht="15">
      <c r="A807" s="25" t="s">
        <v>61</v>
      </c>
      <c r="B807" s="18" t="s">
        <v>109</v>
      </c>
      <c r="C807" s="15" t="s">
        <v>110</v>
      </c>
      <c r="D807" s="16" t="s">
        <v>227</v>
      </c>
      <c r="E807" s="17" t="s">
        <v>227</v>
      </c>
      <c r="F807" s="17" t="s">
        <v>227</v>
      </c>
      <c r="G807" s="17" t="s">
        <v>227</v>
      </c>
      <c r="H807" s="17" t="s">
        <v>227</v>
      </c>
      <c r="I807" s="17" t="s">
        <v>227</v>
      </c>
      <c r="J807" s="17" t="s">
        <v>227</v>
      </c>
      <c r="K807" s="17" t="s">
        <v>227</v>
      </c>
      <c r="L807" s="17" t="s">
        <v>227</v>
      </c>
      <c r="M807" s="17" t="s">
        <v>227</v>
      </c>
      <c r="N807" s="17" t="s">
        <v>227</v>
      </c>
      <c r="O807" s="17" t="s">
        <v>227</v>
      </c>
      <c r="P807" s="17" t="s">
        <v>227</v>
      </c>
      <c r="Q807" s="17" t="s">
        <v>227</v>
      </c>
      <c r="R807" s="17" t="s">
        <v>227</v>
      </c>
      <c r="S807" s="17" t="s">
        <v>227</v>
      </c>
      <c r="T807" s="17" t="s">
        <v>227</v>
      </c>
      <c r="U807" s="17" t="s">
        <v>227</v>
      </c>
      <c r="V807" s="17" t="s">
        <v>227</v>
      </c>
      <c r="W807" s="17" t="s">
        <v>227</v>
      </c>
      <c r="X807" s="17" t="s">
        <v>227</v>
      </c>
      <c r="Y807" s="17" t="s">
        <v>227</v>
      </c>
      <c r="Z807" s="150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1</v>
      </c>
    </row>
    <row r="808" spans="1:65">
      <c r="A808" s="30"/>
      <c r="B808" s="19" t="s">
        <v>228</v>
      </c>
      <c r="C808" s="9" t="s">
        <v>228</v>
      </c>
      <c r="D808" s="148" t="s">
        <v>230</v>
      </c>
      <c r="E808" s="149" t="s">
        <v>231</v>
      </c>
      <c r="F808" s="149" t="s">
        <v>232</v>
      </c>
      <c r="G808" s="149" t="s">
        <v>233</v>
      </c>
      <c r="H808" s="149" t="s">
        <v>234</v>
      </c>
      <c r="I808" s="149" t="s">
        <v>235</v>
      </c>
      <c r="J808" s="149" t="s">
        <v>236</v>
      </c>
      <c r="K808" s="149" t="s">
        <v>239</v>
      </c>
      <c r="L808" s="149" t="s">
        <v>240</v>
      </c>
      <c r="M808" s="149" t="s">
        <v>241</v>
      </c>
      <c r="N808" s="149" t="s">
        <v>244</v>
      </c>
      <c r="O808" s="149" t="s">
        <v>245</v>
      </c>
      <c r="P808" s="149" t="s">
        <v>247</v>
      </c>
      <c r="Q808" s="149" t="s">
        <v>248</v>
      </c>
      <c r="R808" s="149" t="s">
        <v>249</v>
      </c>
      <c r="S808" s="149" t="s">
        <v>251</v>
      </c>
      <c r="T808" s="149" t="s">
        <v>252</v>
      </c>
      <c r="U808" s="149" t="s">
        <v>254</v>
      </c>
      <c r="V808" s="149" t="s">
        <v>255</v>
      </c>
      <c r="W808" s="149" t="s">
        <v>256</v>
      </c>
      <c r="X808" s="149" t="s">
        <v>257</v>
      </c>
      <c r="Y808" s="149" t="s">
        <v>258</v>
      </c>
      <c r="Z808" s="150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 t="s">
        <v>3</v>
      </c>
    </row>
    <row r="809" spans="1:65">
      <c r="A809" s="30"/>
      <c r="B809" s="19"/>
      <c r="C809" s="9"/>
      <c r="D809" s="10" t="s">
        <v>113</v>
      </c>
      <c r="E809" s="11" t="s">
        <v>279</v>
      </c>
      <c r="F809" s="11" t="s">
        <v>279</v>
      </c>
      <c r="G809" s="11" t="s">
        <v>279</v>
      </c>
      <c r="H809" s="11" t="s">
        <v>280</v>
      </c>
      <c r="I809" s="11" t="s">
        <v>279</v>
      </c>
      <c r="J809" s="11" t="s">
        <v>280</v>
      </c>
      <c r="K809" s="11" t="s">
        <v>280</v>
      </c>
      <c r="L809" s="11" t="s">
        <v>280</v>
      </c>
      <c r="M809" s="11" t="s">
        <v>280</v>
      </c>
      <c r="N809" s="11" t="s">
        <v>279</v>
      </c>
      <c r="O809" s="11" t="s">
        <v>279</v>
      </c>
      <c r="P809" s="11" t="s">
        <v>280</v>
      </c>
      <c r="Q809" s="11" t="s">
        <v>280</v>
      </c>
      <c r="R809" s="11" t="s">
        <v>113</v>
      </c>
      <c r="S809" s="11" t="s">
        <v>279</v>
      </c>
      <c r="T809" s="11" t="s">
        <v>279</v>
      </c>
      <c r="U809" s="11" t="s">
        <v>279</v>
      </c>
      <c r="V809" s="11" t="s">
        <v>279</v>
      </c>
      <c r="W809" s="11" t="s">
        <v>279</v>
      </c>
      <c r="X809" s="11" t="s">
        <v>280</v>
      </c>
      <c r="Y809" s="11" t="s">
        <v>279</v>
      </c>
      <c r="Z809" s="150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2</v>
      </c>
    </row>
    <row r="810" spans="1:65">
      <c r="A810" s="30"/>
      <c r="B810" s="19"/>
      <c r="C810" s="9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150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2</v>
      </c>
    </row>
    <row r="811" spans="1:65">
      <c r="A811" s="30"/>
      <c r="B811" s="18">
        <v>1</v>
      </c>
      <c r="C811" s="14">
        <v>1</v>
      </c>
      <c r="D811" s="144" t="s">
        <v>102</v>
      </c>
      <c r="E811" s="22">
        <v>1</v>
      </c>
      <c r="F811" s="22">
        <v>1</v>
      </c>
      <c r="G811" s="144" t="s">
        <v>102</v>
      </c>
      <c r="H811" s="144" t="s">
        <v>283</v>
      </c>
      <c r="I811" s="22">
        <v>0.4</v>
      </c>
      <c r="J811" s="144" t="s">
        <v>296</v>
      </c>
      <c r="K811" s="144" t="s">
        <v>101</v>
      </c>
      <c r="L811" s="144" t="s">
        <v>101</v>
      </c>
      <c r="M811" s="144">
        <v>4.5</v>
      </c>
      <c r="N811" s="144" t="s">
        <v>102</v>
      </c>
      <c r="O811" s="22">
        <v>2</v>
      </c>
      <c r="P811" s="22">
        <v>0.8</v>
      </c>
      <c r="Q811" s="22">
        <v>0.6</v>
      </c>
      <c r="R811" s="144" t="s">
        <v>103</v>
      </c>
      <c r="S811" s="22">
        <v>1</v>
      </c>
      <c r="T811" s="144" t="s">
        <v>101</v>
      </c>
      <c r="U811" s="22">
        <v>1</v>
      </c>
      <c r="V811" s="22">
        <v>1.1000000000000001</v>
      </c>
      <c r="W811" s="22">
        <v>2</v>
      </c>
      <c r="X811" s="144" t="s">
        <v>103</v>
      </c>
      <c r="Y811" s="22">
        <v>1.6</v>
      </c>
      <c r="Z811" s="150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1</v>
      </c>
    </row>
    <row r="812" spans="1:65">
      <c r="A812" s="30"/>
      <c r="B812" s="19">
        <v>1</v>
      </c>
      <c r="C812" s="9">
        <v>2</v>
      </c>
      <c r="D812" s="145" t="s">
        <v>102</v>
      </c>
      <c r="E812" s="11">
        <v>1</v>
      </c>
      <c r="F812" s="145" t="s">
        <v>101</v>
      </c>
      <c r="G812" s="145" t="s">
        <v>102</v>
      </c>
      <c r="H812" s="11">
        <v>0.5</v>
      </c>
      <c r="I812" s="11">
        <v>0.5</v>
      </c>
      <c r="J812" s="145" t="s">
        <v>296</v>
      </c>
      <c r="K812" s="145" t="s">
        <v>101</v>
      </c>
      <c r="L812" s="145" t="s">
        <v>101</v>
      </c>
      <c r="M812" s="145">
        <v>4.7</v>
      </c>
      <c r="N812" s="145" t="s">
        <v>102</v>
      </c>
      <c r="O812" s="11">
        <v>2</v>
      </c>
      <c r="P812" s="145" t="s">
        <v>284</v>
      </c>
      <c r="Q812" s="11">
        <v>0.5</v>
      </c>
      <c r="R812" s="145" t="s">
        <v>103</v>
      </c>
      <c r="S812" s="145" t="s">
        <v>101</v>
      </c>
      <c r="T812" s="145" t="s">
        <v>101</v>
      </c>
      <c r="U812" s="11">
        <v>1</v>
      </c>
      <c r="V812" s="11">
        <v>1.2</v>
      </c>
      <c r="W812" s="11">
        <v>2</v>
      </c>
      <c r="X812" s="145" t="s">
        <v>103</v>
      </c>
      <c r="Y812" s="11">
        <v>1.6</v>
      </c>
      <c r="Z812" s="150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2</v>
      </c>
    </row>
    <row r="813" spans="1:65">
      <c r="A813" s="30"/>
      <c r="B813" s="19">
        <v>1</v>
      </c>
      <c r="C813" s="9">
        <v>3</v>
      </c>
      <c r="D813" s="145" t="s">
        <v>102</v>
      </c>
      <c r="E813" s="11">
        <v>1</v>
      </c>
      <c r="F813" s="11">
        <v>1</v>
      </c>
      <c r="G813" s="145" t="s">
        <v>102</v>
      </c>
      <c r="H813" s="145" t="s">
        <v>283</v>
      </c>
      <c r="I813" s="11">
        <v>0.5</v>
      </c>
      <c r="J813" s="145" t="s">
        <v>296</v>
      </c>
      <c r="K813" s="145" t="s">
        <v>101</v>
      </c>
      <c r="L813" s="145" t="s">
        <v>101</v>
      </c>
      <c r="M813" s="145">
        <v>5.7</v>
      </c>
      <c r="N813" s="145" t="s">
        <v>102</v>
      </c>
      <c r="O813" s="11">
        <v>1</v>
      </c>
      <c r="P813" s="11">
        <v>2</v>
      </c>
      <c r="Q813" s="11">
        <v>0.5</v>
      </c>
      <c r="R813" s="145" t="s">
        <v>103</v>
      </c>
      <c r="S813" s="11">
        <v>1</v>
      </c>
      <c r="T813" s="145" t="s">
        <v>101</v>
      </c>
      <c r="U813" s="11">
        <v>1</v>
      </c>
      <c r="V813" s="11">
        <v>1.3</v>
      </c>
      <c r="W813" s="11">
        <v>2</v>
      </c>
      <c r="X813" s="145" t="s">
        <v>103</v>
      </c>
      <c r="Y813" s="11">
        <v>1.3</v>
      </c>
      <c r="Z813" s="150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16</v>
      </c>
    </row>
    <row r="814" spans="1:65">
      <c r="A814" s="30"/>
      <c r="B814" s="19">
        <v>1</v>
      </c>
      <c r="C814" s="9">
        <v>4</v>
      </c>
      <c r="D814" s="145" t="s">
        <v>102</v>
      </c>
      <c r="E814" s="11">
        <v>1</v>
      </c>
      <c r="F814" s="145" t="s">
        <v>101</v>
      </c>
      <c r="G814" s="145" t="s">
        <v>102</v>
      </c>
      <c r="H814" s="145" t="s">
        <v>283</v>
      </c>
      <c r="I814" s="11">
        <v>0.5</v>
      </c>
      <c r="J814" s="145" t="s">
        <v>296</v>
      </c>
      <c r="K814" s="145" t="s">
        <v>101</v>
      </c>
      <c r="L814" s="145" t="s">
        <v>101</v>
      </c>
      <c r="M814" s="145">
        <v>5.5</v>
      </c>
      <c r="N814" s="145" t="s">
        <v>102</v>
      </c>
      <c r="O814" s="11">
        <v>2</v>
      </c>
      <c r="P814" s="11">
        <v>1.3</v>
      </c>
      <c r="Q814" s="11">
        <v>0.7</v>
      </c>
      <c r="R814" s="145" t="s">
        <v>103</v>
      </c>
      <c r="S814" s="11">
        <v>1</v>
      </c>
      <c r="T814" s="145" t="s">
        <v>101</v>
      </c>
      <c r="U814" s="11">
        <v>1</v>
      </c>
      <c r="V814" s="11">
        <v>1.2</v>
      </c>
      <c r="W814" s="11">
        <v>2</v>
      </c>
      <c r="X814" s="145" t="s">
        <v>103</v>
      </c>
      <c r="Y814" s="11">
        <v>1.4</v>
      </c>
      <c r="Z814" s="150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1.12944444444444</v>
      </c>
    </row>
    <row r="815" spans="1:65">
      <c r="A815" s="30"/>
      <c r="B815" s="19">
        <v>1</v>
      </c>
      <c r="C815" s="9">
        <v>5</v>
      </c>
      <c r="D815" s="145" t="s">
        <v>102</v>
      </c>
      <c r="E815" s="11">
        <v>1</v>
      </c>
      <c r="F815" s="11">
        <v>1</v>
      </c>
      <c r="G815" s="145" t="s">
        <v>102</v>
      </c>
      <c r="H815" s="11">
        <v>0.7</v>
      </c>
      <c r="I815" s="11">
        <v>0.6</v>
      </c>
      <c r="J815" s="145" t="s">
        <v>296</v>
      </c>
      <c r="K815" s="145" t="s">
        <v>101</v>
      </c>
      <c r="L815" s="145" t="s">
        <v>101</v>
      </c>
      <c r="M815" s="145">
        <v>3.7</v>
      </c>
      <c r="N815" s="145" t="s">
        <v>102</v>
      </c>
      <c r="O815" s="146">
        <v>3</v>
      </c>
      <c r="P815" s="11">
        <v>1.3</v>
      </c>
      <c r="Q815" s="11">
        <v>0.6</v>
      </c>
      <c r="R815" s="145" t="s">
        <v>103</v>
      </c>
      <c r="S815" s="145" t="s">
        <v>101</v>
      </c>
      <c r="T815" s="145" t="s">
        <v>101</v>
      </c>
      <c r="U815" s="11">
        <v>1</v>
      </c>
      <c r="V815" s="11">
        <v>1.1000000000000001</v>
      </c>
      <c r="W815" s="11">
        <v>2</v>
      </c>
      <c r="X815" s="145" t="s">
        <v>103</v>
      </c>
      <c r="Y815" s="11">
        <v>1.3</v>
      </c>
      <c r="Z815" s="150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8</v>
      </c>
    </row>
    <row r="816" spans="1:65">
      <c r="A816" s="30"/>
      <c r="B816" s="19">
        <v>1</v>
      </c>
      <c r="C816" s="9">
        <v>6</v>
      </c>
      <c r="D816" s="145" t="s">
        <v>102</v>
      </c>
      <c r="E816" s="11">
        <v>1</v>
      </c>
      <c r="F816" s="11">
        <v>1</v>
      </c>
      <c r="G816" s="145" t="s">
        <v>102</v>
      </c>
      <c r="H816" s="11">
        <v>0.9</v>
      </c>
      <c r="I816" s="11">
        <v>0.5</v>
      </c>
      <c r="J816" s="145" t="s">
        <v>296</v>
      </c>
      <c r="K816" s="145" t="s">
        <v>101</v>
      </c>
      <c r="L816" s="145" t="s">
        <v>101</v>
      </c>
      <c r="M816" s="145">
        <v>4.2</v>
      </c>
      <c r="N816" s="145" t="s">
        <v>102</v>
      </c>
      <c r="O816" s="11">
        <v>2</v>
      </c>
      <c r="P816" s="11">
        <v>1.2</v>
      </c>
      <c r="Q816" s="11">
        <v>0.7</v>
      </c>
      <c r="R816" s="145" t="s">
        <v>103</v>
      </c>
      <c r="S816" s="145" t="s">
        <v>101</v>
      </c>
      <c r="T816" s="145" t="s">
        <v>101</v>
      </c>
      <c r="U816" s="11">
        <v>1</v>
      </c>
      <c r="V816" s="11">
        <v>1.2</v>
      </c>
      <c r="W816" s="11">
        <v>2</v>
      </c>
      <c r="X816" s="145" t="s">
        <v>103</v>
      </c>
      <c r="Y816" s="11">
        <v>1.5</v>
      </c>
      <c r="Z816" s="150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20" t="s">
        <v>266</v>
      </c>
      <c r="C817" s="12"/>
      <c r="D817" s="23" t="s">
        <v>634</v>
      </c>
      <c r="E817" s="23">
        <v>1</v>
      </c>
      <c r="F817" s="23">
        <v>1</v>
      </c>
      <c r="G817" s="23" t="s">
        <v>634</v>
      </c>
      <c r="H817" s="23">
        <v>0.70000000000000007</v>
      </c>
      <c r="I817" s="23">
        <v>0.5</v>
      </c>
      <c r="J817" s="23" t="s">
        <v>634</v>
      </c>
      <c r="K817" s="23" t="s">
        <v>634</v>
      </c>
      <c r="L817" s="23" t="s">
        <v>634</v>
      </c>
      <c r="M817" s="23">
        <v>4.7166666666666659</v>
      </c>
      <c r="N817" s="23" t="s">
        <v>634</v>
      </c>
      <c r="O817" s="23">
        <v>2</v>
      </c>
      <c r="P817" s="23">
        <v>1.3199999999999998</v>
      </c>
      <c r="Q817" s="23">
        <v>0.6</v>
      </c>
      <c r="R817" s="23" t="s">
        <v>634</v>
      </c>
      <c r="S817" s="23">
        <v>1</v>
      </c>
      <c r="T817" s="23" t="s">
        <v>634</v>
      </c>
      <c r="U817" s="23">
        <v>1</v>
      </c>
      <c r="V817" s="23">
        <v>1.1833333333333333</v>
      </c>
      <c r="W817" s="23">
        <v>2</v>
      </c>
      <c r="X817" s="23" t="s">
        <v>634</v>
      </c>
      <c r="Y817" s="23">
        <v>1.45</v>
      </c>
      <c r="Z817" s="150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3" t="s">
        <v>267</v>
      </c>
      <c r="C818" s="29"/>
      <c r="D818" s="11" t="s">
        <v>634</v>
      </c>
      <c r="E818" s="11">
        <v>1</v>
      </c>
      <c r="F818" s="11">
        <v>1</v>
      </c>
      <c r="G818" s="11" t="s">
        <v>634</v>
      </c>
      <c r="H818" s="11">
        <v>0.7</v>
      </c>
      <c r="I818" s="11">
        <v>0.5</v>
      </c>
      <c r="J818" s="11" t="s">
        <v>634</v>
      </c>
      <c r="K818" s="11" t="s">
        <v>634</v>
      </c>
      <c r="L818" s="11" t="s">
        <v>634</v>
      </c>
      <c r="M818" s="11">
        <v>4.5999999999999996</v>
      </c>
      <c r="N818" s="11" t="s">
        <v>634</v>
      </c>
      <c r="O818" s="11">
        <v>2</v>
      </c>
      <c r="P818" s="11">
        <v>1.3</v>
      </c>
      <c r="Q818" s="11">
        <v>0.6</v>
      </c>
      <c r="R818" s="11" t="s">
        <v>634</v>
      </c>
      <c r="S818" s="11">
        <v>1</v>
      </c>
      <c r="T818" s="11" t="s">
        <v>634</v>
      </c>
      <c r="U818" s="11">
        <v>1</v>
      </c>
      <c r="V818" s="11">
        <v>1.2</v>
      </c>
      <c r="W818" s="11">
        <v>2</v>
      </c>
      <c r="X818" s="11" t="s">
        <v>634</v>
      </c>
      <c r="Y818" s="11">
        <v>1.45</v>
      </c>
      <c r="Z818" s="150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3" t="s">
        <v>268</v>
      </c>
      <c r="C819" s="29"/>
      <c r="D819" s="24" t="s">
        <v>634</v>
      </c>
      <c r="E819" s="24">
        <v>0</v>
      </c>
      <c r="F819" s="24">
        <v>0</v>
      </c>
      <c r="G819" s="24" t="s">
        <v>634</v>
      </c>
      <c r="H819" s="24">
        <v>0.20000000000000009</v>
      </c>
      <c r="I819" s="24">
        <v>6.324555320336761E-2</v>
      </c>
      <c r="J819" s="24" t="s">
        <v>634</v>
      </c>
      <c r="K819" s="24" t="s">
        <v>634</v>
      </c>
      <c r="L819" s="24" t="s">
        <v>634</v>
      </c>
      <c r="M819" s="24">
        <v>0.7652886165798326</v>
      </c>
      <c r="N819" s="24" t="s">
        <v>634</v>
      </c>
      <c r="O819" s="24">
        <v>0.63245553203367588</v>
      </c>
      <c r="P819" s="24">
        <v>0.4324349662087934</v>
      </c>
      <c r="Q819" s="24">
        <v>8.944271909999163E-2</v>
      </c>
      <c r="R819" s="24" t="s">
        <v>634</v>
      </c>
      <c r="S819" s="24">
        <v>0</v>
      </c>
      <c r="T819" s="24" t="s">
        <v>634</v>
      </c>
      <c r="U819" s="24">
        <v>0</v>
      </c>
      <c r="V819" s="24">
        <v>7.527726527090807E-2</v>
      </c>
      <c r="W819" s="24">
        <v>0</v>
      </c>
      <c r="X819" s="24" t="s">
        <v>634</v>
      </c>
      <c r="Y819" s="24">
        <v>0.13784048752090225</v>
      </c>
      <c r="Z819" s="150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86</v>
      </c>
      <c r="C820" s="29"/>
      <c r="D820" s="13" t="s">
        <v>634</v>
      </c>
      <c r="E820" s="13">
        <v>0</v>
      </c>
      <c r="F820" s="13">
        <v>0</v>
      </c>
      <c r="G820" s="13" t="s">
        <v>634</v>
      </c>
      <c r="H820" s="13">
        <v>0.28571428571428581</v>
      </c>
      <c r="I820" s="13">
        <v>0.12649110640673522</v>
      </c>
      <c r="J820" s="13" t="s">
        <v>634</v>
      </c>
      <c r="K820" s="13" t="s">
        <v>634</v>
      </c>
      <c r="L820" s="13" t="s">
        <v>634</v>
      </c>
      <c r="M820" s="13">
        <v>0.16225200351515889</v>
      </c>
      <c r="N820" s="13" t="s">
        <v>634</v>
      </c>
      <c r="O820" s="13">
        <v>0.31622776601683794</v>
      </c>
      <c r="P820" s="13">
        <v>0.32760224712787384</v>
      </c>
      <c r="Q820" s="13">
        <v>0.14907119849998607</v>
      </c>
      <c r="R820" s="13" t="s">
        <v>634</v>
      </c>
      <c r="S820" s="13">
        <v>0</v>
      </c>
      <c r="T820" s="13" t="s">
        <v>634</v>
      </c>
      <c r="U820" s="13">
        <v>0</v>
      </c>
      <c r="V820" s="13">
        <v>6.3614590369781468E-2</v>
      </c>
      <c r="W820" s="13">
        <v>0</v>
      </c>
      <c r="X820" s="13" t="s">
        <v>634</v>
      </c>
      <c r="Y820" s="13">
        <v>9.5062405186829138E-2</v>
      </c>
      <c r="Z820" s="150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3" t="s">
        <v>269</v>
      </c>
      <c r="C821" s="29"/>
      <c r="D821" s="13" t="s">
        <v>634</v>
      </c>
      <c r="E821" s="13">
        <v>-0.11460895228725676</v>
      </c>
      <c r="F821" s="13">
        <v>-0.11460895228725676</v>
      </c>
      <c r="G821" s="13" t="s">
        <v>634</v>
      </c>
      <c r="H821" s="13">
        <v>-0.38022626660107961</v>
      </c>
      <c r="I821" s="13">
        <v>-0.55730447614362832</v>
      </c>
      <c r="J821" s="13" t="s">
        <v>634</v>
      </c>
      <c r="K821" s="13" t="s">
        <v>634</v>
      </c>
      <c r="L821" s="13" t="s">
        <v>634</v>
      </c>
      <c r="M821" s="13">
        <v>3.176094441711772</v>
      </c>
      <c r="N821" s="13" t="s">
        <v>634</v>
      </c>
      <c r="O821" s="13">
        <v>0.77078209542548648</v>
      </c>
      <c r="P821" s="13">
        <v>0.16871618298082103</v>
      </c>
      <c r="Q821" s="13">
        <v>-0.46876537137235408</v>
      </c>
      <c r="R821" s="13" t="s">
        <v>634</v>
      </c>
      <c r="S821" s="13">
        <v>-0.11460895228725676</v>
      </c>
      <c r="T821" s="13" t="s">
        <v>634</v>
      </c>
      <c r="U821" s="13">
        <v>-0.11460895228725676</v>
      </c>
      <c r="V821" s="13">
        <v>4.771273979341295E-2</v>
      </c>
      <c r="W821" s="13">
        <v>0.77078209542548648</v>
      </c>
      <c r="X821" s="13" t="s">
        <v>634</v>
      </c>
      <c r="Y821" s="13">
        <v>0.28381701918347768</v>
      </c>
      <c r="Z821" s="150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46" t="s">
        <v>270</v>
      </c>
      <c r="C822" s="47"/>
      <c r="D822" s="45">
        <v>0</v>
      </c>
      <c r="E822" s="45">
        <v>0</v>
      </c>
      <c r="F822" s="45">
        <v>0.26</v>
      </c>
      <c r="G822" s="45">
        <v>0</v>
      </c>
      <c r="H822" s="45">
        <v>0.83</v>
      </c>
      <c r="I822" s="45">
        <v>0.79</v>
      </c>
      <c r="J822" s="45">
        <v>0.4</v>
      </c>
      <c r="K822" s="45">
        <v>0.79</v>
      </c>
      <c r="L822" s="45">
        <v>0.79</v>
      </c>
      <c r="M822" s="45">
        <v>5.9</v>
      </c>
      <c r="N822" s="45">
        <v>0</v>
      </c>
      <c r="O822" s="45">
        <v>1.59</v>
      </c>
      <c r="P822" s="45">
        <v>0.2</v>
      </c>
      <c r="Q822" s="45">
        <v>0.63</v>
      </c>
      <c r="R822" s="45">
        <v>2.38</v>
      </c>
      <c r="S822" s="45">
        <v>0.4</v>
      </c>
      <c r="T822" s="45">
        <v>0.79</v>
      </c>
      <c r="U822" s="45">
        <v>0</v>
      </c>
      <c r="V822" s="45">
        <v>0.28999999999999998</v>
      </c>
      <c r="W822" s="45">
        <v>1.59</v>
      </c>
      <c r="X822" s="45">
        <v>2.38</v>
      </c>
      <c r="Y822" s="45">
        <v>0.71</v>
      </c>
      <c r="Z822" s="150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B823" s="31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BM823" s="55"/>
    </row>
    <row r="824" spans="1:65" ht="15">
      <c r="B824" s="8" t="s">
        <v>491</v>
      </c>
      <c r="BM824" s="28" t="s">
        <v>66</v>
      </c>
    </row>
    <row r="825" spans="1:65" ht="15">
      <c r="A825" s="25" t="s">
        <v>12</v>
      </c>
      <c r="B825" s="18" t="s">
        <v>109</v>
      </c>
      <c r="C825" s="15" t="s">
        <v>110</v>
      </c>
      <c r="D825" s="16" t="s">
        <v>227</v>
      </c>
      <c r="E825" s="17" t="s">
        <v>227</v>
      </c>
      <c r="F825" s="17" t="s">
        <v>227</v>
      </c>
      <c r="G825" s="17" t="s">
        <v>227</v>
      </c>
      <c r="H825" s="17" t="s">
        <v>227</v>
      </c>
      <c r="I825" s="17" t="s">
        <v>227</v>
      </c>
      <c r="J825" s="17" t="s">
        <v>227</v>
      </c>
      <c r="K825" s="17" t="s">
        <v>227</v>
      </c>
      <c r="L825" s="150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</v>
      </c>
    </row>
    <row r="826" spans="1:65">
      <c r="A826" s="30"/>
      <c r="B826" s="19" t="s">
        <v>228</v>
      </c>
      <c r="C826" s="9" t="s">
        <v>228</v>
      </c>
      <c r="D826" s="148" t="s">
        <v>235</v>
      </c>
      <c r="E826" s="149" t="s">
        <v>236</v>
      </c>
      <c r="F826" s="149" t="s">
        <v>237</v>
      </c>
      <c r="G826" s="149" t="s">
        <v>247</v>
      </c>
      <c r="H826" s="149" t="s">
        <v>248</v>
      </c>
      <c r="I826" s="149" t="s">
        <v>250</v>
      </c>
      <c r="J826" s="149" t="s">
        <v>255</v>
      </c>
      <c r="K826" s="149" t="s">
        <v>257</v>
      </c>
      <c r="L826" s="150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 t="s">
        <v>3</v>
      </c>
    </row>
    <row r="827" spans="1:65">
      <c r="A827" s="30"/>
      <c r="B827" s="19"/>
      <c r="C827" s="9"/>
      <c r="D827" s="10" t="s">
        <v>279</v>
      </c>
      <c r="E827" s="11" t="s">
        <v>280</v>
      </c>
      <c r="F827" s="11" t="s">
        <v>280</v>
      </c>
      <c r="G827" s="11" t="s">
        <v>280</v>
      </c>
      <c r="H827" s="11" t="s">
        <v>280</v>
      </c>
      <c r="I827" s="11" t="s">
        <v>280</v>
      </c>
      <c r="J827" s="11" t="s">
        <v>279</v>
      </c>
      <c r="K827" s="11" t="s">
        <v>280</v>
      </c>
      <c r="L827" s="150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2</v>
      </c>
    </row>
    <row r="828" spans="1:65">
      <c r="A828" s="30"/>
      <c r="B828" s="19"/>
      <c r="C828" s="9"/>
      <c r="D828" s="26"/>
      <c r="E828" s="26"/>
      <c r="F828" s="26"/>
      <c r="G828" s="26"/>
      <c r="H828" s="26"/>
      <c r="I828" s="26"/>
      <c r="J828" s="26"/>
      <c r="K828" s="26"/>
      <c r="L828" s="150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3</v>
      </c>
    </row>
    <row r="829" spans="1:65">
      <c r="A829" s="30"/>
      <c r="B829" s="18">
        <v>1</v>
      </c>
      <c r="C829" s="14">
        <v>1</v>
      </c>
      <c r="D829" s="22">
        <v>3.2</v>
      </c>
      <c r="E829" s="22">
        <v>3.2227433521215847</v>
      </c>
      <c r="F829" s="144">
        <v>3.2</v>
      </c>
      <c r="G829" s="22">
        <v>3.5</v>
      </c>
      <c r="H829" s="22">
        <v>3.27</v>
      </c>
      <c r="I829" s="22">
        <v>3.5634398189592398</v>
      </c>
      <c r="J829" s="22">
        <v>3.9</v>
      </c>
      <c r="K829" s="22">
        <v>3.4</v>
      </c>
      <c r="L829" s="150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</v>
      </c>
    </row>
    <row r="830" spans="1:65">
      <c r="A830" s="30"/>
      <c r="B830" s="19">
        <v>1</v>
      </c>
      <c r="C830" s="9">
        <v>2</v>
      </c>
      <c r="D830" s="11">
        <v>3.3</v>
      </c>
      <c r="E830" s="11">
        <v>3.2498049905170467</v>
      </c>
      <c r="F830" s="145">
        <v>3</v>
      </c>
      <c r="G830" s="11">
        <v>3.5</v>
      </c>
      <c r="H830" s="11">
        <v>3.71</v>
      </c>
      <c r="I830" s="11">
        <v>3.50501375284286</v>
      </c>
      <c r="J830" s="11">
        <v>3.7</v>
      </c>
      <c r="K830" s="11">
        <v>3.35</v>
      </c>
      <c r="L830" s="150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13</v>
      </c>
    </row>
    <row r="831" spans="1:65">
      <c r="A831" s="30"/>
      <c r="B831" s="19">
        <v>1</v>
      </c>
      <c r="C831" s="9">
        <v>3</v>
      </c>
      <c r="D831" s="11">
        <v>3.1</v>
      </c>
      <c r="E831" s="11">
        <v>3.3849216258272259</v>
      </c>
      <c r="F831" s="145">
        <v>3</v>
      </c>
      <c r="G831" s="146">
        <v>4</v>
      </c>
      <c r="H831" s="11">
        <v>3.33</v>
      </c>
      <c r="I831" s="11">
        <v>3.5022033775430601</v>
      </c>
      <c r="J831" s="11">
        <v>3.5</v>
      </c>
      <c r="K831" s="11">
        <v>3.25</v>
      </c>
      <c r="L831" s="150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16</v>
      </c>
    </row>
    <row r="832" spans="1:65">
      <c r="A832" s="30"/>
      <c r="B832" s="19">
        <v>1</v>
      </c>
      <c r="C832" s="9">
        <v>4</v>
      </c>
      <c r="D832" s="11">
        <v>3.3</v>
      </c>
      <c r="E832" s="11">
        <v>3.4572091758869838</v>
      </c>
      <c r="F832" s="145">
        <v>3.1</v>
      </c>
      <c r="G832" s="11">
        <v>3.4</v>
      </c>
      <c r="H832" s="11">
        <v>3.37</v>
      </c>
      <c r="I832" s="11">
        <v>3.4834969290803413</v>
      </c>
      <c r="J832" s="11">
        <v>3.4</v>
      </c>
      <c r="K832" s="11">
        <v>3.55</v>
      </c>
      <c r="L832" s="150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3.3979704891548681</v>
      </c>
    </row>
    <row r="833" spans="1:65">
      <c r="A833" s="30"/>
      <c r="B833" s="19">
        <v>1</v>
      </c>
      <c r="C833" s="9">
        <v>5</v>
      </c>
      <c r="D833" s="11">
        <v>3.4</v>
      </c>
      <c r="E833" s="11">
        <v>3.2702639848867276</v>
      </c>
      <c r="F833" s="145">
        <v>3.1</v>
      </c>
      <c r="G833" s="11">
        <v>3.4</v>
      </c>
      <c r="H833" s="11">
        <v>3.46</v>
      </c>
      <c r="I833" s="11">
        <v>3.4462417493884909</v>
      </c>
      <c r="J833" s="11">
        <v>3.2</v>
      </c>
      <c r="K833" s="11">
        <v>3.45</v>
      </c>
      <c r="L833" s="150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52</v>
      </c>
    </row>
    <row r="834" spans="1:65">
      <c r="A834" s="30"/>
      <c r="B834" s="19">
        <v>1</v>
      </c>
      <c r="C834" s="9">
        <v>6</v>
      </c>
      <c r="D834" s="11">
        <v>3.2</v>
      </c>
      <c r="E834" s="11">
        <v>3.3113139741936912</v>
      </c>
      <c r="F834" s="145">
        <v>3.3</v>
      </c>
      <c r="G834" s="11">
        <v>3.5</v>
      </c>
      <c r="H834" s="11">
        <v>3.54</v>
      </c>
      <c r="I834" s="11">
        <v>3.4281078132572071</v>
      </c>
      <c r="J834" s="11">
        <v>3</v>
      </c>
      <c r="K834" s="11">
        <v>3.25</v>
      </c>
      <c r="L834" s="150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20" t="s">
        <v>266</v>
      </c>
      <c r="C835" s="12"/>
      <c r="D835" s="23">
        <v>3.2499999999999996</v>
      </c>
      <c r="E835" s="23">
        <v>3.3160428505722099</v>
      </c>
      <c r="F835" s="23">
        <v>3.1166666666666667</v>
      </c>
      <c r="G835" s="23">
        <v>3.5500000000000003</v>
      </c>
      <c r="H835" s="23">
        <v>3.4466666666666668</v>
      </c>
      <c r="I835" s="23">
        <v>3.4880839068451999</v>
      </c>
      <c r="J835" s="23">
        <v>3.4499999999999997</v>
      </c>
      <c r="K835" s="23">
        <v>3.375</v>
      </c>
      <c r="L835" s="150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3" t="s">
        <v>267</v>
      </c>
      <c r="C836" s="29"/>
      <c r="D836" s="11">
        <v>3.25</v>
      </c>
      <c r="E836" s="11">
        <v>3.2907889795402094</v>
      </c>
      <c r="F836" s="11">
        <v>3.1</v>
      </c>
      <c r="G836" s="11">
        <v>3.5</v>
      </c>
      <c r="H836" s="11">
        <v>3.415</v>
      </c>
      <c r="I836" s="11">
        <v>3.4928501533117009</v>
      </c>
      <c r="J836" s="11">
        <v>3.45</v>
      </c>
      <c r="K836" s="11">
        <v>3.375</v>
      </c>
      <c r="L836" s="150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3" t="s">
        <v>268</v>
      </c>
      <c r="C837" s="29"/>
      <c r="D837" s="24">
        <v>0.10488088481701503</v>
      </c>
      <c r="E837" s="24">
        <v>8.9311292023557601E-2</v>
      </c>
      <c r="F837" s="24">
        <v>0.11690451944500117</v>
      </c>
      <c r="G837" s="24">
        <v>0.22583179581272433</v>
      </c>
      <c r="H837" s="24">
        <v>0.16058227382456214</v>
      </c>
      <c r="I837" s="24">
        <v>4.8027972966916105E-2</v>
      </c>
      <c r="J837" s="24">
        <v>0.32710854467592249</v>
      </c>
      <c r="K837" s="24">
        <v>0.1172603939955857</v>
      </c>
      <c r="L837" s="206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  <c r="AA837" s="207"/>
      <c r="AB837" s="207"/>
      <c r="AC837" s="207"/>
      <c r="AD837" s="207"/>
      <c r="AE837" s="207"/>
      <c r="AF837" s="207"/>
      <c r="AG837" s="207"/>
      <c r="AH837" s="207"/>
      <c r="AI837" s="207"/>
      <c r="AJ837" s="207"/>
      <c r="AK837" s="207"/>
      <c r="AL837" s="207"/>
      <c r="AM837" s="207"/>
      <c r="AN837" s="207"/>
      <c r="AO837" s="207"/>
      <c r="AP837" s="207"/>
      <c r="AQ837" s="207"/>
      <c r="AR837" s="207"/>
      <c r="AS837" s="207"/>
      <c r="AT837" s="207"/>
      <c r="AU837" s="207"/>
      <c r="AV837" s="207"/>
      <c r="AW837" s="207"/>
      <c r="AX837" s="207"/>
      <c r="AY837" s="207"/>
      <c r="AZ837" s="207"/>
      <c r="BA837" s="207"/>
      <c r="BB837" s="207"/>
      <c r="BC837" s="207"/>
      <c r="BD837" s="207"/>
      <c r="BE837" s="207"/>
      <c r="BF837" s="207"/>
      <c r="BG837" s="207"/>
      <c r="BH837" s="207"/>
      <c r="BI837" s="207"/>
      <c r="BJ837" s="207"/>
      <c r="BK837" s="207"/>
      <c r="BL837" s="207"/>
      <c r="BM837" s="56"/>
    </row>
    <row r="838" spans="1:65">
      <c r="A838" s="30"/>
      <c r="B838" s="3" t="s">
        <v>86</v>
      </c>
      <c r="C838" s="29"/>
      <c r="D838" s="13">
        <v>3.2271041482158473E-2</v>
      </c>
      <c r="E838" s="13">
        <v>2.6933093463537786E-2</v>
      </c>
      <c r="F838" s="13">
        <v>3.7509471479679521E-2</v>
      </c>
      <c r="G838" s="13">
        <v>6.3614590369781496E-2</v>
      </c>
      <c r="H838" s="13">
        <v>4.6590601689911644E-2</v>
      </c>
      <c r="I838" s="13">
        <v>1.3769156433612012E-2</v>
      </c>
      <c r="J838" s="13">
        <v>9.4814070920557256E-2</v>
      </c>
      <c r="K838" s="13">
        <v>3.4743820443136501E-2</v>
      </c>
      <c r="L838" s="150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3" t="s">
        <v>269</v>
      </c>
      <c r="C839" s="29"/>
      <c r="D839" s="13">
        <v>-4.3546725796218211E-2</v>
      </c>
      <c r="E839" s="13">
        <v>-2.4110756360051555E-2</v>
      </c>
      <c r="F839" s="13">
        <v>-8.2785834481501452E-2</v>
      </c>
      <c r="G839" s="13">
        <v>4.4741268745669638E-2</v>
      </c>
      <c r="H839" s="13">
        <v>1.4330959514574859E-2</v>
      </c>
      <c r="I839" s="13">
        <v>2.6519776430649511E-2</v>
      </c>
      <c r="J839" s="13">
        <v>1.5311937231706763E-2</v>
      </c>
      <c r="K839" s="13">
        <v>-6.7600614037649498E-3</v>
      </c>
      <c r="L839" s="150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30"/>
      <c r="B840" s="46" t="s">
        <v>270</v>
      </c>
      <c r="C840" s="47"/>
      <c r="D840" s="45">
        <v>1.26</v>
      </c>
      <c r="E840" s="45">
        <v>0.74</v>
      </c>
      <c r="F840" s="45">
        <v>2.31</v>
      </c>
      <c r="G840" s="45">
        <v>1.0900000000000001</v>
      </c>
      <c r="H840" s="45">
        <v>0.28000000000000003</v>
      </c>
      <c r="I840" s="45">
        <v>0.61</v>
      </c>
      <c r="J840" s="45">
        <v>0.31</v>
      </c>
      <c r="K840" s="45">
        <v>0.28000000000000003</v>
      </c>
      <c r="L840" s="150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B841" s="31"/>
      <c r="C841" s="20"/>
      <c r="D841" s="20"/>
      <c r="E841" s="20"/>
      <c r="F841" s="20"/>
      <c r="G841" s="20"/>
      <c r="H841" s="20"/>
      <c r="I841" s="20"/>
      <c r="J841" s="20"/>
      <c r="K841" s="20"/>
      <c r="BM841" s="55"/>
    </row>
    <row r="842" spans="1:65" ht="15">
      <c r="B842" s="8" t="s">
        <v>492</v>
      </c>
      <c r="BM842" s="28" t="s">
        <v>66</v>
      </c>
    </row>
    <row r="843" spans="1:65" ht="15">
      <c r="A843" s="25" t="s">
        <v>15</v>
      </c>
      <c r="B843" s="18" t="s">
        <v>109</v>
      </c>
      <c r="C843" s="15" t="s">
        <v>110</v>
      </c>
      <c r="D843" s="16" t="s">
        <v>227</v>
      </c>
      <c r="E843" s="17" t="s">
        <v>227</v>
      </c>
      <c r="F843" s="17" t="s">
        <v>227</v>
      </c>
      <c r="G843" s="17" t="s">
        <v>227</v>
      </c>
      <c r="H843" s="17" t="s">
        <v>227</v>
      </c>
      <c r="I843" s="17" t="s">
        <v>227</v>
      </c>
      <c r="J843" s="17" t="s">
        <v>227</v>
      </c>
      <c r="K843" s="17" t="s">
        <v>227</v>
      </c>
      <c r="L843" s="17" t="s">
        <v>227</v>
      </c>
      <c r="M843" s="17" t="s">
        <v>227</v>
      </c>
      <c r="N843" s="17" t="s">
        <v>227</v>
      </c>
      <c r="O843" s="17" t="s">
        <v>227</v>
      </c>
      <c r="P843" s="17" t="s">
        <v>227</v>
      </c>
      <c r="Q843" s="17" t="s">
        <v>227</v>
      </c>
      <c r="R843" s="17" t="s">
        <v>227</v>
      </c>
      <c r="S843" s="17" t="s">
        <v>227</v>
      </c>
      <c r="T843" s="17" t="s">
        <v>227</v>
      </c>
      <c r="U843" s="17" t="s">
        <v>227</v>
      </c>
      <c r="V843" s="17" t="s">
        <v>227</v>
      </c>
      <c r="W843" s="17" t="s">
        <v>227</v>
      </c>
      <c r="X843" s="17" t="s">
        <v>227</v>
      </c>
      <c r="Y843" s="17" t="s">
        <v>227</v>
      </c>
      <c r="Z843" s="17" t="s">
        <v>227</v>
      </c>
      <c r="AA843" s="17" t="s">
        <v>227</v>
      </c>
      <c r="AB843" s="150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1</v>
      </c>
    </row>
    <row r="844" spans="1:65">
      <c r="A844" s="30"/>
      <c r="B844" s="19" t="s">
        <v>228</v>
      </c>
      <c r="C844" s="9" t="s">
        <v>228</v>
      </c>
      <c r="D844" s="148" t="s">
        <v>230</v>
      </c>
      <c r="E844" s="149" t="s">
        <v>231</v>
      </c>
      <c r="F844" s="149" t="s">
        <v>232</v>
      </c>
      <c r="G844" s="149" t="s">
        <v>233</v>
      </c>
      <c r="H844" s="149" t="s">
        <v>234</v>
      </c>
      <c r="I844" s="149" t="s">
        <v>235</v>
      </c>
      <c r="J844" s="149" t="s">
        <v>236</v>
      </c>
      <c r="K844" s="149" t="s">
        <v>237</v>
      </c>
      <c r="L844" s="149" t="s">
        <v>239</v>
      </c>
      <c r="M844" s="149" t="s">
        <v>240</v>
      </c>
      <c r="N844" s="149" t="s">
        <v>241</v>
      </c>
      <c r="O844" s="149" t="s">
        <v>244</v>
      </c>
      <c r="P844" s="149" t="s">
        <v>245</v>
      </c>
      <c r="Q844" s="149" t="s">
        <v>246</v>
      </c>
      <c r="R844" s="149" t="s">
        <v>247</v>
      </c>
      <c r="S844" s="149" t="s">
        <v>248</v>
      </c>
      <c r="T844" s="149" t="s">
        <v>249</v>
      </c>
      <c r="U844" s="149" t="s">
        <v>251</v>
      </c>
      <c r="V844" s="149" t="s">
        <v>252</v>
      </c>
      <c r="W844" s="149" t="s">
        <v>254</v>
      </c>
      <c r="X844" s="149" t="s">
        <v>255</v>
      </c>
      <c r="Y844" s="149" t="s">
        <v>256</v>
      </c>
      <c r="Z844" s="149" t="s">
        <v>257</v>
      </c>
      <c r="AA844" s="149" t="s">
        <v>258</v>
      </c>
      <c r="AB844" s="150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 t="s">
        <v>3</v>
      </c>
    </row>
    <row r="845" spans="1:65">
      <c r="A845" s="30"/>
      <c r="B845" s="19"/>
      <c r="C845" s="9"/>
      <c r="D845" s="10" t="s">
        <v>113</v>
      </c>
      <c r="E845" s="11" t="s">
        <v>279</v>
      </c>
      <c r="F845" s="11" t="s">
        <v>279</v>
      </c>
      <c r="G845" s="11" t="s">
        <v>279</v>
      </c>
      <c r="H845" s="11" t="s">
        <v>280</v>
      </c>
      <c r="I845" s="11" t="s">
        <v>279</v>
      </c>
      <c r="J845" s="11" t="s">
        <v>280</v>
      </c>
      <c r="K845" s="11" t="s">
        <v>280</v>
      </c>
      <c r="L845" s="11" t="s">
        <v>280</v>
      </c>
      <c r="M845" s="11" t="s">
        <v>280</v>
      </c>
      <c r="N845" s="11" t="s">
        <v>280</v>
      </c>
      <c r="O845" s="11" t="s">
        <v>279</v>
      </c>
      <c r="P845" s="11" t="s">
        <v>279</v>
      </c>
      <c r="Q845" s="11" t="s">
        <v>113</v>
      </c>
      <c r="R845" s="11" t="s">
        <v>280</v>
      </c>
      <c r="S845" s="11" t="s">
        <v>280</v>
      </c>
      <c r="T845" s="11" t="s">
        <v>113</v>
      </c>
      <c r="U845" s="11" t="s">
        <v>279</v>
      </c>
      <c r="V845" s="11" t="s">
        <v>279</v>
      </c>
      <c r="W845" s="11" t="s">
        <v>279</v>
      </c>
      <c r="X845" s="11" t="s">
        <v>279</v>
      </c>
      <c r="Y845" s="11" t="s">
        <v>279</v>
      </c>
      <c r="Z845" s="11" t="s">
        <v>280</v>
      </c>
      <c r="AA845" s="11" t="s">
        <v>279</v>
      </c>
      <c r="AB845" s="150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2</v>
      </c>
    </row>
    <row r="846" spans="1:65">
      <c r="A846" s="30"/>
      <c r="B846" s="19"/>
      <c r="C846" s="9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150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3</v>
      </c>
    </row>
    <row r="847" spans="1:65">
      <c r="A847" s="30"/>
      <c r="B847" s="18">
        <v>1</v>
      </c>
      <c r="C847" s="14">
        <v>1</v>
      </c>
      <c r="D847" s="22">
        <v>1</v>
      </c>
      <c r="E847" s="22">
        <v>1</v>
      </c>
      <c r="F847" s="22">
        <v>1</v>
      </c>
      <c r="G847" s="22">
        <v>1.3</v>
      </c>
      <c r="H847" s="22">
        <v>1.1000000000000001</v>
      </c>
      <c r="I847" s="22">
        <v>1</v>
      </c>
      <c r="J847" s="22">
        <v>1.108982231389213</v>
      </c>
      <c r="K847" s="22">
        <v>1.1399999999999999</v>
      </c>
      <c r="L847" s="22">
        <v>0.9</v>
      </c>
      <c r="M847" s="144">
        <v>1.9</v>
      </c>
      <c r="N847" s="144">
        <v>1.3</v>
      </c>
      <c r="O847" s="22">
        <v>1.2</v>
      </c>
      <c r="P847" s="22">
        <v>1</v>
      </c>
      <c r="Q847" s="144">
        <v>2.6760000000000002</v>
      </c>
      <c r="R847" s="144">
        <v>1</v>
      </c>
      <c r="S847" s="22">
        <v>1.1000000000000001</v>
      </c>
      <c r="T847" s="144" t="s">
        <v>95</v>
      </c>
      <c r="U847" s="22">
        <v>1.1000000000000001</v>
      </c>
      <c r="V847" s="22">
        <v>1.1000000000000001</v>
      </c>
      <c r="W847" s="22">
        <v>1</v>
      </c>
      <c r="X847" s="144">
        <v>1</v>
      </c>
      <c r="Y847" s="22">
        <v>1.1000000000000001</v>
      </c>
      <c r="Z847" s="22">
        <v>1.1000000000000001</v>
      </c>
      <c r="AA847" s="144">
        <v>1.5</v>
      </c>
      <c r="AB847" s="150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1</v>
      </c>
    </row>
    <row r="848" spans="1:65">
      <c r="A848" s="30"/>
      <c r="B848" s="19">
        <v>1</v>
      </c>
      <c r="C848" s="9">
        <v>2</v>
      </c>
      <c r="D848" s="11">
        <v>1</v>
      </c>
      <c r="E848" s="11">
        <v>1</v>
      </c>
      <c r="F848" s="11">
        <v>1.1000000000000001</v>
      </c>
      <c r="G848" s="146">
        <v>1.4</v>
      </c>
      <c r="H848" s="11">
        <v>1.1000000000000001</v>
      </c>
      <c r="I848" s="11">
        <v>1</v>
      </c>
      <c r="J848" s="11">
        <v>1.0823856127528351</v>
      </c>
      <c r="K848" s="11">
        <v>1.04</v>
      </c>
      <c r="L848" s="11">
        <v>0.9</v>
      </c>
      <c r="M848" s="145">
        <v>1.5</v>
      </c>
      <c r="N848" s="145">
        <v>1.3</v>
      </c>
      <c r="O848" s="146">
        <v>1.4</v>
      </c>
      <c r="P848" s="11">
        <v>1</v>
      </c>
      <c r="Q848" s="145">
        <v>2.782</v>
      </c>
      <c r="R848" s="145">
        <v>0.9</v>
      </c>
      <c r="S848" s="11">
        <v>1.2</v>
      </c>
      <c r="T848" s="145" t="s">
        <v>95</v>
      </c>
      <c r="U848" s="11">
        <v>1.1000000000000001</v>
      </c>
      <c r="V848" s="11">
        <v>1.1000000000000001</v>
      </c>
      <c r="W848" s="11">
        <v>1.1000000000000001</v>
      </c>
      <c r="X848" s="145">
        <v>1</v>
      </c>
      <c r="Y848" s="11">
        <v>1</v>
      </c>
      <c r="Z848" s="11">
        <v>1.2</v>
      </c>
      <c r="AA848" s="145">
        <v>1.7</v>
      </c>
      <c r="AB848" s="150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14</v>
      </c>
    </row>
    <row r="849" spans="1:65">
      <c r="A849" s="30"/>
      <c r="B849" s="19">
        <v>1</v>
      </c>
      <c r="C849" s="9">
        <v>3</v>
      </c>
      <c r="D849" s="11">
        <v>1.1000000000000001</v>
      </c>
      <c r="E849" s="11">
        <v>1</v>
      </c>
      <c r="F849" s="11">
        <v>1.1000000000000001</v>
      </c>
      <c r="G849" s="11">
        <v>1.2</v>
      </c>
      <c r="H849" s="11">
        <v>1.1000000000000001</v>
      </c>
      <c r="I849" s="11">
        <v>1</v>
      </c>
      <c r="J849" s="11">
        <v>1.0978904160622105</v>
      </c>
      <c r="K849" s="11">
        <v>1.02</v>
      </c>
      <c r="L849" s="11">
        <v>1</v>
      </c>
      <c r="M849" s="145">
        <v>1.7</v>
      </c>
      <c r="N849" s="145">
        <v>1.3</v>
      </c>
      <c r="O849" s="11">
        <v>1.2</v>
      </c>
      <c r="P849" s="11">
        <v>1</v>
      </c>
      <c r="Q849" s="145">
        <v>2.4344999999999999</v>
      </c>
      <c r="R849" s="146">
        <v>1.6</v>
      </c>
      <c r="S849" s="11">
        <v>1</v>
      </c>
      <c r="T849" s="145" t="s">
        <v>95</v>
      </c>
      <c r="U849" s="11">
        <v>1.1000000000000001</v>
      </c>
      <c r="V849" s="11">
        <v>1</v>
      </c>
      <c r="W849" s="11">
        <v>1.1000000000000001</v>
      </c>
      <c r="X849" s="145">
        <v>1</v>
      </c>
      <c r="Y849" s="11">
        <v>1.1000000000000001</v>
      </c>
      <c r="Z849" s="11">
        <v>1.1000000000000001</v>
      </c>
      <c r="AA849" s="145">
        <v>1.5</v>
      </c>
      <c r="AB849" s="150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16</v>
      </c>
    </row>
    <row r="850" spans="1:65">
      <c r="A850" s="30"/>
      <c r="B850" s="19">
        <v>1</v>
      </c>
      <c r="C850" s="9">
        <v>4</v>
      </c>
      <c r="D850" s="11">
        <v>1</v>
      </c>
      <c r="E850" s="11">
        <v>1</v>
      </c>
      <c r="F850" s="11">
        <v>1.1000000000000001</v>
      </c>
      <c r="G850" s="11">
        <v>1.2</v>
      </c>
      <c r="H850" s="11">
        <v>1.1000000000000001</v>
      </c>
      <c r="I850" s="11">
        <v>1</v>
      </c>
      <c r="J850" s="11">
        <v>1.1164828475379709</v>
      </c>
      <c r="K850" s="11">
        <v>1.07</v>
      </c>
      <c r="L850" s="11">
        <v>1</v>
      </c>
      <c r="M850" s="145">
        <v>1.3</v>
      </c>
      <c r="N850" s="145">
        <v>1.3</v>
      </c>
      <c r="O850" s="11">
        <v>1.2</v>
      </c>
      <c r="P850" s="11">
        <v>1.1000000000000001</v>
      </c>
      <c r="Q850" s="145">
        <v>2.423</v>
      </c>
      <c r="R850" s="145">
        <v>0.8</v>
      </c>
      <c r="S850" s="11">
        <v>1.1000000000000001</v>
      </c>
      <c r="T850" s="145" t="s">
        <v>95</v>
      </c>
      <c r="U850" s="11">
        <v>1.1000000000000001</v>
      </c>
      <c r="V850" s="11">
        <v>1.1000000000000001</v>
      </c>
      <c r="W850" s="11">
        <v>1.1000000000000001</v>
      </c>
      <c r="X850" s="145">
        <v>1</v>
      </c>
      <c r="Y850" s="11">
        <v>1.1000000000000001</v>
      </c>
      <c r="Z850" s="11">
        <v>1</v>
      </c>
      <c r="AA850" s="145">
        <v>1.5</v>
      </c>
      <c r="AB850" s="150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1.0796076493908799</v>
      </c>
    </row>
    <row r="851" spans="1:65">
      <c r="A851" s="30"/>
      <c r="B851" s="19">
        <v>1</v>
      </c>
      <c r="C851" s="9">
        <v>5</v>
      </c>
      <c r="D851" s="11">
        <v>1.1000000000000001</v>
      </c>
      <c r="E851" s="11">
        <v>1</v>
      </c>
      <c r="F851" s="11">
        <v>1</v>
      </c>
      <c r="G851" s="11">
        <v>1.2</v>
      </c>
      <c r="H851" s="11">
        <v>1.1000000000000001</v>
      </c>
      <c r="I851" s="11">
        <v>1</v>
      </c>
      <c r="J851" s="11">
        <v>1.0784044350887341</v>
      </c>
      <c r="K851" s="11">
        <v>1.08</v>
      </c>
      <c r="L851" s="11">
        <v>1</v>
      </c>
      <c r="M851" s="145">
        <v>1.3</v>
      </c>
      <c r="N851" s="145">
        <v>1.4</v>
      </c>
      <c r="O851" s="11">
        <v>1.2</v>
      </c>
      <c r="P851" s="11">
        <v>1</v>
      </c>
      <c r="Q851" s="145">
        <v>2.3014999999999999</v>
      </c>
      <c r="R851" s="145">
        <v>0.6</v>
      </c>
      <c r="S851" s="11">
        <v>1.1000000000000001</v>
      </c>
      <c r="T851" s="145" t="s">
        <v>95</v>
      </c>
      <c r="U851" s="11">
        <v>1.1000000000000001</v>
      </c>
      <c r="V851" s="11">
        <v>1.1000000000000001</v>
      </c>
      <c r="W851" s="11">
        <v>1.1000000000000001</v>
      </c>
      <c r="X851" s="145">
        <v>1</v>
      </c>
      <c r="Y851" s="11">
        <v>1.1000000000000001</v>
      </c>
      <c r="Z851" s="11">
        <v>1</v>
      </c>
      <c r="AA851" s="145">
        <v>1.4</v>
      </c>
      <c r="AB851" s="150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53</v>
      </c>
    </row>
    <row r="852" spans="1:65">
      <c r="A852" s="30"/>
      <c r="B852" s="19">
        <v>1</v>
      </c>
      <c r="C852" s="9">
        <v>6</v>
      </c>
      <c r="D852" s="11">
        <v>1</v>
      </c>
      <c r="E852" s="11">
        <v>1.1000000000000001</v>
      </c>
      <c r="F852" s="11">
        <v>1.1000000000000001</v>
      </c>
      <c r="G852" s="11">
        <v>1.2</v>
      </c>
      <c r="H852" s="11">
        <v>1.1000000000000001</v>
      </c>
      <c r="I852" s="11">
        <v>1</v>
      </c>
      <c r="J852" s="11">
        <v>1.1058346950388134</v>
      </c>
      <c r="K852" s="11">
        <v>1.1399999999999999</v>
      </c>
      <c r="L852" s="11">
        <v>1</v>
      </c>
      <c r="M852" s="145">
        <v>1.8</v>
      </c>
      <c r="N852" s="145">
        <v>1.3</v>
      </c>
      <c r="O852" s="11">
        <v>1.3</v>
      </c>
      <c r="P852" s="11">
        <v>1</v>
      </c>
      <c r="Q852" s="145">
        <v>2.4750000000000001</v>
      </c>
      <c r="R852" s="145">
        <v>0.8</v>
      </c>
      <c r="S852" s="11">
        <v>1.1000000000000001</v>
      </c>
      <c r="T852" s="145" t="s">
        <v>95</v>
      </c>
      <c r="U852" s="11">
        <v>1.2</v>
      </c>
      <c r="V852" s="11">
        <v>1.1000000000000001</v>
      </c>
      <c r="W852" s="11">
        <v>1.1000000000000001</v>
      </c>
      <c r="X852" s="145">
        <v>1</v>
      </c>
      <c r="Y852" s="11">
        <v>1</v>
      </c>
      <c r="Z852" s="11">
        <v>1.1000000000000001</v>
      </c>
      <c r="AA852" s="145">
        <v>1.4</v>
      </c>
      <c r="AB852" s="150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20" t="s">
        <v>266</v>
      </c>
      <c r="C853" s="12"/>
      <c r="D853" s="23">
        <v>1.0333333333333332</v>
      </c>
      <c r="E853" s="23">
        <v>1.0166666666666666</v>
      </c>
      <c r="F853" s="23">
        <v>1.0666666666666667</v>
      </c>
      <c r="G853" s="23">
        <v>1.2500000000000002</v>
      </c>
      <c r="H853" s="23">
        <v>1.0999999999999999</v>
      </c>
      <c r="I853" s="23">
        <v>1</v>
      </c>
      <c r="J853" s="23">
        <v>1.0983300396449629</v>
      </c>
      <c r="K853" s="23">
        <v>1.0816666666666666</v>
      </c>
      <c r="L853" s="23">
        <v>0.96666666666666667</v>
      </c>
      <c r="M853" s="23">
        <v>1.5833333333333333</v>
      </c>
      <c r="N853" s="23">
        <v>1.3166666666666667</v>
      </c>
      <c r="O853" s="23">
        <v>1.25</v>
      </c>
      <c r="P853" s="23">
        <v>1.0166666666666666</v>
      </c>
      <c r="Q853" s="23">
        <v>2.5153333333333334</v>
      </c>
      <c r="R853" s="23">
        <v>0.94999999999999984</v>
      </c>
      <c r="S853" s="23">
        <v>1.0999999999999999</v>
      </c>
      <c r="T853" s="23" t="s">
        <v>634</v>
      </c>
      <c r="U853" s="23">
        <v>1.1166666666666667</v>
      </c>
      <c r="V853" s="23">
        <v>1.0833333333333333</v>
      </c>
      <c r="W853" s="23">
        <v>1.0833333333333333</v>
      </c>
      <c r="X853" s="23">
        <v>1</v>
      </c>
      <c r="Y853" s="23">
        <v>1.0666666666666667</v>
      </c>
      <c r="Z853" s="23">
        <v>1.0833333333333333</v>
      </c>
      <c r="AA853" s="23">
        <v>1.5</v>
      </c>
      <c r="AB853" s="150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3" t="s">
        <v>267</v>
      </c>
      <c r="C854" s="29"/>
      <c r="D854" s="11">
        <v>1</v>
      </c>
      <c r="E854" s="11">
        <v>1</v>
      </c>
      <c r="F854" s="11">
        <v>1.1000000000000001</v>
      </c>
      <c r="G854" s="11">
        <v>1.2</v>
      </c>
      <c r="H854" s="11">
        <v>1.1000000000000001</v>
      </c>
      <c r="I854" s="11">
        <v>1</v>
      </c>
      <c r="J854" s="11">
        <v>1.1018625555505119</v>
      </c>
      <c r="K854" s="11">
        <v>1.0750000000000002</v>
      </c>
      <c r="L854" s="11">
        <v>1</v>
      </c>
      <c r="M854" s="11">
        <v>1.6</v>
      </c>
      <c r="N854" s="11">
        <v>1.3</v>
      </c>
      <c r="O854" s="11">
        <v>1.2</v>
      </c>
      <c r="P854" s="11">
        <v>1</v>
      </c>
      <c r="Q854" s="11">
        <v>2.4547499999999998</v>
      </c>
      <c r="R854" s="11">
        <v>0.85000000000000009</v>
      </c>
      <c r="S854" s="11">
        <v>1.1000000000000001</v>
      </c>
      <c r="T854" s="11" t="s">
        <v>634</v>
      </c>
      <c r="U854" s="11">
        <v>1.1000000000000001</v>
      </c>
      <c r="V854" s="11">
        <v>1.1000000000000001</v>
      </c>
      <c r="W854" s="11">
        <v>1.1000000000000001</v>
      </c>
      <c r="X854" s="11">
        <v>1</v>
      </c>
      <c r="Y854" s="11">
        <v>1.1000000000000001</v>
      </c>
      <c r="Z854" s="11">
        <v>1.1000000000000001</v>
      </c>
      <c r="AA854" s="11">
        <v>1.5</v>
      </c>
      <c r="AB854" s="150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3" t="s">
        <v>268</v>
      </c>
      <c r="C855" s="29"/>
      <c r="D855" s="24">
        <v>5.1639777949432274E-2</v>
      </c>
      <c r="E855" s="24">
        <v>4.0824829046386339E-2</v>
      </c>
      <c r="F855" s="24">
        <v>5.1639777949432274E-2</v>
      </c>
      <c r="G855" s="24">
        <v>8.366600265340754E-2</v>
      </c>
      <c r="H855" s="24">
        <v>2.4323767777952469E-16</v>
      </c>
      <c r="I855" s="24">
        <v>0</v>
      </c>
      <c r="J855" s="24">
        <v>1.51707693323793E-2</v>
      </c>
      <c r="K855" s="24">
        <v>4.9966655548141906E-2</v>
      </c>
      <c r="L855" s="24">
        <v>5.1639777949432218E-2</v>
      </c>
      <c r="M855" s="24">
        <v>0.25625508125043417</v>
      </c>
      <c r="N855" s="24">
        <v>4.0824829046386249E-2</v>
      </c>
      <c r="O855" s="24">
        <v>8.3666002653407553E-2</v>
      </c>
      <c r="P855" s="24">
        <v>4.0824829046386339E-2</v>
      </c>
      <c r="Q855" s="24">
        <v>0.17851377164428153</v>
      </c>
      <c r="R855" s="24">
        <v>0.34496376621320751</v>
      </c>
      <c r="S855" s="24">
        <v>6.3245553203367569E-2</v>
      </c>
      <c r="T855" s="24" t="s">
        <v>634</v>
      </c>
      <c r="U855" s="24">
        <v>4.0824829046386249E-2</v>
      </c>
      <c r="V855" s="24">
        <v>4.0824829046386332E-2</v>
      </c>
      <c r="W855" s="24">
        <v>4.0824829046386332E-2</v>
      </c>
      <c r="X855" s="24">
        <v>0</v>
      </c>
      <c r="Y855" s="24">
        <v>5.1639777949432274E-2</v>
      </c>
      <c r="Z855" s="24">
        <v>7.5277265270908097E-2</v>
      </c>
      <c r="AA855" s="24">
        <v>0.10954451150103323</v>
      </c>
      <c r="AB855" s="206"/>
      <c r="AC855" s="207"/>
      <c r="AD855" s="207"/>
      <c r="AE855" s="207"/>
      <c r="AF855" s="207"/>
      <c r="AG855" s="207"/>
      <c r="AH855" s="207"/>
      <c r="AI855" s="207"/>
      <c r="AJ855" s="207"/>
      <c r="AK855" s="207"/>
      <c r="AL855" s="207"/>
      <c r="AM855" s="207"/>
      <c r="AN855" s="207"/>
      <c r="AO855" s="207"/>
      <c r="AP855" s="207"/>
      <c r="AQ855" s="207"/>
      <c r="AR855" s="207"/>
      <c r="AS855" s="207"/>
      <c r="AT855" s="207"/>
      <c r="AU855" s="207"/>
      <c r="AV855" s="207"/>
      <c r="AW855" s="207"/>
      <c r="AX855" s="207"/>
      <c r="AY855" s="207"/>
      <c r="AZ855" s="207"/>
      <c r="BA855" s="207"/>
      <c r="BB855" s="207"/>
      <c r="BC855" s="207"/>
      <c r="BD855" s="207"/>
      <c r="BE855" s="207"/>
      <c r="BF855" s="207"/>
      <c r="BG855" s="207"/>
      <c r="BH855" s="207"/>
      <c r="BI855" s="207"/>
      <c r="BJ855" s="207"/>
      <c r="BK855" s="207"/>
      <c r="BL855" s="207"/>
      <c r="BM855" s="56"/>
    </row>
    <row r="856" spans="1:65">
      <c r="A856" s="30"/>
      <c r="B856" s="3" t="s">
        <v>86</v>
      </c>
      <c r="C856" s="29"/>
      <c r="D856" s="13">
        <v>4.9973978660740916E-2</v>
      </c>
      <c r="E856" s="13">
        <v>4.0155569553822629E-2</v>
      </c>
      <c r="F856" s="13">
        <v>4.8412291827592754E-2</v>
      </c>
      <c r="G856" s="13">
        <v>6.6932802122726023E-2</v>
      </c>
      <c r="H856" s="13">
        <v>2.2112516161774974E-16</v>
      </c>
      <c r="I856" s="13">
        <v>0</v>
      </c>
      <c r="J856" s="13">
        <v>1.3812577990931831E-2</v>
      </c>
      <c r="K856" s="13">
        <v>4.6194134559145061E-2</v>
      </c>
      <c r="L856" s="13">
        <v>5.3420459947688501E-2</v>
      </c>
      <c r="M856" s="13">
        <v>0.16184531447395842</v>
      </c>
      <c r="N856" s="13">
        <v>3.1006199275736394E-2</v>
      </c>
      <c r="O856" s="13">
        <v>6.6932802122726037E-2</v>
      </c>
      <c r="P856" s="13">
        <v>4.0155569553822629E-2</v>
      </c>
      <c r="Q856" s="13">
        <v>7.0970224613416982E-2</v>
      </c>
      <c r="R856" s="13">
        <v>0.36311975390863954</v>
      </c>
      <c r="S856" s="13">
        <v>5.749595745760689E-2</v>
      </c>
      <c r="T856" s="13" t="s">
        <v>634</v>
      </c>
      <c r="U856" s="13">
        <v>3.6559548399748877E-2</v>
      </c>
      <c r="V856" s="13">
        <v>3.7684457581279696E-2</v>
      </c>
      <c r="W856" s="13">
        <v>3.7684457581279696E-2</v>
      </c>
      <c r="X856" s="13">
        <v>0</v>
      </c>
      <c r="Y856" s="13">
        <v>4.8412291827592754E-2</v>
      </c>
      <c r="Z856" s="13">
        <v>6.9486706403915174E-2</v>
      </c>
      <c r="AA856" s="13">
        <v>7.3029674334022146E-2</v>
      </c>
      <c r="AB856" s="150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269</v>
      </c>
      <c r="C857" s="29"/>
      <c r="D857" s="13">
        <v>-4.2862160233539393E-2</v>
      </c>
      <c r="E857" s="13">
        <v>-5.8299867326546795E-2</v>
      </c>
      <c r="F857" s="13">
        <v>-1.1986746047524477E-2</v>
      </c>
      <c r="G857" s="13">
        <v>0.15782803197555761</v>
      </c>
      <c r="H857" s="13">
        <v>1.8888668138490328E-2</v>
      </c>
      <c r="I857" s="13">
        <v>-7.3737574419554197E-2</v>
      </c>
      <c r="J857" s="13">
        <v>1.7341846609410627E-2</v>
      </c>
      <c r="K857" s="13">
        <v>1.9071903361822518E-3</v>
      </c>
      <c r="L857" s="13">
        <v>-0.104612988605569</v>
      </c>
      <c r="M857" s="13">
        <v>0.46658217383570588</v>
      </c>
      <c r="N857" s="13">
        <v>0.219578860347587</v>
      </c>
      <c r="O857" s="13">
        <v>0.15782803197555739</v>
      </c>
      <c r="P857" s="13">
        <v>-5.8299867326546795E-2</v>
      </c>
      <c r="Q857" s="13">
        <v>1.3298587544766813</v>
      </c>
      <c r="R857" s="13">
        <v>-0.12005069569857663</v>
      </c>
      <c r="S857" s="13">
        <v>1.8888668138490328E-2</v>
      </c>
      <c r="T857" s="13" t="s">
        <v>634</v>
      </c>
      <c r="U857" s="13">
        <v>3.4326375231497952E-2</v>
      </c>
      <c r="V857" s="13">
        <v>3.4509610454829254E-3</v>
      </c>
      <c r="W857" s="13">
        <v>3.4509610454829254E-3</v>
      </c>
      <c r="X857" s="13">
        <v>-7.3737574419554197E-2</v>
      </c>
      <c r="Y857" s="13">
        <v>-1.1986746047524477E-2</v>
      </c>
      <c r="Z857" s="13">
        <v>3.4509610454829254E-3</v>
      </c>
      <c r="AA857" s="13">
        <v>0.38939363837066887</v>
      </c>
      <c r="AB857" s="150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46" t="s">
        <v>270</v>
      </c>
      <c r="C858" s="47"/>
      <c r="D858" s="45">
        <v>0.51</v>
      </c>
      <c r="E858" s="45">
        <v>0.67</v>
      </c>
      <c r="F858" s="45">
        <v>0.17</v>
      </c>
      <c r="G858" s="45">
        <v>1.69</v>
      </c>
      <c r="H858" s="45">
        <v>0.17</v>
      </c>
      <c r="I858" s="45">
        <v>0.84</v>
      </c>
      <c r="J858" s="45">
        <v>0.15</v>
      </c>
      <c r="K858" s="45">
        <v>0.02</v>
      </c>
      <c r="L858" s="45">
        <v>1.18</v>
      </c>
      <c r="M858" s="45">
        <v>5.0599999999999996</v>
      </c>
      <c r="N858" s="45">
        <v>2.36</v>
      </c>
      <c r="O858" s="45">
        <v>1.69</v>
      </c>
      <c r="P858" s="45">
        <v>0.67</v>
      </c>
      <c r="Q858" s="45">
        <v>14.48</v>
      </c>
      <c r="R858" s="45">
        <v>1.35</v>
      </c>
      <c r="S858" s="45">
        <v>0.17</v>
      </c>
      <c r="T858" s="45">
        <v>39.619999999999997</v>
      </c>
      <c r="U858" s="45">
        <v>0.34</v>
      </c>
      <c r="V858" s="45">
        <v>0</v>
      </c>
      <c r="W858" s="45">
        <v>0</v>
      </c>
      <c r="X858" s="45" t="s">
        <v>271</v>
      </c>
      <c r="Y858" s="45">
        <v>0.17</v>
      </c>
      <c r="Z858" s="45">
        <v>0</v>
      </c>
      <c r="AA858" s="45">
        <v>4.21</v>
      </c>
      <c r="AB858" s="150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B859" s="31" t="s">
        <v>297</v>
      </c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BM859" s="55"/>
    </row>
    <row r="860" spans="1:65">
      <c r="BM860" s="55"/>
    </row>
    <row r="861" spans="1:65" ht="15">
      <c r="B861" s="8" t="s">
        <v>493</v>
      </c>
      <c r="BM861" s="28" t="s">
        <v>66</v>
      </c>
    </row>
    <row r="862" spans="1:65" ht="15">
      <c r="A862" s="25" t="s">
        <v>18</v>
      </c>
      <c r="B862" s="18" t="s">
        <v>109</v>
      </c>
      <c r="C862" s="15" t="s">
        <v>110</v>
      </c>
      <c r="D862" s="16" t="s">
        <v>227</v>
      </c>
      <c r="E862" s="17" t="s">
        <v>227</v>
      </c>
      <c r="F862" s="17" t="s">
        <v>227</v>
      </c>
      <c r="G862" s="17" t="s">
        <v>227</v>
      </c>
      <c r="H862" s="17" t="s">
        <v>227</v>
      </c>
      <c r="I862" s="17" t="s">
        <v>227</v>
      </c>
      <c r="J862" s="17" t="s">
        <v>227</v>
      </c>
      <c r="K862" s="17" t="s">
        <v>227</v>
      </c>
      <c r="L862" s="17" t="s">
        <v>227</v>
      </c>
      <c r="M862" s="17" t="s">
        <v>227</v>
      </c>
      <c r="N862" s="17" t="s">
        <v>227</v>
      </c>
      <c r="O862" s="17" t="s">
        <v>227</v>
      </c>
      <c r="P862" s="17" t="s">
        <v>227</v>
      </c>
      <c r="Q862" s="17" t="s">
        <v>227</v>
      </c>
      <c r="R862" s="17" t="s">
        <v>227</v>
      </c>
      <c r="S862" s="17" t="s">
        <v>227</v>
      </c>
      <c r="T862" s="17" t="s">
        <v>227</v>
      </c>
      <c r="U862" s="17" t="s">
        <v>227</v>
      </c>
      <c r="V862" s="17" t="s">
        <v>227</v>
      </c>
      <c r="W862" s="17" t="s">
        <v>227</v>
      </c>
      <c r="X862" s="17" t="s">
        <v>227</v>
      </c>
      <c r="Y862" s="17" t="s">
        <v>227</v>
      </c>
      <c r="Z862" s="17" t="s">
        <v>227</v>
      </c>
      <c r="AA862" s="17" t="s">
        <v>227</v>
      </c>
      <c r="AB862" s="17" t="s">
        <v>227</v>
      </c>
      <c r="AC862" s="17" t="s">
        <v>227</v>
      </c>
      <c r="AD862" s="150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</v>
      </c>
    </row>
    <row r="863" spans="1:65">
      <c r="A863" s="30"/>
      <c r="B863" s="19" t="s">
        <v>228</v>
      </c>
      <c r="C863" s="9" t="s">
        <v>228</v>
      </c>
      <c r="D863" s="148" t="s">
        <v>230</v>
      </c>
      <c r="E863" s="149" t="s">
        <v>231</v>
      </c>
      <c r="F863" s="149" t="s">
        <v>232</v>
      </c>
      <c r="G863" s="149" t="s">
        <v>233</v>
      </c>
      <c r="H863" s="149" t="s">
        <v>234</v>
      </c>
      <c r="I863" s="149" t="s">
        <v>235</v>
      </c>
      <c r="J863" s="149" t="s">
        <v>236</v>
      </c>
      <c r="K863" s="149" t="s">
        <v>237</v>
      </c>
      <c r="L863" s="149" t="s">
        <v>239</v>
      </c>
      <c r="M863" s="149" t="s">
        <v>240</v>
      </c>
      <c r="N863" s="149" t="s">
        <v>241</v>
      </c>
      <c r="O863" s="149" t="s">
        <v>244</v>
      </c>
      <c r="P863" s="149" t="s">
        <v>245</v>
      </c>
      <c r="Q863" s="149" t="s">
        <v>246</v>
      </c>
      <c r="R863" s="149" t="s">
        <v>247</v>
      </c>
      <c r="S863" s="149" t="s">
        <v>248</v>
      </c>
      <c r="T863" s="149" t="s">
        <v>249</v>
      </c>
      <c r="U863" s="149" t="s">
        <v>250</v>
      </c>
      <c r="V863" s="149" t="s">
        <v>251</v>
      </c>
      <c r="W863" s="149" t="s">
        <v>252</v>
      </c>
      <c r="X863" s="149" t="s">
        <v>253</v>
      </c>
      <c r="Y863" s="149" t="s">
        <v>254</v>
      </c>
      <c r="Z863" s="149" t="s">
        <v>255</v>
      </c>
      <c r="AA863" s="149" t="s">
        <v>256</v>
      </c>
      <c r="AB863" s="149" t="s">
        <v>257</v>
      </c>
      <c r="AC863" s="149" t="s">
        <v>258</v>
      </c>
      <c r="AD863" s="150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 t="s">
        <v>3</v>
      </c>
    </row>
    <row r="864" spans="1:65">
      <c r="A864" s="30"/>
      <c r="B864" s="19"/>
      <c r="C864" s="9"/>
      <c r="D864" s="10" t="s">
        <v>113</v>
      </c>
      <c r="E864" s="11" t="s">
        <v>279</v>
      </c>
      <c r="F864" s="11" t="s">
        <v>279</v>
      </c>
      <c r="G864" s="11" t="s">
        <v>279</v>
      </c>
      <c r="H864" s="11" t="s">
        <v>280</v>
      </c>
      <c r="I864" s="11" t="s">
        <v>279</v>
      </c>
      <c r="J864" s="11" t="s">
        <v>280</v>
      </c>
      <c r="K864" s="11" t="s">
        <v>113</v>
      </c>
      <c r="L864" s="11" t="s">
        <v>279</v>
      </c>
      <c r="M864" s="11" t="s">
        <v>280</v>
      </c>
      <c r="N864" s="11" t="s">
        <v>280</v>
      </c>
      <c r="O864" s="11" t="s">
        <v>279</v>
      </c>
      <c r="P864" s="11" t="s">
        <v>279</v>
      </c>
      <c r="Q864" s="11" t="s">
        <v>113</v>
      </c>
      <c r="R864" s="11" t="s">
        <v>280</v>
      </c>
      <c r="S864" s="11" t="s">
        <v>280</v>
      </c>
      <c r="T864" s="11" t="s">
        <v>113</v>
      </c>
      <c r="U864" s="11" t="s">
        <v>280</v>
      </c>
      <c r="V864" s="11" t="s">
        <v>279</v>
      </c>
      <c r="W864" s="11" t="s">
        <v>279</v>
      </c>
      <c r="X864" s="11" t="s">
        <v>279</v>
      </c>
      <c r="Y864" s="11" t="s">
        <v>279</v>
      </c>
      <c r="Z864" s="11" t="s">
        <v>279</v>
      </c>
      <c r="AA864" s="11" t="s">
        <v>279</v>
      </c>
      <c r="AB864" s="11" t="s">
        <v>280</v>
      </c>
      <c r="AC864" s="11" t="s">
        <v>279</v>
      </c>
      <c r="AD864" s="150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0</v>
      </c>
    </row>
    <row r="865" spans="1:65">
      <c r="A865" s="30"/>
      <c r="B865" s="19"/>
      <c r="C865" s="9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150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0</v>
      </c>
    </row>
    <row r="866" spans="1:65">
      <c r="A866" s="30"/>
      <c r="B866" s="18">
        <v>1</v>
      </c>
      <c r="C866" s="14">
        <v>1</v>
      </c>
      <c r="D866" s="208">
        <v>368</v>
      </c>
      <c r="E866" s="208">
        <v>369</v>
      </c>
      <c r="F866" s="208">
        <v>380</v>
      </c>
      <c r="G866" s="208">
        <v>354</v>
      </c>
      <c r="H866" s="208">
        <v>380.99</v>
      </c>
      <c r="I866" s="208">
        <v>366</v>
      </c>
      <c r="J866" s="208">
        <v>378.21886975921973</v>
      </c>
      <c r="K866" s="208">
        <v>390</v>
      </c>
      <c r="L866" s="208">
        <v>384</v>
      </c>
      <c r="M866" s="208">
        <v>413</v>
      </c>
      <c r="N866" s="208">
        <v>374</v>
      </c>
      <c r="O866" s="208">
        <v>410.8</v>
      </c>
      <c r="P866" s="208">
        <v>399</v>
      </c>
      <c r="Q866" s="208">
        <v>357.71350000000001</v>
      </c>
      <c r="R866" s="208">
        <v>373</v>
      </c>
      <c r="S866" s="208">
        <v>384.61</v>
      </c>
      <c r="T866" s="208">
        <v>377</v>
      </c>
      <c r="U866" s="208">
        <v>419.25350977222598</v>
      </c>
      <c r="V866" s="208">
        <v>377</v>
      </c>
      <c r="W866" s="208">
        <v>394.2</v>
      </c>
      <c r="X866" s="208">
        <v>396.55</v>
      </c>
      <c r="Y866" s="208">
        <v>395</v>
      </c>
      <c r="Z866" s="208">
        <v>409</v>
      </c>
      <c r="AA866" s="208">
        <v>395</v>
      </c>
      <c r="AB866" s="208">
        <v>397</v>
      </c>
      <c r="AC866" s="209">
        <v>523</v>
      </c>
      <c r="AD866" s="210"/>
      <c r="AE866" s="211"/>
      <c r="AF866" s="211"/>
      <c r="AG866" s="211"/>
      <c r="AH866" s="211"/>
      <c r="AI866" s="211"/>
      <c r="AJ866" s="211"/>
      <c r="AK866" s="211"/>
      <c r="AL866" s="211"/>
      <c r="AM866" s="211"/>
      <c r="AN866" s="211"/>
      <c r="AO866" s="211"/>
      <c r="AP866" s="211"/>
      <c r="AQ866" s="211"/>
      <c r="AR866" s="211"/>
      <c r="AS866" s="211"/>
      <c r="AT866" s="211"/>
      <c r="AU866" s="211"/>
      <c r="AV866" s="211"/>
      <c r="AW866" s="211"/>
      <c r="AX866" s="211"/>
      <c r="AY866" s="211"/>
      <c r="AZ866" s="211"/>
      <c r="BA866" s="211"/>
      <c r="BB866" s="211"/>
      <c r="BC866" s="211"/>
      <c r="BD866" s="211"/>
      <c r="BE866" s="211"/>
      <c r="BF866" s="211"/>
      <c r="BG866" s="211"/>
      <c r="BH866" s="211"/>
      <c r="BI866" s="211"/>
      <c r="BJ866" s="211"/>
      <c r="BK866" s="211"/>
      <c r="BL866" s="211"/>
      <c r="BM866" s="212">
        <v>1</v>
      </c>
    </row>
    <row r="867" spans="1:65">
      <c r="A867" s="30"/>
      <c r="B867" s="19">
        <v>1</v>
      </c>
      <c r="C867" s="9">
        <v>2</v>
      </c>
      <c r="D867" s="213">
        <v>378</v>
      </c>
      <c r="E867" s="213">
        <v>374</v>
      </c>
      <c r="F867" s="213">
        <v>386</v>
      </c>
      <c r="G867" s="213">
        <v>358</v>
      </c>
      <c r="H867" s="213">
        <v>381.67</v>
      </c>
      <c r="I867" s="213">
        <v>368</v>
      </c>
      <c r="J867" s="213">
        <v>378.62185091749996</v>
      </c>
      <c r="K867" s="213">
        <v>398</v>
      </c>
      <c r="L867" s="213">
        <v>396</v>
      </c>
      <c r="M867" s="224">
        <v>448</v>
      </c>
      <c r="N867" s="213">
        <v>379</v>
      </c>
      <c r="O867" s="213">
        <v>411.7</v>
      </c>
      <c r="P867" s="213">
        <v>399</v>
      </c>
      <c r="Q867" s="213">
        <v>359.55399999999997</v>
      </c>
      <c r="R867" s="213">
        <v>371</v>
      </c>
      <c r="S867" s="213">
        <v>383.61</v>
      </c>
      <c r="T867" s="213">
        <v>378</v>
      </c>
      <c r="U867" s="213">
        <v>413.69628004461902</v>
      </c>
      <c r="V867" s="213">
        <v>382</v>
      </c>
      <c r="W867" s="213">
        <v>394.9</v>
      </c>
      <c r="X867" s="213">
        <v>395.12</v>
      </c>
      <c r="Y867" s="213">
        <v>388</v>
      </c>
      <c r="Z867" s="213">
        <v>400</v>
      </c>
      <c r="AA867" s="213">
        <v>389</v>
      </c>
      <c r="AB867" s="213">
        <v>402</v>
      </c>
      <c r="AC867" s="214">
        <v>557</v>
      </c>
      <c r="AD867" s="210"/>
      <c r="AE867" s="211"/>
      <c r="AF867" s="211"/>
      <c r="AG867" s="211"/>
      <c r="AH867" s="211"/>
      <c r="AI867" s="211"/>
      <c r="AJ867" s="211"/>
      <c r="AK867" s="211"/>
      <c r="AL867" s="211"/>
      <c r="AM867" s="211"/>
      <c r="AN867" s="211"/>
      <c r="AO867" s="211"/>
      <c r="AP867" s="211"/>
      <c r="AQ867" s="211"/>
      <c r="AR867" s="211"/>
      <c r="AS867" s="211"/>
      <c r="AT867" s="211"/>
      <c r="AU867" s="211"/>
      <c r="AV867" s="211"/>
      <c r="AW867" s="211"/>
      <c r="AX867" s="211"/>
      <c r="AY867" s="211"/>
      <c r="AZ867" s="211"/>
      <c r="BA867" s="211"/>
      <c r="BB867" s="211"/>
      <c r="BC867" s="211"/>
      <c r="BD867" s="211"/>
      <c r="BE867" s="211"/>
      <c r="BF867" s="211"/>
      <c r="BG867" s="211"/>
      <c r="BH867" s="211"/>
      <c r="BI867" s="211"/>
      <c r="BJ867" s="211"/>
      <c r="BK867" s="211"/>
      <c r="BL867" s="211"/>
      <c r="BM867" s="212">
        <v>15</v>
      </c>
    </row>
    <row r="868" spans="1:65">
      <c r="A868" s="30"/>
      <c r="B868" s="19">
        <v>1</v>
      </c>
      <c r="C868" s="9">
        <v>3</v>
      </c>
      <c r="D868" s="213">
        <v>376.2</v>
      </c>
      <c r="E868" s="213">
        <v>370</v>
      </c>
      <c r="F868" s="213">
        <v>393</v>
      </c>
      <c r="G868" s="213">
        <v>353</v>
      </c>
      <c r="H868" s="213">
        <v>383.01</v>
      </c>
      <c r="I868" s="213">
        <v>346</v>
      </c>
      <c r="J868" s="213">
        <v>385.06692480124434</v>
      </c>
      <c r="K868" s="213">
        <v>393</v>
      </c>
      <c r="L868" s="213">
        <v>389</v>
      </c>
      <c r="M868" s="213">
        <v>430</v>
      </c>
      <c r="N868" s="213">
        <v>386</v>
      </c>
      <c r="O868" s="213">
        <v>415.2</v>
      </c>
      <c r="P868" s="213">
        <v>390</v>
      </c>
      <c r="Q868" s="213">
        <v>360.71850000000001</v>
      </c>
      <c r="R868" s="213">
        <v>381</v>
      </c>
      <c r="S868" s="213">
        <v>384.13</v>
      </c>
      <c r="T868" s="213">
        <v>376</v>
      </c>
      <c r="U868" s="213">
        <v>412.787217466041</v>
      </c>
      <c r="V868" s="213">
        <v>383</v>
      </c>
      <c r="W868" s="213">
        <v>393.2</v>
      </c>
      <c r="X868" s="213">
        <v>394.47</v>
      </c>
      <c r="Y868" s="213">
        <v>380</v>
      </c>
      <c r="Z868" s="213">
        <v>394</v>
      </c>
      <c r="AA868" s="213">
        <v>399</v>
      </c>
      <c r="AB868" s="213">
        <v>407</v>
      </c>
      <c r="AC868" s="214">
        <v>545</v>
      </c>
      <c r="AD868" s="210"/>
      <c r="AE868" s="211"/>
      <c r="AF868" s="211"/>
      <c r="AG868" s="211"/>
      <c r="AH868" s="211"/>
      <c r="AI868" s="211"/>
      <c r="AJ868" s="211"/>
      <c r="AK868" s="211"/>
      <c r="AL868" s="211"/>
      <c r="AM868" s="211"/>
      <c r="AN868" s="211"/>
      <c r="AO868" s="211"/>
      <c r="AP868" s="211"/>
      <c r="AQ868" s="211"/>
      <c r="AR868" s="211"/>
      <c r="AS868" s="211"/>
      <c r="AT868" s="211"/>
      <c r="AU868" s="211"/>
      <c r="AV868" s="211"/>
      <c r="AW868" s="211"/>
      <c r="AX868" s="211"/>
      <c r="AY868" s="211"/>
      <c r="AZ868" s="211"/>
      <c r="BA868" s="211"/>
      <c r="BB868" s="211"/>
      <c r="BC868" s="211"/>
      <c r="BD868" s="211"/>
      <c r="BE868" s="211"/>
      <c r="BF868" s="211"/>
      <c r="BG868" s="211"/>
      <c r="BH868" s="211"/>
      <c r="BI868" s="211"/>
      <c r="BJ868" s="211"/>
      <c r="BK868" s="211"/>
      <c r="BL868" s="211"/>
      <c r="BM868" s="212">
        <v>16</v>
      </c>
    </row>
    <row r="869" spans="1:65">
      <c r="A869" s="30"/>
      <c r="B869" s="19">
        <v>1</v>
      </c>
      <c r="C869" s="9">
        <v>4</v>
      </c>
      <c r="D869" s="213">
        <v>376.4</v>
      </c>
      <c r="E869" s="213">
        <v>381</v>
      </c>
      <c r="F869" s="213">
        <v>386</v>
      </c>
      <c r="G869" s="213">
        <v>357</v>
      </c>
      <c r="H869" s="213">
        <v>382.63</v>
      </c>
      <c r="I869" s="213">
        <v>359</v>
      </c>
      <c r="J869" s="213">
        <v>386.5224828725253</v>
      </c>
      <c r="K869" s="213">
        <v>397</v>
      </c>
      <c r="L869" s="213">
        <v>379</v>
      </c>
      <c r="M869" s="213">
        <v>420</v>
      </c>
      <c r="N869" s="213">
        <v>375</v>
      </c>
      <c r="O869" s="213">
        <v>417.7</v>
      </c>
      <c r="P869" s="213">
        <v>405</v>
      </c>
      <c r="Q869" s="213">
        <v>359.74350000000004</v>
      </c>
      <c r="R869" s="213">
        <v>382</v>
      </c>
      <c r="S869" s="213">
        <v>385.87</v>
      </c>
      <c r="T869" s="213">
        <v>376</v>
      </c>
      <c r="U869" s="213">
        <v>411.91053860360898</v>
      </c>
      <c r="V869" s="213">
        <v>383</v>
      </c>
      <c r="W869" s="213">
        <v>392.6</v>
      </c>
      <c r="X869" s="213">
        <v>396.05</v>
      </c>
      <c r="Y869" s="213">
        <v>395</v>
      </c>
      <c r="Z869" s="213">
        <v>402</v>
      </c>
      <c r="AA869" s="213">
        <v>401</v>
      </c>
      <c r="AB869" s="213">
        <v>401</v>
      </c>
      <c r="AC869" s="214">
        <v>537</v>
      </c>
      <c r="AD869" s="210"/>
      <c r="AE869" s="211"/>
      <c r="AF869" s="211"/>
      <c r="AG869" s="211"/>
      <c r="AH869" s="211"/>
      <c r="AI869" s="211"/>
      <c r="AJ869" s="211"/>
      <c r="AK869" s="211"/>
      <c r="AL869" s="211"/>
      <c r="AM869" s="211"/>
      <c r="AN869" s="211"/>
      <c r="AO869" s="211"/>
      <c r="AP869" s="211"/>
      <c r="AQ869" s="211"/>
      <c r="AR869" s="211"/>
      <c r="AS869" s="211"/>
      <c r="AT869" s="211"/>
      <c r="AU869" s="211"/>
      <c r="AV869" s="211"/>
      <c r="AW869" s="211"/>
      <c r="AX869" s="211"/>
      <c r="AY869" s="211"/>
      <c r="AZ869" s="211"/>
      <c r="BA869" s="211"/>
      <c r="BB869" s="211"/>
      <c r="BC869" s="211"/>
      <c r="BD869" s="211"/>
      <c r="BE869" s="211"/>
      <c r="BF869" s="211"/>
      <c r="BG869" s="211"/>
      <c r="BH869" s="211"/>
      <c r="BI869" s="211"/>
      <c r="BJ869" s="211"/>
      <c r="BK869" s="211"/>
      <c r="BL869" s="211"/>
      <c r="BM869" s="212">
        <v>386.60609796605439</v>
      </c>
    </row>
    <row r="870" spans="1:65">
      <c r="A870" s="30"/>
      <c r="B870" s="19">
        <v>1</v>
      </c>
      <c r="C870" s="9">
        <v>5</v>
      </c>
      <c r="D870" s="213">
        <v>368.4</v>
      </c>
      <c r="E870" s="213">
        <v>374</v>
      </c>
      <c r="F870" s="213">
        <v>386</v>
      </c>
      <c r="G870" s="213">
        <v>355</v>
      </c>
      <c r="H870" s="213">
        <v>383.17</v>
      </c>
      <c r="I870" s="213">
        <v>360</v>
      </c>
      <c r="J870" s="213">
        <v>381.76527285651201</v>
      </c>
      <c r="K870" s="213">
        <v>400</v>
      </c>
      <c r="L870" s="213">
        <v>379</v>
      </c>
      <c r="M870" s="213">
        <v>404</v>
      </c>
      <c r="N870" s="213">
        <v>375</v>
      </c>
      <c r="O870" s="213">
        <v>408.7</v>
      </c>
      <c r="P870" s="213">
        <v>399</v>
      </c>
      <c r="Q870" s="213">
        <v>359.47050000000002</v>
      </c>
      <c r="R870" s="213">
        <v>361</v>
      </c>
      <c r="S870" s="213">
        <v>387.54</v>
      </c>
      <c r="T870" s="213">
        <v>376</v>
      </c>
      <c r="U870" s="213">
        <v>411.57273701168401</v>
      </c>
      <c r="V870" s="213">
        <v>386</v>
      </c>
      <c r="W870" s="213">
        <v>398.2</v>
      </c>
      <c r="X870" s="213">
        <v>393.73</v>
      </c>
      <c r="Y870" s="213">
        <v>386</v>
      </c>
      <c r="Z870" s="213">
        <v>383</v>
      </c>
      <c r="AA870" s="213">
        <v>397</v>
      </c>
      <c r="AB870" s="213">
        <v>390</v>
      </c>
      <c r="AC870" s="214">
        <v>520</v>
      </c>
      <c r="AD870" s="210"/>
      <c r="AE870" s="211"/>
      <c r="AF870" s="211"/>
      <c r="AG870" s="211"/>
      <c r="AH870" s="211"/>
      <c r="AI870" s="211"/>
      <c r="AJ870" s="211"/>
      <c r="AK870" s="211"/>
      <c r="AL870" s="211"/>
      <c r="AM870" s="211"/>
      <c r="AN870" s="211"/>
      <c r="AO870" s="211"/>
      <c r="AP870" s="211"/>
      <c r="AQ870" s="211"/>
      <c r="AR870" s="211"/>
      <c r="AS870" s="211"/>
      <c r="AT870" s="211"/>
      <c r="AU870" s="211"/>
      <c r="AV870" s="211"/>
      <c r="AW870" s="211"/>
      <c r="AX870" s="211"/>
      <c r="AY870" s="211"/>
      <c r="AZ870" s="211"/>
      <c r="BA870" s="211"/>
      <c r="BB870" s="211"/>
      <c r="BC870" s="211"/>
      <c r="BD870" s="211"/>
      <c r="BE870" s="211"/>
      <c r="BF870" s="211"/>
      <c r="BG870" s="211"/>
      <c r="BH870" s="211"/>
      <c r="BI870" s="211"/>
      <c r="BJ870" s="211"/>
      <c r="BK870" s="211"/>
      <c r="BL870" s="211"/>
      <c r="BM870" s="212">
        <v>54</v>
      </c>
    </row>
    <row r="871" spans="1:65">
      <c r="A871" s="30"/>
      <c r="B871" s="19">
        <v>1</v>
      </c>
      <c r="C871" s="9">
        <v>6</v>
      </c>
      <c r="D871" s="213">
        <v>367.8</v>
      </c>
      <c r="E871" s="213">
        <v>382</v>
      </c>
      <c r="F871" s="213">
        <v>382</v>
      </c>
      <c r="G871" s="213">
        <v>358</v>
      </c>
      <c r="H871" s="213">
        <v>390.23</v>
      </c>
      <c r="I871" s="213">
        <v>358</v>
      </c>
      <c r="J871" s="213">
        <v>378.74729857305579</v>
      </c>
      <c r="K871" s="213">
        <v>399</v>
      </c>
      <c r="L871" s="213">
        <v>393</v>
      </c>
      <c r="M871" s="213">
        <v>407</v>
      </c>
      <c r="N871" s="213">
        <v>384</v>
      </c>
      <c r="O871" s="213">
        <v>418.3</v>
      </c>
      <c r="P871" s="213">
        <v>399</v>
      </c>
      <c r="Q871" s="213">
        <v>361.23399999999998</v>
      </c>
      <c r="R871" s="213">
        <v>385</v>
      </c>
      <c r="S871" s="213">
        <v>377.36</v>
      </c>
      <c r="T871" s="213">
        <v>378</v>
      </c>
      <c r="U871" s="213">
        <v>416.88771222991198</v>
      </c>
      <c r="V871" s="213">
        <v>389</v>
      </c>
      <c r="W871" s="213">
        <v>391.2</v>
      </c>
      <c r="X871" s="213">
        <v>398.39</v>
      </c>
      <c r="Y871" s="213">
        <v>392</v>
      </c>
      <c r="Z871" s="213">
        <v>389</v>
      </c>
      <c r="AA871" s="213">
        <v>385</v>
      </c>
      <c r="AB871" s="213">
        <v>402</v>
      </c>
      <c r="AC871" s="214">
        <v>503</v>
      </c>
      <c r="AD871" s="210"/>
      <c r="AE871" s="211"/>
      <c r="AF871" s="211"/>
      <c r="AG871" s="211"/>
      <c r="AH871" s="211"/>
      <c r="AI871" s="211"/>
      <c r="AJ871" s="211"/>
      <c r="AK871" s="211"/>
      <c r="AL871" s="211"/>
      <c r="AM871" s="211"/>
      <c r="AN871" s="211"/>
      <c r="AO871" s="211"/>
      <c r="AP871" s="211"/>
      <c r="AQ871" s="211"/>
      <c r="AR871" s="211"/>
      <c r="AS871" s="211"/>
      <c r="AT871" s="211"/>
      <c r="AU871" s="211"/>
      <c r="AV871" s="211"/>
      <c r="AW871" s="211"/>
      <c r="AX871" s="211"/>
      <c r="AY871" s="211"/>
      <c r="AZ871" s="211"/>
      <c r="BA871" s="211"/>
      <c r="BB871" s="211"/>
      <c r="BC871" s="211"/>
      <c r="BD871" s="211"/>
      <c r="BE871" s="211"/>
      <c r="BF871" s="211"/>
      <c r="BG871" s="211"/>
      <c r="BH871" s="211"/>
      <c r="BI871" s="211"/>
      <c r="BJ871" s="211"/>
      <c r="BK871" s="211"/>
      <c r="BL871" s="211"/>
      <c r="BM871" s="215"/>
    </row>
    <row r="872" spans="1:65">
      <c r="A872" s="30"/>
      <c r="B872" s="20" t="s">
        <v>266</v>
      </c>
      <c r="C872" s="12"/>
      <c r="D872" s="216">
        <v>372.4666666666667</v>
      </c>
      <c r="E872" s="216">
        <v>375</v>
      </c>
      <c r="F872" s="216">
        <v>385.5</v>
      </c>
      <c r="G872" s="216">
        <v>355.83333333333331</v>
      </c>
      <c r="H872" s="216">
        <v>383.61666666666673</v>
      </c>
      <c r="I872" s="216">
        <v>359.5</v>
      </c>
      <c r="J872" s="216">
        <v>381.49044996334283</v>
      </c>
      <c r="K872" s="216">
        <v>396.16666666666669</v>
      </c>
      <c r="L872" s="216">
        <v>386.66666666666669</v>
      </c>
      <c r="M872" s="216">
        <v>420.33333333333331</v>
      </c>
      <c r="N872" s="216">
        <v>378.83333333333331</v>
      </c>
      <c r="O872" s="216">
        <v>413.73333333333335</v>
      </c>
      <c r="P872" s="216">
        <v>398.5</v>
      </c>
      <c r="Q872" s="216">
        <v>359.73899999999998</v>
      </c>
      <c r="R872" s="216">
        <v>375.5</v>
      </c>
      <c r="S872" s="216">
        <v>383.8533333333333</v>
      </c>
      <c r="T872" s="216">
        <v>376.83333333333331</v>
      </c>
      <c r="U872" s="216">
        <v>414.35133252134847</v>
      </c>
      <c r="V872" s="216">
        <v>383.33333333333331</v>
      </c>
      <c r="W872" s="216">
        <v>394.05</v>
      </c>
      <c r="X872" s="216">
        <v>395.71833333333331</v>
      </c>
      <c r="Y872" s="216">
        <v>389.33333333333331</v>
      </c>
      <c r="Z872" s="216">
        <v>396.16666666666669</v>
      </c>
      <c r="AA872" s="216">
        <v>394.33333333333331</v>
      </c>
      <c r="AB872" s="216">
        <v>399.83333333333331</v>
      </c>
      <c r="AC872" s="216">
        <v>530.83333333333337</v>
      </c>
      <c r="AD872" s="210"/>
      <c r="AE872" s="211"/>
      <c r="AF872" s="211"/>
      <c r="AG872" s="211"/>
      <c r="AH872" s="211"/>
      <c r="AI872" s="211"/>
      <c r="AJ872" s="211"/>
      <c r="AK872" s="211"/>
      <c r="AL872" s="211"/>
      <c r="AM872" s="211"/>
      <c r="AN872" s="211"/>
      <c r="AO872" s="211"/>
      <c r="AP872" s="211"/>
      <c r="AQ872" s="211"/>
      <c r="AR872" s="211"/>
      <c r="AS872" s="211"/>
      <c r="AT872" s="211"/>
      <c r="AU872" s="211"/>
      <c r="AV872" s="211"/>
      <c r="AW872" s="211"/>
      <c r="AX872" s="211"/>
      <c r="AY872" s="211"/>
      <c r="AZ872" s="211"/>
      <c r="BA872" s="211"/>
      <c r="BB872" s="211"/>
      <c r="BC872" s="211"/>
      <c r="BD872" s="211"/>
      <c r="BE872" s="211"/>
      <c r="BF872" s="211"/>
      <c r="BG872" s="211"/>
      <c r="BH872" s="211"/>
      <c r="BI872" s="211"/>
      <c r="BJ872" s="211"/>
      <c r="BK872" s="211"/>
      <c r="BL872" s="211"/>
      <c r="BM872" s="215"/>
    </row>
    <row r="873" spans="1:65">
      <c r="A873" s="30"/>
      <c r="B873" s="3" t="s">
        <v>267</v>
      </c>
      <c r="C873" s="29"/>
      <c r="D873" s="213">
        <v>372.29999999999995</v>
      </c>
      <c r="E873" s="213">
        <v>374</v>
      </c>
      <c r="F873" s="213">
        <v>386</v>
      </c>
      <c r="G873" s="213">
        <v>356</v>
      </c>
      <c r="H873" s="213">
        <v>382.82</v>
      </c>
      <c r="I873" s="213">
        <v>359.5</v>
      </c>
      <c r="J873" s="213">
        <v>380.25628571478387</v>
      </c>
      <c r="K873" s="213">
        <v>397.5</v>
      </c>
      <c r="L873" s="213">
        <v>386.5</v>
      </c>
      <c r="M873" s="213">
        <v>416.5</v>
      </c>
      <c r="N873" s="213">
        <v>377</v>
      </c>
      <c r="O873" s="213">
        <v>413.45</v>
      </c>
      <c r="P873" s="213">
        <v>399</v>
      </c>
      <c r="Q873" s="213">
        <v>359.64875000000001</v>
      </c>
      <c r="R873" s="213">
        <v>377</v>
      </c>
      <c r="S873" s="213">
        <v>384.37</v>
      </c>
      <c r="T873" s="213">
        <v>376.5</v>
      </c>
      <c r="U873" s="213">
        <v>413.24174875533004</v>
      </c>
      <c r="V873" s="213">
        <v>383</v>
      </c>
      <c r="W873" s="213">
        <v>393.7</v>
      </c>
      <c r="X873" s="213">
        <v>395.58500000000004</v>
      </c>
      <c r="Y873" s="213">
        <v>390</v>
      </c>
      <c r="Z873" s="213">
        <v>397</v>
      </c>
      <c r="AA873" s="213">
        <v>396</v>
      </c>
      <c r="AB873" s="213">
        <v>401.5</v>
      </c>
      <c r="AC873" s="213">
        <v>530</v>
      </c>
      <c r="AD873" s="210"/>
      <c r="AE873" s="211"/>
      <c r="AF873" s="211"/>
      <c r="AG873" s="211"/>
      <c r="AH873" s="211"/>
      <c r="AI873" s="211"/>
      <c r="AJ873" s="211"/>
      <c r="AK873" s="211"/>
      <c r="AL873" s="211"/>
      <c r="AM873" s="211"/>
      <c r="AN873" s="211"/>
      <c r="AO873" s="211"/>
      <c r="AP873" s="211"/>
      <c r="AQ873" s="211"/>
      <c r="AR873" s="211"/>
      <c r="AS873" s="211"/>
      <c r="AT873" s="211"/>
      <c r="AU873" s="211"/>
      <c r="AV873" s="211"/>
      <c r="AW873" s="211"/>
      <c r="AX873" s="211"/>
      <c r="AY873" s="211"/>
      <c r="AZ873" s="211"/>
      <c r="BA873" s="211"/>
      <c r="BB873" s="211"/>
      <c r="BC873" s="211"/>
      <c r="BD873" s="211"/>
      <c r="BE873" s="211"/>
      <c r="BF873" s="211"/>
      <c r="BG873" s="211"/>
      <c r="BH873" s="211"/>
      <c r="BI873" s="211"/>
      <c r="BJ873" s="211"/>
      <c r="BK873" s="211"/>
      <c r="BL873" s="211"/>
      <c r="BM873" s="215"/>
    </row>
    <row r="874" spans="1:65">
      <c r="A874" s="30"/>
      <c r="B874" s="3" t="s">
        <v>268</v>
      </c>
      <c r="C874" s="29"/>
      <c r="D874" s="213">
        <v>4.8640175438280062</v>
      </c>
      <c r="E874" s="213">
        <v>5.440588203494177</v>
      </c>
      <c r="F874" s="213">
        <v>4.4609416046390926</v>
      </c>
      <c r="G874" s="213">
        <v>2.1369760566432809</v>
      </c>
      <c r="H874" s="213">
        <v>3.3456279928687072</v>
      </c>
      <c r="I874" s="213">
        <v>7.7395090283557391</v>
      </c>
      <c r="J874" s="213">
        <v>3.5956927609489235</v>
      </c>
      <c r="K874" s="213">
        <v>3.868677637987775</v>
      </c>
      <c r="L874" s="213">
        <v>7.1740272279011226</v>
      </c>
      <c r="M874" s="213">
        <v>16.476245527020613</v>
      </c>
      <c r="N874" s="213">
        <v>5.1153364177409353</v>
      </c>
      <c r="O874" s="213">
        <v>3.9195237805971632</v>
      </c>
      <c r="P874" s="213">
        <v>4.8062459362791667</v>
      </c>
      <c r="Q874" s="213">
        <v>1.2168346642005159</v>
      </c>
      <c r="R874" s="213">
        <v>8.9386799920346185</v>
      </c>
      <c r="S874" s="213">
        <v>3.4793715907713376</v>
      </c>
      <c r="T874" s="213">
        <v>0.98319208025017502</v>
      </c>
      <c r="U874" s="213">
        <v>3.0665348989941132</v>
      </c>
      <c r="V874" s="213">
        <v>4.0331955899344463</v>
      </c>
      <c r="W874" s="213">
        <v>2.4047868928451801</v>
      </c>
      <c r="X874" s="213">
        <v>1.6618834696411866</v>
      </c>
      <c r="Y874" s="213">
        <v>5.8537737116040507</v>
      </c>
      <c r="Z874" s="213">
        <v>9.4109864874340694</v>
      </c>
      <c r="AA874" s="213">
        <v>6.153589738247641</v>
      </c>
      <c r="AB874" s="213">
        <v>5.7763887219149872</v>
      </c>
      <c r="AC874" s="213">
        <v>19.374381710564769</v>
      </c>
      <c r="AD874" s="210"/>
      <c r="AE874" s="211"/>
      <c r="AF874" s="211"/>
      <c r="AG874" s="211"/>
      <c r="AH874" s="211"/>
      <c r="AI874" s="211"/>
      <c r="AJ874" s="211"/>
      <c r="AK874" s="211"/>
      <c r="AL874" s="211"/>
      <c r="AM874" s="211"/>
      <c r="AN874" s="211"/>
      <c r="AO874" s="211"/>
      <c r="AP874" s="211"/>
      <c r="AQ874" s="211"/>
      <c r="AR874" s="211"/>
      <c r="AS874" s="211"/>
      <c r="AT874" s="211"/>
      <c r="AU874" s="211"/>
      <c r="AV874" s="211"/>
      <c r="AW874" s="211"/>
      <c r="AX874" s="211"/>
      <c r="AY874" s="211"/>
      <c r="AZ874" s="211"/>
      <c r="BA874" s="211"/>
      <c r="BB874" s="211"/>
      <c r="BC874" s="211"/>
      <c r="BD874" s="211"/>
      <c r="BE874" s="211"/>
      <c r="BF874" s="211"/>
      <c r="BG874" s="211"/>
      <c r="BH874" s="211"/>
      <c r="BI874" s="211"/>
      <c r="BJ874" s="211"/>
      <c r="BK874" s="211"/>
      <c r="BL874" s="211"/>
      <c r="BM874" s="215"/>
    </row>
    <row r="875" spans="1:65">
      <c r="A875" s="30"/>
      <c r="B875" s="3" t="s">
        <v>86</v>
      </c>
      <c r="C875" s="29"/>
      <c r="D875" s="13">
        <v>1.3058933803010576E-2</v>
      </c>
      <c r="E875" s="13">
        <v>1.4508235209317806E-2</v>
      </c>
      <c r="F875" s="13">
        <v>1.1571832956262238E-2</v>
      </c>
      <c r="G875" s="13">
        <v>6.0055533207773702E-3</v>
      </c>
      <c r="H875" s="13">
        <v>8.721279036022175E-3</v>
      </c>
      <c r="I875" s="13">
        <v>2.152853693562097E-2</v>
      </c>
      <c r="J875" s="13">
        <v>9.4253807960184358E-3</v>
      </c>
      <c r="K875" s="13">
        <v>9.7652780092245053E-3</v>
      </c>
      <c r="L875" s="13">
        <v>1.8553518692847729E-2</v>
      </c>
      <c r="M875" s="13">
        <v>3.9198046456036355E-2</v>
      </c>
      <c r="N875" s="13">
        <v>1.3502867798700226E-2</v>
      </c>
      <c r="O875" s="13">
        <v>9.4735508715690381E-3</v>
      </c>
      <c r="P875" s="13">
        <v>1.2060843001955248E-2</v>
      </c>
      <c r="Q875" s="13">
        <v>3.3825486372078533E-3</v>
      </c>
      <c r="R875" s="13">
        <v>2.3804740324992326E-2</v>
      </c>
      <c r="S875" s="13">
        <v>9.0643255864340661E-3</v>
      </c>
      <c r="T875" s="13">
        <v>2.609089996241066E-3</v>
      </c>
      <c r="U875" s="13">
        <v>7.4008085851542844E-3</v>
      </c>
      <c r="V875" s="13">
        <v>1.052137979982899E-2</v>
      </c>
      <c r="W875" s="13">
        <v>6.1027455725039459E-3</v>
      </c>
      <c r="X875" s="13">
        <v>4.1996625621115698E-3</v>
      </c>
      <c r="Y875" s="13">
        <v>1.5035377683914514E-2</v>
      </c>
      <c r="Z875" s="13">
        <v>2.3755119446615236E-2</v>
      </c>
      <c r="AA875" s="13">
        <v>1.5605045828185058E-2</v>
      </c>
      <c r="AB875" s="13">
        <v>1.4446991384531023E-2</v>
      </c>
      <c r="AC875" s="13">
        <v>3.6498050318175386E-2</v>
      </c>
      <c r="AD875" s="150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3" t="s">
        <v>269</v>
      </c>
      <c r="C876" s="29"/>
      <c r="D876" s="13">
        <v>-3.6573223686267919E-2</v>
      </c>
      <c r="E876" s="13">
        <v>-3.0020473104574452E-2</v>
      </c>
      <c r="F876" s="13">
        <v>-2.8610463515025275E-3</v>
      </c>
      <c r="G876" s="13">
        <v>-7.9597204479229577E-2</v>
      </c>
      <c r="H876" s="13">
        <v>-7.7324990865771381E-3</v>
      </c>
      <c r="I876" s="13">
        <v>-7.0112960216252018E-2</v>
      </c>
      <c r="J876" s="13">
        <v>-1.3232196878489866E-2</v>
      </c>
      <c r="K876" s="13">
        <v>2.4729482413522907E-2</v>
      </c>
      <c r="L876" s="13">
        <v>1.5666773217226648E-4</v>
      </c>
      <c r="M876" s="13">
        <v>8.7239274146783563E-2</v>
      </c>
      <c r="N876" s="13">
        <v>-2.0105126829643383E-2</v>
      </c>
      <c r="O876" s="13">
        <v>7.0167634473424334E-2</v>
      </c>
      <c r="P876" s="13">
        <v>3.0764910580872273E-2</v>
      </c>
      <c r="Q876" s="13">
        <v>-6.949475993111065E-2</v>
      </c>
      <c r="R876" s="13">
        <v>-2.872716706871381E-2</v>
      </c>
      <c r="S876" s="13">
        <v>-7.1203342296033423E-3</v>
      </c>
      <c r="T876" s="13">
        <v>-2.5278350973085728E-2</v>
      </c>
      <c r="U876" s="13">
        <v>7.1766158633457922E-2</v>
      </c>
      <c r="V876" s="13">
        <v>-8.4653725068982721E-3</v>
      </c>
      <c r="W876" s="13">
        <v>1.9254486861713271E-2</v>
      </c>
      <c r="X876" s="13">
        <v>2.3569818001367926E-2</v>
      </c>
      <c r="Y876" s="13">
        <v>7.0542999234284309E-3</v>
      </c>
      <c r="Z876" s="13">
        <v>2.4729482413522907E-2</v>
      </c>
      <c r="AA876" s="13">
        <v>1.9987360282034183E-2</v>
      </c>
      <c r="AB876" s="13">
        <v>3.4213726676500356E-2</v>
      </c>
      <c r="AC876" s="13">
        <v>0.3730599080719692</v>
      </c>
      <c r="AD876" s="150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A877" s="30"/>
      <c r="B877" s="46" t="s">
        <v>270</v>
      </c>
      <c r="C877" s="47"/>
      <c r="D877" s="45">
        <v>0.91</v>
      </c>
      <c r="E877" s="45">
        <v>0.74</v>
      </c>
      <c r="F877" s="45">
        <v>0.04</v>
      </c>
      <c r="G877" s="45">
        <v>2.02</v>
      </c>
      <c r="H877" s="45">
        <v>0.16</v>
      </c>
      <c r="I877" s="45">
        <v>1.78</v>
      </c>
      <c r="J877" s="45">
        <v>0.31</v>
      </c>
      <c r="K877" s="45">
        <v>0.67</v>
      </c>
      <c r="L877" s="45">
        <v>0.04</v>
      </c>
      <c r="M877" s="45">
        <v>2.29</v>
      </c>
      <c r="N877" s="45">
        <v>0.48</v>
      </c>
      <c r="O877" s="45">
        <v>1.85</v>
      </c>
      <c r="P877" s="45">
        <v>0.83</v>
      </c>
      <c r="Q877" s="45">
        <v>1.76</v>
      </c>
      <c r="R877" s="45">
        <v>0.71</v>
      </c>
      <c r="S877" s="45">
        <v>0.15</v>
      </c>
      <c r="T877" s="45">
        <v>0.62</v>
      </c>
      <c r="U877" s="45">
        <v>1.89</v>
      </c>
      <c r="V877" s="45">
        <v>0.18</v>
      </c>
      <c r="W877" s="45">
        <v>0.53</v>
      </c>
      <c r="X877" s="45">
        <v>0.64</v>
      </c>
      <c r="Y877" s="45">
        <v>0.22</v>
      </c>
      <c r="Z877" s="45">
        <v>0.67</v>
      </c>
      <c r="AA877" s="45">
        <v>0.55000000000000004</v>
      </c>
      <c r="AB877" s="45">
        <v>0.92</v>
      </c>
      <c r="AC877" s="45">
        <v>9.68</v>
      </c>
      <c r="AD877" s="150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B878" s="31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BM878" s="55"/>
    </row>
    <row r="879" spans="1:65" ht="15">
      <c r="B879" s="8" t="s">
        <v>494</v>
      </c>
      <c r="BM879" s="28" t="s">
        <v>66</v>
      </c>
    </row>
    <row r="880" spans="1:65" ht="15">
      <c r="A880" s="25" t="s">
        <v>21</v>
      </c>
      <c r="B880" s="18" t="s">
        <v>109</v>
      </c>
      <c r="C880" s="15" t="s">
        <v>110</v>
      </c>
      <c r="D880" s="16" t="s">
        <v>227</v>
      </c>
      <c r="E880" s="17" t="s">
        <v>227</v>
      </c>
      <c r="F880" s="17" t="s">
        <v>227</v>
      </c>
      <c r="G880" s="17" t="s">
        <v>227</v>
      </c>
      <c r="H880" s="17" t="s">
        <v>227</v>
      </c>
      <c r="I880" s="17" t="s">
        <v>227</v>
      </c>
      <c r="J880" s="17" t="s">
        <v>227</v>
      </c>
      <c r="K880" s="17" t="s">
        <v>227</v>
      </c>
      <c r="L880" s="17" t="s">
        <v>227</v>
      </c>
      <c r="M880" s="17" t="s">
        <v>227</v>
      </c>
      <c r="N880" s="17" t="s">
        <v>227</v>
      </c>
      <c r="O880" s="17" t="s">
        <v>227</v>
      </c>
      <c r="P880" s="17" t="s">
        <v>227</v>
      </c>
      <c r="Q880" s="17" t="s">
        <v>227</v>
      </c>
      <c r="R880" s="17" t="s">
        <v>227</v>
      </c>
      <c r="S880" s="17" t="s">
        <v>227</v>
      </c>
      <c r="T880" s="17" t="s">
        <v>227</v>
      </c>
      <c r="U880" s="17" t="s">
        <v>227</v>
      </c>
      <c r="V880" s="17" t="s">
        <v>227</v>
      </c>
      <c r="W880" s="17" t="s">
        <v>227</v>
      </c>
      <c r="X880" s="17" t="s">
        <v>227</v>
      </c>
      <c r="Y880" s="17" t="s">
        <v>227</v>
      </c>
      <c r="Z880" s="150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</v>
      </c>
    </row>
    <row r="881" spans="1:65">
      <c r="A881" s="30"/>
      <c r="B881" s="19" t="s">
        <v>228</v>
      </c>
      <c r="C881" s="9" t="s">
        <v>228</v>
      </c>
      <c r="D881" s="148" t="s">
        <v>230</v>
      </c>
      <c r="E881" s="149" t="s">
        <v>231</v>
      </c>
      <c r="F881" s="149" t="s">
        <v>232</v>
      </c>
      <c r="G881" s="149" t="s">
        <v>233</v>
      </c>
      <c r="H881" s="149" t="s">
        <v>234</v>
      </c>
      <c r="I881" s="149" t="s">
        <v>235</v>
      </c>
      <c r="J881" s="149" t="s">
        <v>237</v>
      </c>
      <c r="K881" s="149" t="s">
        <v>239</v>
      </c>
      <c r="L881" s="149" t="s">
        <v>240</v>
      </c>
      <c r="M881" s="149" t="s">
        <v>241</v>
      </c>
      <c r="N881" s="149" t="s">
        <v>244</v>
      </c>
      <c r="O881" s="149" t="s">
        <v>245</v>
      </c>
      <c r="P881" s="149" t="s">
        <v>247</v>
      </c>
      <c r="Q881" s="149" t="s">
        <v>248</v>
      </c>
      <c r="R881" s="149" t="s">
        <v>249</v>
      </c>
      <c r="S881" s="149" t="s">
        <v>251</v>
      </c>
      <c r="T881" s="149" t="s">
        <v>252</v>
      </c>
      <c r="U881" s="149" t="s">
        <v>254</v>
      </c>
      <c r="V881" s="149" t="s">
        <v>255</v>
      </c>
      <c r="W881" s="149" t="s">
        <v>256</v>
      </c>
      <c r="X881" s="149" t="s">
        <v>257</v>
      </c>
      <c r="Y881" s="149" t="s">
        <v>258</v>
      </c>
      <c r="Z881" s="150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 t="s">
        <v>3</v>
      </c>
    </row>
    <row r="882" spans="1:65">
      <c r="A882" s="30"/>
      <c r="B882" s="19"/>
      <c r="C882" s="9"/>
      <c r="D882" s="10" t="s">
        <v>113</v>
      </c>
      <c r="E882" s="11" t="s">
        <v>279</v>
      </c>
      <c r="F882" s="11" t="s">
        <v>279</v>
      </c>
      <c r="G882" s="11" t="s">
        <v>279</v>
      </c>
      <c r="H882" s="11" t="s">
        <v>280</v>
      </c>
      <c r="I882" s="11" t="s">
        <v>279</v>
      </c>
      <c r="J882" s="11" t="s">
        <v>280</v>
      </c>
      <c r="K882" s="11" t="s">
        <v>280</v>
      </c>
      <c r="L882" s="11" t="s">
        <v>280</v>
      </c>
      <c r="M882" s="11" t="s">
        <v>280</v>
      </c>
      <c r="N882" s="11" t="s">
        <v>279</v>
      </c>
      <c r="O882" s="11" t="s">
        <v>279</v>
      </c>
      <c r="P882" s="11" t="s">
        <v>280</v>
      </c>
      <c r="Q882" s="11" t="s">
        <v>280</v>
      </c>
      <c r="R882" s="11" t="s">
        <v>113</v>
      </c>
      <c r="S882" s="11" t="s">
        <v>279</v>
      </c>
      <c r="T882" s="11" t="s">
        <v>279</v>
      </c>
      <c r="U882" s="11" t="s">
        <v>279</v>
      </c>
      <c r="V882" s="11" t="s">
        <v>279</v>
      </c>
      <c r="W882" s="11" t="s">
        <v>279</v>
      </c>
      <c r="X882" s="11" t="s">
        <v>280</v>
      </c>
      <c r="Y882" s="11" t="s">
        <v>279</v>
      </c>
      <c r="Z882" s="150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2</v>
      </c>
    </row>
    <row r="883" spans="1:65">
      <c r="A883" s="30"/>
      <c r="B883" s="19"/>
      <c r="C883" s="9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150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3</v>
      </c>
    </row>
    <row r="884" spans="1:65">
      <c r="A884" s="30"/>
      <c r="B884" s="18">
        <v>1</v>
      </c>
      <c r="C884" s="14">
        <v>1</v>
      </c>
      <c r="D884" s="22">
        <v>0.19</v>
      </c>
      <c r="E884" s="22">
        <v>0.2</v>
      </c>
      <c r="F884" s="22">
        <v>0.19</v>
      </c>
      <c r="G884" s="22">
        <v>0.21</v>
      </c>
      <c r="H884" s="22">
        <v>0.21</v>
      </c>
      <c r="I884" s="22">
        <v>0.2</v>
      </c>
      <c r="J884" s="22">
        <v>0.18</v>
      </c>
      <c r="K884" s="144" t="s">
        <v>207</v>
      </c>
      <c r="L884" s="22">
        <v>0.2</v>
      </c>
      <c r="M884" s="144">
        <v>0.28000000000000003</v>
      </c>
      <c r="N884" s="144">
        <v>0.7</v>
      </c>
      <c r="O884" s="22">
        <v>0.21</v>
      </c>
      <c r="P884" s="144">
        <v>0.2</v>
      </c>
      <c r="Q884" s="22">
        <v>0.24</v>
      </c>
      <c r="R884" s="144">
        <v>6</v>
      </c>
      <c r="S884" s="22">
        <v>0.2</v>
      </c>
      <c r="T884" s="22">
        <v>0.22</v>
      </c>
      <c r="U884" s="22">
        <v>0.2</v>
      </c>
      <c r="V884" s="144" t="s">
        <v>104</v>
      </c>
      <c r="W884" s="22">
        <v>0.21</v>
      </c>
      <c r="X884" s="144">
        <v>0.2</v>
      </c>
      <c r="Y884" s="144">
        <v>0.28999999999999998</v>
      </c>
      <c r="Z884" s="150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1</v>
      </c>
    </row>
    <row r="885" spans="1:65">
      <c r="A885" s="30"/>
      <c r="B885" s="19">
        <v>1</v>
      </c>
      <c r="C885" s="9">
        <v>2</v>
      </c>
      <c r="D885" s="11">
        <v>0.2</v>
      </c>
      <c r="E885" s="11">
        <v>0.2</v>
      </c>
      <c r="F885" s="11">
        <v>0.2</v>
      </c>
      <c r="G885" s="11">
        <v>0.22</v>
      </c>
      <c r="H885" s="11">
        <v>0.21</v>
      </c>
      <c r="I885" s="11">
        <v>0.2</v>
      </c>
      <c r="J885" s="11">
        <v>0.17</v>
      </c>
      <c r="K885" s="145" t="s">
        <v>207</v>
      </c>
      <c r="L885" s="11">
        <v>0.21</v>
      </c>
      <c r="M885" s="145">
        <v>0.28999999999999998</v>
      </c>
      <c r="N885" s="145">
        <v>0.74</v>
      </c>
      <c r="O885" s="11">
        <v>0.21</v>
      </c>
      <c r="P885" s="146">
        <v>0.7</v>
      </c>
      <c r="Q885" s="11">
        <v>0.23</v>
      </c>
      <c r="R885" s="145">
        <v>6</v>
      </c>
      <c r="S885" s="11">
        <v>0.22</v>
      </c>
      <c r="T885" s="11">
        <v>0.22</v>
      </c>
      <c r="U885" s="11">
        <v>0.21</v>
      </c>
      <c r="V885" s="145" t="s">
        <v>104</v>
      </c>
      <c r="W885" s="11">
        <v>0.2</v>
      </c>
      <c r="X885" s="145">
        <v>0.2</v>
      </c>
      <c r="Y885" s="145">
        <v>0.32</v>
      </c>
      <c r="Z885" s="150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16</v>
      </c>
    </row>
    <row r="886" spans="1:65">
      <c r="A886" s="30"/>
      <c r="B886" s="19">
        <v>1</v>
      </c>
      <c r="C886" s="9">
        <v>3</v>
      </c>
      <c r="D886" s="11">
        <v>0.2</v>
      </c>
      <c r="E886" s="11">
        <v>0.21</v>
      </c>
      <c r="F886" s="11">
        <v>0.21</v>
      </c>
      <c r="G886" s="11">
        <v>0.22</v>
      </c>
      <c r="H886" s="11">
        <v>0.21</v>
      </c>
      <c r="I886" s="11">
        <v>0.2</v>
      </c>
      <c r="J886" s="11">
        <v>0.17</v>
      </c>
      <c r="K886" s="145" t="s">
        <v>207</v>
      </c>
      <c r="L886" s="11">
        <v>0.22</v>
      </c>
      <c r="M886" s="145">
        <v>0.27</v>
      </c>
      <c r="N886" s="145">
        <v>0.89</v>
      </c>
      <c r="O886" s="11">
        <v>0.21</v>
      </c>
      <c r="P886" s="145">
        <v>0.1</v>
      </c>
      <c r="Q886" s="11">
        <v>0.24</v>
      </c>
      <c r="R886" s="145">
        <v>5</v>
      </c>
      <c r="S886" s="11">
        <v>0.22</v>
      </c>
      <c r="T886" s="11">
        <v>0.21</v>
      </c>
      <c r="U886" s="11">
        <v>0.21</v>
      </c>
      <c r="V886" s="145" t="s">
        <v>104</v>
      </c>
      <c r="W886" s="11">
        <v>0.2</v>
      </c>
      <c r="X886" s="145">
        <v>0.1</v>
      </c>
      <c r="Y886" s="145">
        <v>0.3</v>
      </c>
      <c r="Z886" s="150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16</v>
      </c>
    </row>
    <row r="887" spans="1:65">
      <c r="A887" s="30"/>
      <c r="B887" s="19">
        <v>1</v>
      </c>
      <c r="C887" s="9">
        <v>4</v>
      </c>
      <c r="D887" s="11">
        <v>0.2</v>
      </c>
      <c r="E887" s="11">
        <v>0.2</v>
      </c>
      <c r="F887" s="11">
        <v>0.19</v>
      </c>
      <c r="G887" s="11">
        <v>0.2</v>
      </c>
      <c r="H887" s="11">
        <v>0.2</v>
      </c>
      <c r="I887" s="11">
        <v>0.2</v>
      </c>
      <c r="J887" s="11">
        <v>0.18</v>
      </c>
      <c r="K887" s="145" t="s">
        <v>207</v>
      </c>
      <c r="L887" s="11">
        <v>0.23</v>
      </c>
      <c r="M887" s="145">
        <v>0.28999999999999998</v>
      </c>
      <c r="N887" s="145">
        <v>0.8</v>
      </c>
      <c r="O887" s="11">
        <v>0.21</v>
      </c>
      <c r="P887" s="145">
        <v>0.2</v>
      </c>
      <c r="Q887" s="11">
        <v>0.21</v>
      </c>
      <c r="R887" s="145">
        <v>6</v>
      </c>
      <c r="S887" s="11">
        <v>0.22</v>
      </c>
      <c r="T887" s="11">
        <v>0.22</v>
      </c>
      <c r="U887" s="11">
        <v>0.2</v>
      </c>
      <c r="V887" s="145" t="s">
        <v>104</v>
      </c>
      <c r="W887" s="11">
        <v>0.21</v>
      </c>
      <c r="X887" s="145">
        <v>0.1</v>
      </c>
      <c r="Y887" s="145">
        <v>0.3</v>
      </c>
      <c r="Z887" s="150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0.20607142857142854</v>
      </c>
    </row>
    <row r="888" spans="1:65">
      <c r="A888" s="30"/>
      <c r="B888" s="19">
        <v>1</v>
      </c>
      <c r="C888" s="9">
        <v>5</v>
      </c>
      <c r="D888" s="11">
        <v>0.2</v>
      </c>
      <c r="E888" s="11">
        <v>0.2</v>
      </c>
      <c r="F888" s="11">
        <v>0.19</v>
      </c>
      <c r="G888" s="11">
        <v>0.21</v>
      </c>
      <c r="H888" s="11">
        <v>0.2</v>
      </c>
      <c r="I888" s="11">
        <v>0.2</v>
      </c>
      <c r="J888" s="11">
        <v>0.18</v>
      </c>
      <c r="K888" s="145" t="s">
        <v>207</v>
      </c>
      <c r="L888" s="11">
        <v>0.22</v>
      </c>
      <c r="M888" s="145">
        <v>0.28000000000000003</v>
      </c>
      <c r="N888" s="145">
        <v>0.84</v>
      </c>
      <c r="O888" s="11">
        <v>0.2</v>
      </c>
      <c r="P888" s="145">
        <v>0.2</v>
      </c>
      <c r="Q888" s="11">
        <v>0.22</v>
      </c>
      <c r="R888" s="145">
        <v>5</v>
      </c>
      <c r="S888" s="11">
        <v>0.22</v>
      </c>
      <c r="T888" s="11">
        <v>0.22</v>
      </c>
      <c r="U888" s="11">
        <v>0.19</v>
      </c>
      <c r="V888" s="145" t="s">
        <v>104</v>
      </c>
      <c r="W888" s="11">
        <v>0.2</v>
      </c>
      <c r="X888" s="145">
        <v>0.1</v>
      </c>
      <c r="Y888" s="145">
        <v>0.28000000000000003</v>
      </c>
      <c r="Z888" s="150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55</v>
      </c>
    </row>
    <row r="889" spans="1:65">
      <c r="A889" s="30"/>
      <c r="B889" s="19">
        <v>1</v>
      </c>
      <c r="C889" s="9">
        <v>6</v>
      </c>
      <c r="D889" s="11">
        <v>0.19</v>
      </c>
      <c r="E889" s="11">
        <v>0.21</v>
      </c>
      <c r="F889" s="11">
        <v>0.2</v>
      </c>
      <c r="G889" s="11">
        <v>0.21</v>
      </c>
      <c r="H889" s="11">
        <v>0.2</v>
      </c>
      <c r="I889" s="11">
        <v>0.2</v>
      </c>
      <c r="J889" s="11">
        <v>0.18</v>
      </c>
      <c r="K889" s="145" t="s">
        <v>207</v>
      </c>
      <c r="L889" s="11">
        <v>0.22</v>
      </c>
      <c r="M889" s="145">
        <v>0.27</v>
      </c>
      <c r="N889" s="145">
        <v>0.82</v>
      </c>
      <c r="O889" s="11">
        <v>0.21</v>
      </c>
      <c r="P889" s="145">
        <v>0.1</v>
      </c>
      <c r="Q889" s="11">
        <v>0.23</v>
      </c>
      <c r="R889" s="145">
        <v>5</v>
      </c>
      <c r="S889" s="11">
        <v>0.22</v>
      </c>
      <c r="T889" s="11">
        <v>0.22</v>
      </c>
      <c r="U889" s="11">
        <v>0.21</v>
      </c>
      <c r="V889" s="145" t="s">
        <v>104</v>
      </c>
      <c r="W889" s="11">
        <v>0.2</v>
      </c>
      <c r="X889" s="145">
        <v>0.1</v>
      </c>
      <c r="Y889" s="145">
        <v>0.28000000000000003</v>
      </c>
      <c r="Z889" s="150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20" t="s">
        <v>266</v>
      </c>
      <c r="C890" s="12"/>
      <c r="D890" s="23">
        <v>0.19666666666666666</v>
      </c>
      <c r="E890" s="23">
        <v>0.20333333333333334</v>
      </c>
      <c r="F890" s="23">
        <v>0.19666666666666666</v>
      </c>
      <c r="G890" s="23">
        <v>0.21166666666666667</v>
      </c>
      <c r="H890" s="23">
        <v>0.20499999999999999</v>
      </c>
      <c r="I890" s="23">
        <v>0.19999999999999998</v>
      </c>
      <c r="J890" s="23">
        <v>0.17666666666666664</v>
      </c>
      <c r="K890" s="23" t="s">
        <v>634</v>
      </c>
      <c r="L890" s="23">
        <v>0.21666666666666667</v>
      </c>
      <c r="M890" s="23">
        <v>0.28000000000000003</v>
      </c>
      <c r="N890" s="23">
        <v>0.79833333333333334</v>
      </c>
      <c r="O890" s="23">
        <v>0.20833333333333334</v>
      </c>
      <c r="P890" s="23">
        <v>0.25</v>
      </c>
      <c r="Q890" s="23">
        <v>0.2283333333333333</v>
      </c>
      <c r="R890" s="23">
        <v>5.5</v>
      </c>
      <c r="S890" s="23">
        <v>0.21666666666666667</v>
      </c>
      <c r="T890" s="23">
        <v>0.21833333333333335</v>
      </c>
      <c r="U890" s="23">
        <v>0.20333333333333334</v>
      </c>
      <c r="V890" s="23" t="s">
        <v>634</v>
      </c>
      <c r="W890" s="23">
        <v>0.20333333333333334</v>
      </c>
      <c r="X890" s="23">
        <v>0.13333333333333333</v>
      </c>
      <c r="Y890" s="23">
        <v>0.29499999999999998</v>
      </c>
      <c r="Z890" s="150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3" t="s">
        <v>267</v>
      </c>
      <c r="C891" s="29"/>
      <c r="D891" s="11">
        <v>0.2</v>
      </c>
      <c r="E891" s="11">
        <v>0.2</v>
      </c>
      <c r="F891" s="11">
        <v>0.19500000000000001</v>
      </c>
      <c r="G891" s="11">
        <v>0.21</v>
      </c>
      <c r="H891" s="11">
        <v>0.20500000000000002</v>
      </c>
      <c r="I891" s="11">
        <v>0.2</v>
      </c>
      <c r="J891" s="11">
        <v>0.18</v>
      </c>
      <c r="K891" s="11" t="s">
        <v>634</v>
      </c>
      <c r="L891" s="11">
        <v>0.22</v>
      </c>
      <c r="M891" s="11">
        <v>0.28000000000000003</v>
      </c>
      <c r="N891" s="11">
        <v>0.81</v>
      </c>
      <c r="O891" s="11">
        <v>0.21</v>
      </c>
      <c r="P891" s="11">
        <v>0.2</v>
      </c>
      <c r="Q891" s="11">
        <v>0.23</v>
      </c>
      <c r="R891" s="11">
        <v>5.5</v>
      </c>
      <c r="S891" s="11">
        <v>0.22</v>
      </c>
      <c r="T891" s="11">
        <v>0.22</v>
      </c>
      <c r="U891" s="11">
        <v>0.20500000000000002</v>
      </c>
      <c r="V891" s="11" t="s">
        <v>634</v>
      </c>
      <c r="W891" s="11">
        <v>0.2</v>
      </c>
      <c r="X891" s="11">
        <v>0.1</v>
      </c>
      <c r="Y891" s="11">
        <v>0.29499999999999998</v>
      </c>
      <c r="Z891" s="150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3" t="s">
        <v>268</v>
      </c>
      <c r="C892" s="29"/>
      <c r="D892" s="24">
        <v>5.1639777949432277E-3</v>
      </c>
      <c r="E892" s="24">
        <v>5.163977794943213E-3</v>
      </c>
      <c r="F892" s="24">
        <v>8.1649658092772595E-3</v>
      </c>
      <c r="G892" s="24">
        <v>7.5277265270908078E-3</v>
      </c>
      <c r="H892" s="24">
        <v>5.4772255750516509E-3</v>
      </c>
      <c r="I892" s="24">
        <v>3.0404709722440586E-17</v>
      </c>
      <c r="J892" s="24">
        <v>5.163977794943213E-3</v>
      </c>
      <c r="K892" s="24" t="s">
        <v>634</v>
      </c>
      <c r="L892" s="24">
        <v>1.0327955589886445E-2</v>
      </c>
      <c r="M892" s="24">
        <v>8.9442719099991422E-3</v>
      </c>
      <c r="N892" s="24">
        <v>6.8823445617512274E-2</v>
      </c>
      <c r="O892" s="24">
        <v>4.0824829046386219E-3</v>
      </c>
      <c r="P892" s="24">
        <v>0.22583179581272431</v>
      </c>
      <c r="Q892" s="24">
        <v>1.1690451944500118E-2</v>
      </c>
      <c r="R892" s="24">
        <v>0.54772255750516607</v>
      </c>
      <c r="S892" s="24">
        <v>8.1649658092772543E-3</v>
      </c>
      <c r="T892" s="24">
        <v>4.0824829046386332E-3</v>
      </c>
      <c r="U892" s="24">
        <v>8.1649658092772543E-3</v>
      </c>
      <c r="V892" s="24" t="s">
        <v>634</v>
      </c>
      <c r="W892" s="24">
        <v>5.163977794943213E-3</v>
      </c>
      <c r="X892" s="24">
        <v>5.1639777949432364E-2</v>
      </c>
      <c r="Y892" s="24">
        <v>1.5165750888103093E-2</v>
      </c>
      <c r="Z892" s="206"/>
      <c r="AA892" s="207"/>
      <c r="AB892" s="207"/>
      <c r="AC892" s="207"/>
      <c r="AD892" s="207"/>
      <c r="AE892" s="207"/>
      <c r="AF892" s="207"/>
      <c r="AG892" s="207"/>
      <c r="AH892" s="207"/>
      <c r="AI892" s="207"/>
      <c r="AJ892" s="207"/>
      <c r="AK892" s="207"/>
      <c r="AL892" s="207"/>
      <c r="AM892" s="207"/>
      <c r="AN892" s="207"/>
      <c r="AO892" s="207"/>
      <c r="AP892" s="207"/>
      <c r="AQ892" s="207"/>
      <c r="AR892" s="207"/>
      <c r="AS892" s="207"/>
      <c r="AT892" s="207"/>
      <c r="AU892" s="207"/>
      <c r="AV892" s="207"/>
      <c r="AW892" s="207"/>
      <c r="AX892" s="207"/>
      <c r="AY892" s="207"/>
      <c r="AZ892" s="207"/>
      <c r="BA892" s="207"/>
      <c r="BB892" s="207"/>
      <c r="BC892" s="207"/>
      <c r="BD892" s="207"/>
      <c r="BE892" s="207"/>
      <c r="BF892" s="207"/>
      <c r="BG892" s="207"/>
      <c r="BH892" s="207"/>
      <c r="BI892" s="207"/>
      <c r="BJ892" s="207"/>
      <c r="BK892" s="207"/>
      <c r="BL892" s="207"/>
      <c r="BM892" s="56"/>
    </row>
    <row r="893" spans="1:65">
      <c r="A893" s="30"/>
      <c r="B893" s="3" t="s">
        <v>86</v>
      </c>
      <c r="C893" s="29"/>
      <c r="D893" s="13">
        <v>2.6257514211575735E-2</v>
      </c>
      <c r="E893" s="13">
        <v>2.5396612106278096E-2</v>
      </c>
      <c r="F893" s="13">
        <v>4.1516775301409799E-2</v>
      </c>
      <c r="G893" s="13">
        <v>3.5564062332712476E-2</v>
      </c>
      <c r="H893" s="13">
        <v>2.6718173536837322E-2</v>
      </c>
      <c r="I893" s="13">
        <v>1.5202354861220294E-16</v>
      </c>
      <c r="J893" s="13">
        <v>2.9230062990244606E-2</v>
      </c>
      <c r="K893" s="13" t="s">
        <v>634</v>
      </c>
      <c r="L893" s="13">
        <v>4.7667487337937436E-2</v>
      </c>
      <c r="M893" s="13">
        <v>3.1943828249996933E-2</v>
      </c>
      <c r="N893" s="13">
        <v>8.6208908915464233E-2</v>
      </c>
      <c r="O893" s="13">
        <v>1.9595917942265385E-2</v>
      </c>
      <c r="P893" s="13">
        <v>0.90332718325089723</v>
      </c>
      <c r="Q893" s="13">
        <v>5.1199059610949428E-2</v>
      </c>
      <c r="R893" s="13">
        <v>9.9585919546393828E-2</v>
      </c>
      <c r="S893" s="13">
        <v>3.7684457581279633E-2</v>
      </c>
      <c r="T893" s="13">
        <v>1.8698394983077706E-2</v>
      </c>
      <c r="U893" s="13">
        <v>4.0155569553822559E-2</v>
      </c>
      <c r="V893" s="13" t="s">
        <v>634</v>
      </c>
      <c r="W893" s="13">
        <v>2.5396612106278096E-2</v>
      </c>
      <c r="X893" s="13">
        <v>0.38729833462074276</v>
      </c>
      <c r="Y893" s="13">
        <v>5.1409325044417267E-2</v>
      </c>
      <c r="Z893" s="150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3" t="s">
        <v>269</v>
      </c>
      <c r="C894" s="29"/>
      <c r="D894" s="13">
        <v>-4.563835932986704E-2</v>
      </c>
      <c r="E894" s="13">
        <v>-1.3287117273252269E-2</v>
      </c>
      <c r="F894" s="13">
        <v>-4.563835932986704E-2</v>
      </c>
      <c r="G894" s="13">
        <v>2.7151935297516028E-2</v>
      </c>
      <c r="H894" s="13">
        <v>-5.199306759098743E-3</v>
      </c>
      <c r="I894" s="13">
        <v>-2.9462738301559765E-2</v>
      </c>
      <c r="J894" s="13">
        <v>-0.14269208549971113</v>
      </c>
      <c r="K894" s="13" t="s">
        <v>634</v>
      </c>
      <c r="L894" s="13">
        <v>5.141536683997705E-2</v>
      </c>
      <c r="M894" s="13">
        <v>0.35875216637781659</v>
      </c>
      <c r="N894" s="13">
        <v>2.8740612362796076</v>
      </c>
      <c r="O894" s="13">
        <v>1.0976314269208753E-2</v>
      </c>
      <c r="P894" s="13">
        <v>0.21317157712305046</v>
      </c>
      <c r="Q894" s="13">
        <v>0.10803004043905262</v>
      </c>
      <c r="R894" s="13">
        <v>25.689774696707108</v>
      </c>
      <c r="S894" s="13">
        <v>5.141536683997705E-2</v>
      </c>
      <c r="T894" s="13">
        <v>5.9503177354130798E-2</v>
      </c>
      <c r="U894" s="13">
        <v>-1.3287117273252269E-2</v>
      </c>
      <c r="V894" s="13" t="s">
        <v>634</v>
      </c>
      <c r="W894" s="13">
        <v>-1.3287117273252269E-2</v>
      </c>
      <c r="X894" s="13">
        <v>-0.35297515886770647</v>
      </c>
      <c r="Y894" s="13">
        <v>0.43154246100519944</v>
      </c>
      <c r="Z894" s="150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46" t="s">
        <v>270</v>
      </c>
      <c r="C895" s="47"/>
      <c r="D895" s="45">
        <v>0.48</v>
      </c>
      <c r="E895" s="45">
        <v>0.1</v>
      </c>
      <c r="F895" s="45">
        <v>0.48</v>
      </c>
      <c r="G895" s="45">
        <v>0.39</v>
      </c>
      <c r="H895" s="45">
        <v>0</v>
      </c>
      <c r="I895" s="45">
        <v>0.28999999999999998</v>
      </c>
      <c r="J895" s="45">
        <v>1.64</v>
      </c>
      <c r="K895" s="45">
        <v>10.4</v>
      </c>
      <c r="L895" s="45">
        <v>0.67</v>
      </c>
      <c r="M895" s="45">
        <v>4.33</v>
      </c>
      <c r="N895" s="45">
        <v>34.29</v>
      </c>
      <c r="O895" s="45">
        <v>0.19</v>
      </c>
      <c r="P895" s="45">
        <v>2.6</v>
      </c>
      <c r="Q895" s="45">
        <v>1.35</v>
      </c>
      <c r="R895" s="45" t="s">
        <v>271</v>
      </c>
      <c r="S895" s="45">
        <v>0.67</v>
      </c>
      <c r="T895" s="45">
        <v>0.77</v>
      </c>
      <c r="U895" s="45">
        <v>0.1</v>
      </c>
      <c r="V895" s="45">
        <v>8.9600000000000009</v>
      </c>
      <c r="W895" s="45">
        <v>0.1</v>
      </c>
      <c r="X895" s="45">
        <v>4.1399999999999997</v>
      </c>
      <c r="Y895" s="45">
        <v>5.2</v>
      </c>
      <c r="Z895" s="150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B896" s="31" t="s">
        <v>289</v>
      </c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BM896" s="55"/>
    </row>
    <row r="897" spans="1:65">
      <c r="BM897" s="55"/>
    </row>
    <row r="898" spans="1:65" ht="15">
      <c r="B898" s="8" t="s">
        <v>495</v>
      </c>
      <c r="BM898" s="28" t="s">
        <v>66</v>
      </c>
    </row>
    <row r="899" spans="1:65" ht="15">
      <c r="A899" s="25" t="s">
        <v>24</v>
      </c>
      <c r="B899" s="18" t="s">
        <v>109</v>
      </c>
      <c r="C899" s="15" t="s">
        <v>110</v>
      </c>
      <c r="D899" s="16" t="s">
        <v>227</v>
      </c>
      <c r="E899" s="17" t="s">
        <v>227</v>
      </c>
      <c r="F899" s="17" t="s">
        <v>227</v>
      </c>
      <c r="G899" s="17" t="s">
        <v>227</v>
      </c>
      <c r="H899" s="17" t="s">
        <v>227</v>
      </c>
      <c r="I899" s="17" t="s">
        <v>227</v>
      </c>
      <c r="J899" s="17" t="s">
        <v>227</v>
      </c>
      <c r="K899" s="17" t="s">
        <v>227</v>
      </c>
      <c r="L899" s="17" t="s">
        <v>227</v>
      </c>
      <c r="M899" s="150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1</v>
      </c>
    </row>
    <row r="900" spans="1:65">
      <c r="A900" s="30"/>
      <c r="B900" s="19" t="s">
        <v>228</v>
      </c>
      <c r="C900" s="9" t="s">
        <v>228</v>
      </c>
      <c r="D900" s="148" t="s">
        <v>233</v>
      </c>
      <c r="E900" s="149" t="s">
        <v>235</v>
      </c>
      <c r="F900" s="149" t="s">
        <v>236</v>
      </c>
      <c r="G900" s="149" t="s">
        <v>237</v>
      </c>
      <c r="H900" s="149" t="s">
        <v>244</v>
      </c>
      <c r="I900" s="149" t="s">
        <v>247</v>
      </c>
      <c r="J900" s="149" t="s">
        <v>248</v>
      </c>
      <c r="K900" s="149" t="s">
        <v>255</v>
      </c>
      <c r="L900" s="149" t="s">
        <v>257</v>
      </c>
      <c r="M900" s="150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 t="s">
        <v>3</v>
      </c>
    </row>
    <row r="901" spans="1:65">
      <c r="A901" s="30"/>
      <c r="B901" s="19"/>
      <c r="C901" s="9"/>
      <c r="D901" s="10" t="s">
        <v>279</v>
      </c>
      <c r="E901" s="11" t="s">
        <v>279</v>
      </c>
      <c r="F901" s="11" t="s">
        <v>280</v>
      </c>
      <c r="G901" s="11" t="s">
        <v>280</v>
      </c>
      <c r="H901" s="11" t="s">
        <v>279</v>
      </c>
      <c r="I901" s="11" t="s">
        <v>280</v>
      </c>
      <c r="J901" s="11" t="s">
        <v>280</v>
      </c>
      <c r="K901" s="11" t="s">
        <v>279</v>
      </c>
      <c r="L901" s="11" t="s">
        <v>280</v>
      </c>
      <c r="M901" s="150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2</v>
      </c>
    </row>
    <row r="902" spans="1:65">
      <c r="A902" s="30"/>
      <c r="B902" s="19"/>
      <c r="C902" s="9"/>
      <c r="D902" s="26"/>
      <c r="E902" s="26"/>
      <c r="F902" s="26"/>
      <c r="G902" s="26"/>
      <c r="H902" s="26"/>
      <c r="I902" s="26"/>
      <c r="J902" s="26"/>
      <c r="K902" s="26"/>
      <c r="L902" s="26"/>
      <c r="M902" s="150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3</v>
      </c>
    </row>
    <row r="903" spans="1:65">
      <c r="A903" s="30"/>
      <c r="B903" s="18">
        <v>1</v>
      </c>
      <c r="C903" s="14">
        <v>1</v>
      </c>
      <c r="D903" s="22">
        <v>0.38</v>
      </c>
      <c r="E903" s="22">
        <v>0.4</v>
      </c>
      <c r="F903" s="22">
        <v>0.43762404348674422</v>
      </c>
      <c r="G903" s="22">
        <v>0.37</v>
      </c>
      <c r="H903" s="22">
        <v>0.5</v>
      </c>
      <c r="I903" s="22">
        <v>0.5</v>
      </c>
      <c r="J903" s="22">
        <v>0.45</v>
      </c>
      <c r="K903" s="22">
        <v>0.5</v>
      </c>
      <c r="L903" s="22">
        <v>0.44</v>
      </c>
      <c r="M903" s="150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1</v>
      </c>
    </row>
    <row r="904" spans="1:65">
      <c r="A904" s="30"/>
      <c r="B904" s="19">
        <v>1</v>
      </c>
      <c r="C904" s="9">
        <v>2</v>
      </c>
      <c r="D904" s="11">
        <v>0.39</v>
      </c>
      <c r="E904" s="11">
        <v>0.4</v>
      </c>
      <c r="F904" s="11">
        <v>0.43558534099485874</v>
      </c>
      <c r="G904" s="11">
        <v>0.37</v>
      </c>
      <c r="H904" s="11">
        <v>0.47</v>
      </c>
      <c r="I904" s="11">
        <v>0.4</v>
      </c>
      <c r="J904" s="11">
        <v>0.44</v>
      </c>
      <c r="K904" s="11">
        <v>0.4</v>
      </c>
      <c r="L904" s="11">
        <v>0.42</v>
      </c>
      <c r="M904" s="150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17</v>
      </c>
    </row>
    <row r="905" spans="1:65">
      <c r="A905" s="30"/>
      <c r="B905" s="19">
        <v>1</v>
      </c>
      <c r="C905" s="9">
        <v>3</v>
      </c>
      <c r="D905" s="11">
        <v>0.38</v>
      </c>
      <c r="E905" s="11">
        <v>0.4</v>
      </c>
      <c r="F905" s="11">
        <v>0.44598910906655748</v>
      </c>
      <c r="G905" s="11">
        <v>0.36</v>
      </c>
      <c r="H905" s="11">
        <v>0.49</v>
      </c>
      <c r="I905" s="11">
        <v>0.4</v>
      </c>
      <c r="J905" s="11">
        <v>0.44</v>
      </c>
      <c r="K905" s="11">
        <v>0.5</v>
      </c>
      <c r="L905" s="11">
        <v>0.42</v>
      </c>
      <c r="M905" s="150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16</v>
      </c>
    </row>
    <row r="906" spans="1:65">
      <c r="A906" s="30"/>
      <c r="B906" s="19">
        <v>1</v>
      </c>
      <c r="C906" s="9">
        <v>4</v>
      </c>
      <c r="D906" s="11">
        <v>0.36</v>
      </c>
      <c r="E906" s="11">
        <v>0.4</v>
      </c>
      <c r="F906" s="11">
        <v>0.45303657450286894</v>
      </c>
      <c r="G906" s="11">
        <v>0.37</v>
      </c>
      <c r="H906" s="11">
        <v>0.48</v>
      </c>
      <c r="I906" s="11">
        <v>0.4</v>
      </c>
      <c r="J906" s="11">
        <v>0.41</v>
      </c>
      <c r="K906" s="11">
        <v>0.5</v>
      </c>
      <c r="L906" s="11">
        <v>0.42</v>
      </c>
      <c r="M906" s="150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0.42290028098182786</v>
      </c>
    </row>
    <row r="907" spans="1:65">
      <c r="A907" s="30"/>
      <c r="B907" s="19">
        <v>1</v>
      </c>
      <c r="C907" s="9">
        <v>5</v>
      </c>
      <c r="D907" s="11">
        <v>0.38</v>
      </c>
      <c r="E907" s="11">
        <v>0.4</v>
      </c>
      <c r="F907" s="11">
        <v>0.43763277922624677</v>
      </c>
      <c r="G907" s="11">
        <v>0.37</v>
      </c>
      <c r="H907" s="11">
        <v>0.48</v>
      </c>
      <c r="I907" s="11">
        <v>0.4</v>
      </c>
      <c r="J907" s="11">
        <v>0.41</v>
      </c>
      <c r="K907" s="11">
        <v>0.4</v>
      </c>
      <c r="L907" s="11">
        <v>0.44</v>
      </c>
      <c r="M907" s="150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56</v>
      </c>
    </row>
    <row r="908" spans="1:65">
      <c r="A908" s="30"/>
      <c r="B908" s="19">
        <v>1</v>
      </c>
      <c r="C908" s="9">
        <v>6</v>
      </c>
      <c r="D908" s="11">
        <v>0.39</v>
      </c>
      <c r="E908" s="11">
        <v>0.4</v>
      </c>
      <c r="F908" s="11">
        <v>0.44874732574142628</v>
      </c>
      <c r="G908" s="146">
        <v>0.4</v>
      </c>
      <c r="H908" s="11">
        <v>0.49</v>
      </c>
      <c r="I908" s="11">
        <v>0.4</v>
      </c>
      <c r="J908" s="11">
        <v>0.45</v>
      </c>
      <c r="K908" s="11">
        <v>0.4</v>
      </c>
      <c r="L908" s="11">
        <v>0.44</v>
      </c>
      <c r="M908" s="150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20" t="s">
        <v>266</v>
      </c>
      <c r="C909" s="12"/>
      <c r="D909" s="23">
        <v>0.37999999999999995</v>
      </c>
      <c r="E909" s="23">
        <v>0.39999999999999997</v>
      </c>
      <c r="F909" s="23">
        <v>0.44310252883645046</v>
      </c>
      <c r="G909" s="23">
        <v>0.37333333333333335</v>
      </c>
      <c r="H909" s="23">
        <v>0.48500000000000004</v>
      </c>
      <c r="I909" s="23">
        <v>0.41666666666666669</v>
      </c>
      <c r="J909" s="23">
        <v>0.43333333333333335</v>
      </c>
      <c r="K909" s="23">
        <v>0.44999999999999996</v>
      </c>
      <c r="L909" s="23">
        <v>0.43</v>
      </c>
      <c r="M909" s="150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3" t="s">
        <v>267</v>
      </c>
      <c r="C910" s="29"/>
      <c r="D910" s="11">
        <v>0.38</v>
      </c>
      <c r="E910" s="11">
        <v>0.4</v>
      </c>
      <c r="F910" s="11">
        <v>0.4418109441464021</v>
      </c>
      <c r="G910" s="11">
        <v>0.37</v>
      </c>
      <c r="H910" s="11">
        <v>0.48499999999999999</v>
      </c>
      <c r="I910" s="11">
        <v>0.4</v>
      </c>
      <c r="J910" s="11">
        <v>0.44</v>
      </c>
      <c r="K910" s="11">
        <v>0.45</v>
      </c>
      <c r="L910" s="11">
        <v>0.43</v>
      </c>
      <c r="M910" s="150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3" t="s">
        <v>268</v>
      </c>
      <c r="C911" s="29"/>
      <c r="D911" s="24">
        <v>1.0954451150103333E-2</v>
      </c>
      <c r="E911" s="24">
        <v>6.0809419444881171E-17</v>
      </c>
      <c r="F911" s="24">
        <v>7.1459277409836831E-3</v>
      </c>
      <c r="G911" s="24">
        <v>1.3662601021279476E-2</v>
      </c>
      <c r="H911" s="24">
        <v>1.0488088481701525E-2</v>
      </c>
      <c r="I911" s="24">
        <v>4.0824829046386291E-2</v>
      </c>
      <c r="J911" s="24">
        <v>1.8618986725025273E-2</v>
      </c>
      <c r="K911" s="24">
        <v>5.4772255750517244E-2</v>
      </c>
      <c r="L911" s="24">
        <v>1.0954451150103331E-2</v>
      </c>
      <c r="M911" s="206"/>
      <c r="N911" s="207"/>
      <c r="O911" s="207"/>
      <c r="P911" s="207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  <c r="AA911" s="207"/>
      <c r="AB911" s="207"/>
      <c r="AC911" s="207"/>
      <c r="AD911" s="207"/>
      <c r="AE911" s="207"/>
      <c r="AF911" s="207"/>
      <c r="AG911" s="207"/>
      <c r="AH911" s="207"/>
      <c r="AI911" s="207"/>
      <c r="AJ911" s="207"/>
      <c r="AK911" s="207"/>
      <c r="AL911" s="207"/>
      <c r="AM911" s="207"/>
      <c r="AN911" s="207"/>
      <c r="AO911" s="207"/>
      <c r="AP911" s="207"/>
      <c r="AQ911" s="207"/>
      <c r="AR911" s="207"/>
      <c r="AS911" s="207"/>
      <c r="AT911" s="207"/>
      <c r="AU911" s="207"/>
      <c r="AV911" s="207"/>
      <c r="AW911" s="207"/>
      <c r="AX911" s="207"/>
      <c r="AY911" s="207"/>
      <c r="AZ911" s="207"/>
      <c r="BA911" s="207"/>
      <c r="BB911" s="207"/>
      <c r="BC911" s="207"/>
      <c r="BD911" s="207"/>
      <c r="BE911" s="207"/>
      <c r="BF911" s="207"/>
      <c r="BG911" s="207"/>
      <c r="BH911" s="207"/>
      <c r="BI911" s="207"/>
      <c r="BJ911" s="207"/>
      <c r="BK911" s="207"/>
      <c r="BL911" s="207"/>
      <c r="BM911" s="56"/>
    </row>
    <row r="912" spans="1:65">
      <c r="A912" s="30"/>
      <c r="B912" s="3" t="s">
        <v>86</v>
      </c>
      <c r="C912" s="29"/>
      <c r="D912" s="13">
        <v>2.8827503026587722E-2</v>
      </c>
      <c r="E912" s="13">
        <v>1.5202354861220294E-16</v>
      </c>
      <c r="F912" s="13">
        <v>1.6127029921829336E-2</v>
      </c>
      <c r="G912" s="13">
        <v>3.6596252735570024E-2</v>
      </c>
      <c r="H912" s="13">
        <v>2.1624924704539226E-2</v>
      </c>
      <c r="I912" s="13">
        <v>9.7979589711327086E-2</v>
      </c>
      <c r="J912" s="13">
        <v>4.2966892442366011E-2</v>
      </c>
      <c r="K912" s="13">
        <v>0.12171612389003833</v>
      </c>
      <c r="L912" s="13">
        <v>2.547546779093798E-2</v>
      </c>
      <c r="M912" s="150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3" t="s">
        <v>269</v>
      </c>
      <c r="C913" s="29"/>
      <c r="D913" s="13">
        <v>-0.10144301839248804</v>
      </c>
      <c r="E913" s="13">
        <v>-5.4150545676303063E-2</v>
      </c>
      <c r="F913" s="13">
        <v>4.7770712773517188E-2</v>
      </c>
      <c r="G913" s="13">
        <v>-0.11720717596454944</v>
      </c>
      <c r="H913" s="13">
        <v>0.14684246336748275</v>
      </c>
      <c r="I913" s="13">
        <v>-1.4740151746148955E-2</v>
      </c>
      <c r="J913" s="13">
        <v>2.4670242184005042E-2</v>
      </c>
      <c r="K913" s="13">
        <v>6.408063611415904E-2</v>
      </c>
      <c r="L913" s="13">
        <v>1.6788163397974287E-2</v>
      </c>
      <c r="M913" s="150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46" t="s">
        <v>270</v>
      </c>
      <c r="C914" s="47"/>
      <c r="D914" s="45">
        <v>1.69</v>
      </c>
      <c r="E914" s="45">
        <v>1.01</v>
      </c>
      <c r="F914" s="45">
        <v>0.44</v>
      </c>
      <c r="G914" s="45">
        <v>1.91</v>
      </c>
      <c r="H914" s="45">
        <v>1.85</v>
      </c>
      <c r="I914" s="45">
        <v>0.45</v>
      </c>
      <c r="J914" s="45">
        <v>0.11</v>
      </c>
      <c r="K914" s="45">
        <v>0.67</v>
      </c>
      <c r="L914" s="45">
        <v>0</v>
      </c>
      <c r="M914" s="150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B915" s="31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BM915" s="55"/>
    </row>
    <row r="916" spans="1:65" ht="15">
      <c r="B916" s="8" t="s">
        <v>496</v>
      </c>
      <c r="BM916" s="28" t="s">
        <v>66</v>
      </c>
    </row>
    <row r="917" spans="1:65" ht="15">
      <c r="A917" s="25" t="s">
        <v>27</v>
      </c>
      <c r="B917" s="18" t="s">
        <v>109</v>
      </c>
      <c r="C917" s="15" t="s">
        <v>110</v>
      </c>
      <c r="D917" s="16" t="s">
        <v>227</v>
      </c>
      <c r="E917" s="17" t="s">
        <v>227</v>
      </c>
      <c r="F917" s="17" t="s">
        <v>227</v>
      </c>
      <c r="G917" s="17" t="s">
        <v>227</v>
      </c>
      <c r="H917" s="17" t="s">
        <v>227</v>
      </c>
      <c r="I917" s="17" t="s">
        <v>227</v>
      </c>
      <c r="J917" s="17" t="s">
        <v>227</v>
      </c>
      <c r="K917" s="17" t="s">
        <v>227</v>
      </c>
      <c r="L917" s="17" t="s">
        <v>227</v>
      </c>
      <c r="M917" s="17" t="s">
        <v>227</v>
      </c>
      <c r="N917" s="17" t="s">
        <v>227</v>
      </c>
      <c r="O917" s="17" t="s">
        <v>227</v>
      </c>
      <c r="P917" s="17" t="s">
        <v>227</v>
      </c>
      <c r="Q917" s="17" t="s">
        <v>227</v>
      </c>
      <c r="R917" s="17" t="s">
        <v>227</v>
      </c>
      <c r="S917" s="17" t="s">
        <v>227</v>
      </c>
      <c r="T917" s="17" t="s">
        <v>227</v>
      </c>
      <c r="U917" s="17" t="s">
        <v>227</v>
      </c>
      <c r="V917" s="17" t="s">
        <v>227</v>
      </c>
      <c r="W917" s="17" t="s">
        <v>227</v>
      </c>
      <c r="X917" s="17" t="s">
        <v>227</v>
      </c>
      <c r="Y917" s="17" t="s">
        <v>227</v>
      </c>
      <c r="Z917" s="17" t="s">
        <v>227</v>
      </c>
      <c r="AA917" s="150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1</v>
      </c>
    </row>
    <row r="918" spans="1:65">
      <c r="A918" s="30"/>
      <c r="B918" s="19" t="s">
        <v>228</v>
      </c>
      <c r="C918" s="9" t="s">
        <v>228</v>
      </c>
      <c r="D918" s="148" t="s">
        <v>230</v>
      </c>
      <c r="E918" s="149" t="s">
        <v>231</v>
      </c>
      <c r="F918" s="149" t="s">
        <v>232</v>
      </c>
      <c r="G918" s="149" t="s">
        <v>233</v>
      </c>
      <c r="H918" s="149" t="s">
        <v>234</v>
      </c>
      <c r="I918" s="149" t="s">
        <v>235</v>
      </c>
      <c r="J918" s="149" t="s">
        <v>236</v>
      </c>
      <c r="K918" s="149" t="s">
        <v>239</v>
      </c>
      <c r="L918" s="149" t="s">
        <v>240</v>
      </c>
      <c r="M918" s="149" t="s">
        <v>241</v>
      </c>
      <c r="N918" s="149" t="s">
        <v>244</v>
      </c>
      <c r="O918" s="149" t="s">
        <v>245</v>
      </c>
      <c r="P918" s="149" t="s">
        <v>247</v>
      </c>
      <c r="Q918" s="149" t="s">
        <v>248</v>
      </c>
      <c r="R918" s="149" t="s">
        <v>249</v>
      </c>
      <c r="S918" s="149" t="s">
        <v>250</v>
      </c>
      <c r="T918" s="149" t="s">
        <v>251</v>
      </c>
      <c r="U918" s="149" t="s">
        <v>252</v>
      </c>
      <c r="V918" s="149" t="s">
        <v>254</v>
      </c>
      <c r="W918" s="149" t="s">
        <v>255</v>
      </c>
      <c r="X918" s="149" t="s">
        <v>256</v>
      </c>
      <c r="Y918" s="149" t="s">
        <v>257</v>
      </c>
      <c r="Z918" s="149" t="s">
        <v>258</v>
      </c>
      <c r="AA918" s="150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 t="s">
        <v>3</v>
      </c>
    </row>
    <row r="919" spans="1:65">
      <c r="A919" s="30"/>
      <c r="B919" s="19"/>
      <c r="C919" s="9"/>
      <c r="D919" s="10" t="s">
        <v>113</v>
      </c>
      <c r="E919" s="11" t="s">
        <v>279</v>
      </c>
      <c r="F919" s="11" t="s">
        <v>279</v>
      </c>
      <c r="G919" s="11" t="s">
        <v>279</v>
      </c>
      <c r="H919" s="11" t="s">
        <v>280</v>
      </c>
      <c r="I919" s="11" t="s">
        <v>279</v>
      </c>
      <c r="J919" s="11" t="s">
        <v>280</v>
      </c>
      <c r="K919" s="11" t="s">
        <v>280</v>
      </c>
      <c r="L919" s="11" t="s">
        <v>280</v>
      </c>
      <c r="M919" s="11" t="s">
        <v>280</v>
      </c>
      <c r="N919" s="11" t="s">
        <v>279</v>
      </c>
      <c r="O919" s="11" t="s">
        <v>279</v>
      </c>
      <c r="P919" s="11" t="s">
        <v>280</v>
      </c>
      <c r="Q919" s="11" t="s">
        <v>280</v>
      </c>
      <c r="R919" s="11" t="s">
        <v>113</v>
      </c>
      <c r="S919" s="11" t="s">
        <v>280</v>
      </c>
      <c r="T919" s="11" t="s">
        <v>279</v>
      </c>
      <c r="U919" s="11" t="s">
        <v>279</v>
      </c>
      <c r="V919" s="11" t="s">
        <v>279</v>
      </c>
      <c r="W919" s="11" t="s">
        <v>279</v>
      </c>
      <c r="X919" s="11" t="s">
        <v>279</v>
      </c>
      <c r="Y919" s="11" t="s">
        <v>280</v>
      </c>
      <c r="Z919" s="11" t="s">
        <v>279</v>
      </c>
      <c r="AA919" s="150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2</v>
      </c>
    </row>
    <row r="920" spans="1:65">
      <c r="A920" s="30"/>
      <c r="B920" s="19"/>
      <c r="C920" s="9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150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3</v>
      </c>
    </row>
    <row r="921" spans="1:65">
      <c r="A921" s="30"/>
      <c r="B921" s="18">
        <v>1</v>
      </c>
      <c r="C921" s="14">
        <v>1</v>
      </c>
      <c r="D921" s="22">
        <v>1</v>
      </c>
      <c r="E921" s="22">
        <v>1.06</v>
      </c>
      <c r="F921" s="22">
        <v>1.1000000000000001</v>
      </c>
      <c r="G921" s="22">
        <v>1.1599999999999999</v>
      </c>
      <c r="H921" s="22">
        <v>1.3</v>
      </c>
      <c r="I921" s="22">
        <v>1.17</v>
      </c>
      <c r="J921" s="22">
        <v>1.2448892879569948</v>
      </c>
      <c r="K921" s="22">
        <v>0.97000000000000008</v>
      </c>
      <c r="L921" s="22">
        <v>1.1000000000000001</v>
      </c>
      <c r="M921" s="22">
        <v>1.1599999999999999</v>
      </c>
      <c r="N921" s="22">
        <v>1.2</v>
      </c>
      <c r="O921" s="22">
        <v>1.21</v>
      </c>
      <c r="P921" s="22">
        <v>0.89</v>
      </c>
      <c r="Q921" s="22">
        <v>1.1000000000000001</v>
      </c>
      <c r="R921" s="144">
        <v>7</v>
      </c>
      <c r="S921" s="144">
        <v>1.59660059215103</v>
      </c>
      <c r="T921" s="22">
        <v>1.1000000000000001</v>
      </c>
      <c r="U921" s="22">
        <v>1.1100000000000001</v>
      </c>
      <c r="V921" s="22">
        <v>1.0900000000000001</v>
      </c>
      <c r="W921" s="144">
        <v>0.3</v>
      </c>
      <c r="X921" s="22">
        <v>1.18</v>
      </c>
      <c r="Y921" s="22">
        <v>1</v>
      </c>
      <c r="Z921" s="144">
        <v>1.48</v>
      </c>
      <c r="AA921" s="150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1</v>
      </c>
    </row>
    <row r="922" spans="1:65">
      <c r="A922" s="30"/>
      <c r="B922" s="19">
        <v>1</v>
      </c>
      <c r="C922" s="9">
        <v>2</v>
      </c>
      <c r="D922" s="11">
        <v>1</v>
      </c>
      <c r="E922" s="11">
        <v>1.1000000000000001</v>
      </c>
      <c r="F922" s="11">
        <v>1.05</v>
      </c>
      <c r="G922" s="11">
        <v>1.18</v>
      </c>
      <c r="H922" s="11">
        <v>1.2</v>
      </c>
      <c r="I922" s="11">
        <v>1.1100000000000001</v>
      </c>
      <c r="J922" s="11">
        <v>1.2892648120849302</v>
      </c>
      <c r="K922" s="11">
        <v>1.01</v>
      </c>
      <c r="L922" s="11">
        <v>1.2</v>
      </c>
      <c r="M922" s="11">
        <v>1.27</v>
      </c>
      <c r="N922" s="11">
        <v>1.33</v>
      </c>
      <c r="O922" s="11">
        <v>1.24</v>
      </c>
      <c r="P922" s="11">
        <v>0.82</v>
      </c>
      <c r="Q922" s="11">
        <v>1.1000000000000001</v>
      </c>
      <c r="R922" s="145">
        <v>8</v>
      </c>
      <c r="S922" s="145">
        <v>1.4580214174613999</v>
      </c>
      <c r="T922" s="11">
        <v>1.03</v>
      </c>
      <c r="U922" s="11">
        <v>1.19</v>
      </c>
      <c r="V922" s="11">
        <v>1.1599999999999999</v>
      </c>
      <c r="W922" s="145">
        <v>0.2</v>
      </c>
      <c r="X922" s="11">
        <v>1.19</v>
      </c>
      <c r="Y922" s="11">
        <v>1</v>
      </c>
      <c r="Z922" s="145">
        <v>1.45</v>
      </c>
      <c r="AA922" s="150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18</v>
      </c>
    </row>
    <row r="923" spans="1:65">
      <c r="A923" s="30"/>
      <c r="B923" s="19">
        <v>1</v>
      </c>
      <c r="C923" s="9">
        <v>3</v>
      </c>
      <c r="D923" s="11">
        <v>1.2</v>
      </c>
      <c r="E923" s="11">
        <v>1.1399999999999999</v>
      </c>
      <c r="F923" s="11">
        <v>1.08</v>
      </c>
      <c r="G923" s="11">
        <v>1.1299999999999999</v>
      </c>
      <c r="H923" s="11">
        <v>1.2</v>
      </c>
      <c r="I923" s="11">
        <v>1.05</v>
      </c>
      <c r="J923" s="11">
        <v>1.2759702184719499</v>
      </c>
      <c r="K923" s="11">
        <v>1.05</v>
      </c>
      <c r="L923" s="11">
        <v>1.2</v>
      </c>
      <c r="M923" s="11">
        <v>1.23</v>
      </c>
      <c r="N923" s="11">
        <v>1.35</v>
      </c>
      <c r="O923" s="11">
        <v>1.1100000000000001</v>
      </c>
      <c r="P923" s="11">
        <v>1.1599999999999999</v>
      </c>
      <c r="Q923" s="11">
        <v>1.1000000000000001</v>
      </c>
      <c r="R923" s="145">
        <v>7</v>
      </c>
      <c r="S923" s="145">
        <v>1.5425605675620899</v>
      </c>
      <c r="T923" s="11">
        <v>1.08</v>
      </c>
      <c r="U923" s="11">
        <v>1.0900000000000001</v>
      </c>
      <c r="V923" s="11">
        <v>1.1599999999999999</v>
      </c>
      <c r="W923" s="145">
        <v>0.3</v>
      </c>
      <c r="X923" s="11">
        <v>1.2</v>
      </c>
      <c r="Y923" s="11">
        <v>0.8</v>
      </c>
      <c r="Z923" s="145">
        <v>1.38</v>
      </c>
      <c r="AA923" s="150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16</v>
      </c>
    </row>
    <row r="924" spans="1:65">
      <c r="A924" s="30"/>
      <c r="B924" s="19">
        <v>1</v>
      </c>
      <c r="C924" s="9">
        <v>4</v>
      </c>
      <c r="D924" s="11">
        <v>1.1000000000000001</v>
      </c>
      <c r="E924" s="11">
        <v>1.1200000000000001</v>
      </c>
      <c r="F924" s="11">
        <v>1.0900000000000001</v>
      </c>
      <c r="G924" s="11">
        <v>1.1299999999999999</v>
      </c>
      <c r="H924" s="11">
        <v>1.2</v>
      </c>
      <c r="I924" s="11">
        <v>1.08</v>
      </c>
      <c r="J924" s="11">
        <v>1.178675163287545</v>
      </c>
      <c r="K924" s="11">
        <v>0.94</v>
      </c>
      <c r="L924" s="11">
        <v>1.1000000000000001</v>
      </c>
      <c r="M924" s="11">
        <v>1.22</v>
      </c>
      <c r="N924" s="11">
        <v>1.27</v>
      </c>
      <c r="O924" s="11">
        <v>1.25</v>
      </c>
      <c r="P924" s="146">
        <v>0.62</v>
      </c>
      <c r="Q924" s="11">
        <v>1.1000000000000001</v>
      </c>
      <c r="R924" s="145">
        <v>8</v>
      </c>
      <c r="S924" s="145">
        <v>1.3887837065233799</v>
      </c>
      <c r="T924" s="11">
        <v>1.1599999999999999</v>
      </c>
      <c r="U924" s="11">
        <v>1.1200000000000001</v>
      </c>
      <c r="V924" s="11">
        <v>1.1599999999999999</v>
      </c>
      <c r="W924" s="145">
        <v>0.2</v>
      </c>
      <c r="X924" s="11">
        <v>1.2</v>
      </c>
      <c r="Y924" s="11">
        <v>1</v>
      </c>
      <c r="Z924" s="145">
        <v>1.38</v>
      </c>
      <c r="AA924" s="150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1.1312318090432771</v>
      </c>
    </row>
    <row r="925" spans="1:65">
      <c r="A925" s="30"/>
      <c r="B925" s="19">
        <v>1</v>
      </c>
      <c r="C925" s="9">
        <v>5</v>
      </c>
      <c r="D925" s="11">
        <v>1.2</v>
      </c>
      <c r="E925" s="11">
        <v>1.24</v>
      </c>
      <c r="F925" s="11">
        <v>1.1599999999999999</v>
      </c>
      <c r="G925" s="11">
        <v>1.17</v>
      </c>
      <c r="H925" s="11">
        <v>1.1000000000000001</v>
      </c>
      <c r="I925" s="11">
        <v>1.1599999999999999</v>
      </c>
      <c r="J925" s="11">
        <v>1.1979873687127651</v>
      </c>
      <c r="K925" s="11">
        <v>1.01</v>
      </c>
      <c r="L925" s="11">
        <v>1</v>
      </c>
      <c r="M925" s="11">
        <v>1.21</v>
      </c>
      <c r="N925" s="11">
        <v>1.35</v>
      </c>
      <c r="O925" s="11">
        <v>1.23</v>
      </c>
      <c r="P925" s="11">
        <v>0.81</v>
      </c>
      <c r="Q925" s="11">
        <v>1.2</v>
      </c>
      <c r="R925" s="145">
        <v>8</v>
      </c>
      <c r="S925" s="145">
        <v>1.6311848633488399</v>
      </c>
      <c r="T925" s="11">
        <v>1.1200000000000001</v>
      </c>
      <c r="U925" s="11">
        <v>1.1000000000000001</v>
      </c>
      <c r="V925" s="11">
        <v>1.1200000000000001</v>
      </c>
      <c r="W925" s="145">
        <v>0.2</v>
      </c>
      <c r="X925" s="11">
        <v>1.18</v>
      </c>
      <c r="Y925" s="11">
        <v>0.8</v>
      </c>
      <c r="Z925" s="145">
        <v>1.38</v>
      </c>
      <c r="AA925" s="150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57</v>
      </c>
    </row>
    <row r="926" spans="1:65">
      <c r="A926" s="30"/>
      <c r="B926" s="19">
        <v>1</v>
      </c>
      <c r="C926" s="9">
        <v>6</v>
      </c>
      <c r="D926" s="11">
        <v>1.1000000000000001</v>
      </c>
      <c r="E926" s="11">
        <v>1.21</v>
      </c>
      <c r="F926" s="11">
        <v>1.1000000000000001</v>
      </c>
      <c r="G926" s="11">
        <v>1.0900000000000001</v>
      </c>
      <c r="H926" s="11">
        <v>1.2</v>
      </c>
      <c r="I926" s="11">
        <v>1.1499999999999999</v>
      </c>
      <c r="J926" s="11">
        <v>1.26763938041936</v>
      </c>
      <c r="K926" s="11">
        <v>1.03</v>
      </c>
      <c r="L926" s="11">
        <v>1.1000000000000001</v>
      </c>
      <c r="M926" s="11">
        <v>1.25</v>
      </c>
      <c r="N926" s="11">
        <v>1.29</v>
      </c>
      <c r="O926" s="11">
        <v>1.1299999999999999</v>
      </c>
      <c r="P926" s="11">
        <v>1.25</v>
      </c>
      <c r="Q926" s="11">
        <v>1.2</v>
      </c>
      <c r="R926" s="145">
        <v>8</v>
      </c>
      <c r="S926" s="145">
        <v>1.3888528750657798</v>
      </c>
      <c r="T926" s="11">
        <v>1.1100000000000001</v>
      </c>
      <c r="U926" s="11">
        <v>1.18</v>
      </c>
      <c r="V926" s="11">
        <v>1.08</v>
      </c>
      <c r="W926" s="145">
        <v>0.2</v>
      </c>
      <c r="X926" s="11">
        <v>1.24</v>
      </c>
      <c r="Y926" s="11">
        <v>1</v>
      </c>
      <c r="Z926" s="145">
        <v>1.28</v>
      </c>
      <c r="AA926" s="150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20" t="s">
        <v>266</v>
      </c>
      <c r="C927" s="12"/>
      <c r="D927" s="23">
        <v>1.1000000000000003</v>
      </c>
      <c r="E927" s="23">
        <v>1.145</v>
      </c>
      <c r="F927" s="23">
        <v>1.0966666666666667</v>
      </c>
      <c r="G927" s="23">
        <v>1.1433333333333333</v>
      </c>
      <c r="H927" s="23">
        <v>1.2</v>
      </c>
      <c r="I927" s="23">
        <v>1.1200000000000001</v>
      </c>
      <c r="J927" s="23">
        <v>1.2424043718222575</v>
      </c>
      <c r="K927" s="23">
        <v>1.0016666666666667</v>
      </c>
      <c r="L927" s="23">
        <v>1.1166666666666665</v>
      </c>
      <c r="M927" s="23">
        <v>1.2233333333333334</v>
      </c>
      <c r="N927" s="23">
        <v>1.2983333333333333</v>
      </c>
      <c r="O927" s="23">
        <v>1.1950000000000001</v>
      </c>
      <c r="P927" s="23">
        <v>0.92500000000000016</v>
      </c>
      <c r="Q927" s="23">
        <v>1.1333333333333335</v>
      </c>
      <c r="R927" s="23">
        <v>7.666666666666667</v>
      </c>
      <c r="S927" s="23">
        <v>1.5010006703520868</v>
      </c>
      <c r="T927" s="23">
        <v>1.1000000000000001</v>
      </c>
      <c r="U927" s="23">
        <v>1.1316666666666666</v>
      </c>
      <c r="V927" s="23">
        <v>1.1283333333333334</v>
      </c>
      <c r="W927" s="23">
        <v>0.23333333333333331</v>
      </c>
      <c r="X927" s="23">
        <v>1.1983333333333335</v>
      </c>
      <c r="Y927" s="23">
        <v>0.93333333333333324</v>
      </c>
      <c r="Z927" s="23">
        <v>1.3916666666666666</v>
      </c>
      <c r="AA927" s="150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30"/>
      <c r="B928" s="3" t="s">
        <v>267</v>
      </c>
      <c r="C928" s="29"/>
      <c r="D928" s="11">
        <v>1.1000000000000001</v>
      </c>
      <c r="E928" s="11">
        <v>1.1299999999999999</v>
      </c>
      <c r="F928" s="11">
        <v>1.0950000000000002</v>
      </c>
      <c r="G928" s="11">
        <v>1.145</v>
      </c>
      <c r="H928" s="11">
        <v>1.2</v>
      </c>
      <c r="I928" s="11">
        <v>1.1299999999999999</v>
      </c>
      <c r="J928" s="11">
        <v>1.2562643341881774</v>
      </c>
      <c r="K928" s="11">
        <v>1.01</v>
      </c>
      <c r="L928" s="11">
        <v>1.1000000000000001</v>
      </c>
      <c r="M928" s="11">
        <v>1.2250000000000001</v>
      </c>
      <c r="N928" s="11">
        <v>1.31</v>
      </c>
      <c r="O928" s="11">
        <v>1.22</v>
      </c>
      <c r="P928" s="11">
        <v>0.85499999999999998</v>
      </c>
      <c r="Q928" s="11">
        <v>1.1000000000000001</v>
      </c>
      <c r="R928" s="11">
        <v>8</v>
      </c>
      <c r="S928" s="11">
        <v>1.5002909925117449</v>
      </c>
      <c r="T928" s="11">
        <v>1.105</v>
      </c>
      <c r="U928" s="11">
        <v>1.1150000000000002</v>
      </c>
      <c r="V928" s="11">
        <v>1.1400000000000001</v>
      </c>
      <c r="W928" s="11">
        <v>0.2</v>
      </c>
      <c r="X928" s="11">
        <v>1.1949999999999998</v>
      </c>
      <c r="Y928" s="11">
        <v>1</v>
      </c>
      <c r="Z928" s="11">
        <v>1.38</v>
      </c>
      <c r="AA928" s="150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30"/>
      <c r="B929" s="3" t="s">
        <v>268</v>
      </c>
      <c r="C929" s="29"/>
      <c r="D929" s="24">
        <v>8.9442719099991574E-2</v>
      </c>
      <c r="E929" s="24">
        <v>6.8044103344815948E-2</v>
      </c>
      <c r="F929" s="24">
        <v>3.6147844564602516E-2</v>
      </c>
      <c r="G929" s="24">
        <v>3.3266599866332354E-2</v>
      </c>
      <c r="H929" s="24">
        <v>6.3245553203367569E-2</v>
      </c>
      <c r="I929" s="24">
        <v>4.8166378315169109E-2</v>
      </c>
      <c r="J929" s="24">
        <v>4.4720978468061778E-2</v>
      </c>
      <c r="K929" s="24">
        <v>4.0207793606049411E-2</v>
      </c>
      <c r="L929" s="24">
        <v>7.527726527090807E-2</v>
      </c>
      <c r="M929" s="24">
        <v>3.7771241264574151E-2</v>
      </c>
      <c r="N929" s="24">
        <v>5.8109092805400712E-2</v>
      </c>
      <c r="O929" s="24">
        <v>5.9916608715780958E-2</v>
      </c>
      <c r="P929" s="24">
        <v>0.23636835659622385</v>
      </c>
      <c r="Q929" s="24">
        <v>5.1639777949432156E-2</v>
      </c>
      <c r="R929" s="24">
        <v>0.51639777949432231</v>
      </c>
      <c r="S929" s="24">
        <v>0.10472008914037487</v>
      </c>
      <c r="T929" s="24">
        <v>4.3358966777357573E-2</v>
      </c>
      <c r="U929" s="24">
        <v>4.2622372841814665E-2</v>
      </c>
      <c r="V929" s="24">
        <v>3.7103458958251595E-2</v>
      </c>
      <c r="W929" s="24">
        <v>5.1639777949432496E-2</v>
      </c>
      <c r="X929" s="24">
        <v>2.2286019533929058E-2</v>
      </c>
      <c r="Y929" s="24">
        <v>0.10327955589886564</v>
      </c>
      <c r="Z929" s="24">
        <v>6.9402209378856702E-2</v>
      </c>
      <c r="AA929" s="206"/>
      <c r="AB929" s="207"/>
      <c r="AC929" s="207"/>
      <c r="AD929" s="207"/>
      <c r="AE929" s="207"/>
      <c r="AF929" s="207"/>
      <c r="AG929" s="207"/>
      <c r="AH929" s="207"/>
      <c r="AI929" s="207"/>
      <c r="AJ929" s="207"/>
      <c r="AK929" s="207"/>
      <c r="AL929" s="207"/>
      <c r="AM929" s="207"/>
      <c r="AN929" s="207"/>
      <c r="AO929" s="207"/>
      <c r="AP929" s="207"/>
      <c r="AQ929" s="207"/>
      <c r="AR929" s="207"/>
      <c r="AS929" s="207"/>
      <c r="AT929" s="207"/>
      <c r="AU929" s="207"/>
      <c r="AV929" s="207"/>
      <c r="AW929" s="207"/>
      <c r="AX929" s="207"/>
      <c r="AY929" s="207"/>
      <c r="AZ929" s="207"/>
      <c r="BA929" s="207"/>
      <c r="BB929" s="207"/>
      <c r="BC929" s="207"/>
      <c r="BD929" s="207"/>
      <c r="BE929" s="207"/>
      <c r="BF929" s="207"/>
      <c r="BG929" s="207"/>
      <c r="BH929" s="207"/>
      <c r="BI929" s="207"/>
      <c r="BJ929" s="207"/>
      <c r="BK929" s="207"/>
      <c r="BL929" s="207"/>
      <c r="BM929" s="56"/>
    </row>
    <row r="930" spans="1:65">
      <c r="A930" s="30"/>
      <c r="B930" s="3" t="s">
        <v>86</v>
      </c>
      <c r="C930" s="29"/>
      <c r="D930" s="13">
        <v>8.131156281817413E-2</v>
      </c>
      <c r="E930" s="13">
        <v>5.9427164493289039E-2</v>
      </c>
      <c r="F930" s="13">
        <v>3.2961560393254576E-2</v>
      </c>
      <c r="G930" s="13">
        <v>2.9096151486588066E-2</v>
      </c>
      <c r="H930" s="13">
        <v>5.2704627669472974E-2</v>
      </c>
      <c r="I930" s="13">
        <v>4.3005694924258125E-2</v>
      </c>
      <c r="J930" s="13">
        <v>3.5995509579919371E-2</v>
      </c>
      <c r="K930" s="13">
        <v>4.0140892119184104E-2</v>
      </c>
      <c r="L930" s="13">
        <v>6.7412476362007243E-2</v>
      </c>
      <c r="M930" s="13">
        <v>3.0875674058234999E-2</v>
      </c>
      <c r="N930" s="13">
        <v>4.475668252020594E-2</v>
      </c>
      <c r="O930" s="13">
        <v>5.0139421519481968E-2</v>
      </c>
      <c r="P930" s="13">
        <v>0.2555333584824041</v>
      </c>
      <c r="Q930" s="13">
        <v>4.5564509955381305E-2</v>
      </c>
      <c r="R930" s="13">
        <v>6.7356232107955077E-2</v>
      </c>
      <c r="S930" s="13">
        <v>6.9766850347782239E-2</v>
      </c>
      <c r="T930" s="13">
        <v>3.941724252487052E-2</v>
      </c>
      <c r="U930" s="13">
        <v>3.7663363335918708E-2</v>
      </c>
      <c r="V930" s="13">
        <v>3.2883420051626228E-2</v>
      </c>
      <c r="W930" s="13">
        <v>0.22131333406899642</v>
      </c>
      <c r="X930" s="13">
        <v>1.8597512823862912E-2</v>
      </c>
      <c r="Y930" s="13">
        <v>0.11065666703449892</v>
      </c>
      <c r="Z930" s="13">
        <v>4.9869851050675477E-2</v>
      </c>
      <c r="AA930" s="150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30"/>
      <c r="B931" s="3" t="s">
        <v>269</v>
      </c>
      <c r="C931" s="29"/>
      <c r="D931" s="13">
        <v>-2.7608672947139534E-2</v>
      </c>
      <c r="E931" s="13">
        <v>1.2170972250477252E-2</v>
      </c>
      <c r="F931" s="13">
        <v>-3.0555313332148448E-2</v>
      </c>
      <c r="G931" s="13">
        <v>1.0697652057972906E-2</v>
      </c>
      <c r="H931" s="13">
        <v>6.0790538603120226E-2</v>
      </c>
      <c r="I931" s="13">
        <v>-9.9288306370877155E-3</v>
      </c>
      <c r="J931" s="13">
        <v>9.8275668956836482E-2</v>
      </c>
      <c r="K931" s="13">
        <v>-0.11453456430489539</v>
      </c>
      <c r="L931" s="13">
        <v>-1.287547102209663E-2</v>
      </c>
      <c r="M931" s="13">
        <v>8.1417021298180847E-2</v>
      </c>
      <c r="N931" s="13">
        <v>0.14771642996087597</v>
      </c>
      <c r="O931" s="13">
        <v>5.6370578025607188E-2</v>
      </c>
      <c r="P931" s="13">
        <v>-0.18230729316009464</v>
      </c>
      <c r="Q931" s="13">
        <v>1.8577309029470523E-3</v>
      </c>
      <c r="R931" s="13">
        <v>5.7772728855199347</v>
      </c>
      <c r="S931" s="13">
        <v>0.3268727579553623</v>
      </c>
      <c r="T931" s="13">
        <v>-2.7608672947139756E-2</v>
      </c>
      <c r="U931" s="13">
        <v>3.8441071044248432E-4</v>
      </c>
      <c r="V931" s="13">
        <v>-2.5622296745660966E-3</v>
      </c>
      <c r="W931" s="13">
        <v>-0.79373517304939334</v>
      </c>
      <c r="X931" s="13">
        <v>5.9317218410616102E-2</v>
      </c>
      <c r="Y931" s="13">
        <v>-0.17494069219757324</v>
      </c>
      <c r="Z931" s="13">
        <v>0.23022236074111846</v>
      </c>
      <c r="AA931" s="150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A932" s="30"/>
      <c r="B932" s="46" t="s">
        <v>270</v>
      </c>
      <c r="C932" s="47"/>
      <c r="D932" s="45">
        <v>0.34</v>
      </c>
      <c r="E932" s="45">
        <v>0.13</v>
      </c>
      <c r="F932" s="45">
        <v>0.38</v>
      </c>
      <c r="G932" s="45">
        <v>0.11</v>
      </c>
      <c r="H932" s="45">
        <v>0.71</v>
      </c>
      <c r="I932" s="45">
        <v>0.13</v>
      </c>
      <c r="J932" s="45">
        <v>1.1499999999999999</v>
      </c>
      <c r="K932" s="45">
        <v>1.37</v>
      </c>
      <c r="L932" s="45">
        <v>0.17</v>
      </c>
      <c r="M932" s="45">
        <v>0.95</v>
      </c>
      <c r="N932" s="45">
        <v>1.74</v>
      </c>
      <c r="O932" s="45">
        <v>0.66</v>
      </c>
      <c r="P932" s="45">
        <v>2.1800000000000002</v>
      </c>
      <c r="Q932" s="45">
        <v>0.01</v>
      </c>
      <c r="R932" s="45" t="s">
        <v>271</v>
      </c>
      <c r="S932" s="45">
        <v>3.87</v>
      </c>
      <c r="T932" s="45">
        <v>0.34</v>
      </c>
      <c r="U932" s="45">
        <v>0.01</v>
      </c>
      <c r="V932" s="45">
        <v>0.04</v>
      </c>
      <c r="W932" s="45">
        <v>9.4499999999999993</v>
      </c>
      <c r="X932" s="45">
        <v>0.69</v>
      </c>
      <c r="Y932" s="45">
        <v>2.09</v>
      </c>
      <c r="Z932" s="45">
        <v>2.72</v>
      </c>
      <c r="AA932" s="150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B933" s="31" t="s">
        <v>289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BM933" s="55"/>
    </row>
    <row r="934" spans="1:65">
      <c r="BM934" s="55"/>
    </row>
    <row r="935" spans="1:65" ht="15">
      <c r="B935" s="8" t="s">
        <v>497</v>
      </c>
      <c r="BM935" s="28" t="s">
        <v>66</v>
      </c>
    </row>
    <row r="936" spans="1:65" ht="15">
      <c r="A936" s="25" t="s">
        <v>30</v>
      </c>
      <c r="B936" s="18" t="s">
        <v>109</v>
      </c>
      <c r="C936" s="15" t="s">
        <v>110</v>
      </c>
      <c r="D936" s="16" t="s">
        <v>227</v>
      </c>
      <c r="E936" s="17" t="s">
        <v>227</v>
      </c>
      <c r="F936" s="17" t="s">
        <v>227</v>
      </c>
      <c r="G936" s="17" t="s">
        <v>227</v>
      </c>
      <c r="H936" s="17" t="s">
        <v>227</v>
      </c>
      <c r="I936" s="17" t="s">
        <v>227</v>
      </c>
      <c r="J936" s="17" t="s">
        <v>227</v>
      </c>
      <c r="K936" s="17" t="s">
        <v>227</v>
      </c>
      <c r="L936" s="17" t="s">
        <v>227</v>
      </c>
      <c r="M936" s="17" t="s">
        <v>227</v>
      </c>
      <c r="N936" s="17" t="s">
        <v>227</v>
      </c>
      <c r="O936" s="17" t="s">
        <v>227</v>
      </c>
      <c r="P936" s="17" t="s">
        <v>227</v>
      </c>
      <c r="Q936" s="17" t="s">
        <v>227</v>
      </c>
      <c r="R936" s="17" t="s">
        <v>227</v>
      </c>
      <c r="S936" s="17" t="s">
        <v>227</v>
      </c>
      <c r="T936" s="17" t="s">
        <v>227</v>
      </c>
      <c r="U936" s="17" t="s">
        <v>227</v>
      </c>
      <c r="V936" s="17" t="s">
        <v>227</v>
      </c>
      <c r="W936" s="17" t="s">
        <v>227</v>
      </c>
      <c r="X936" s="17" t="s">
        <v>227</v>
      </c>
      <c r="Y936" s="17" t="s">
        <v>227</v>
      </c>
      <c r="Z936" s="17" t="s">
        <v>227</v>
      </c>
      <c r="AA936" s="150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</v>
      </c>
    </row>
    <row r="937" spans="1:65">
      <c r="A937" s="30"/>
      <c r="B937" s="19" t="s">
        <v>228</v>
      </c>
      <c r="C937" s="9" t="s">
        <v>228</v>
      </c>
      <c r="D937" s="148" t="s">
        <v>230</v>
      </c>
      <c r="E937" s="149" t="s">
        <v>231</v>
      </c>
      <c r="F937" s="149" t="s">
        <v>232</v>
      </c>
      <c r="G937" s="149" t="s">
        <v>233</v>
      </c>
      <c r="H937" s="149" t="s">
        <v>234</v>
      </c>
      <c r="I937" s="149" t="s">
        <v>235</v>
      </c>
      <c r="J937" s="149" t="s">
        <v>236</v>
      </c>
      <c r="K937" s="149" t="s">
        <v>237</v>
      </c>
      <c r="L937" s="149" t="s">
        <v>239</v>
      </c>
      <c r="M937" s="149" t="s">
        <v>240</v>
      </c>
      <c r="N937" s="149" t="s">
        <v>241</v>
      </c>
      <c r="O937" s="149" t="s">
        <v>244</v>
      </c>
      <c r="P937" s="149" t="s">
        <v>245</v>
      </c>
      <c r="Q937" s="149" t="s">
        <v>247</v>
      </c>
      <c r="R937" s="149" t="s">
        <v>248</v>
      </c>
      <c r="S937" s="149" t="s">
        <v>250</v>
      </c>
      <c r="T937" s="149" t="s">
        <v>251</v>
      </c>
      <c r="U937" s="149" t="s">
        <v>252</v>
      </c>
      <c r="V937" s="149" t="s">
        <v>254</v>
      </c>
      <c r="W937" s="149" t="s">
        <v>255</v>
      </c>
      <c r="X937" s="149" t="s">
        <v>256</v>
      </c>
      <c r="Y937" s="149" t="s">
        <v>257</v>
      </c>
      <c r="Z937" s="149" t="s">
        <v>258</v>
      </c>
      <c r="AA937" s="150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 t="s">
        <v>3</v>
      </c>
    </row>
    <row r="938" spans="1:65">
      <c r="A938" s="30"/>
      <c r="B938" s="19"/>
      <c r="C938" s="9"/>
      <c r="D938" s="10" t="s">
        <v>113</v>
      </c>
      <c r="E938" s="11" t="s">
        <v>279</v>
      </c>
      <c r="F938" s="11" t="s">
        <v>279</v>
      </c>
      <c r="G938" s="11" t="s">
        <v>279</v>
      </c>
      <c r="H938" s="11" t="s">
        <v>280</v>
      </c>
      <c r="I938" s="11" t="s">
        <v>279</v>
      </c>
      <c r="J938" s="11" t="s">
        <v>280</v>
      </c>
      <c r="K938" s="11" t="s">
        <v>280</v>
      </c>
      <c r="L938" s="11" t="s">
        <v>280</v>
      </c>
      <c r="M938" s="11" t="s">
        <v>280</v>
      </c>
      <c r="N938" s="11" t="s">
        <v>280</v>
      </c>
      <c r="O938" s="11" t="s">
        <v>279</v>
      </c>
      <c r="P938" s="11" t="s">
        <v>279</v>
      </c>
      <c r="Q938" s="11" t="s">
        <v>280</v>
      </c>
      <c r="R938" s="11" t="s">
        <v>280</v>
      </c>
      <c r="S938" s="11" t="s">
        <v>280</v>
      </c>
      <c r="T938" s="11" t="s">
        <v>279</v>
      </c>
      <c r="U938" s="11" t="s">
        <v>279</v>
      </c>
      <c r="V938" s="11" t="s">
        <v>279</v>
      </c>
      <c r="W938" s="11" t="s">
        <v>279</v>
      </c>
      <c r="X938" s="11" t="s">
        <v>279</v>
      </c>
      <c r="Y938" s="11" t="s">
        <v>280</v>
      </c>
      <c r="Z938" s="11" t="s">
        <v>279</v>
      </c>
      <c r="AA938" s="150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2</v>
      </c>
    </row>
    <row r="939" spans="1:65">
      <c r="A939" s="30"/>
      <c r="B939" s="19"/>
      <c r="C939" s="9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150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3</v>
      </c>
    </row>
    <row r="940" spans="1:65">
      <c r="A940" s="30"/>
      <c r="B940" s="18">
        <v>1</v>
      </c>
      <c r="C940" s="14">
        <v>1</v>
      </c>
      <c r="D940" s="22">
        <v>3.69</v>
      </c>
      <c r="E940" s="22">
        <v>3.89</v>
      </c>
      <c r="F940" s="22">
        <v>3.72</v>
      </c>
      <c r="G940" s="22">
        <v>3.9</v>
      </c>
      <c r="H940" s="22">
        <v>3.8500000000000005</v>
      </c>
      <c r="I940" s="22">
        <v>3.6</v>
      </c>
      <c r="J940" s="22">
        <v>3.9169883166215609</v>
      </c>
      <c r="K940" s="22">
        <v>3.74</v>
      </c>
      <c r="L940" s="22">
        <v>3.81</v>
      </c>
      <c r="M940" s="22">
        <v>4.1399999999999997</v>
      </c>
      <c r="N940" s="144">
        <v>4.4000000000000004</v>
      </c>
      <c r="O940" s="22">
        <v>3.9</v>
      </c>
      <c r="P940" s="22">
        <v>3.64</v>
      </c>
      <c r="Q940" s="22">
        <v>3.8</v>
      </c>
      <c r="R940" s="22">
        <v>4.01</v>
      </c>
      <c r="S940" s="22">
        <v>3.8009791011500815</v>
      </c>
      <c r="T940" s="22">
        <v>3.71</v>
      </c>
      <c r="U940" s="22">
        <v>4.2</v>
      </c>
      <c r="V940" s="22">
        <v>3.8299999999999996</v>
      </c>
      <c r="W940" s="22">
        <v>4</v>
      </c>
      <c r="X940" s="22">
        <v>3.31</v>
      </c>
      <c r="Y940" s="144">
        <v>5.3</v>
      </c>
      <c r="Z940" s="144">
        <v>5.2</v>
      </c>
      <c r="AA940" s="150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1</v>
      </c>
    </row>
    <row r="941" spans="1:65">
      <c r="A941" s="30"/>
      <c r="B941" s="19">
        <v>1</v>
      </c>
      <c r="C941" s="9">
        <v>2</v>
      </c>
      <c r="D941" s="11">
        <v>3.8</v>
      </c>
      <c r="E941" s="11">
        <v>3.89</v>
      </c>
      <c r="F941" s="11">
        <v>3.68</v>
      </c>
      <c r="G941" s="11">
        <v>3.9</v>
      </c>
      <c r="H941" s="11">
        <v>3.8599999999999994</v>
      </c>
      <c r="I941" s="11">
        <v>3.8</v>
      </c>
      <c r="J941" s="11">
        <v>3.5988998720241119</v>
      </c>
      <c r="K941" s="11">
        <v>3.68</v>
      </c>
      <c r="L941" s="11">
        <v>3.8299999999999996</v>
      </c>
      <c r="M941" s="11">
        <v>4.01</v>
      </c>
      <c r="N941" s="145">
        <v>4.4000000000000004</v>
      </c>
      <c r="O941" s="11">
        <v>3.5</v>
      </c>
      <c r="P941" s="11">
        <v>3.65</v>
      </c>
      <c r="Q941" s="11">
        <v>4</v>
      </c>
      <c r="R941" s="11">
        <v>3.92</v>
      </c>
      <c r="S941" s="11">
        <v>3.8015965361209298</v>
      </c>
      <c r="T941" s="11">
        <v>3.78</v>
      </c>
      <c r="U941" s="11">
        <v>4.3</v>
      </c>
      <c r="V941" s="11">
        <v>3.87</v>
      </c>
      <c r="W941" s="11">
        <v>4</v>
      </c>
      <c r="X941" s="11">
        <v>3.47</v>
      </c>
      <c r="Y941" s="145">
        <v>5.3</v>
      </c>
      <c r="Z941" s="145">
        <v>5.5</v>
      </c>
      <c r="AA941" s="150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19</v>
      </c>
    </row>
    <row r="942" spans="1:65">
      <c r="A942" s="30"/>
      <c r="B942" s="19">
        <v>1</v>
      </c>
      <c r="C942" s="9">
        <v>3</v>
      </c>
      <c r="D942" s="11">
        <v>3.8599999999999994</v>
      </c>
      <c r="E942" s="11">
        <v>3.78</v>
      </c>
      <c r="F942" s="11">
        <v>3.8299999999999996</v>
      </c>
      <c r="G942" s="11">
        <v>3.8</v>
      </c>
      <c r="H942" s="146">
        <v>3.69</v>
      </c>
      <c r="I942" s="11">
        <v>3.5</v>
      </c>
      <c r="J942" s="11">
        <v>3.771986250544014</v>
      </c>
      <c r="K942" s="11">
        <v>3.65</v>
      </c>
      <c r="L942" s="11">
        <v>3.8599999999999994</v>
      </c>
      <c r="M942" s="11">
        <v>4.2300000000000004</v>
      </c>
      <c r="N942" s="145">
        <v>4.3</v>
      </c>
      <c r="O942" s="11">
        <v>3.8</v>
      </c>
      <c r="P942" s="11">
        <v>3.34</v>
      </c>
      <c r="Q942" s="11">
        <v>4.2</v>
      </c>
      <c r="R942" s="11">
        <v>4.01</v>
      </c>
      <c r="S942" s="11">
        <v>3.7924808908893199</v>
      </c>
      <c r="T942" s="11">
        <v>3.84</v>
      </c>
      <c r="U942" s="11">
        <v>4.0999999999999996</v>
      </c>
      <c r="V942" s="11">
        <v>3.95</v>
      </c>
      <c r="W942" s="11">
        <v>3.9</v>
      </c>
      <c r="X942" s="11">
        <v>3.64</v>
      </c>
      <c r="Y942" s="145">
        <v>5.2</v>
      </c>
      <c r="Z942" s="145">
        <v>5.4</v>
      </c>
      <c r="AA942" s="150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16</v>
      </c>
    </row>
    <row r="943" spans="1:65">
      <c r="A943" s="30"/>
      <c r="B943" s="19">
        <v>1</v>
      </c>
      <c r="C943" s="9">
        <v>4</v>
      </c>
      <c r="D943" s="11">
        <v>3.89</v>
      </c>
      <c r="E943" s="11">
        <v>3.9300000000000006</v>
      </c>
      <c r="F943" s="11">
        <v>3.76</v>
      </c>
      <c r="G943" s="11">
        <v>3.6</v>
      </c>
      <c r="H943" s="11">
        <v>3.8599999999999994</v>
      </c>
      <c r="I943" s="11">
        <v>3.7</v>
      </c>
      <c r="J943" s="11">
        <v>3.7612282598325502</v>
      </c>
      <c r="K943" s="11">
        <v>3.76</v>
      </c>
      <c r="L943" s="11">
        <v>3.77</v>
      </c>
      <c r="M943" s="11">
        <v>4.25</v>
      </c>
      <c r="N943" s="145">
        <v>4.3</v>
      </c>
      <c r="O943" s="11">
        <v>3.9</v>
      </c>
      <c r="P943" s="11">
        <v>3.8</v>
      </c>
      <c r="Q943" s="11">
        <v>3.8</v>
      </c>
      <c r="R943" s="11">
        <v>4</v>
      </c>
      <c r="S943" s="11">
        <v>3.80043976337579</v>
      </c>
      <c r="T943" s="11">
        <v>3.95</v>
      </c>
      <c r="U943" s="11">
        <v>4.4000000000000004</v>
      </c>
      <c r="V943" s="11">
        <v>4</v>
      </c>
      <c r="W943" s="11">
        <v>4</v>
      </c>
      <c r="X943" s="11">
        <v>3.6</v>
      </c>
      <c r="Y943" s="145">
        <v>5.5</v>
      </c>
      <c r="Z943" s="145">
        <v>5.5</v>
      </c>
      <c r="AA943" s="150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3.8273094819025117</v>
      </c>
    </row>
    <row r="944" spans="1:65">
      <c r="A944" s="30"/>
      <c r="B944" s="19">
        <v>1</v>
      </c>
      <c r="C944" s="9">
        <v>5</v>
      </c>
      <c r="D944" s="11">
        <v>3.69</v>
      </c>
      <c r="E944" s="11">
        <v>3.74</v>
      </c>
      <c r="F944" s="11">
        <v>3.64</v>
      </c>
      <c r="G944" s="11">
        <v>3.6</v>
      </c>
      <c r="H944" s="11">
        <v>3.8800000000000003</v>
      </c>
      <c r="I944" s="11">
        <v>3.7</v>
      </c>
      <c r="J944" s="11">
        <v>3.6123544186814698</v>
      </c>
      <c r="K944" s="11">
        <v>3.76</v>
      </c>
      <c r="L944" s="11">
        <v>3.9300000000000006</v>
      </c>
      <c r="M944" s="11">
        <v>4.1100000000000003</v>
      </c>
      <c r="N944" s="145">
        <v>4.4000000000000004</v>
      </c>
      <c r="O944" s="11">
        <v>3.6</v>
      </c>
      <c r="P944" s="11">
        <v>3.59</v>
      </c>
      <c r="Q944" s="11">
        <v>3.6</v>
      </c>
      <c r="R944" s="11">
        <v>4.04</v>
      </c>
      <c r="S944" s="11">
        <v>3.7369305444017966</v>
      </c>
      <c r="T944" s="11">
        <v>3.87</v>
      </c>
      <c r="U944" s="11">
        <v>4.3</v>
      </c>
      <c r="V944" s="11">
        <v>3.9</v>
      </c>
      <c r="W944" s="11">
        <v>3.8</v>
      </c>
      <c r="X944" s="11">
        <v>3.54</v>
      </c>
      <c r="Y944" s="145">
        <v>5.0999999999999996</v>
      </c>
      <c r="Z944" s="145">
        <v>5.2</v>
      </c>
      <c r="AA944" s="150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58</v>
      </c>
    </row>
    <row r="945" spans="1:65">
      <c r="A945" s="30"/>
      <c r="B945" s="19">
        <v>1</v>
      </c>
      <c r="C945" s="9">
        <v>6</v>
      </c>
      <c r="D945" s="11">
        <v>3.66</v>
      </c>
      <c r="E945" s="11">
        <v>3.8599999999999994</v>
      </c>
      <c r="F945" s="11">
        <v>3.66</v>
      </c>
      <c r="G945" s="11">
        <v>3.8</v>
      </c>
      <c r="H945" s="11">
        <v>3.8500000000000005</v>
      </c>
      <c r="I945" s="11">
        <v>3.6</v>
      </c>
      <c r="J945" s="11">
        <v>3.6635173326206738</v>
      </c>
      <c r="K945" s="146">
        <v>3.9600000000000004</v>
      </c>
      <c r="L945" s="11">
        <v>4</v>
      </c>
      <c r="M945" s="11">
        <v>4.0999999999999996</v>
      </c>
      <c r="N945" s="145">
        <v>4.4000000000000004</v>
      </c>
      <c r="O945" s="11">
        <v>3.8</v>
      </c>
      <c r="P945" s="11">
        <v>3.49</v>
      </c>
      <c r="Q945" s="11">
        <v>3.9</v>
      </c>
      <c r="R945" s="11">
        <v>3.92</v>
      </c>
      <c r="S945" s="11">
        <v>3.7417365420391078</v>
      </c>
      <c r="T945" s="11">
        <v>4</v>
      </c>
      <c r="U945" s="11">
        <v>4.3</v>
      </c>
      <c r="V945" s="11">
        <v>3.92</v>
      </c>
      <c r="W945" s="11">
        <v>3.9</v>
      </c>
      <c r="X945" s="11">
        <v>3.71</v>
      </c>
      <c r="Y945" s="145">
        <v>5.3</v>
      </c>
      <c r="Z945" s="145">
        <v>5</v>
      </c>
      <c r="AA945" s="150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30"/>
      <c r="B946" s="20" t="s">
        <v>266</v>
      </c>
      <c r="C946" s="12"/>
      <c r="D946" s="23">
        <v>3.7650000000000001</v>
      </c>
      <c r="E946" s="23">
        <v>3.848333333333334</v>
      </c>
      <c r="F946" s="23">
        <v>3.7149999999999999</v>
      </c>
      <c r="G946" s="23">
        <v>3.7666666666666671</v>
      </c>
      <c r="H946" s="23">
        <v>3.831666666666667</v>
      </c>
      <c r="I946" s="23">
        <v>3.6500000000000004</v>
      </c>
      <c r="J946" s="23">
        <v>3.7208290750540631</v>
      </c>
      <c r="K946" s="23">
        <v>3.7583333333333333</v>
      </c>
      <c r="L946" s="23">
        <v>3.8666666666666667</v>
      </c>
      <c r="M946" s="23">
        <v>4.1399999999999997</v>
      </c>
      <c r="N946" s="23">
        <v>4.3666666666666671</v>
      </c>
      <c r="O946" s="23">
        <v>3.75</v>
      </c>
      <c r="P946" s="23">
        <v>3.5849999999999995</v>
      </c>
      <c r="Q946" s="23">
        <v>3.8833333333333333</v>
      </c>
      <c r="R946" s="23">
        <v>3.9833333333333329</v>
      </c>
      <c r="S946" s="23">
        <v>3.7790272296628373</v>
      </c>
      <c r="T946" s="23">
        <v>3.8583333333333338</v>
      </c>
      <c r="U946" s="23">
        <v>4.2666666666666666</v>
      </c>
      <c r="V946" s="23">
        <v>3.9116666666666666</v>
      </c>
      <c r="W946" s="23">
        <v>3.9333333333333331</v>
      </c>
      <c r="X946" s="23">
        <v>3.5449999999999999</v>
      </c>
      <c r="Y946" s="23">
        <v>5.2833333333333332</v>
      </c>
      <c r="Z946" s="23">
        <v>5.3</v>
      </c>
      <c r="AA946" s="150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A947" s="30"/>
      <c r="B947" s="3" t="s">
        <v>267</v>
      </c>
      <c r="C947" s="29"/>
      <c r="D947" s="11">
        <v>3.7450000000000001</v>
      </c>
      <c r="E947" s="11">
        <v>3.875</v>
      </c>
      <c r="F947" s="11">
        <v>3.7</v>
      </c>
      <c r="G947" s="11">
        <v>3.8</v>
      </c>
      <c r="H947" s="11">
        <v>3.855</v>
      </c>
      <c r="I947" s="11">
        <v>3.6500000000000004</v>
      </c>
      <c r="J947" s="11">
        <v>3.712372796226612</v>
      </c>
      <c r="K947" s="11">
        <v>3.75</v>
      </c>
      <c r="L947" s="11">
        <v>3.8449999999999998</v>
      </c>
      <c r="M947" s="11">
        <v>4.125</v>
      </c>
      <c r="N947" s="11">
        <v>4.4000000000000004</v>
      </c>
      <c r="O947" s="11">
        <v>3.8</v>
      </c>
      <c r="P947" s="11">
        <v>3.6150000000000002</v>
      </c>
      <c r="Q947" s="11">
        <v>3.8499999999999996</v>
      </c>
      <c r="R947" s="11">
        <v>4.0049999999999999</v>
      </c>
      <c r="S947" s="11">
        <v>3.796460327132555</v>
      </c>
      <c r="T947" s="11">
        <v>3.855</v>
      </c>
      <c r="U947" s="11">
        <v>4.3</v>
      </c>
      <c r="V947" s="11">
        <v>3.91</v>
      </c>
      <c r="W947" s="11">
        <v>3.95</v>
      </c>
      <c r="X947" s="11">
        <v>3.5700000000000003</v>
      </c>
      <c r="Y947" s="11">
        <v>5.3</v>
      </c>
      <c r="Z947" s="11">
        <v>5.3000000000000007</v>
      </c>
      <c r="AA947" s="150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3" t="s">
        <v>268</v>
      </c>
      <c r="C948" s="29"/>
      <c r="D948" s="24">
        <v>9.8132563402776651E-2</v>
      </c>
      <c r="E948" s="24">
        <v>7.3052492542463487E-2</v>
      </c>
      <c r="F948" s="24">
        <v>7.0922492905988371E-2</v>
      </c>
      <c r="G948" s="24">
        <v>0.13662601021279455</v>
      </c>
      <c r="H948" s="24">
        <v>7.0261416628663781E-2</v>
      </c>
      <c r="I948" s="24">
        <v>0.10488088481701512</v>
      </c>
      <c r="J948" s="24">
        <v>0.12053689579098539</v>
      </c>
      <c r="K948" s="24">
        <v>0.10852035139395143</v>
      </c>
      <c r="L948" s="24">
        <v>8.4537959915452696E-2</v>
      </c>
      <c r="M948" s="24">
        <v>8.8994381845148116E-2</v>
      </c>
      <c r="N948" s="24">
        <v>5.1639777949432496E-2</v>
      </c>
      <c r="O948" s="24">
        <v>0.16431676725154978</v>
      </c>
      <c r="P948" s="24">
        <v>0.15655669899432598</v>
      </c>
      <c r="Q948" s="24">
        <v>0.20412414523193156</v>
      </c>
      <c r="R948" s="24">
        <v>5.0859282994028407E-2</v>
      </c>
      <c r="S948" s="24">
        <v>3.0962823351932164E-2</v>
      </c>
      <c r="T948" s="24">
        <v>0.10684880283216412</v>
      </c>
      <c r="U948" s="24">
        <v>0.1032795558988646</v>
      </c>
      <c r="V948" s="24">
        <v>5.9805239458317359E-2</v>
      </c>
      <c r="W948" s="24">
        <v>8.1649658092772678E-2</v>
      </c>
      <c r="X948" s="24">
        <v>0.14152738250953414</v>
      </c>
      <c r="Y948" s="24">
        <v>0.13291601358251265</v>
      </c>
      <c r="Z948" s="24">
        <v>0.2</v>
      </c>
      <c r="AA948" s="206"/>
      <c r="AB948" s="207"/>
      <c r="AC948" s="207"/>
      <c r="AD948" s="207"/>
      <c r="AE948" s="207"/>
      <c r="AF948" s="207"/>
      <c r="AG948" s="207"/>
      <c r="AH948" s="207"/>
      <c r="AI948" s="207"/>
      <c r="AJ948" s="207"/>
      <c r="AK948" s="207"/>
      <c r="AL948" s="207"/>
      <c r="AM948" s="207"/>
      <c r="AN948" s="207"/>
      <c r="AO948" s="207"/>
      <c r="AP948" s="207"/>
      <c r="AQ948" s="207"/>
      <c r="AR948" s="207"/>
      <c r="AS948" s="207"/>
      <c r="AT948" s="207"/>
      <c r="AU948" s="207"/>
      <c r="AV948" s="207"/>
      <c r="AW948" s="207"/>
      <c r="AX948" s="207"/>
      <c r="AY948" s="207"/>
      <c r="AZ948" s="207"/>
      <c r="BA948" s="207"/>
      <c r="BB948" s="207"/>
      <c r="BC948" s="207"/>
      <c r="BD948" s="207"/>
      <c r="BE948" s="207"/>
      <c r="BF948" s="207"/>
      <c r="BG948" s="207"/>
      <c r="BH948" s="207"/>
      <c r="BI948" s="207"/>
      <c r="BJ948" s="207"/>
      <c r="BK948" s="207"/>
      <c r="BL948" s="207"/>
      <c r="BM948" s="56"/>
    </row>
    <row r="949" spans="1:65">
      <c r="A949" s="30"/>
      <c r="B949" s="3" t="s">
        <v>86</v>
      </c>
      <c r="C949" s="29"/>
      <c r="D949" s="13">
        <v>2.6064425870591407E-2</v>
      </c>
      <c r="E949" s="13">
        <v>1.8982891089423165E-2</v>
      </c>
      <c r="F949" s="13">
        <v>1.9090846004303736E-2</v>
      </c>
      <c r="G949" s="13">
        <v>3.6272392091892355E-2</v>
      </c>
      <c r="H949" s="13">
        <v>1.8337037832622125E-2</v>
      </c>
      <c r="I949" s="13">
        <v>2.8734488990963043E-2</v>
      </c>
      <c r="J949" s="13">
        <v>3.2395171441524498E-2</v>
      </c>
      <c r="K949" s="13">
        <v>2.8874594605929428E-2</v>
      </c>
      <c r="L949" s="13">
        <v>2.1863265495375699E-2</v>
      </c>
      <c r="M949" s="13">
        <v>2.1496227498828048E-2</v>
      </c>
      <c r="N949" s="13">
        <v>1.1825903347198281E-2</v>
      </c>
      <c r="O949" s="13">
        <v>4.3817804600413277E-2</v>
      </c>
      <c r="P949" s="13">
        <v>4.3669929984470293E-2</v>
      </c>
      <c r="Q949" s="13">
        <v>5.2564157570454483E-2</v>
      </c>
      <c r="R949" s="13">
        <v>1.2768020835320941E-2</v>
      </c>
      <c r="S949" s="13">
        <v>8.1933316354258316E-3</v>
      </c>
      <c r="T949" s="13">
        <v>2.7692994254556572E-2</v>
      </c>
      <c r="U949" s="13">
        <v>2.4206145913796391E-2</v>
      </c>
      <c r="V949" s="13">
        <v>1.52889406369793E-2</v>
      </c>
      <c r="W949" s="13">
        <v>2.075838765070492E-2</v>
      </c>
      <c r="X949" s="13">
        <v>3.9923098028077336E-2</v>
      </c>
      <c r="Y949" s="13">
        <v>2.5157605094481891E-2</v>
      </c>
      <c r="Z949" s="13">
        <v>3.7735849056603779E-2</v>
      </c>
      <c r="AA949" s="150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3" t="s">
        <v>269</v>
      </c>
      <c r="C950" s="29"/>
      <c r="D950" s="13">
        <v>-1.628023085071717E-2</v>
      </c>
      <c r="E950" s="13">
        <v>5.4931150799886197E-3</v>
      </c>
      <c r="F950" s="13">
        <v>-2.9344238409140688E-2</v>
      </c>
      <c r="G950" s="13">
        <v>-1.584476393210299E-2</v>
      </c>
      <c r="H950" s="13">
        <v>1.138445893847484E-3</v>
      </c>
      <c r="I950" s="13">
        <v>-4.632744823509094E-2</v>
      </c>
      <c r="J950" s="13">
        <v>-2.7821216797842663E-2</v>
      </c>
      <c r="K950" s="13">
        <v>-1.8022098525173669E-2</v>
      </c>
      <c r="L950" s="13">
        <v>1.0283251184743714E-2</v>
      </c>
      <c r="M950" s="13">
        <v>8.1699825837458384E-2</v>
      </c>
      <c r="N950" s="13">
        <v>0.14092332676897801</v>
      </c>
      <c r="O950" s="13">
        <v>-2.0199433118244237E-2</v>
      </c>
      <c r="P950" s="13">
        <v>-6.3310658061041636E-2</v>
      </c>
      <c r="Q950" s="13">
        <v>1.4637920370884849E-2</v>
      </c>
      <c r="R950" s="13">
        <v>4.0765935487731664E-2</v>
      </c>
      <c r="S950" s="13">
        <v>-1.2615194163936194E-2</v>
      </c>
      <c r="T950" s="13">
        <v>8.1059165916732567E-3</v>
      </c>
      <c r="U950" s="13">
        <v>0.11479531165213097</v>
      </c>
      <c r="V950" s="13">
        <v>2.2040857987324802E-2</v>
      </c>
      <c r="W950" s="13">
        <v>2.7701927929308257E-2</v>
      </c>
      <c r="X950" s="13">
        <v>-7.3761864107780184E-2</v>
      </c>
      <c r="Y950" s="13">
        <v>0.38043013200674025</v>
      </c>
      <c r="Z950" s="13">
        <v>0.38478480119288139</v>
      </c>
      <c r="AA950" s="150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46" t="s">
        <v>270</v>
      </c>
      <c r="C951" s="47"/>
      <c r="D951" s="45">
        <v>0.56999999999999995</v>
      </c>
      <c r="E951" s="45">
        <v>0</v>
      </c>
      <c r="F951" s="45">
        <v>0.91</v>
      </c>
      <c r="G951" s="45">
        <v>0.56000000000000005</v>
      </c>
      <c r="H951" s="45">
        <v>0.11</v>
      </c>
      <c r="I951" s="45">
        <v>1.36</v>
      </c>
      <c r="J951" s="45">
        <v>0.87</v>
      </c>
      <c r="K951" s="45">
        <v>0.62</v>
      </c>
      <c r="L951" s="45">
        <v>0.13</v>
      </c>
      <c r="M951" s="45">
        <v>2</v>
      </c>
      <c r="N951" s="45">
        <v>3.55</v>
      </c>
      <c r="O951" s="45">
        <v>0.67</v>
      </c>
      <c r="P951" s="45">
        <v>1.81</v>
      </c>
      <c r="Q951" s="45">
        <v>0.24</v>
      </c>
      <c r="R951" s="45">
        <v>0.93</v>
      </c>
      <c r="S951" s="45">
        <v>0.48</v>
      </c>
      <c r="T951" s="45">
        <v>7.0000000000000007E-2</v>
      </c>
      <c r="U951" s="45">
        <v>2.87</v>
      </c>
      <c r="V951" s="45">
        <v>0.43</v>
      </c>
      <c r="W951" s="45">
        <v>0.57999999999999996</v>
      </c>
      <c r="X951" s="45">
        <v>2.08</v>
      </c>
      <c r="Y951" s="45">
        <v>9.84</v>
      </c>
      <c r="Z951" s="45">
        <v>9.9499999999999993</v>
      </c>
      <c r="AA951" s="150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B952" s="3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BM952" s="55"/>
    </row>
    <row r="953" spans="1:65" ht="15">
      <c r="B953" s="8" t="s">
        <v>498</v>
      </c>
      <c r="BM953" s="28" t="s">
        <v>66</v>
      </c>
    </row>
    <row r="954" spans="1:65" ht="15">
      <c r="A954" s="25" t="s">
        <v>62</v>
      </c>
      <c r="B954" s="18" t="s">
        <v>109</v>
      </c>
      <c r="C954" s="15" t="s">
        <v>110</v>
      </c>
      <c r="D954" s="16" t="s">
        <v>227</v>
      </c>
      <c r="E954" s="17" t="s">
        <v>227</v>
      </c>
      <c r="F954" s="17" t="s">
        <v>227</v>
      </c>
      <c r="G954" s="17" t="s">
        <v>227</v>
      </c>
      <c r="H954" s="17" t="s">
        <v>227</v>
      </c>
      <c r="I954" s="17" t="s">
        <v>227</v>
      </c>
      <c r="J954" s="17" t="s">
        <v>227</v>
      </c>
      <c r="K954" s="17" t="s">
        <v>227</v>
      </c>
      <c r="L954" s="17" t="s">
        <v>227</v>
      </c>
      <c r="M954" s="17" t="s">
        <v>227</v>
      </c>
      <c r="N954" s="17" t="s">
        <v>227</v>
      </c>
      <c r="O954" s="17" t="s">
        <v>227</v>
      </c>
      <c r="P954" s="17" t="s">
        <v>227</v>
      </c>
      <c r="Q954" s="17" t="s">
        <v>227</v>
      </c>
      <c r="R954" s="17" t="s">
        <v>227</v>
      </c>
      <c r="S954" s="17" t="s">
        <v>227</v>
      </c>
      <c r="T954" s="17" t="s">
        <v>227</v>
      </c>
      <c r="U954" s="17" t="s">
        <v>227</v>
      </c>
      <c r="V954" s="17" t="s">
        <v>227</v>
      </c>
      <c r="W954" s="17" t="s">
        <v>227</v>
      </c>
      <c r="X954" s="17" t="s">
        <v>227</v>
      </c>
      <c r="Y954" s="17" t="s">
        <v>227</v>
      </c>
      <c r="Z954" s="17" t="s">
        <v>227</v>
      </c>
      <c r="AA954" s="17" t="s">
        <v>227</v>
      </c>
      <c r="AB954" s="17" t="s">
        <v>227</v>
      </c>
      <c r="AC954" s="150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1</v>
      </c>
    </row>
    <row r="955" spans="1:65">
      <c r="A955" s="30"/>
      <c r="B955" s="19" t="s">
        <v>228</v>
      </c>
      <c r="C955" s="9" t="s">
        <v>228</v>
      </c>
      <c r="D955" s="148" t="s">
        <v>230</v>
      </c>
      <c r="E955" s="149" t="s">
        <v>231</v>
      </c>
      <c r="F955" s="149" t="s">
        <v>232</v>
      </c>
      <c r="G955" s="149" t="s">
        <v>233</v>
      </c>
      <c r="H955" s="149" t="s">
        <v>234</v>
      </c>
      <c r="I955" s="149" t="s">
        <v>235</v>
      </c>
      <c r="J955" s="149" t="s">
        <v>236</v>
      </c>
      <c r="K955" s="149" t="s">
        <v>237</v>
      </c>
      <c r="L955" s="149" t="s">
        <v>239</v>
      </c>
      <c r="M955" s="149" t="s">
        <v>240</v>
      </c>
      <c r="N955" s="149" t="s">
        <v>241</v>
      </c>
      <c r="O955" s="149" t="s">
        <v>244</v>
      </c>
      <c r="P955" s="149" t="s">
        <v>245</v>
      </c>
      <c r="Q955" s="149" t="s">
        <v>247</v>
      </c>
      <c r="R955" s="149" t="s">
        <v>248</v>
      </c>
      <c r="S955" s="149" t="s">
        <v>249</v>
      </c>
      <c r="T955" s="149" t="s">
        <v>250</v>
      </c>
      <c r="U955" s="149" t="s">
        <v>251</v>
      </c>
      <c r="V955" s="149" t="s">
        <v>252</v>
      </c>
      <c r="W955" s="149" t="s">
        <v>253</v>
      </c>
      <c r="X955" s="149" t="s">
        <v>254</v>
      </c>
      <c r="Y955" s="149" t="s">
        <v>255</v>
      </c>
      <c r="Z955" s="149" t="s">
        <v>256</v>
      </c>
      <c r="AA955" s="149" t="s">
        <v>257</v>
      </c>
      <c r="AB955" s="149" t="s">
        <v>258</v>
      </c>
      <c r="AC955" s="150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 t="s">
        <v>1</v>
      </c>
    </row>
    <row r="956" spans="1:65">
      <c r="A956" s="30"/>
      <c r="B956" s="19"/>
      <c r="C956" s="9"/>
      <c r="D956" s="10" t="s">
        <v>113</v>
      </c>
      <c r="E956" s="11" t="s">
        <v>279</v>
      </c>
      <c r="F956" s="11" t="s">
        <v>279</v>
      </c>
      <c r="G956" s="11" t="s">
        <v>279</v>
      </c>
      <c r="H956" s="11" t="s">
        <v>280</v>
      </c>
      <c r="I956" s="11" t="s">
        <v>279</v>
      </c>
      <c r="J956" s="11" t="s">
        <v>280</v>
      </c>
      <c r="K956" s="11" t="s">
        <v>113</v>
      </c>
      <c r="L956" s="11" t="s">
        <v>280</v>
      </c>
      <c r="M956" s="11" t="s">
        <v>113</v>
      </c>
      <c r="N956" s="11" t="s">
        <v>280</v>
      </c>
      <c r="O956" s="11" t="s">
        <v>279</v>
      </c>
      <c r="P956" s="11" t="s">
        <v>279</v>
      </c>
      <c r="Q956" s="11" t="s">
        <v>280</v>
      </c>
      <c r="R956" s="11" t="s">
        <v>113</v>
      </c>
      <c r="S956" s="11" t="s">
        <v>113</v>
      </c>
      <c r="T956" s="11" t="s">
        <v>113</v>
      </c>
      <c r="U956" s="11" t="s">
        <v>279</v>
      </c>
      <c r="V956" s="11" t="s">
        <v>279</v>
      </c>
      <c r="W956" s="11" t="s">
        <v>279</v>
      </c>
      <c r="X956" s="11" t="s">
        <v>279</v>
      </c>
      <c r="Y956" s="11" t="s">
        <v>279</v>
      </c>
      <c r="Z956" s="11" t="s">
        <v>279</v>
      </c>
      <c r="AA956" s="11" t="s">
        <v>113</v>
      </c>
      <c r="AB956" s="11" t="s">
        <v>279</v>
      </c>
      <c r="AC956" s="150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3</v>
      </c>
    </row>
    <row r="957" spans="1:65">
      <c r="A957" s="30"/>
      <c r="B957" s="19"/>
      <c r="C957" s="9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150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3</v>
      </c>
    </row>
    <row r="958" spans="1:65">
      <c r="A958" s="30"/>
      <c r="B958" s="18">
        <v>1</v>
      </c>
      <c r="C958" s="14">
        <v>1</v>
      </c>
      <c r="D958" s="230">
        <v>0.35720000000000002</v>
      </c>
      <c r="E958" s="230">
        <v>0.34200000000000003</v>
      </c>
      <c r="F958" s="230">
        <v>0.33900000000000002</v>
      </c>
      <c r="G958" s="230">
        <v>0.36</v>
      </c>
      <c r="H958" s="230">
        <v>0.34050000000000002</v>
      </c>
      <c r="I958" s="230">
        <v>0.35199999999999998</v>
      </c>
      <c r="J958" s="230" t="s">
        <v>298</v>
      </c>
      <c r="K958" s="230">
        <v>0.35970000000000002</v>
      </c>
      <c r="L958" s="230">
        <v>0.36299999999999999</v>
      </c>
      <c r="M958" s="230">
        <v>0.35300000000000004</v>
      </c>
      <c r="N958" s="230">
        <v>0.35</v>
      </c>
      <c r="O958" s="230">
        <v>0.35</v>
      </c>
      <c r="P958" s="230">
        <v>0.36399999999999999</v>
      </c>
      <c r="Q958" s="230">
        <v>0.3377</v>
      </c>
      <c r="R958" s="230">
        <v>0.37909999999999999</v>
      </c>
      <c r="S958" s="230">
        <v>0.37</v>
      </c>
      <c r="T958" s="230">
        <v>0.37342989999999998</v>
      </c>
      <c r="U958" s="230">
        <v>0.34499999999999997</v>
      </c>
      <c r="V958" s="230">
        <v>0.36</v>
      </c>
      <c r="W958" s="230">
        <v>0.37095449999999996</v>
      </c>
      <c r="X958" s="230">
        <v>0.35299999999999998</v>
      </c>
      <c r="Y958" s="230">
        <v>0.33600000000000002</v>
      </c>
      <c r="Z958" s="230">
        <v>0.35599999999999998</v>
      </c>
      <c r="AA958" s="230">
        <v>0.35000000000000003</v>
      </c>
      <c r="AB958" s="232">
        <v>0.28999999999999998</v>
      </c>
      <c r="AC958" s="206"/>
      <c r="AD958" s="207"/>
      <c r="AE958" s="207"/>
      <c r="AF958" s="207"/>
      <c r="AG958" s="207"/>
      <c r="AH958" s="207"/>
      <c r="AI958" s="207"/>
      <c r="AJ958" s="207"/>
      <c r="AK958" s="207"/>
      <c r="AL958" s="207"/>
      <c r="AM958" s="207"/>
      <c r="AN958" s="207"/>
      <c r="AO958" s="207"/>
      <c r="AP958" s="207"/>
      <c r="AQ958" s="207"/>
      <c r="AR958" s="207"/>
      <c r="AS958" s="207"/>
      <c r="AT958" s="207"/>
      <c r="AU958" s="207"/>
      <c r="AV958" s="207"/>
      <c r="AW958" s="207"/>
      <c r="AX958" s="207"/>
      <c r="AY958" s="207"/>
      <c r="AZ958" s="207"/>
      <c r="BA958" s="207"/>
      <c r="BB958" s="207"/>
      <c r="BC958" s="207"/>
      <c r="BD958" s="207"/>
      <c r="BE958" s="207"/>
      <c r="BF958" s="207"/>
      <c r="BG958" s="207"/>
      <c r="BH958" s="207"/>
      <c r="BI958" s="207"/>
      <c r="BJ958" s="207"/>
      <c r="BK958" s="207"/>
      <c r="BL958" s="207"/>
      <c r="BM958" s="233">
        <v>1</v>
      </c>
    </row>
    <row r="959" spans="1:65">
      <c r="A959" s="30"/>
      <c r="B959" s="19">
        <v>1</v>
      </c>
      <c r="C959" s="9">
        <v>2</v>
      </c>
      <c r="D959" s="24">
        <v>0.3679</v>
      </c>
      <c r="E959" s="24">
        <v>0.34300000000000003</v>
      </c>
      <c r="F959" s="24">
        <v>0.34799999999999998</v>
      </c>
      <c r="G959" s="24">
        <v>0.36</v>
      </c>
      <c r="H959" s="24">
        <v>0.34370000000000001</v>
      </c>
      <c r="I959" s="24">
        <v>0.35399999999999998</v>
      </c>
      <c r="J959" s="24" t="s">
        <v>298</v>
      </c>
      <c r="K959" s="24">
        <v>0.3639</v>
      </c>
      <c r="L959" s="24">
        <v>0.36099999999999999</v>
      </c>
      <c r="M959" s="24">
        <v>0.35899999999999999</v>
      </c>
      <c r="N959" s="24">
        <v>0.36</v>
      </c>
      <c r="O959" s="24">
        <v>0.36</v>
      </c>
      <c r="P959" s="24">
        <v>0.371</v>
      </c>
      <c r="Q959" s="24">
        <v>0.32769999999999999</v>
      </c>
      <c r="R959" s="24">
        <v>0.37859999999999999</v>
      </c>
      <c r="S959" s="24">
        <v>0.37</v>
      </c>
      <c r="T959" s="24">
        <v>0.37195620000000001</v>
      </c>
      <c r="U959" s="24">
        <v>0.35199999999999998</v>
      </c>
      <c r="V959" s="24">
        <v>0.36</v>
      </c>
      <c r="W959" s="24">
        <v>0.36956849999999997</v>
      </c>
      <c r="X959" s="24">
        <v>0.35299999999999998</v>
      </c>
      <c r="Y959" s="24">
        <v>0.32700000000000001</v>
      </c>
      <c r="Z959" s="24">
        <v>0.34699999999999998</v>
      </c>
      <c r="AA959" s="24">
        <v>0.34499999999999997</v>
      </c>
      <c r="AB959" s="234">
        <v>0.32</v>
      </c>
      <c r="AC959" s="206"/>
      <c r="AD959" s="207"/>
      <c r="AE959" s="207"/>
      <c r="AF959" s="207"/>
      <c r="AG959" s="207"/>
      <c r="AH959" s="207"/>
      <c r="AI959" s="207"/>
      <c r="AJ959" s="207"/>
      <c r="AK959" s="207"/>
      <c r="AL959" s="207"/>
      <c r="AM959" s="207"/>
      <c r="AN959" s="207"/>
      <c r="AO959" s="207"/>
      <c r="AP959" s="207"/>
      <c r="AQ959" s="207"/>
      <c r="AR959" s="207"/>
      <c r="AS959" s="207"/>
      <c r="AT959" s="207"/>
      <c r="AU959" s="207"/>
      <c r="AV959" s="207"/>
      <c r="AW959" s="207"/>
      <c r="AX959" s="207"/>
      <c r="AY959" s="207"/>
      <c r="AZ959" s="207"/>
      <c r="BA959" s="207"/>
      <c r="BB959" s="207"/>
      <c r="BC959" s="207"/>
      <c r="BD959" s="207"/>
      <c r="BE959" s="207"/>
      <c r="BF959" s="207"/>
      <c r="BG959" s="207"/>
      <c r="BH959" s="207"/>
      <c r="BI959" s="207"/>
      <c r="BJ959" s="207"/>
      <c r="BK959" s="207"/>
      <c r="BL959" s="207"/>
      <c r="BM959" s="233">
        <v>20</v>
      </c>
    </row>
    <row r="960" spans="1:65">
      <c r="A960" s="30"/>
      <c r="B960" s="19">
        <v>1</v>
      </c>
      <c r="C960" s="9">
        <v>3</v>
      </c>
      <c r="D960" s="24">
        <v>0.35680000000000001</v>
      </c>
      <c r="E960" s="24">
        <v>0.34100000000000003</v>
      </c>
      <c r="F960" s="24">
        <v>0.35599999999999998</v>
      </c>
      <c r="G960" s="24">
        <v>0.36</v>
      </c>
      <c r="H960" s="24">
        <v>0.35239999999999999</v>
      </c>
      <c r="I960" s="24">
        <v>0.35599999999999998</v>
      </c>
      <c r="J960" s="24" t="s">
        <v>298</v>
      </c>
      <c r="K960" s="24">
        <v>0.36149999999999999</v>
      </c>
      <c r="L960" s="24">
        <v>0.36499999999999999</v>
      </c>
      <c r="M960" s="24">
        <v>0.35799999999999998</v>
      </c>
      <c r="N960" s="24">
        <v>0.36</v>
      </c>
      <c r="O960" s="24">
        <v>0.35</v>
      </c>
      <c r="P960" s="24">
        <v>0.36199999999999999</v>
      </c>
      <c r="Q960" s="24">
        <v>0.3463</v>
      </c>
      <c r="R960" s="24">
        <v>0.36410000000000003</v>
      </c>
      <c r="S960" s="24">
        <v>0.36</v>
      </c>
      <c r="T960" s="24">
        <v>0.36830899999999994</v>
      </c>
      <c r="U960" s="24">
        <v>0.35499999999999998</v>
      </c>
      <c r="V960" s="24">
        <v>0.36</v>
      </c>
      <c r="W960" s="24">
        <v>0.369558</v>
      </c>
      <c r="X960" s="24">
        <v>0.34300000000000003</v>
      </c>
      <c r="Y960" s="24">
        <v>0.33900000000000002</v>
      </c>
      <c r="Z960" s="24">
        <v>0.35799999999999998</v>
      </c>
      <c r="AA960" s="24">
        <v>0.35500000000000004</v>
      </c>
      <c r="AB960" s="234">
        <v>0.32</v>
      </c>
      <c r="AC960" s="206"/>
      <c r="AD960" s="207"/>
      <c r="AE960" s="207"/>
      <c r="AF960" s="207"/>
      <c r="AG960" s="207"/>
      <c r="AH960" s="207"/>
      <c r="AI960" s="207"/>
      <c r="AJ960" s="207"/>
      <c r="AK960" s="207"/>
      <c r="AL960" s="207"/>
      <c r="AM960" s="207"/>
      <c r="AN960" s="207"/>
      <c r="AO960" s="207"/>
      <c r="AP960" s="207"/>
      <c r="AQ960" s="207"/>
      <c r="AR960" s="207"/>
      <c r="AS960" s="207"/>
      <c r="AT960" s="207"/>
      <c r="AU960" s="207"/>
      <c r="AV960" s="207"/>
      <c r="AW960" s="207"/>
      <c r="AX960" s="207"/>
      <c r="AY960" s="207"/>
      <c r="AZ960" s="207"/>
      <c r="BA960" s="207"/>
      <c r="BB960" s="207"/>
      <c r="BC960" s="207"/>
      <c r="BD960" s="207"/>
      <c r="BE960" s="207"/>
      <c r="BF960" s="207"/>
      <c r="BG960" s="207"/>
      <c r="BH960" s="207"/>
      <c r="BI960" s="207"/>
      <c r="BJ960" s="207"/>
      <c r="BK960" s="207"/>
      <c r="BL960" s="207"/>
      <c r="BM960" s="233">
        <v>16</v>
      </c>
    </row>
    <row r="961" spans="1:65">
      <c r="A961" s="30"/>
      <c r="B961" s="19">
        <v>1</v>
      </c>
      <c r="C961" s="9">
        <v>4</v>
      </c>
      <c r="D961" s="24">
        <v>0.37830000000000003</v>
      </c>
      <c r="E961" s="24">
        <v>0.35499999999999998</v>
      </c>
      <c r="F961" s="24">
        <v>0.35099999999999998</v>
      </c>
      <c r="G961" s="24">
        <v>0.34</v>
      </c>
      <c r="H961" s="24">
        <v>0.35620000000000002</v>
      </c>
      <c r="I961" s="24">
        <v>0.35399999999999998</v>
      </c>
      <c r="J961" s="24" t="s">
        <v>298</v>
      </c>
      <c r="K961" s="24">
        <v>0.36570000000000003</v>
      </c>
      <c r="L961" s="24">
        <v>0.35799999999999998</v>
      </c>
      <c r="M961" s="24">
        <v>0.35899999999999999</v>
      </c>
      <c r="N961" s="24">
        <v>0.35</v>
      </c>
      <c r="O961" s="24">
        <v>0.35</v>
      </c>
      <c r="P961" s="24">
        <v>0.36899999999999999</v>
      </c>
      <c r="Q961" s="24">
        <v>0.34079999999999999</v>
      </c>
      <c r="R961" s="24">
        <v>0.36959999999999998</v>
      </c>
      <c r="S961" s="24">
        <v>0.37</v>
      </c>
      <c r="T961" s="24">
        <v>0.37330449999999998</v>
      </c>
      <c r="U961" s="24">
        <v>0.35599999999999998</v>
      </c>
      <c r="V961" s="24">
        <v>0.36</v>
      </c>
      <c r="W961" s="24">
        <v>0.37272900000000003</v>
      </c>
      <c r="X961" s="24">
        <v>0.35</v>
      </c>
      <c r="Y961" s="24">
        <v>0.33900000000000002</v>
      </c>
      <c r="Z961" s="24">
        <v>0.36599999999999999</v>
      </c>
      <c r="AA961" s="24">
        <v>0.35000000000000003</v>
      </c>
      <c r="AB961" s="234">
        <v>0.33</v>
      </c>
      <c r="AC961" s="206"/>
      <c r="AD961" s="207"/>
      <c r="AE961" s="207"/>
      <c r="AF961" s="207"/>
      <c r="AG961" s="207"/>
      <c r="AH961" s="207"/>
      <c r="AI961" s="207"/>
      <c r="AJ961" s="207"/>
      <c r="AK961" s="207"/>
      <c r="AL961" s="207"/>
      <c r="AM961" s="207"/>
      <c r="AN961" s="207"/>
      <c r="AO961" s="207"/>
      <c r="AP961" s="207"/>
      <c r="AQ961" s="207"/>
      <c r="AR961" s="207"/>
      <c r="AS961" s="207"/>
      <c r="AT961" s="207"/>
      <c r="AU961" s="207"/>
      <c r="AV961" s="207"/>
      <c r="AW961" s="207"/>
      <c r="AX961" s="207"/>
      <c r="AY961" s="207"/>
      <c r="AZ961" s="207"/>
      <c r="BA961" s="207"/>
      <c r="BB961" s="207"/>
      <c r="BC961" s="207"/>
      <c r="BD961" s="207"/>
      <c r="BE961" s="207"/>
      <c r="BF961" s="207"/>
      <c r="BG961" s="207"/>
      <c r="BH961" s="207"/>
      <c r="BI961" s="207"/>
      <c r="BJ961" s="207"/>
      <c r="BK961" s="207"/>
      <c r="BL961" s="207"/>
      <c r="BM961" s="233">
        <v>0.35637704127619818</v>
      </c>
    </row>
    <row r="962" spans="1:65">
      <c r="A962" s="30"/>
      <c r="B962" s="19">
        <v>1</v>
      </c>
      <c r="C962" s="9">
        <v>5</v>
      </c>
      <c r="D962" s="24">
        <v>0.38369999999999999</v>
      </c>
      <c r="E962" s="24">
        <v>0.34200000000000003</v>
      </c>
      <c r="F962" s="24">
        <v>0.34200000000000003</v>
      </c>
      <c r="G962" s="24">
        <v>0.35</v>
      </c>
      <c r="H962" s="24">
        <v>0.34870000000000001</v>
      </c>
      <c r="I962" s="24">
        <v>0.35599999999999998</v>
      </c>
      <c r="J962" s="24" t="s">
        <v>298</v>
      </c>
      <c r="K962" s="24">
        <v>0.36749999999999999</v>
      </c>
      <c r="L962" s="24">
        <v>0.36899999999999999</v>
      </c>
      <c r="M962" s="24">
        <v>0.34899999999999998</v>
      </c>
      <c r="N962" s="24">
        <v>0.35</v>
      </c>
      <c r="O962" s="24">
        <v>0.35</v>
      </c>
      <c r="P962" s="24">
        <v>0.36499999999999999</v>
      </c>
      <c r="Q962" s="236">
        <v>0.3216</v>
      </c>
      <c r="R962" s="24">
        <v>0.37109999999999999</v>
      </c>
      <c r="S962" s="24">
        <v>0.36</v>
      </c>
      <c r="T962" s="24">
        <v>0.37828890000000004</v>
      </c>
      <c r="U962" s="24">
        <v>0.35599999999999998</v>
      </c>
      <c r="V962" s="24">
        <v>0.36</v>
      </c>
      <c r="W962" s="24">
        <v>0.36825600000000003</v>
      </c>
      <c r="X962" s="24">
        <v>0.34399999999999997</v>
      </c>
      <c r="Y962" s="24">
        <v>0.34799999999999998</v>
      </c>
      <c r="Z962" s="24">
        <v>0.36099999999999999</v>
      </c>
      <c r="AA962" s="24">
        <v>0.35500000000000004</v>
      </c>
      <c r="AB962" s="234">
        <v>0.31</v>
      </c>
      <c r="AC962" s="206"/>
      <c r="AD962" s="207"/>
      <c r="AE962" s="207"/>
      <c r="AF962" s="207"/>
      <c r="AG962" s="207"/>
      <c r="AH962" s="207"/>
      <c r="AI962" s="207"/>
      <c r="AJ962" s="207"/>
      <c r="AK962" s="207"/>
      <c r="AL962" s="207"/>
      <c r="AM962" s="207"/>
      <c r="AN962" s="207"/>
      <c r="AO962" s="207"/>
      <c r="AP962" s="207"/>
      <c r="AQ962" s="207"/>
      <c r="AR962" s="207"/>
      <c r="AS962" s="207"/>
      <c r="AT962" s="207"/>
      <c r="AU962" s="207"/>
      <c r="AV962" s="207"/>
      <c r="AW962" s="207"/>
      <c r="AX962" s="207"/>
      <c r="AY962" s="207"/>
      <c r="AZ962" s="207"/>
      <c r="BA962" s="207"/>
      <c r="BB962" s="207"/>
      <c r="BC962" s="207"/>
      <c r="BD962" s="207"/>
      <c r="BE962" s="207"/>
      <c r="BF962" s="207"/>
      <c r="BG962" s="207"/>
      <c r="BH962" s="207"/>
      <c r="BI962" s="207"/>
      <c r="BJ962" s="207"/>
      <c r="BK962" s="207"/>
      <c r="BL962" s="207"/>
      <c r="BM962" s="233">
        <v>59</v>
      </c>
    </row>
    <row r="963" spans="1:65">
      <c r="A963" s="30"/>
      <c r="B963" s="19">
        <v>1</v>
      </c>
      <c r="C963" s="9">
        <v>6</v>
      </c>
      <c r="D963" s="24">
        <v>0.37390000000000001</v>
      </c>
      <c r="E963" s="24">
        <v>0.35199999999999998</v>
      </c>
      <c r="F963" s="24">
        <v>0.34499999999999997</v>
      </c>
      <c r="G963" s="24">
        <v>0.35</v>
      </c>
      <c r="H963" s="24">
        <v>0.34599999999999997</v>
      </c>
      <c r="I963" s="24">
        <v>0.35599999999999998</v>
      </c>
      <c r="J963" s="24" t="s">
        <v>298</v>
      </c>
      <c r="K963" s="24">
        <v>0.3669</v>
      </c>
      <c r="L963" s="24">
        <v>0.374</v>
      </c>
      <c r="M963" s="24">
        <v>0.35300000000000004</v>
      </c>
      <c r="N963" s="24">
        <v>0.35</v>
      </c>
      <c r="O963" s="24">
        <v>0.35</v>
      </c>
      <c r="P963" s="24">
        <v>0.36499999999999999</v>
      </c>
      <c r="Q963" s="24">
        <v>0.3397</v>
      </c>
      <c r="R963" s="24">
        <v>0.36570000000000003</v>
      </c>
      <c r="S963" s="24">
        <v>0.36</v>
      </c>
      <c r="T963" s="24">
        <v>0.37055939999999998</v>
      </c>
      <c r="U963" s="24">
        <v>0.35199999999999998</v>
      </c>
      <c r="V963" s="24">
        <v>0.35</v>
      </c>
      <c r="W963" s="24">
        <v>0.36785700000000005</v>
      </c>
      <c r="X963" s="24">
        <v>0.35499999999999998</v>
      </c>
      <c r="Y963" s="24">
        <v>0.34699999999999998</v>
      </c>
      <c r="Z963" s="24">
        <v>0.34699999999999998</v>
      </c>
      <c r="AA963" s="24">
        <v>0.34499999999999997</v>
      </c>
      <c r="AB963" s="234">
        <v>0.31</v>
      </c>
      <c r="AC963" s="206"/>
      <c r="AD963" s="207"/>
      <c r="AE963" s="207"/>
      <c r="AF963" s="207"/>
      <c r="AG963" s="207"/>
      <c r="AH963" s="207"/>
      <c r="AI963" s="207"/>
      <c r="AJ963" s="207"/>
      <c r="AK963" s="207"/>
      <c r="AL963" s="207"/>
      <c r="AM963" s="207"/>
      <c r="AN963" s="207"/>
      <c r="AO963" s="207"/>
      <c r="AP963" s="207"/>
      <c r="AQ963" s="207"/>
      <c r="AR963" s="207"/>
      <c r="AS963" s="207"/>
      <c r="AT963" s="207"/>
      <c r="AU963" s="207"/>
      <c r="AV963" s="207"/>
      <c r="AW963" s="207"/>
      <c r="AX963" s="207"/>
      <c r="AY963" s="207"/>
      <c r="AZ963" s="207"/>
      <c r="BA963" s="207"/>
      <c r="BB963" s="207"/>
      <c r="BC963" s="207"/>
      <c r="BD963" s="207"/>
      <c r="BE963" s="207"/>
      <c r="BF963" s="207"/>
      <c r="BG963" s="207"/>
      <c r="BH963" s="207"/>
      <c r="BI963" s="207"/>
      <c r="BJ963" s="207"/>
      <c r="BK963" s="207"/>
      <c r="BL963" s="207"/>
      <c r="BM963" s="56"/>
    </row>
    <row r="964" spans="1:65">
      <c r="A964" s="30"/>
      <c r="B964" s="20" t="s">
        <v>266</v>
      </c>
      <c r="C964" s="12"/>
      <c r="D964" s="235">
        <v>0.36963333333333331</v>
      </c>
      <c r="E964" s="235">
        <v>0.34583333333333338</v>
      </c>
      <c r="F964" s="235">
        <v>0.34683333333333338</v>
      </c>
      <c r="G964" s="235">
        <v>0.35333333333333333</v>
      </c>
      <c r="H964" s="235">
        <v>0.34791666666666665</v>
      </c>
      <c r="I964" s="235">
        <v>0.35466666666666663</v>
      </c>
      <c r="J964" s="235" t="s">
        <v>634</v>
      </c>
      <c r="K964" s="235">
        <v>0.36420000000000002</v>
      </c>
      <c r="L964" s="235">
        <v>0.36499999999999999</v>
      </c>
      <c r="M964" s="235">
        <v>0.35516666666666663</v>
      </c>
      <c r="N964" s="235">
        <v>0.35333333333333333</v>
      </c>
      <c r="O964" s="235">
        <v>0.35166666666666674</v>
      </c>
      <c r="P964" s="235">
        <v>0.36599999999999994</v>
      </c>
      <c r="Q964" s="235">
        <v>0.33563333333333339</v>
      </c>
      <c r="R964" s="235">
        <v>0.37136666666666668</v>
      </c>
      <c r="S964" s="235">
        <v>0.36499999999999999</v>
      </c>
      <c r="T964" s="235">
        <v>0.37264131666666667</v>
      </c>
      <c r="U964" s="235">
        <v>0.35266666666666663</v>
      </c>
      <c r="V964" s="235">
        <v>0.35833333333333334</v>
      </c>
      <c r="W964" s="235">
        <v>0.36982049999999994</v>
      </c>
      <c r="X964" s="235">
        <v>0.34966666666666663</v>
      </c>
      <c r="Y964" s="235">
        <v>0.33933333333333332</v>
      </c>
      <c r="Z964" s="235">
        <v>0.35583333333333328</v>
      </c>
      <c r="AA964" s="235">
        <v>0.35000000000000003</v>
      </c>
      <c r="AB964" s="235">
        <v>0.31333333333333335</v>
      </c>
      <c r="AC964" s="206"/>
      <c r="AD964" s="207"/>
      <c r="AE964" s="207"/>
      <c r="AF964" s="207"/>
      <c r="AG964" s="207"/>
      <c r="AH964" s="207"/>
      <c r="AI964" s="207"/>
      <c r="AJ964" s="207"/>
      <c r="AK964" s="207"/>
      <c r="AL964" s="207"/>
      <c r="AM964" s="207"/>
      <c r="AN964" s="207"/>
      <c r="AO964" s="207"/>
      <c r="AP964" s="207"/>
      <c r="AQ964" s="207"/>
      <c r="AR964" s="207"/>
      <c r="AS964" s="207"/>
      <c r="AT964" s="207"/>
      <c r="AU964" s="207"/>
      <c r="AV964" s="207"/>
      <c r="AW964" s="207"/>
      <c r="AX964" s="207"/>
      <c r="AY964" s="207"/>
      <c r="AZ964" s="207"/>
      <c r="BA964" s="207"/>
      <c r="BB964" s="207"/>
      <c r="BC964" s="207"/>
      <c r="BD964" s="207"/>
      <c r="BE964" s="207"/>
      <c r="BF964" s="207"/>
      <c r="BG964" s="207"/>
      <c r="BH964" s="207"/>
      <c r="BI964" s="207"/>
      <c r="BJ964" s="207"/>
      <c r="BK964" s="207"/>
      <c r="BL964" s="207"/>
      <c r="BM964" s="56"/>
    </row>
    <row r="965" spans="1:65">
      <c r="A965" s="30"/>
      <c r="B965" s="3" t="s">
        <v>267</v>
      </c>
      <c r="C965" s="29"/>
      <c r="D965" s="24">
        <v>0.37090000000000001</v>
      </c>
      <c r="E965" s="24">
        <v>0.34250000000000003</v>
      </c>
      <c r="F965" s="24">
        <v>0.34649999999999997</v>
      </c>
      <c r="G965" s="24">
        <v>0.35499999999999998</v>
      </c>
      <c r="H965" s="24">
        <v>0.34734999999999999</v>
      </c>
      <c r="I965" s="24">
        <v>0.35499999999999998</v>
      </c>
      <c r="J965" s="24" t="s">
        <v>634</v>
      </c>
      <c r="K965" s="24">
        <v>0.36480000000000001</v>
      </c>
      <c r="L965" s="24">
        <v>0.36399999999999999</v>
      </c>
      <c r="M965" s="24">
        <v>0.35550000000000004</v>
      </c>
      <c r="N965" s="24">
        <v>0.35</v>
      </c>
      <c r="O965" s="24">
        <v>0.35</v>
      </c>
      <c r="P965" s="24">
        <v>0.36499999999999999</v>
      </c>
      <c r="Q965" s="24">
        <v>0.3387</v>
      </c>
      <c r="R965" s="24">
        <v>0.37034999999999996</v>
      </c>
      <c r="S965" s="24">
        <v>0.36499999999999999</v>
      </c>
      <c r="T965" s="24">
        <v>0.37263035</v>
      </c>
      <c r="U965" s="24">
        <v>0.35349999999999998</v>
      </c>
      <c r="V965" s="24">
        <v>0.36</v>
      </c>
      <c r="W965" s="24">
        <v>0.36956325000000001</v>
      </c>
      <c r="X965" s="24">
        <v>0.35149999999999998</v>
      </c>
      <c r="Y965" s="24">
        <v>0.33900000000000002</v>
      </c>
      <c r="Z965" s="24">
        <v>0.35699999999999998</v>
      </c>
      <c r="AA965" s="24">
        <v>0.35000000000000003</v>
      </c>
      <c r="AB965" s="24">
        <v>0.315</v>
      </c>
      <c r="AC965" s="206"/>
      <c r="AD965" s="207"/>
      <c r="AE965" s="207"/>
      <c r="AF965" s="207"/>
      <c r="AG965" s="207"/>
      <c r="AH965" s="207"/>
      <c r="AI965" s="207"/>
      <c r="AJ965" s="207"/>
      <c r="AK965" s="207"/>
      <c r="AL965" s="207"/>
      <c r="AM965" s="207"/>
      <c r="AN965" s="207"/>
      <c r="AO965" s="207"/>
      <c r="AP965" s="207"/>
      <c r="AQ965" s="207"/>
      <c r="AR965" s="207"/>
      <c r="AS965" s="207"/>
      <c r="AT965" s="207"/>
      <c r="AU965" s="207"/>
      <c r="AV965" s="207"/>
      <c r="AW965" s="207"/>
      <c r="AX965" s="207"/>
      <c r="AY965" s="207"/>
      <c r="AZ965" s="207"/>
      <c r="BA965" s="207"/>
      <c r="BB965" s="207"/>
      <c r="BC965" s="207"/>
      <c r="BD965" s="207"/>
      <c r="BE965" s="207"/>
      <c r="BF965" s="207"/>
      <c r="BG965" s="207"/>
      <c r="BH965" s="207"/>
      <c r="BI965" s="207"/>
      <c r="BJ965" s="207"/>
      <c r="BK965" s="207"/>
      <c r="BL965" s="207"/>
      <c r="BM965" s="56"/>
    </row>
    <row r="966" spans="1:65">
      <c r="A966" s="30"/>
      <c r="B966" s="3" t="s">
        <v>268</v>
      </c>
      <c r="C966" s="29"/>
      <c r="D966" s="24">
        <v>1.1076762463223021E-2</v>
      </c>
      <c r="E966" s="24">
        <v>6.0470378423378825E-3</v>
      </c>
      <c r="F966" s="24">
        <v>6.177917664283529E-3</v>
      </c>
      <c r="G966" s="24">
        <v>8.1649658092772491E-3</v>
      </c>
      <c r="H966" s="24">
        <v>5.7582694159501293E-3</v>
      </c>
      <c r="I966" s="24">
        <v>1.6329931618554536E-3</v>
      </c>
      <c r="J966" s="24" t="s">
        <v>634</v>
      </c>
      <c r="K966" s="24">
        <v>3.1003225638633132E-3</v>
      </c>
      <c r="L966" s="24">
        <v>5.7619441163551787E-3</v>
      </c>
      <c r="M966" s="24">
        <v>4.1190613817551442E-3</v>
      </c>
      <c r="N966" s="24">
        <v>5.1639777949432277E-3</v>
      </c>
      <c r="O966" s="24">
        <v>4.0824829046386332E-3</v>
      </c>
      <c r="P966" s="24">
        <v>3.3466401061363047E-3</v>
      </c>
      <c r="Q966" s="24">
        <v>9.1777266611436353E-3</v>
      </c>
      <c r="R966" s="24">
        <v>6.3282435688480319E-3</v>
      </c>
      <c r="S966" s="24">
        <v>5.4772255750516656E-3</v>
      </c>
      <c r="T966" s="24">
        <v>3.3624277796953281E-3</v>
      </c>
      <c r="U966" s="24">
        <v>4.1793141383086648E-3</v>
      </c>
      <c r="V966" s="24">
        <v>4.0824829046386332E-3</v>
      </c>
      <c r="W966" s="24">
        <v>1.7989291814854672E-3</v>
      </c>
      <c r="X966" s="24">
        <v>5.0464508980734733E-3</v>
      </c>
      <c r="Y966" s="24">
        <v>7.7114633284913183E-3</v>
      </c>
      <c r="Z966" s="24">
        <v>7.6267074590983738E-3</v>
      </c>
      <c r="AA966" s="24">
        <v>4.4721359549996084E-3</v>
      </c>
      <c r="AB966" s="24">
        <v>1.3662601021279476E-2</v>
      </c>
      <c r="AC966" s="206"/>
      <c r="AD966" s="207"/>
      <c r="AE966" s="207"/>
      <c r="AF966" s="207"/>
      <c r="AG966" s="207"/>
      <c r="AH966" s="207"/>
      <c r="AI966" s="207"/>
      <c r="AJ966" s="207"/>
      <c r="AK966" s="207"/>
      <c r="AL966" s="207"/>
      <c r="AM966" s="207"/>
      <c r="AN966" s="207"/>
      <c r="AO966" s="207"/>
      <c r="AP966" s="207"/>
      <c r="AQ966" s="207"/>
      <c r="AR966" s="207"/>
      <c r="AS966" s="207"/>
      <c r="AT966" s="207"/>
      <c r="AU966" s="207"/>
      <c r="AV966" s="207"/>
      <c r="AW966" s="207"/>
      <c r="AX966" s="207"/>
      <c r="AY966" s="207"/>
      <c r="AZ966" s="207"/>
      <c r="BA966" s="207"/>
      <c r="BB966" s="207"/>
      <c r="BC966" s="207"/>
      <c r="BD966" s="207"/>
      <c r="BE966" s="207"/>
      <c r="BF966" s="207"/>
      <c r="BG966" s="207"/>
      <c r="BH966" s="207"/>
      <c r="BI966" s="207"/>
      <c r="BJ966" s="207"/>
      <c r="BK966" s="207"/>
      <c r="BL966" s="207"/>
      <c r="BM966" s="56"/>
    </row>
    <row r="967" spans="1:65">
      <c r="A967" s="30"/>
      <c r="B967" s="3" t="s">
        <v>86</v>
      </c>
      <c r="C967" s="29"/>
      <c r="D967" s="13">
        <v>2.9966892767309104E-2</v>
      </c>
      <c r="E967" s="13">
        <v>1.7485410628446888E-2</v>
      </c>
      <c r="F967" s="13">
        <v>1.781235270816971E-2</v>
      </c>
      <c r="G967" s="13">
        <v>2.3108393799841271E-2</v>
      </c>
      <c r="H967" s="13">
        <v>1.6550714488958455E-2</v>
      </c>
      <c r="I967" s="13">
        <v>4.6043040277879334E-3</v>
      </c>
      <c r="J967" s="13" t="s">
        <v>634</v>
      </c>
      <c r="K967" s="13">
        <v>8.5126923774390805E-3</v>
      </c>
      <c r="L967" s="13">
        <v>1.5786148263986791E-2</v>
      </c>
      <c r="M967" s="13">
        <v>1.1597544950976474E-2</v>
      </c>
      <c r="N967" s="13">
        <v>1.4615031495122343E-2</v>
      </c>
      <c r="O967" s="13">
        <v>1.16089561269345E-2</v>
      </c>
      <c r="P967" s="13">
        <v>9.1438254266019269E-3</v>
      </c>
      <c r="Q967" s="13">
        <v>2.734450291332893E-2</v>
      </c>
      <c r="R967" s="13">
        <v>1.7040418909024409E-2</v>
      </c>
      <c r="S967" s="13">
        <v>1.5006097465894975E-2</v>
      </c>
      <c r="T967" s="13">
        <v>9.0232285828441058E-3</v>
      </c>
      <c r="U967" s="13">
        <v>1.1850607197472586E-2</v>
      </c>
      <c r="V967" s="13">
        <v>1.1392975547828744E-2</v>
      </c>
      <c r="W967" s="13">
        <v>4.8643306184634636E-3</v>
      </c>
      <c r="X967" s="13">
        <v>1.4432176066940345E-2</v>
      </c>
      <c r="Y967" s="13">
        <v>2.2725333973942982E-2</v>
      </c>
      <c r="Z967" s="13">
        <v>2.1433369908473186E-2</v>
      </c>
      <c r="AA967" s="13">
        <v>1.277753129999888E-2</v>
      </c>
      <c r="AB967" s="13">
        <v>4.3604045812594069E-2</v>
      </c>
      <c r="AC967" s="150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3" t="s">
        <v>269</v>
      </c>
      <c r="C968" s="29"/>
      <c r="D968" s="13">
        <v>3.7197379521598517E-2</v>
      </c>
      <c r="E968" s="13">
        <v>-2.9585822658798167E-2</v>
      </c>
      <c r="F968" s="13">
        <v>-2.6779805760462128E-2</v>
      </c>
      <c r="G968" s="13">
        <v>-8.5406959212782629E-3</v>
      </c>
      <c r="H968" s="13">
        <v>-2.3739954120598372E-2</v>
      </c>
      <c r="I968" s="13">
        <v>-4.799340056830359E-3</v>
      </c>
      <c r="J968" s="13" t="s">
        <v>634</v>
      </c>
      <c r="K968" s="13">
        <v>2.1951354373973109E-2</v>
      </c>
      <c r="L968" s="13">
        <v>2.4196167892641673E-2</v>
      </c>
      <c r="M968" s="13">
        <v>-3.3963316076623951E-3</v>
      </c>
      <c r="N968" s="13">
        <v>-8.5406959212782629E-3</v>
      </c>
      <c r="O968" s="13">
        <v>-1.3217390751838143E-2</v>
      </c>
      <c r="P968" s="13">
        <v>2.7002184790977601E-2</v>
      </c>
      <c r="Q968" s="13">
        <v>-5.8207195021825364E-2</v>
      </c>
      <c r="R968" s="13">
        <v>4.2061142145381147E-2</v>
      </c>
      <c r="S968" s="13">
        <v>2.4196167892641673E-2</v>
      </c>
      <c r="T968" s="13">
        <v>4.5637831584844912E-2</v>
      </c>
      <c r="U968" s="13">
        <v>-1.0411373853502437E-2</v>
      </c>
      <c r="V968" s="13">
        <v>5.4893885704017098E-3</v>
      </c>
      <c r="W968" s="13">
        <v>3.7722572351070349E-2</v>
      </c>
      <c r="X968" s="13">
        <v>-1.8829424548510443E-2</v>
      </c>
      <c r="Y968" s="13">
        <v>-4.7824932497982364E-2</v>
      </c>
      <c r="Z968" s="13">
        <v>-1.5256536754384431E-3</v>
      </c>
      <c r="AA968" s="13">
        <v>-1.7894085582398245E-2</v>
      </c>
      <c r="AB968" s="13">
        <v>-0.12078137185471838</v>
      </c>
      <c r="AC968" s="150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46" t="s">
        <v>270</v>
      </c>
      <c r="C969" s="47"/>
      <c r="D969" s="45">
        <v>1.38</v>
      </c>
      <c r="E969" s="45">
        <v>0.72</v>
      </c>
      <c r="F969" s="45">
        <v>0.63</v>
      </c>
      <c r="G969" s="45">
        <v>0.06</v>
      </c>
      <c r="H969" s="45">
        <v>0.54</v>
      </c>
      <c r="I969" s="45">
        <v>0.06</v>
      </c>
      <c r="J969" s="45" t="s">
        <v>271</v>
      </c>
      <c r="K969" s="45">
        <v>0.9</v>
      </c>
      <c r="L969" s="45">
        <v>0.97</v>
      </c>
      <c r="M969" s="45">
        <v>0.1</v>
      </c>
      <c r="N969" s="45">
        <v>0.06</v>
      </c>
      <c r="O969" s="45">
        <v>0.21</v>
      </c>
      <c r="P969" s="45">
        <v>1.06</v>
      </c>
      <c r="Q969" s="45">
        <v>1.62</v>
      </c>
      <c r="R969" s="45">
        <v>1.53</v>
      </c>
      <c r="S969" s="45">
        <v>0.97</v>
      </c>
      <c r="T969" s="45">
        <v>1.64</v>
      </c>
      <c r="U969" s="45">
        <v>0.12</v>
      </c>
      <c r="V969" s="45">
        <v>0.38</v>
      </c>
      <c r="W969" s="45">
        <v>1.39</v>
      </c>
      <c r="X969" s="45">
        <v>0.38</v>
      </c>
      <c r="Y969" s="45">
        <v>1.29</v>
      </c>
      <c r="Z969" s="45">
        <v>0.16</v>
      </c>
      <c r="AA969" s="45">
        <v>0.35</v>
      </c>
      <c r="AB969" s="45">
        <v>3.58</v>
      </c>
      <c r="AC969" s="150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B970" s="31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BM970" s="55"/>
    </row>
    <row r="971" spans="1:65" ht="15">
      <c r="B971" s="8" t="s">
        <v>499</v>
      </c>
      <c r="BM971" s="28" t="s">
        <v>66</v>
      </c>
    </row>
    <row r="972" spans="1:65" ht="15">
      <c r="A972" s="25" t="s">
        <v>63</v>
      </c>
      <c r="B972" s="18" t="s">
        <v>109</v>
      </c>
      <c r="C972" s="15" t="s">
        <v>110</v>
      </c>
      <c r="D972" s="16" t="s">
        <v>227</v>
      </c>
      <c r="E972" s="17" t="s">
        <v>227</v>
      </c>
      <c r="F972" s="17" t="s">
        <v>227</v>
      </c>
      <c r="G972" s="17" t="s">
        <v>227</v>
      </c>
      <c r="H972" s="17" t="s">
        <v>227</v>
      </c>
      <c r="I972" s="17" t="s">
        <v>227</v>
      </c>
      <c r="J972" s="17" t="s">
        <v>227</v>
      </c>
      <c r="K972" s="17" t="s">
        <v>227</v>
      </c>
      <c r="L972" s="17" t="s">
        <v>227</v>
      </c>
      <c r="M972" s="17" t="s">
        <v>227</v>
      </c>
      <c r="N972" s="17" t="s">
        <v>227</v>
      </c>
      <c r="O972" s="17" t="s">
        <v>227</v>
      </c>
      <c r="P972" s="17" t="s">
        <v>227</v>
      </c>
      <c r="Q972" s="17" t="s">
        <v>227</v>
      </c>
      <c r="R972" s="17" t="s">
        <v>227</v>
      </c>
      <c r="S972" s="17" t="s">
        <v>227</v>
      </c>
      <c r="T972" s="17" t="s">
        <v>227</v>
      </c>
      <c r="U972" s="17" t="s">
        <v>227</v>
      </c>
      <c r="V972" s="17" t="s">
        <v>227</v>
      </c>
      <c r="W972" s="17" t="s">
        <v>227</v>
      </c>
      <c r="X972" s="17" t="s">
        <v>227</v>
      </c>
      <c r="Y972" s="150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</v>
      </c>
    </row>
    <row r="973" spans="1:65">
      <c r="A973" s="30"/>
      <c r="B973" s="19" t="s">
        <v>228</v>
      </c>
      <c r="C973" s="9" t="s">
        <v>228</v>
      </c>
      <c r="D973" s="148" t="s">
        <v>230</v>
      </c>
      <c r="E973" s="149" t="s">
        <v>231</v>
      </c>
      <c r="F973" s="149" t="s">
        <v>232</v>
      </c>
      <c r="G973" s="149" t="s">
        <v>233</v>
      </c>
      <c r="H973" s="149" t="s">
        <v>234</v>
      </c>
      <c r="I973" s="149" t="s">
        <v>235</v>
      </c>
      <c r="J973" s="149" t="s">
        <v>236</v>
      </c>
      <c r="K973" s="149" t="s">
        <v>239</v>
      </c>
      <c r="L973" s="149" t="s">
        <v>240</v>
      </c>
      <c r="M973" s="149" t="s">
        <v>241</v>
      </c>
      <c r="N973" s="149" t="s">
        <v>244</v>
      </c>
      <c r="O973" s="149" t="s">
        <v>245</v>
      </c>
      <c r="P973" s="149" t="s">
        <v>247</v>
      </c>
      <c r="Q973" s="149" t="s">
        <v>248</v>
      </c>
      <c r="R973" s="149" t="s">
        <v>251</v>
      </c>
      <c r="S973" s="149" t="s">
        <v>252</v>
      </c>
      <c r="T973" s="149" t="s">
        <v>254</v>
      </c>
      <c r="U973" s="149" t="s">
        <v>255</v>
      </c>
      <c r="V973" s="149" t="s">
        <v>256</v>
      </c>
      <c r="W973" s="149" t="s">
        <v>257</v>
      </c>
      <c r="X973" s="149" t="s">
        <v>258</v>
      </c>
      <c r="Y973" s="150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 t="s">
        <v>3</v>
      </c>
    </row>
    <row r="974" spans="1:65">
      <c r="A974" s="30"/>
      <c r="B974" s="19"/>
      <c r="C974" s="9"/>
      <c r="D974" s="10" t="s">
        <v>113</v>
      </c>
      <c r="E974" s="11" t="s">
        <v>279</v>
      </c>
      <c r="F974" s="11" t="s">
        <v>279</v>
      </c>
      <c r="G974" s="11" t="s">
        <v>279</v>
      </c>
      <c r="H974" s="11" t="s">
        <v>280</v>
      </c>
      <c r="I974" s="11" t="s">
        <v>279</v>
      </c>
      <c r="J974" s="11" t="s">
        <v>280</v>
      </c>
      <c r="K974" s="11" t="s">
        <v>280</v>
      </c>
      <c r="L974" s="11" t="s">
        <v>280</v>
      </c>
      <c r="M974" s="11" t="s">
        <v>280</v>
      </c>
      <c r="N974" s="11" t="s">
        <v>279</v>
      </c>
      <c r="O974" s="11" t="s">
        <v>279</v>
      </c>
      <c r="P974" s="11" t="s">
        <v>280</v>
      </c>
      <c r="Q974" s="11" t="s">
        <v>280</v>
      </c>
      <c r="R974" s="11" t="s">
        <v>279</v>
      </c>
      <c r="S974" s="11" t="s">
        <v>279</v>
      </c>
      <c r="T974" s="11" t="s">
        <v>279</v>
      </c>
      <c r="U974" s="11" t="s">
        <v>279</v>
      </c>
      <c r="V974" s="11" t="s">
        <v>279</v>
      </c>
      <c r="W974" s="11" t="s">
        <v>280</v>
      </c>
      <c r="X974" s="11" t="s">
        <v>279</v>
      </c>
      <c r="Y974" s="150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2</v>
      </c>
    </row>
    <row r="975" spans="1:65">
      <c r="A975" s="30"/>
      <c r="B975" s="19"/>
      <c r="C975" s="9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150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3</v>
      </c>
    </row>
    <row r="976" spans="1:65">
      <c r="A976" s="30"/>
      <c r="B976" s="18">
        <v>1</v>
      </c>
      <c r="C976" s="14">
        <v>1</v>
      </c>
      <c r="D976" s="22">
        <v>0.6</v>
      </c>
      <c r="E976" s="22">
        <v>0.62</v>
      </c>
      <c r="F976" s="22">
        <v>0.61</v>
      </c>
      <c r="G976" s="22">
        <v>0.63</v>
      </c>
      <c r="H976" s="22">
        <v>0.65</v>
      </c>
      <c r="I976" s="22">
        <v>0.63</v>
      </c>
      <c r="J976" s="22">
        <v>0.67678681770924232</v>
      </c>
      <c r="K976" s="144">
        <v>0.21</v>
      </c>
      <c r="L976" s="22">
        <v>0.66</v>
      </c>
      <c r="M976" s="22">
        <v>0.71</v>
      </c>
      <c r="N976" s="22">
        <v>0.61</v>
      </c>
      <c r="O976" s="22">
        <v>0.59</v>
      </c>
      <c r="P976" s="22">
        <v>0.66</v>
      </c>
      <c r="Q976" s="22">
        <v>0.67</v>
      </c>
      <c r="R976" s="22">
        <v>0.59</v>
      </c>
      <c r="S976" s="22">
        <v>0.64</v>
      </c>
      <c r="T976" s="22">
        <v>0.57999999999999996</v>
      </c>
      <c r="U976" s="22">
        <v>0.59</v>
      </c>
      <c r="V976" s="22">
        <v>0.61</v>
      </c>
      <c r="W976" s="144">
        <v>0.6</v>
      </c>
      <c r="X976" s="144">
        <v>0.81</v>
      </c>
      <c r="Y976" s="150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1</v>
      </c>
    </row>
    <row r="977" spans="1:65">
      <c r="A977" s="30"/>
      <c r="B977" s="19">
        <v>1</v>
      </c>
      <c r="C977" s="9">
        <v>2</v>
      </c>
      <c r="D977" s="11">
        <v>0.61</v>
      </c>
      <c r="E977" s="11">
        <v>0.67</v>
      </c>
      <c r="F977" s="11">
        <v>0.61</v>
      </c>
      <c r="G977" s="11">
        <v>0.65</v>
      </c>
      <c r="H977" s="11">
        <v>0.65</v>
      </c>
      <c r="I977" s="11">
        <v>0.61</v>
      </c>
      <c r="J977" s="11">
        <v>0.64548127670354893</v>
      </c>
      <c r="K977" s="145">
        <v>0.19</v>
      </c>
      <c r="L977" s="11">
        <v>0.65</v>
      </c>
      <c r="M977" s="11">
        <v>0.71</v>
      </c>
      <c r="N977" s="11">
        <v>0.57999999999999996</v>
      </c>
      <c r="O977" s="11">
        <v>0.56999999999999995</v>
      </c>
      <c r="P977" s="11">
        <v>0.71</v>
      </c>
      <c r="Q977" s="11">
        <v>0.69</v>
      </c>
      <c r="R977" s="11">
        <v>0.6</v>
      </c>
      <c r="S977" s="11">
        <v>0.65</v>
      </c>
      <c r="T977" s="11">
        <v>0.6</v>
      </c>
      <c r="U977" s="11">
        <v>0.61</v>
      </c>
      <c r="V977" s="11">
        <v>0.61</v>
      </c>
      <c r="W977" s="145">
        <v>0.6</v>
      </c>
      <c r="X977" s="145">
        <v>0.85</v>
      </c>
      <c r="Y977" s="150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21</v>
      </c>
    </row>
    <row r="978" spans="1:65">
      <c r="A978" s="30"/>
      <c r="B978" s="19">
        <v>1</v>
      </c>
      <c r="C978" s="9">
        <v>3</v>
      </c>
      <c r="D978" s="11">
        <v>0.62</v>
      </c>
      <c r="E978" s="11">
        <v>0.63</v>
      </c>
      <c r="F978" s="11">
        <v>0.64</v>
      </c>
      <c r="G978" s="11">
        <v>0.63</v>
      </c>
      <c r="H978" s="11">
        <v>0.65</v>
      </c>
      <c r="I978" s="11">
        <v>0.61</v>
      </c>
      <c r="J978" s="11">
        <v>0.64527213282036322</v>
      </c>
      <c r="K978" s="145">
        <v>0.22</v>
      </c>
      <c r="L978" s="11">
        <v>0.68</v>
      </c>
      <c r="M978" s="11">
        <v>0.7</v>
      </c>
      <c r="N978" s="11">
        <v>0.6</v>
      </c>
      <c r="O978" s="11">
        <v>0.6</v>
      </c>
      <c r="P978" s="11">
        <v>0.59</v>
      </c>
      <c r="Q978" s="11">
        <v>0.66</v>
      </c>
      <c r="R978" s="11">
        <v>0.59</v>
      </c>
      <c r="S978" s="11">
        <v>0.64</v>
      </c>
      <c r="T978" s="11">
        <v>0.56000000000000005</v>
      </c>
      <c r="U978" s="11">
        <v>0.61</v>
      </c>
      <c r="V978" s="11">
        <v>0.61</v>
      </c>
      <c r="W978" s="145">
        <v>0.6</v>
      </c>
      <c r="X978" s="145">
        <v>0.82</v>
      </c>
      <c r="Y978" s="150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16</v>
      </c>
    </row>
    <row r="979" spans="1:65">
      <c r="A979" s="30"/>
      <c r="B979" s="19">
        <v>1</v>
      </c>
      <c r="C979" s="9">
        <v>4</v>
      </c>
      <c r="D979" s="11">
        <v>0.62</v>
      </c>
      <c r="E979" s="11">
        <v>0.67</v>
      </c>
      <c r="F979" s="11">
        <v>0.64</v>
      </c>
      <c r="G979" s="11">
        <v>0.63</v>
      </c>
      <c r="H979" s="11">
        <v>0.64</v>
      </c>
      <c r="I979" s="11">
        <v>0.62</v>
      </c>
      <c r="J979" s="11">
        <v>0.65881890191017289</v>
      </c>
      <c r="K979" s="145">
        <v>0.2</v>
      </c>
      <c r="L979" s="11">
        <v>0.67</v>
      </c>
      <c r="M979" s="11">
        <v>0.7</v>
      </c>
      <c r="N979" s="11">
        <v>0.6</v>
      </c>
      <c r="O979" s="11">
        <v>0.63</v>
      </c>
      <c r="P979" s="11">
        <v>0.6</v>
      </c>
      <c r="Q979" s="11">
        <v>0.68</v>
      </c>
      <c r="R979" s="11">
        <v>0.63</v>
      </c>
      <c r="S979" s="11">
        <v>0.65</v>
      </c>
      <c r="T979" s="11">
        <v>0.59</v>
      </c>
      <c r="U979" s="11">
        <v>0.61</v>
      </c>
      <c r="V979" s="11">
        <v>0.63</v>
      </c>
      <c r="W979" s="145">
        <v>0.6</v>
      </c>
      <c r="X979" s="145">
        <v>0.83</v>
      </c>
      <c r="Y979" s="150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0.63014406412049562</v>
      </c>
    </row>
    <row r="980" spans="1:65">
      <c r="A980" s="30"/>
      <c r="B980" s="19">
        <v>1</v>
      </c>
      <c r="C980" s="9">
        <v>5</v>
      </c>
      <c r="D980" s="11">
        <v>0.61</v>
      </c>
      <c r="E980" s="11">
        <v>0.62</v>
      </c>
      <c r="F980" s="11">
        <v>0.61</v>
      </c>
      <c r="G980" s="11">
        <v>0.64</v>
      </c>
      <c r="H980" s="11">
        <v>0.67</v>
      </c>
      <c r="I980" s="11">
        <v>0.63</v>
      </c>
      <c r="J980" s="11">
        <v>0.6425195457338333</v>
      </c>
      <c r="K980" s="145">
        <v>0.22</v>
      </c>
      <c r="L980" s="11">
        <v>0.65</v>
      </c>
      <c r="M980" s="11">
        <v>0.69</v>
      </c>
      <c r="N980" s="11">
        <v>0.56999999999999995</v>
      </c>
      <c r="O980" s="11">
        <v>0.57999999999999996</v>
      </c>
      <c r="P980" s="11">
        <v>0.64</v>
      </c>
      <c r="Q980" s="11">
        <v>0.7</v>
      </c>
      <c r="R980" s="11">
        <v>0.64</v>
      </c>
      <c r="S980" s="11">
        <v>0.64</v>
      </c>
      <c r="T980" s="11">
        <v>0.55000000000000004</v>
      </c>
      <c r="U980" s="11">
        <v>0.57999999999999996</v>
      </c>
      <c r="V980" s="11">
        <v>0.63</v>
      </c>
      <c r="W980" s="145">
        <v>0.6</v>
      </c>
      <c r="X980" s="145">
        <v>0.8</v>
      </c>
      <c r="Y980" s="150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60</v>
      </c>
    </row>
    <row r="981" spans="1:65">
      <c r="A981" s="30"/>
      <c r="B981" s="19">
        <v>1</v>
      </c>
      <c r="C981" s="9">
        <v>6</v>
      </c>
      <c r="D981" s="11">
        <v>0.59</v>
      </c>
      <c r="E981" s="11">
        <v>0.68</v>
      </c>
      <c r="F981" s="11">
        <v>0.63</v>
      </c>
      <c r="G981" s="11">
        <v>0.65</v>
      </c>
      <c r="H981" s="11">
        <v>0.66</v>
      </c>
      <c r="I981" s="11">
        <v>0.62</v>
      </c>
      <c r="J981" s="11">
        <v>0.65668025013636622</v>
      </c>
      <c r="K981" s="145">
        <v>0.24</v>
      </c>
      <c r="L981" s="11">
        <v>0.65</v>
      </c>
      <c r="M981" s="11">
        <v>0.7</v>
      </c>
      <c r="N981" s="11">
        <v>0.62</v>
      </c>
      <c r="O981" s="11">
        <v>0.59</v>
      </c>
      <c r="P981" s="11">
        <v>0.62</v>
      </c>
      <c r="Q981" s="11">
        <v>0.65</v>
      </c>
      <c r="R981" s="11">
        <v>0.57999999999999996</v>
      </c>
      <c r="S981" s="11">
        <v>0.65</v>
      </c>
      <c r="T981" s="11">
        <v>0.54</v>
      </c>
      <c r="U981" s="11">
        <v>0.59</v>
      </c>
      <c r="V981" s="11">
        <v>0.6</v>
      </c>
      <c r="W981" s="145">
        <v>0.6</v>
      </c>
      <c r="X981" s="145">
        <v>0.77</v>
      </c>
      <c r="Y981" s="150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20" t="s">
        <v>266</v>
      </c>
      <c r="C982" s="12"/>
      <c r="D982" s="23">
        <v>0.60833333333333328</v>
      </c>
      <c r="E982" s="23">
        <v>0.64833333333333332</v>
      </c>
      <c r="F982" s="23">
        <v>0.62333333333333329</v>
      </c>
      <c r="G982" s="23">
        <v>0.63833333333333331</v>
      </c>
      <c r="H982" s="23">
        <v>0.65333333333333343</v>
      </c>
      <c r="I982" s="23">
        <v>0.62</v>
      </c>
      <c r="J982" s="23">
        <v>0.65425982083558776</v>
      </c>
      <c r="K982" s="23">
        <v>0.21333333333333335</v>
      </c>
      <c r="L982" s="23">
        <v>0.66</v>
      </c>
      <c r="M982" s="23">
        <v>0.70166666666666666</v>
      </c>
      <c r="N982" s="23">
        <v>0.59666666666666668</v>
      </c>
      <c r="O982" s="23">
        <v>0.59333333333333327</v>
      </c>
      <c r="P982" s="23">
        <v>0.63666666666666671</v>
      </c>
      <c r="Q982" s="23">
        <v>0.67500000000000016</v>
      </c>
      <c r="R982" s="23">
        <v>0.60499999999999998</v>
      </c>
      <c r="S982" s="23">
        <v>0.64500000000000002</v>
      </c>
      <c r="T982" s="23">
        <v>0.56999999999999995</v>
      </c>
      <c r="U982" s="23">
        <v>0.59833333333333327</v>
      </c>
      <c r="V982" s="23">
        <v>0.61499999999999999</v>
      </c>
      <c r="W982" s="23">
        <v>0.6</v>
      </c>
      <c r="X982" s="23">
        <v>0.81333333333333346</v>
      </c>
      <c r="Y982" s="150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3" t="s">
        <v>267</v>
      </c>
      <c r="C983" s="29"/>
      <c r="D983" s="11">
        <v>0.61</v>
      </c>
      <c r="E983" s="11">
        <v>0.65</v>
      </c>
      <c r="F983" s="11">
        <v>0.62</v>
      </c>
      <c r="G983" s="11">
        <v>0.63500000000000001</v>
      </c>
      <c r="H983" s="11">
        <v>0.65</v>
      </c>
      <c r="I983" s="11">
        <v>0.62</v>
      </c>
      <c r="J983" s="11">
        <v>0.65108076341995758</v>
      </c>
      <c r="K983" s="11">
        <v>0.215</v>
      </c>
      <c r="L983" s="11">
        <v>0.65500000000000003</v>
      </c>
      <c r="M983" s="11">
        <v>0.7</v>
      </c>
      <c r="N983" s="11">
        <v>0.6</v>
      </c>
      <c r="O983" s="11">
        <v>0.59</v>
      </c>
      <c r="P983" s="11">
        <v>0.63</v>
      </c>
      <c r="Q983" s="11">
        <v>0.67500000000000004</v>
      </c>
      <c r="R983" s="11">
        <v>0.59499999999999997</v>
      </c>
      <c r="S983" s="11">
        <v>0.64500000000000002</v>
      </c>
      <c r="T983" s="11">
        <v>0.57000000000000006</v>
      </c>
      <c r="U983" s="11">
        <v>0.6</v>
      </c>
      <c r="V983" s="11">
        <v>0.61</v>
      </c>
      <c r="W983" s="11">
        <v>0.6</v>
      </c>
      <c r="X983" s="11">
        <v>0.81499999999999995</v>
      </c>
      <c r="Y983" s="150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3" t="s">
        <v>268</v>
      </c>
      <c r="C984" s="29"/>
      <c r="D984" s="24">
        <v>1.1690451944500132E-2</v>
      </c>
      <c r="E984" s="24">
        <v>2.7868739954771331E-2</v>
      </c>
      <c r="F984" s="24">
        <v>1.5055453054181633E-2</v>
      </c>
      <c r="G984" s="24">
        <v>9.8319208025017587E-3</v>
      </c>
      <c r="H984" s="24">
        <v>1.0327955589886454E-2</v>
      </c>
      <c r="I984" s="24">
        <v>8.9442719099991665E-3</v>
      </c>
      <c r="J984" s="24">
        <v>1.288242771213865E-2</v>
      </c>
      <c r="K984" s="24">
        <v>1.751190071541826E-2</v>
      </c>
      <c r="L984" s="24">
        <v>1.2649110640673528E-2</v>
      </c>
      <c r="M984" s="24">
        <v>7.5277265270908165E-3</v>
      </c>
      <c r="N984" s="24">
        <v>1.861898672502527E-2</v>
      </c>
      <c r="O984" s="24">
        <v>2.0655911179772911E-2</v>
      </c>
      <c r="P984" s="24">
        <v>4.4121045620731464E-2</v>
      </c>
      <c r="Q984" s="24">
        <v>1.8708286933869677E-2</v>
      </c>
      <c r="R984" s="24">
        <v>2.428991560298226E-2</v>
      </c>
      <c r="S984" s="24">
        <v>5.4772255750516656E-3</v>
      </c>
      <c r="T984" s="24">
        <v>2.3664319132398429E-2</v>
      </c>
      <c r="U984" s="24">
        <v>1.3291601358251269E-2</v>
      </c>
      <c r="V984" s="24">
        <v>1.2247448713915901E-2</v>
      </c>
      <c r="W984" s="24">
        <v>0</v>
      </c>
      <c r="X984" s="24">
        <v>2.7325202042558904E-2</v>
      </c>
      <c r="Y984" s="206"/>
      <c r="Z984" s="207"/>
      <c r="AA984" s="207"/>
      <c r="AB984" s="207"/>
      <c r="AC984" s="207"/>
      <c r="AD984" s="207"/>
      <c r="AE984" s="207"/>
      <c r="AF984" s="207"/>
      <c r="AG984" s="207"/>
      <c r="AH984" s="207"/>
      <c r="AI984" s="207"/>
      <c r="AJ984" s="207"/>
      <c r="AK984" s="207"/>
      <c r="AL984" s="207"/>
      <c r="AM984" s="207"/>
      <c r="AN984" s="207"/>
      <c r="AO984" s="207"/>
      <c r="AP984" s="207"/>
      <c r="AQ984" s="207"/>
      <c r="AR984" s="207"/>
      <c r="AS984" s="207"/>
      <c r="AT984" s="207"/>
      <c r="AU984" s="207"/>
      <c r="AV984" s="207"/>
      <c r="AW984" s="207"/>
      <c r="AX984" s="207"/>
      <c r="AY984" s="207"/>
      <c r="AZ984" s="207"/>
      <c r="BA984" s="207"/>
      <c r="BB984" s="207"/>
      <c r="BC984" s="207"/>
      <c r="BD984" s="207"/>
      <c r="BE984" s="207"/>
      <c r="BF984" s="207"/>
      <c r="BG984" s="207"/>
      <c r="BH984" s="207"/>
      <c r="BI984" s="207"/>
      <c r="BJ984" s="207"/>
      <c r="BK984" s="207"/>
      <c r="BL984" s="207"/>
      <c r="BM984" s="56"/>
    </row>
    <row r="985" spans="1:65">
      <c r="A985" s="30"/>
      <c r="B985" s="3" t="s">
        <v>86</v>
      </c>
      <c r="C985" s="29"/>
      <c r="D985" s="13">
        <v>1.9217181278630355E-2</v>
      </c>
      <c r="E985" s="13">
        <v>4.2985203015071465E-2</v>
      </c>
      <c r="F985" s="13">
        <v>2.4153133242002623E-2</v>
      </c>
      <c r="G985" s="13">
        <v>1.5402486896869596E-2</v>
      </c>
      <c r="H985" s="13">
        <v>1.5808095290642529E-2</v>
      </c>
      <c r="I985" s="13">
        <v>1.4426245016127688E-2</v>
      </c>
      <c r="J985" s="13">
        <v>1.9690079234402413E-2</v>
      </c>
      <c r="K985" s="13">
        <v>8.2087034603523082E-2</v>
      </c>
      <c r="L985" s="13">
        <v>1.9165319152535647E-2</v>
      </c>
      <c r="M985" s="13">
        <v>1.0728351345022541E-2</v>
      </c>
      <c r="N985" s="13">
        <v>3.1205005684399892E-2</v>
      </c>
      <c r="O985" s="13">
        <v>3.4813333449055468E-2</v>
      </c>
      <c r="P985" s="13">
        <v>6.9300071655599149E-2</v>
      </c>
      <c r="Q985" s="13">
        <v>2.7715980642769887E-2</v>
      </c>
      <c r="R985" s="13">
        <v>4.0148620831375638E-2</v>
      </c>
      <c r="S985" s="13">
        <v>8.4918225969793266E-3</v>
      </c>
      <c r="T985" s="13">
        <v>4.1516349355084969E-2</v>
      </c>
      <c r="U985" s="13">
        <v>2.2214375529110757E-2</v>
      </c>
      <c r="V985" s="13">
        <v>1.9914550754334799E-2</v>
      </c>
      <c r="W985" s="13">
        <v>0</v>
      </c>
      <c r="X985" s="13">
        <v>3.3596559888392087E-2</v>
      </c>
      <c r="Y985" s="150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3" t="s">
        <v>269</v>
      </c>
      <c r="C986" s="29"/>
      <c r="D986" s="13">
        <v>-3.4612292694693569E-2</v>
      </c>
      <c r="E986" s="13">
        <v>2.8865255182915606E-2</v>
      </c>
      <c r="F986" s="13">
        <v>-1.0808212240590032E-2</v>
      </c>
      <c r="G986" s="13">
        <v>1.2995868213513395E-2</v>
      </c>
      <c r="H986" s="13">
        <v>3.6799948667616933E-2</v>
      </c>
      <c r="I986" s="13">
        <v>-1.6098007897057509E-2</v>
      </c>
      <c r="J986" s="13">
        <v>3.8270227537176016E-2</v>
      </c>
      <c r="K986" s="13">
        <v>-0.66145307798608433</v>
      </c>
      <c r="L986" s="13">
        <v>4.7379539980551888E-2</v>
      </c>
      <c r="M986" s="13">
        <v>0.11350198568639458</v>
      </c>
      <c r="N986" s="13">
        <v>-5.3126577492329519E-2</v>
      </c>
      <c r="O986" s="13">
        <v>-5.8416373148796996E-2</v>
      </c>
      <c r="P986" s="13">
        <v>1.0350970385279767E-2</v>
      </c>
      <c r="Q986" s="13">
        <v>7.1183620434655426E-2</v>
      </c>
      <c r="R986" s="13">
        <v>-3.9902088351160936E-2</v>
      </c>
      <c r="S986" s="13">
        <v>2.357545952644835E-2</v>
      </c>
      <c r="T986" s="13">
        <v>-9.5444942744069006E-2</v>
      </c>
      <c r="U986" s="13">
        <v>-5.0481679664095891E-2</v>
      </c>
      <c r="V986" s="13">
        <v>-2.4032701381758614E-2</v>
      </c>
      <c r="W986" s="13">
        <v>-4.7836781835862041E-2</v>
      </c>
      <c r="X986" s="13">
        <v>0.29071014017805386</v>
      </c>
      <c r="Y986" s="150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46" t="s">
        <v>270</v>
      </c>
      <c r="C987" s="47"/>
      <c r="D987" s="45">
        <v>0.59</v>
      </c>
      <c r="E987" s="45">
        <v>0.5</v>
      </c>
      <c r="F987" s="45">
        <v>0.18</v>
      </c>
      <c r="G987" s="45">
        <v>0.23</v>
      </c>
      <c r="H987" s="45">
        <v>0.64</v>
      </c>
      <c r="I987" s="45">
        <v>0.27</v>
      </c>
      <c r="J987" s="45">
        <v>0.66</v>
      </c>
      <c r="K987" s="45">
        <v>11.41</v>
      </c>
      <c r="L987" s="45">
        <v>0.82</v>
      </c>
      <c r="M987" s="45">
        <v>1.96</v>
      </c>
      <c r="N987" s="45">
        <v>0.91</v>
      </c>
      <c r="O987" s="45">
        <v>1</v>
      </c>
      <c r="P987" s="45">
        <v>0.18</v>
      </c>
      <c r="Q987" s="45">
        <v>1.23</v>
      </c>
      <c r="R987" s="45">
        <v>0.68</v>
      </c>
      <c r="S987" s="45">
        <v>0.41</v>
      </c>
      <c r="T987" s="45">
        <v>1.64</v>
      </c>
      <c r="U987" s="45">
        <v>0.87</v>
      </c>
      <c r="V987" s="45">
        <v>0.41</v>
      </c>
      <c r="W987" s="45" t="s">
        <v>271</v>
      </c>
      <c r="X987" s="45">
        <v>5.0199999999999996</v>
      </c>
      <c r="Y987" s="150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B988" s="31" t="s">
        <v>294</v>
      </c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BM988" s="55"/>
    </row>
    <row r="989" spans="1:65">
      <c r="BM989" s="55"/>
    </row>
    <row r="990" spans="1:65" ht="15">
      <c r="B990" s="8" t="s">
        <v>500</v>
      </c>
      <c r="BM990" s="28" t="s">
        <v>66</v>
      </c>
    </row>
    <row r="991" spans="1:65" ht="15">
      <c r="A991" s="25" t="s">
        <v>64</v>
      </c>
      <c r="B991" s="18" t="s">
        <v>109</v>
      </c>
      <c r="C991" s="15" t="s">
        <v>110</v>
      </c>
      <c r="D991" s="16" t="s">
        <v>227</v>
      </c>
      <c r="E991" s="17" t="s">
        <v>227</v>
      </c>
      <c r="F991" s="17" t="s">
        <v>227</v>
      </c>
      <c r="G991" s="17" t="s">
        <v>227</v>
      </c>
      <c r="H991" s="17" t="s">
        <v>227</v>
      </c>
      <c r="I991" s="17" t="s">
        <v>227</v>
      </c>
      <c r="J991" s="150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</v>
      </c>
    </row>
    <row r="992" spans="1:65">
      <c r="A992" s="30"/>
      <c r="B992" s="19" t="s">
        <v>228</v>
      </c>
      <c r="C992" s="9" t="s">
        <v>228</v>
      </c>
      <c r="D992" s="148" t="s">
        <v>235</v>
      </c>
      <c r="E992" s="149" t="s">
        <v>236</v>
      </c>
      <c r="F992" s="149" t="s">
        <v>247</v>
      </c>
      <c r="G992" s="149" t="s">
        <v>248</v>
      </c>
      <c r="H992" s="149" t="s">
        <v>255</v>
      </c>
      <c r="I992" s="149" t="s">
        <v>257</v>
      </c>
      <c r="J992" s="150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 t="s">
        <v>3</v>
      </c>
    </row>
    <row r="993" spans="1:65">
      <c r="A993" s="30"/>
      <c r="B993" s="19"/>
      <c r="C993" s="9"/>
      <c r="D993" s="10" t="s">
        <v>279</v>
      </c>
      <c r="E993" s="11" t="s">
        <v>280</v>
      </c>
      <c r="F993" s="11" t="s">
        <v>280</v>
      </c>
      <c r="G993" s="11" t="s">
        <v>280</v>
      </c>
      <c r="H993" s="11" t="s">
        <v>279</v>
      </c>
      <c r="I993" s="11" t="s">
        <v>280</v>
      </c>
      <c r="J993" s="150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2</v>
      </c>
    </row>
    <row r="994" spans="1:65">
      <c r="A994" s="30"/>
      <c r="B994" s="19"/>
      <c r="C994" s="9"/>
      <c r="D994" s="26"/>
      <c r="E994" s="26"/>
      <c r="F994" s="26"/>
      <c r="G994" s="26"/>
      <c r="H994" s="26"/>
      <c r="I994" s="26"/>
      <c r="J994" s="150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3</v>
      </c>
    </row>
    <row r="995" spans="1:65">
      <c r="A995" s="30"/>
      <c r="B995" s="18">
        <v>1</v>
      </c>
      <c r="C995" s="14">
        <v>1</v>
      </c>
      <c r="D995" s="22">
        <v>0.2</v>
      </c>
      <c r="E995" s="22">
        <v>0.21749632776627012</v>
      </c>
      <c r="F995" s="22">
        <v>0.2</v>
      </c>
      <c r="G995" s="22">
        <v>0.21</v>
      </c>
      <c r="H995" s="22">
        <v>0.2</v>
      </c>
      <c r="I995" s="22">
        <v>0.2</v>
      </c>
      <c r="J995" s="150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1</v>
      </c>
    </row>
    <row r="996" spans="1:65">
      <c r="A996" s="30"/>
      <c r="B996" s="19">
        <v>1</v>
      </c>
      <c r="C996" s="9">
        <v>2</v>
      </c>
      <c r="D996" s="11">
        <v>0.2</v>
      </c>
      <c r="E996" s="11">
        <v>0.21693406157403833</v>
      </c>
      <c r="F996" s="11">
        <v>0.2</v>
      </c>
      <c r="G996" s="11">
        <v>0.19</v>
      </c>
      <c r="H996" s="11">
        <v>0.2</v>
      </c>
      <c r="I996" s="11">
        <v>0.2</v>
      </c>
      <c r="J996" s="150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4</v>
      </c>
    </row>
    <row r="997" spans="1:65">
      <c r="A997" s="30"/>
      <c r="B997" s="19">
        <v>1</v>
      </c>
      <c r="C997" s="9">
        <v>3</v>
      </c>
      <c r="D997" s="11">
        <v>0.2</v>
      </c>
      <c r="E997" s="11">
        <v>0.21417461489417539</v>
      </c>
      <c r="F997" s="11">
        <v>0.2</v>
      </c>
      <c r="G997" s="11">
        <v>0.21</v>
      </c>
      <c r="H997" s="11">
        <v>0.2</v>
      </c>
      <c r="I997" s="11">
        <v>0.2</v>
      </c>
      <c r="J997" s="150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16</v>
      </c>
    </row>
    <row r="998" spans="1:65">
      <c r="A998" s="30"/>
      <c r="B998" s="19">
        <v>1</v>
      </c>
      <c r="C998" s="9">
        <v>4</v>
      </c>
      <c r="D998" s="11">
        <v>0.2</v>
      </c>
      <c r="E998" s="146">
        <v>0.22319410434415771</v>
      </c>
      <c r="F998" s="11">
        <v>0.2</v>
      </c>
      <c r="G998" s="11">
        <v>0.23</v>
      </c>
      <c r="H998" s="11">
        <v>0.2</v>
      </c>
      <c r="I998" s="11">
        <v>0.2</v>
      </c>
      <c r="J998" s="150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0.20510155918564763</v>
      </c>
    </row>
    <row r="999" spans="1:65">
      <c r="A999" s="30"/>
      <c r="B999" s="19">
        <v>1</v>
      </c>
      <c r="C999" s="9">
        <v>5</v>
      </c>
      <c r="D999" s="11">
        <v>0.2</v>
      </c>
      <c r="E999" s="11">
        <v>0.21467864566614023</v>
      </c>
      <c r="F999" s="11">
        <v>0.2</v>
      </c>
      <c r="G999" s="11">
        <v>0.22</v>
      </c>
      <c r="H999" s="11">
        <v>0.2</v>
      </c>
      <c r="I999" s="11">
        <v>0.2</v>
      </c>
      <c r="J999" s="150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61</v>
      </c>
    </row>
    <row r="1000" spans="1:65">
      <c r="A1000" s="30"/>
      <c r="B1000" s="19">
        <v>1</v>
      </c>
      <c r="C1000" s="9">
        <v>6</v>
      </c>
      <c r="D1000" s="11">
        <v>0.2</v>
      </c>
      <c r="E1000" s="11">
        <v>0.21476312566880534</v>
      </c>
      <c r="F1000" s="11">
        <v>0.2</v>
      </c>
      <c r="G1000" s="11">
        <v>0.23</v>
      </c>
      <c r="H1000" s="11">
        <v>0.2</v>
      </c>
      <c r="I1000" s="11">
        <v>0.2</v>
      </c>
      <c r="J1000" s="150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30"/>
      <c r="B1001" s="20" t="s">
        <v>266</v>
      </c>
      <c r="C1001" s="12"/>
      <c r="D1001" s="23">
        <v>0.19999999999999998</v>
      </c>
      <c r="E1001" s="23">
        <v>0.21687347998559783</v>
      </c>
      <c r="F1001" s="23">
        <v>0.19999999999999998</v>
      </c>
      <c r="G1001" s="23">
        <v>0.215</v>
      </c>
      <c r="H1001" s="23">
        <v>0.19999999999999998</v>
      </c>
      <c r="I1001" s="23">
        <v>0.19999999999999998</v>
      </c>
      <c r="J1001" s="150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30"/>
      <c r="B1002" s="3" t="s">
        <v>267</v>
      </c>
      <c r="C1002" s="29"/>
      <c r="D1002" s="11">
        <v>0.2</v>
      </c>
      <c r="E1002" s="11">
        <v>0.21584859362142184</v>
      </c>
      <c r="F1002" s="11">
        <v>0.2</v>
      </c>
      <c r="G1002" s="11">
        <v>0.215</v>
      </c>
      <c r="H1002" s="11">
        <v>0.2</v>
      </c>
      <c r="I1002" s="11">
        <v>0.2</v>
      </c>
      <c r="J1002" s="150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30"/>
      <c r="B1003" s="3" t="s">
        <v>268</v>
      </c>
      <c r="C1003" s="29"/>
      <c r="D1003" s="24">
        <v>3.0404709722440586E-17</v>
      </c>
      <c r="E1003" s="24">
        <v>3.3733267728679678E-3</v>
      </c>
      <c r="F1003" s="24">
        <v>3.0404709722440586E-17</v>
      </c>
      <c r="G1003" s="24">
        <v>1.5165750888103105E-2</v>
      </c>
      <c r="H1003" s="24">
        <v>3.0404709722440586E-17</v>
      </c>
      <c r="I1003" s="24">
        <v>3.0404709722440586E-17</v>
      </c>
      <c r="J1003" s="206"/>
      <c r="K1003" s="207"/>
      <c r="L1003" s="207"/>
      <c r="M1003" s="207"/>
      <c r="N1003" s="207"/>
      <c r="O1003" s="207"/>
      <c r="P1003" s="207"/>
      <c r="Q1003" s="207"/>
      <c r="R1003" s="207"/>
      <c r="S1003" s="207"/>
      <c r="T1003" s="207"/>
      <c r="U1003" s="207"/>
      <c r="V1003" s="207"/>
      <c r="W1003" s="207"/>
      <c r="X1003" s="207"/>
      <c r="Y1003" s="207"/>
      <c r="Z1003" s="207"/>
      <c r="AA1003" s="207"/>
      <c r="AB1003" s="207"/>
      <c r="AC1003" s="207"/>
      <c r="AD1003" s="207"/>
      <c r="AE1003" s="207"/>
      <c r="AF1003" s="207"/>
      <c r="AG1003" s="207"/>
      <c r="AH1003" s="207"/>
      <c r="AI1003" s="207"/>
      <c r="AJ1003" s="207"/>
      <c r="AK1003" s="207"/>
      <c r="AL1003" s="207"/>
      <c r="AM1003" s="207"/>
      <c r="AN1003" s="207"/>
      <c r="AO1003" s="207"/>
      <c r="AP1003" s="207"/>
      <c r="AQ1003" s="207"/>
      <c r="AR1003" s="207"/>
      <c r="AS1003" s="207"/>
      <c r="AT1003" s="207"/>
      <c r="AU1003" s="207"/>
      <c r="AV1003" s="207"/>
      <c r="AW1003" s="207"/>
      <c r="AX1003" s="207"/>
      <c r="AY1003" s="207"/>
      <c r="AZ1003" s="207"/>
      <c r="BA1003" s="207"/>
      <c r="BB1003" s="207"/>
      <c r="BC1003" s="207"/>
      <c r="BD1003" s="207"/>
      <c r="BE1003" s="207"/>
      <c r="BF1003" s="207"/>
      <c r="BG1003" s="207"/>
      <c r="BH1003" s="207"/>
      <c r="BI1003" s="207"/>
      <c r="BJ1003" s="207"/>
      <c r="BK1003" s="207"/>
      <c r="BL1003" s="207"/>
      <c r="BM1003" s="56"/>
    </row>
    <row r="1004" spans="1:65">
      <c r="A1004" s="30"/>
      <c r="B1004" s="3" t="s">
        <v>86</v>
      </c>
      <c r="C1004" s="29"/>
      <c r="D1004" s="13">
        <v>1.5202354861220294E-16</v>
      </c>
      <c r="E1004" s="13">
        <v>1.5554353501829658E-2</v>
      </c>
      <c r="F1004" s="13">
        <v>1.5202354861220294E-16</v>
      </c>
      <c r="G1004" s="13">
        <v>7.0538376223735377E-2</v>
      </c>
      <c r="H1004" s="13">
        <v>1.5202354861220294E-16</v>
      </c>
      <c r="I1004" s="13">
        <v>1.5202354861220294E-16</v>
      </c>
      <c r="J1004" s="150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269</v>
      </c>
      <c r="C1005" s="29"/>
      <c r="D1005" s="13">
        <v>-2.4873332050245223E-2</v>
      </c>
      <c r="E1005" s="13">
        <v>5.7395569525119372E-2</v>
      </c>
      <c r="F1005" s="13">
        <v>-2.4873332050245223E-2</v>
      </c>
      <c r="G1005" s="13">
        <v>4.8261168045986347E-2</v>
      </c>
      <c r="H1005" s="13">
        <v>-2.4873332050245223E-2</v>
      </c>
      <c r="I1005" s="13">
        <v>-2.4873332050245223E-2</v>
      </c>
      <c r="J1005" s="150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46" t="s">
        <v>270</v>
      </c>
      <c r="C1006" s="47"/>
      <c r="D1006" s="45" t="s">
        <v>271</v>
      </c>
      <c r="E1006" s="45" t="s">
        <v>271</v>
      </c>
      <c r="F1006" s="45" t="s">
        <v>271</v>
      </c>
      <c r="G1006" s="45" t="s">
        <v>271</v>
      </c>
      <c r="H1006" s="45" t="s">
        <v>271</v>
      </c>
      <c r="I1006" s="45" t="s">
        <v>271</v>
      </c>
      <c r="J1006" s="150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B1007" s="31"/>
      <c r="C1007" s="20"/>
      <c r="D1007" s="20"/>
      <c r="E1007" s="20"/>
      <c r="F1007" s="20"/>
      <c r="G1007" s="20"/>
      <c r="H1007" s="20"/>
      <c r="I1007" s="20"/>
      <c r="BM1007" s="55"/>
    </row>
    <row r="1008" spans="1:65" ht="15">
      <c r="B1008" s="8" t="s">
        <v>501</v>
      </c>
      <c r="BM1008" s="28" t="s">
        <v>66</v>
      </c>
    </row>
    <row r="1009" spans="1:65" ht="15">
      <c r="A1009" s="25" t="s">
        <v>32</v>
      </c>
      <c r="B1009" s="18" t="s">
        <v>109</v>
      </c>
      <c r="C1009" s="15" t="s">
        <v>110</v>
      </c>
      <c r="D1009" s="16" t="s">
        <v>227</v>
      </c>
      <c r="E1009" s="17" t="s">
        <v>227</v>
      </c>
      <c r="F1009" s="17" t="s">
        <v>227</v>
      </c>
      <c r="G1009" s="17" t="s">
        <v>227</v>
      </c>
      <c r="H1009" s="17" t="s">
        <v>227</v>
      </c>
      <c r="I1009" s="17" t="s">
        <v>227</v>
      </c>
      <c r="J1009" s="17" t="s">
        <v>227</v>
      </c>
      <c r="K1009" s="17" t="s">
        <v>227</v>
      </c>
      <c r="L1009" s="17" t="s">
        <v>227</v>
      </c>
      <c r="M1009" s="17" t="s">
        <v>227</v>
      </c>
      <c r="N1009" s="17" t="s">
        <v>227</v>
      </c>
      <c r="O1009" s="17" t="s">
        <v>227</v>
      </c>
      <c r="P1009" s="17" t="s">
        <v>227</v>
      </c>
      <c r="Q1009" s="17" t="s">
        <v>227</v>
      </c>
      <c r="R1009" s="17" t="s">
        <v>227</v>
      </c>
      <c r="S1009" s="17" t="s">
        <v>227</v>
      </c>
      <c r="T1009" s="17" t="s">
        <v>227</v>
      </c>
      <c r="U1009" s="17" t="s">
        <v>227</v>
      </c>
      <c r="V1009" s="17" t="s">
        <v>227</v>
      </c>
      <c r="W1009" s="17" t="s">
        <v>227</v>
      </c>
      <c r="X1009" s="17" t="s">
        <v>227</v>
      </c>
      <c r="Y1009" s="17" t="s">
        <v>227</v>
      </c>
      <c r="Z1009" s="17" t="s">
        <v>227</v>
      </c>
      <c r="AA1009" s="17" t="s">
        <v>227</v>
      </c>
      <c r="AB1009" s="150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</v>
      </c>
    </row>
    <row r="1010" spans="1:65">
      <c r="A1010" s="30"/>
      <c r="B1010" s="19" t="s">
        <v>228</v>
      </c>
      <c r="C1010" s="9" t="s">
        <v>228</v>
      </c>
      <c r="D1010" s="148" t="s">
        <v>230</v>
      </c>
      <c r="E1010" s="149" t="s">
        <v>231</v>
      </c>
      <c r="F1010" s="149" t="s">
        <v>232</v>
      </c>
      <c r="G1010" s="149" t="s">
        <v>233</v>
      </c>
      <c r="H1010" s="149" t="s">
        <v>234</v>
      </c>
      <c r="I1010" s="149" t="s">
        <v>235</v>
      </c>
      <c r="J1010" s="149" t="s">
        <v>236</v>
      </c>
      <c r="K1010" s="149" t="s">
        <v>237</v>
      </c>
      <c r="L1010" s="149" t="s">
        <v>239</v>
      </c>
      <c r="M1010" s="149" t="s">
        <v>240</v>
      </c>
      <c r="N1010" s="149" t="s">
        <v>241</v>
      </c>
      <c r="O1010" s="149" t="s">
        <v>244</v>
      </c>
      <c r="P1010" s="149" t="s">
        <v>245</v>
      </c>
      <c r="Q1010" s="149" t="s">
        <v>246</v>
      </c>
      <c r="R1010" s="149" t="s">
        <v>247</v>
      </c>
      <c r="S1010" s="149" t="s">
        <v>248</v>
      </c>
      <c r="T1010" s="149" t="s">
        <v>250</v>
      </c>
      <c r="U1010" s="149" t="s">
        <v>251</v>
      </c>
      <c r="V1010" s="149" t="s">
        <v>252</v>
      </c>
      <c r="W1010" s="149" t="s">
        <v>254</v>
      </c>
      <c r="X1010" s="149" t="s">
        <v>255</v>
      </c>
      <c r="Y1010" s="149" t="s">
        <v>256</v>
      </c>
      <c r="Z1010" s="149" t="s">
        <v>257</v>
      </c>
      <c r="AA1010" s="149" t="s">
        <v>258</v>
      </c>
      <c r="AB1010" s="150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 t="s">
        <v>3</v>
      </c>
    </row>
    <row r="1011" spans="1:65">
      <c r="A1011" s="30"/>
      <c r="B1011" s="19"/>
      <c r="C1011" s="9"/>
      <c r="D1011" s="10" t="s">
        <v>113</v>
      </c>
      <c r="E1011" s="11" t="s">
        <v>279</v>
      </c>
      <c r="F1011" s="11" t="s">
        <v>279</v>
      </c>
      <c r="G1011" s="11" t="s">
        <v>279</v>
      </c>
      <c r="H1011" s="11" t="s">
        <v>280</v>
      </c>
      <c r="I1011" s="11" t="s">
        <v>279</v>
      </c>
      <c r="J1011" s="11" t="s">
        <v>280</v>
      </c>
      <c r="K1011" s="11" t="s">
        <v>280</v>
      </c>
      <c r="L1011" s="11" t="s">
        <v>280</v>
      </c>
      <c r="M1011" s="11" t="s">
        <v>280</v>
      </c>
      <c r="N1011" s="11" t="s">
        <v>280</v>
      </c>
      <c r="O1011" s="11" t="s">
        <v>279</v>
      </c>
      <c r="P1011" s="11" t="s">
        <v>279</v>
      </c>
      <c r="Q1011" s="11" t="s">
        <v>113</v>
      </c>
      <c r="R1011" s="11" t="s">
        <v>280</v>
      </c>
      <c r="S1011" s="11" t="s">
        <v>280</v>
      </c>
      <c r="T1011" s="11" t="s">
        <v>280</v>
      </c>
      <c r="U1011" s="11" t="s">
        <v>279</v>
      </c>
      <c r="V1011" s="11" t="s">
        <v>279</v>
      </c>
      <c r="W1011" s="11" t="s">
        <v>279</v>
      </c>
      <c r="X1011" s="11" t="s">
        <v>279</v>
      </c>
      <c r="Y1011" s="11" t="s">
        <v>279</v>
      </c>
      <c r="Z1011" s="11" t="s">
        <v>280</v>
      </c>
      <c r="AA1011" s="11" t="s">
        <v>279</v>
      </c>
      <c r="AB1011" s="150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2</v>
      </c>
    </row>
    <row r="1012" spans="1:65">
      <c r="A1012" s="30"/>
      <c r="B1012" s="19"/>
      <c r="C1012" s="9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150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3</v>
      </c>
    </row>
    <row r="1013" spans="1:65">
      <c r="A1013" s="30"/>
      <c r="B1013" s="18">
        <v>1</v>
      </c>
      <c r="C1013" s="14">
        <v>1</v>
      </c>
      <c r="D1013" s="22">
        <v>0.96</v>
      </c>
      <c r="E1013" s="22">
        <v>1</v>
      </c>
      <c r="F1013" s="144">
        <v>1</v>
      </c>
      <c r="G1013" s="22">
        <v>1</v>
      </c>
      <c r="H1013" s="22">
        <v>1.0900000000000001</v>
      </c>
      <c r="I1013" s="22">
        <v>0.8</v>
      </c>
      <c r="J1013" s="22">
        <v>1.0192013474600286</v>
      </c>
      <c r="K1013" s="22">
        <v>1.1200000000000001</v>
      </c>
      <c r="L1013" s="22">
        <v>1</v>
      </c>
      <c r="M1013" s="22">
        <v>1.03</v>
      </c>
      <c r="N1013" s="22">
        <v>1.1000000000000001</v>
      </c>
      <c r="O1013" s="22">
        <v>1</v>
      </c>
      <c r="P1013" s="22">
        <v>0.9</v>
      </c>
      <c r="Q1013" s="144">
        <v>2.2865000000000002</v>
      </c>
      <c r="R1013" s="22">
        <v>1.1000000000000001</v>
      </c>
      <c r="S1013" s="22">
        <v>1</v>
      </c>
      <c r="T1013" s="22">
        <v>0.91528777770616787</v>
      </c>
      <c r="U1013" s="22">
        <v>0.9</v>
      </c>
      <c r="V1013" s="22">
        <v>1.1000000000000001</v>
      </c>
      <c r="W1013" s="22">
        <v>0.9</v>
      </c>
      <c r="X1013" s="22">
        <v>1</v>
      </c>
      <c r="Y1013" s="22">
        <v>0.9</v>
      </c>
      <c r="Z1013" s="22">
        <v>1</v>
      </c>
      <c r="AA1013" s="144">
        <v>1.31</v>
      </c>
      <c r="AB1013" s="150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1</v>
      </c>
    </row>
    <row r="1014" spans="1:65">
      <c r="A1014" s="30"/>
      <c r="B1014" s="19">
        <v>1</v>
      </c>
      <c r="C1014" s="9">
        <v>2</v>
      </c>
      <c r="D1014" s="11">
        <v>1.02</v>
      </c>
      <c r="E1014" s="11">
        <v>1</v>
      </c>
      <c r="F1014" s="145">
        <v>1</v>
      </c>
      <c r="G1014" s="11">
        <v>1.01</v>
      </c>
      <c r="H1014" s="11">
        <v>1.07</v>
      </c>
      <c r="I1014" s="11">
        <v>1</v>
      </c>
      <c r="J1014" s="11">
        <v>0.97423970853362307</v>
      </c>
      <c r="K1014" s="11">
        <v>1.0900000000000001</v>
      </c>
      <c r="L1014" s="11">
        <v>1</v>
      </c>
      <c r="M1014" s="11">
        <v>1.03</v>
      </c>
      <c r="N1014" s="11">
        <v>1.1200000000000001</v>
      </c>
      <c r="O1014" s="11">
        <v>1</v>
      </c>
      <c r="P1014" s="11">
        <v>0.9</v>
      </c>
      <c r="Q1014" s="145">
        <v>2.1585000000000001</v>
      </c>
      <c r="R1014" s="11">
        <v>1.1000000000000001</v>
      </c>
      <c r="S1014" s="11">
        <v>1</v>
      </c>
      <c r="T1014" s="11">
        <v>0.97896587933293</v>
      </c>
      <c r="U1014" s="11">
        <v>0.9</v>
      </c>
      <c r="V1014" s="11">
        <v>1.1000000000000001</v>
      </c>
      <c r="W1014" s="11">
        <v>0.9</v>
      </c>
      <c r="X1014" s="11">
        <v>1.1000000000000001</v>
      </c>
      <c r="Y1014" s="11">
        <v>0.9</v>
      </c>
      <c r="Z1014" s="11">
        <v>1.1000000000000001</v>
      </c>
      <c r="AA1014" s="145">
        <v>1.4</v>
      </c>
      <c r="AB1014" s="150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23</v>
      </c>
    </row>
    <row r="1015" spans="1:65">
      <c r="A1015" s="30"/>
      <c r="B1015" s="19">
        <v>1</v>
      </c>
      <c r="C1015" s="9">
        <v>3</v>
      </c>
      <c r="D1015" s="11">
        <v>1</v>
      </c>
      <c r="E1015" s="11">
        <v>1</v>
      </c>
      <c r="F1015" s="145">
        <v>1</v>
      </c>
      <c r="G1015" s="11">
        <v>0.9900000000000001</v>
      </c>
      <c r="H1015" s="11">
        <v>1.04</v>
      </c>
      <c r="I1015" s="11">
        <v>0.8</v>
      </c>
      <c r="J1015" s="11">
        <v>1.0038216218022586</v>
      </c>
      <c r="K1015" s="11">
        <v>1.1399999999999999</v>
      </c>
      <c r="L1015" s="11">
        <v>1</v>
      </c>
      <c r="M1015" s="11">
        <v>1.08</v>
      </c>
      <c r="N1015" s="11">
        <v>1.0900000000000001</v>
      </c>
      <c r="O1015" s="11">
        <v>1.1000000000000001</v>
      </c>
      <c r="P1015" s="11">
        <v>0.8</v>
      </c>
      <c r="Q1015" s="145">
        <v>2.5495000000000001</v>
      </c>
      <c r="R1015" s="11">
        <v>1</v>
      </c>
      <c r="S1015" s="11">
        <v>1.03</v>
      </c>
      <c r="T1015" s="11">
        <v>0.96838346497245209</v>
      </c>
      <c r="U1015" s="11">
        <v>0.9</v>
      </c>
      <c r="V1015" s="11">
        <v>1</v>
      </c>
      <c r="W1015" s="11">
        <v>1</v>
      </c>
      <c r="X1015" s="11">
        <v>1</v>
      </c>
      <c r="Y1015" s="11">
        <v>0.9</v>
      </c>
      <c r="Z1015" s="11">
        <v>1.1000000000000001</v>
      </c>
      <c r="AA1015" s="145">
        <v>1.38</v>
      </c>
      <c r="AB1015" s="150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16</v>
      </c>
    </row>
    <row r="1016" spans="1:65">
      <c r="A1016" s="30"/>
      <c r="B1016" s="19">
        <v>1</v>
      </c>
      <c r="C1016" s="9">
        <v>4</v>
      </c>
      <c r="D1016" s="11">
        <v>1.04</v>
      </c>
      <c r="E1016" s="11">
        <v>1.1000000000000001</v>
      </c>
      <c r="F1016" s="145">
        <v>1</v>
      </c>
      <c r="G1016" s="11">
        <v>0.94</v>
      </c>
      <c r="H1016" s="11">
        <v>1.0900000000000001</v>
      </c>
      <c r="I1016" s="11">
        <v>0.9</v>
      </c>
      <c r="J1016" s="11">
        <v>1.0113420791551904</v>
      </c>
      <c r="K1016" s="11">
        <v>1.1200000000000001</v>
      </c>
      <c r="L1016" s="11">
        <v>0.9</v>
      </c>
      <c r="M1016" s="11">
        <v>1.06</v>
      </c>
      <c r="N1016" s="11">
        <v>1.1000000000000001</v>
      </c>
      <c r="O1016" s="11">
        <v>1</v>
      </c>
      <c r="P1016" s="11">
        <v>1</v>
      </c>
      <c r="Q1016" s="145">
        <v>2.1779999999999999</v>
      </c>
      <c r="R1016" s="11">
        <v>1</v>
      </c>
      <c r="S1016" s="11">
        <v>1.03</v>
      </c>
      <c r="T1016" s="11">
        <v>0.95189231085064452</v>
      </c>
      <c r="U1016" s="11">
        <v>1</v>
      </c>
      <c r="V1016" s="11">
        <v>1.1000000000000001</v>
      </c>
      <c r="W1016" s="11">
        <v>1</v>
      </c>
      <c r="X1016" s="11">
        <v>1</v>
      </c>
      <c r="Y1016" s="11">
        <v>1</v>
      </c>
      <c r="Z1016" s="11">
        <v>1</v>
      </c>
      <c r="AA1016" s="145">
        <v>1.38</v>
      </c>
      <c r="AB1016" s="150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1.0056834853349148</v>
      </c>
    </row>
    <row r="1017" spans="1:65">
      <c r="A1017" s="30"/>
      <c r="B1017" s="19">
        <v>1</v>
      </c>
      <c r="C1017" s="9">
        <v>5</v>
      </c>
      <c r="D1017" s="11">
        <v>0.9900000000000001</v>
      </c>
      <c r="E1017" s="11">
        <v>1</v>
      </c>
      <c r="F1017" s="145">
        <v>1</v>
      </c>
      <c r="G1017" s="11">
        <v>0.98</v>
      </c>
      <c r="H1017" s="11">
        <v>1.07</v>
      </c>
      <c r="I1017" s="11">
        <v>0.9</v>
      </c>
      <c r="J1017" s="11">
        <v>0.95726039619349057</v>
      </c>
      <c r="K1017" s="11">
        <v>1.08</v>
      </c>
      <c r="L1017" s="11">
        <v>1</v>
      </c>
      <c r="M1017" s="11">
        <v>1.05</v>
      </c>
      <c r="N1017" s="11">
        <v>1.1000000000000001</v>
      </c>
      <c r="O1017" s="11">
        <v>1</v>
      </c>
      <c r="P1017" s="11">
        <v>0.9</v>
      </c>
      <c r="Q1017" s="145">
        <v>2.2400000000000002</v>
      </c>
      <c r="R1017" s="11">
        <v>1</v>
      </c>
      <c r="S1017" s="11">
        <v>1.04</v>
      </c>
      <c r="T1017" s="11">
        <v>0.92132542075619284</v>
      </c>
      <c r="U1017" s="11">
        <v>0.9</v>
      </c>
      <c r="V1017" s="11">
        <v>1.1000000000000001</v>
      </c>
      <c r="W1017" s="11">
        <v>1</v>
      </c>
      <c r="X1017" s="11">
        <v>1</v>
      </c>
      <c r="Y1017" s="11">
        <v>0.9</v>
      </c>
      <c r="Z1017" s="11">
        <v>1.1000000000000001</v>
      </c>
      <c r="AA1017" s="145">
        <v>1.31</v>
      </c>
      <c r="AB1017" s="150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62</v>
      </c>
    </row>
    <row r="1018" spans="1:65">
      <c r="A1018" s="30"/>
      <c r="B1018" s="19">
        <v>1</v>
      </c>
      <c r="C1018" s="9">
        <v>6</v>
      </c>
      <c r="D1018" s="11">
        <v>0.96</v>
      </c>
      <c r="E1018" s="11">
        <v>1</v>
      </c>
      <c r="F1018" s="145">
        <v>1</v>
      </c>
      <c r="G1018" s="11">
        <v>1.01</v>
      </c>
      <c r="H1018" s="11">
        <v>1.04</v>
      </c>
      <c r="I1018" s="11">
        <v>0.9</v>
      </c>
      <c r="J1018" s="11">
        <v>1.0539225663294598</v>
      </c>
      <c r="K1018" s="146">
        <v>1.37</v>
      </c>
      <c r="L1018" s="11">
        <v>1</v>
      </c>
      <c r="M1018" s="11">
        <v>1.03</v>
      </c>
      <c r="N1018" s="11">
        <v>1.1000000000000001</v>
      </c>
      <c r="O1018" s="11">
        <v>1</v>
      </c>
      <c r="P1018" s="11">
        <v>0.9</v>
      </c>
      <c r="Q1018" s="145">
        <v>2.4015</v>
      </c>
      <c r="R1018" s="11">
        <v>1.1000000000000001</v>
      </c>
      <c r="S1018" s="11">
        <v>0.98</v>
      </c>
      <c r="T1018" s="11">
        <v>0.93047657910683879</v>
      </c>
      <c r="U1018" s="11">
        <v>1</v>
      </c>
      <c r="V1018" s="11">
        <v>1.1000000000000001</v>
      </c>
      <c r="W1018" s="11">
        <v>1</v>
      </c>
      <c r="X1018" s="11">
        <v>1</v>
      </c>
      <c r="Y1018" s="11">
        <v>1</v>
      </c>
      <c r="Z1018" s="11">
        <v>1.1000000000000001</v>
      </c>
      <c r="AA1018" s="145">
        <v>1.27</v>
      </c>
      <c r="AB1018" s="150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30"/>
      <c r="B1019" s="20" t="s">
        <v>266</v>
      </c>
      <c r="C1019" s="12"/>
      <c r="D1019" s="23">
        <v>0.995</v>
      </c>
      <c r="E1019" s="23">
        <v>1.0166666666666666</v>
      </c>
      <c r="F1019" s="23">
        <v>1</v>
      </c>
      <c r="G1019" s="23">
        <v>0.98833333333333329</v>
      </c>
      <c r="H1019" s="23">
        <v>1.0666666666666667</v>
      </c>
      <c r="I1019" s="23">
        <v>0.88333333333333341</v>
      </c>
      <c r="J1019" s="23">
        <v>1.0032979532456752</v>
      </c>
      <c r="K1019" s="23">
        <v>1.1533333333333333</v>
      </c>
      <c r="L1019" s="23">
        <v>0.98333333333333339</v>
      </c>
      <c r="M1019" s="23">
        <v>1.0466666666666666</v>
      </c>
      <c r="N1019" s="23">
        <v>1.1016666666666666</v>
      </c>
      <c r="O1019" s="23">
        <v>1.0166666666666666</v>
      </c>
      <c r="P1019" s="23">
        <v>0.9</v>
      </c>
      <c r="Q1019" s="23">
        <v>2.3023333333333333</v>
      </c>
      <c r="R1019" s="23">
        <v>1.05</v>
      </c>
      <c r="S1019" s="23">
        <v>1.0133333333333334</v>
      </c>
      <c r="T1019" s="23">
        <v>0.94438857212087102</v>
      </c>
      <c r="U1019" s="23">
        <v>0.93333333333333346</v>
      </c>
      <c r="V1019" s="23">
        <v>1.0833333333333333</v>
      </c>
      <c r="W1019" s="23">
        <v>0.96666666666666667</v>
      </c>
      <c r="X1019" s="23">
        <v>1.0166666666666666</v>
      </c>
      <c r="Y1019" s="23">
        <v>0.93333333333333346</v>
      </c>
      <c r="Z1019" s="23">
        <v>1.0666666666666667</v>
      </c>
      <c r="AA1019" s="23">
        <v>1.3416666666666666</v>
      </c>
      <c r="AB1019" s="150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30"/>
      <c r="B1020" s="3" t="s">
        <v>267</v>
      </c>
      <c r="C1020" s="29"/>
      <c r="D1020" s="11">
        <v>0.99500000000000011</v>
      </c>
      <c r="E1020" s="11">
        <v>1</v>
      </c>
      <c r="F1020" s="11">
        <v>1</v>
      </c>
      <c r="G1020" s="11">
        <v>0.99500000000000011</v>
      </c>
      <c r="H1020" s="11">
        <v>1.07</v>
      </c>
      <c r="I1020" s="11">
        <v>0.9</v>
      </c>
      <c r="J1020" s="11">
        <v>1.0075818504787244</v>
      </c>
      <c r="K1020" s="11">
        <v>1.1200000000000001</v>
      </c>
      <c r="L1020" s="11">
        <v>1</v>
      </c>
      <c r="M1020" s="11">
        <v>1.04</v>
      </c>
      <c r="N1020" s="11">
        <v>1.1000000000000001</v>
      </c>
      <c r="O1020" s="11">
        <v>1</v>
      </c>
      <c r="P1020" s="11">
        <v>0.9</v>
      </c>
      <c r="Q1020" s="11">
        <v>2.2632500000000002</v>
      </c>
      <c r="R1020" s="11">
        <v>1.05</v>
      </c>
      <c r="S1020" s="11">
        <v>1.0150000000000001</v>
      </c>
      <c r="T1020" s="11">
        <v>0.94118444497874165</v>
      </c>
      <c r="U1020" s="11">
        <v>0.9</v>
      </c>
      <c r="V1020" s="11">
        <v>1.1000000000000001</v>
      </c>
      <c r="W1020" s="11">
        <v>1</v>
      </c>
      <c r="X1020" s="11">
        <v>1</v>
      </c>
      <c r="Y1020" s="11">
        <v>0.9</v>
      </c>
      <c r="Z1020" s="11">
        <v>1.1000000000000001</v>
      </c>
      <c r="AA1020" s="11">
        <v>1.345</v>
      </c>
      <c r="AB1020" s="150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30"/>
      <c r="B1021" s="3" t="s">
        <v>268</v>
      </c>
      <c r="C1021" s="29"/>
      <c r="D1021" s="24">
        <v>3.209361307176245E-2</v>
      </c>
      <c r="E1021" s="24">
        <v>4.0824829046386339E-2</v>
      </c>
      <c r="F1021" s="24">
        <v>0</v>
      </c>
      <c r="G1021" s="24">
        <v>2.6394443859772233E-2</v>
      </c>
      <c r="H1021" s="24">
        <v>2.2509257354845533E-2</v>
      </c>
      <c r="I1021" s="24">
        <v>7.5277265270908084E-2</v>
      </c>
      <c r="J1021" s="24">
        <v>3.4189442326261976E-2</v>
      </c>
      <c r="K1021" s="24">
        <v>0.10838204033264306</v>
      </c>
      <c r="L1021" s="24">
        <v>4.0824829046386291E-2</v>
      </c>
      <c r="M1021" s="24">
        <v>2.0655911179772911E-2</v>
      </c>
      <c r="N1021" s="24">
        <v>9.8319208025017587E-3</v>
      </c>
      <c r="O1021" s="24">
        <v>4.0824829046386339E-2</v>
      </c>
      <c r="P1021" s="24">
        <v>6.3245553203367569E-2</v>
      </c>
      <c r="Q1021" s="24">
        <v>0.14913640288898838</v>
      </c>
      <c r="R1021" s="24">
        <v>5.4772255750516662E-2</v>
      </c>
      <c r="S1021" s="24">
        <v>2.3380903889000264E-2</v>
      </c>
      <c r="T1021" s="24">
        <v>2.6076655797782129E-2</v>
      </c>
      <c r="U1021" s="24">
        <v>5.1639777949432211E-2</v>
      </c>
      <c r="V1021" s="24">
        <v>4.0824829046386332E-2</v>
      </c>
      <c r="W1021" s="24">
        <v>5.1639777949432218E-2</v>
      </c>
      <c r="X1021" s="24">
        <v>4.0824829046386339E-2</v>
      </c>
      <c r="Y1021" s="24">
        <v>5.1639777949432211E-2</v>
      </c>
      <c r="Z1021" s="24">
        <v>5.1639777949432274E-2</v>
      </c>
      <c r="AA1021" s="24">
        <v>5.1929439306299653E-2</v>
      </c>
      <c r="AB1021" s="206"/>
      <c r="AC1021" s="207"/>
      <c r="AD1021" s="207"/>
      <c r="AE1021" s="207"/>
      <c r="AF1021" s="207"/>
      <c r="AG1021" s="207"/>
      <c r="AH1021" s="207"/>
      <c r="AI1021" s="207"/>
      <c r="AJ1021" s="207"/>
      <c r="AK1021" s="207"/>
      <c r="AL1021" s="207"/>
      <c r="AM1021" s="207"/>
      <c r="AN1021" s="207"/>
      <c r="AO1021" s="207"/>
      <c r="AP1021" s="207"/>
      <c r="AQ1021" s="207"/>
      <c r="AR1021" s="207"/>
      <c r="AS1021" s="207"/>
      <c r="AT1021" s="207"/>
      <c r="AU1021" s="207"/>
      <c r="AV1021" s="207"/>
      <c r="AW1021" s="207"/>
      <c r="AX1021" s="207"/>
      <c r="AY1021" s="207"/>
      <c r="AZ1021" s="207"/>
      <c r="BA1021" s="207"/>
      <c r="BB1021" s="207"/>
      <c r="BC1021" s="207"/>
      <c r="BD1021" s="207"/>
      <c r="BE1021" s="207"/>
      <c r="BF1021" s="207"/>
      <c r="BG1021" s="207"/>
      <c r="BH1021" s="207"/>
      <c r="BI1021" s="207"/>
      <c r="BJ1021" s="207"/>
      <c r="BK1021" s="207"/>
      <c r="BL1021" s="207"/>
      <c r="BM1021" s="56"/>
    </row>
    <row r="1022" spans="1:65">
      <c r="A1022" s="30"/>
      <c r="B1022" s="3" t="s">
        <v>86</v>
      </c>
      <c r="C1022" s="29"/>
      <c r="D1022" s="13">
        <v>3.2254887509308994E-2</v>
      </c>
      <c r="E1022" s="13">
        <v>4.0155569553822629E-2</v>
      </c>
      <c r="F1022" s="13">
        <v>0</v>
      </c>
      <c r="G1022" s="13">
        <v>2.6706014023378313E-2</v>
      </c>
      <c r="H1022" s="13">
        <v>2.1102428770167686E-2</v>
      </c>
      <c r="I1022" s="13">
        <v>8.5219545589707263E-2</v>
      </c>
      <c r="J1022" s="13">
        <v>3.4077057782943655E-2</v>
      </c>
      <c r="K1022" s="13">
        <v>9.3972867340441968E-2</v>
      </c>
      <c r="L1022" s="13">
        <v>4.1516775301409785E-2</v>
      </c>
      <c r="M1022" s="13">
        <v>1.9734946987044182E-2</v>
      </c>
      <c r="N1022" s="13">
        <v>8.924587717853337E-3</v>
      </c>
      <c r="O1022" s="13">
        <v>4.0155569553822629E-2</v>
      </c>
      <c r="P1022" s="13">
        <v>7.0272836892630627E-2</v>
      </c>
      <c r="Q1022" s="13">
        <v>6.4776199314748109E-2</v>
      </c>
      <c r="R1022" s="13">
        <v>5.2164053095730155E-2</v>
      </c>
      <c r="S1022" s="13">
        <v>2.3073260416776573E-2</v>
      </c>
      <c r="T1022" s="13">
        <v>2.7612210235899184E-2</v>
      </c>
      <c r="U1022" s="13">
        <v>5.5328333517248793E-2</v>
      </c>
      <c r="V1022" s="13">
        <v>3.7684457581279696E-2</v>
      </c>
      <c r="W1022" s="13">
        <v>5.3420459947688501E-2</v>
      </c>
      <c r="X1022" s="13">
        <v>4.0155569553822629E-2</v>
      </c>
      <c r="Y1022" s="13">
        <v>5.5328333517248793E-2</v>
      </c>
      <c r="Z1022" s="13">
        <v>4.8412291827592754E-2</v>
      </c>
      <c r="AA1022" s="13">
        <v>3.870517215376372E-2</v>
      </c>
      <c r="AB1022" s="150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3" t="s">
        <v>269</v>
      </c>
      <c r="C1023" s="29"/>
      <c r="D1023" s="13">
        <v>-1.0623109050415525E-2</v>
      </c>
      <c r="E1023" s="13">
        <v>1.0921111355521651E-2</v>
      </c>
      <c r="F1023" s="13">
        <v>-5.6513658798146293E-3</v>
      </c>
      <c r="G1023" s="13">
        <v>-1.7252099944550237E-2</v>
      </c>
      <c r="H1023" s="13">
        <v>6.0638543061531047E-2</v>
      </c>
      <c r="I1023" s="13">
        <v>-0.12165870652716948</v>
      </c>
      <c r="J1023" s="13">
        <v>-2.3720505745853382E-3</v>
      </c>
      <c r="K1023" s="13">
        <v>0.14681542468528042</v>
      </c>
      <c r="L1023" s="13">
        <v>-2.2223843115151021E-2</v>
      </c>
      <c r="M1023" s="13">
        <v>4.0751570379127244E-2</v>
      </c>
      <c r="N1023" s="13">
        <v>9.5440745255737536E-2</v>
      </c>
      <c r="O1023" s="13">
        <v>1.0921111355521651E-2</v>
      </c>
      <c r="P1023" s="13">
        <v>-0.1050862292918332</v>
      </c>
      <c r="Q1023" s="13">
        <v>1.2893220052893732</v>
      </c>
      <c r="R1023" s="13">
        <v>4.4066065826194656E-2</v>
      </c>
      <c r="S1023" s="13">
        <v>7.6066159084546836E-3</v>
      </c>
      <c r="T1023" s="13">
        <v>-6.0948513232899737E-2</v>
      </c>
      <c r="U1023" s="13">
        <v>-7.1941274821160195E-2</v>
      </c>
      <c r="V1023" s="13">
        <v>7.7211020296867439E-2</v>
      </c>
      <c r="W1023" s="13">
        <v>-3.8796320350487523E-2</v>
      </c>
      <c r="X1023" s="13">
        <v>1.0921111355521651E-2</v>
      </c>
      <c r="Y1023" s="13">
        <v>-7.1941274821160195E-2</v>
      </c>
      <c r="Z1023" s="13">
        <v>6.0638543061531047E-2</v>
      </c>
      <c r="AA1023" s="13">
        <v>0.33408441744458184</v>
      </c>
      <c r="AB1023" s="150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46" t="s">
        <v>270</v>
      </c>
      <c r="C1024" s="47"/>
      <c r="D1024" s="45">
        <v>0.28999999999999998</v>
      </c>
      <c r="E1024" s="45">
        <v>0</v>
      </c>
      <c r="F1024" s="45" t="s">
        <v>271</v>
      </c>
      <c r="G1024" s="45">
        <v>0.38</v>
      </c>
      <c r="H1024" s="45">
        <v>0.67</v>
      </c>
      <c r="I1024" s="45">
        <v>1.8</v>
      </c>
      <c r="J1024" s="45">
        <v>0.18</v>
      </c>
      <c r="K1024" s="45">
        <v>1.84</v>
      </c>
      <c r="L1024" s="45">
        <v>0.45</v>
      </c>
      <c r="M1024" s="45">
        <v>0.4</v>
      </c>
      <c r="N1024" s="45">
        <v>1.1499999999999999</v>
      </c>
      <c r="O1024" s="45">
        <v>0</v>
      </c>
      <c r="P1024" s="45">
        <v>1.57</v>
      </c>
      <c r="Q1024" s="45">
        <v>17.34</v>
      </c>
      <c r="R1024" s="45">
        <v>0.45</v>
      </c>
      <c r="S1024" s="45">
        <v>0.04</v>
      </c>
      <c r="T1024" s="45">
        <v>0.97</v>
      </c>
      <c r="U1024" s="45">
        <v>1.1200000000000001</v>
      </c>
      <c r="V1024" s="45">
        <v>0.9</v>
      </c>
      <c r="W1024" s="45">
        <v>0.67</v>
      </c>
      <c r="X1024" s="45">
        <v>0</v>
      </c>
      <c r="Y1024" s="45">
        <v>1.1200000000000001</v>
      </c>
      <c r="Z1024" s="45">
        <v>0.67</v>
      </c>
      <c r="AA1024" s="45">
        <v>4.38</v>
      </c>
      <c r="AB1024" s="150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B1025" s="31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BM1025" s="55"/>
    </row>
    <row r="1026" spans="1:65" ht="15">
      <c r="B1026" s="8" t="s">
        <v>502</v>
      </c>
      <c r="BM1026" s="28" t="s">
        <v>66</v>
      </c>
    </row>
    <row r="1027" spans="1:65" ht="15">
      <c r="A1027" s="25" t="s">
        <v>65</v>
      </c>
      <c r="B1027" s="18" t="s">
        <v>109</v>
      </c>
      <c r="C1027" s="15" t="s">
        <v>110</v>
      </c>
      <c r="D1027" s="16" t="s">
        <v>227</v>
      </c>
      <c r="E1027" s="17" t="s">
        <v>227</v>
      </c>
      <c r="F1027" s="17" t="s">
        <v>227</v>
      </c>
      <c r="G1027" s="17" t="s">
        <v>227</v>
      </c>
      <c r="H1027" s="17" t="s">
        <v>227</v>
      </c>
      <c r="I1027" s="17" t="s">
        <v>227</v>
      </c>
      <c r="J1027" s="17" t="s">
        <v>227</v>
      </c>
      <c r="K1027" s="17" t="s">
        <v>227</v>
      </c>
      <c r="L1027" s="17" t="s">
        <v>227</v>
      </c>
      <c r="M1027" s="17" t="s">
        <v>227</v>
      </c>
      <c r="N1027" s="17" t="s">
        <v>227</v>
      </c>
      <c r="O1027" s="17" t="s">
        <v>227</v>
      </c>
      <c r="P1027" s="17" t="s">
        <v>227</v>
      </c>
      <c r="Q1027" s="17" t="s">
        <v>227</v>
      </c>
      <c r="R1027" s="17" t="s">
        <v>227</v>
      </c>
      <c r="S1027" s="17" t="s">
        <v>227</v>
      </c>
      <c r="T1027" s="17" t="s">
        <v>227</v>
      </c>
      <c r="U1027" s="17" t="s">
        <v>227</v>
      </c>
      <c r="V1027" s="17" t="s">
        <v>227</v>
      </c>
      <c r="W1027" s="17" t="s">
        <v>227</v>
      </c>
      <c r="X1027" s="17" t="s">
        <v>227</v>
      </c>
      <c r="Y1027" s="17" t="s">
        <v>227</v>
      </c>
      <c r="Z1027" s="17" t="s">
        <v>227</v>
      </c>
      <c r="AA1027" s="17" t="s">
        <v>227</v>
      </c>
      <c r="AB1027" s="17" t="s">
        <v>227</v>
      </c>
      <c r="AC1027" s="17" t="s">
        <v>227</v>
      </c>
      <c r="AD1027" s="150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1</v>
      </c>
    </row>
    <row r="1028" spans="1:65">
      <c r="A1028" s="30"/>
      <c r="B1028" s="19" t="s">
        <v>228</v>
      </c>
      <c r="C1028" s="9" t="s">
        <v>228</v>
      </c>
      <c r="D1028" s="148" t="s">
        <v>230</v>
      </c>
      <c r="E1028" s="149" t="s">
        <v>231</v>
      </c>
      <c r="F1028" s="149" t="s">
        <v>232</v>
      </c>
      <c r="G1028" s="149" t="s">
        <v>233</v>
      </c>
      <c r="H1028" s="149" t="s">
        <v>234</v>
      </c>
      <c r="I1028" s="149" t="s">
        <v>235</v>
      </c>
      <c r="J1028" s="149" t="s">
        <v>236</v>
      </c>
      <c r="K1028" s="149" t="s">
        <v>237</v>
      </c>
      <c r="L1028" s="149" t="s">
        <v>239</v>
      </c>
      <c r="M1028" s="149" t="s">
        <v>240</v>
      </c>
      <c r="N1028" s="149" t="s">
        <v>241</v>
      </c>
      <c r="O1028" s="149" t="s">
        <v>244</v>
      </c>
      <c r="P1028" s="149" t="s">
        <v>245</v>
      </c>
      <c r="Q1028" s="149" t="s">
        <v>246</v>
      </c>
      <c r="R1028" s="149" t="s">
        <v>247</v>
      </c>
      <c r="S1028" s="149" t="s">
        <v>248</v>
      </c>
      <c r="T1028" s="149" t="s">
        <v>249</v>
      </c>
      <c r="U1028" s="149" t="s">
        <v>250</v>
      </c>
      <c r="V1028" s="149" t="s">
        <v>251</v>
      </c>
      <c r="W1028" s="149" t="s">
        <v>252</v>
      </c>
      <c r="X1028" s="149" t="s">
        <v>253</v>
      </c>
      <c r="Y1028" s="149" t="s">
        <v>254</v>
      </c>
      <c r="Z1028" s="149" t="s">
        <v>255</v>
      </c>
      <c r="AA1028" s="149" t="s">
        <v>256</v>
      </c>
      <c r="AB1028" s="149" t="s">
        <v>257</v>
      </c>
      <c r="AC1028" s="149" t="s">
        <v>258</v>
      </c>
      <c r="AD1028" s="150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 t="s">
        <v>3</v>
      </c>
    </row>
    <row r="1029" spans="1:65">
      <c r="A1029" s="30"/>
      <c r="B1029" s="19"/>
      <c r="C1029" s="9"/>
      <c r="D1029" s="10" t="s">
        <v>113</v>
      </c>
      <c r="E1029" s="11" t="s">
        <v>279</v>
      </c>
      <c r="F1029" s="11" t="s">
        <v>279</v>
      </c>
      <c r="G1029" s="11" t="s">
        <v>279</v>
      </c>
      <c r="H1029" s="11" t="s">
        <v>280</v>
      </c>
      <c r="I1029" s="11" t="s">
        <v>279</v>
      </c>
      <c r="J1029" s="11" t="s">
        <v>280</v>
      </c>
      <c r="K1029" s="11" t="s">
        <v>113</v>
      </c>
      <c r="L1029" s="11" t="s">
        <v>279</v>
      </c>
      <c r="M1029" s="11" t="s">
        <v>113</v>
      </c>
      <c r="N1029" s="11" t="s">
        <v>280</v>
      </c>
      <c r="O1029" s="11" t="s">
        <v>279</v>
      </c>
      <c r="P1029" s="11" t="s">
        <v>279</v>
      </c>
      <c r="Q1029" s="11" t="s">
        <v>113</v>
      </c>
      <c r="R1029" s="11" t="s">
        <v>280</v>
      </c>
      <c r="S1029" s="11" t="s">
        <v>113</v>
      </c>
      <c r="T1029" s="11" t="s">
        <v>113</v>
      </c>
      <c r="U1029" s="11" t="s">
        <v>113</v>
      </c>
      <c r="V1029" s="11" t="s">
        <v>279</v>
      </c>
      <c r="W1029" s="11" t="s">
        <v>279</v>
      </c>
      <c r="X1029" s="11" t="s">
        <v>279</v>
      </c>
      <c r="Y1029" s="11" t="s">
        <v>279</v>
      </c>
      <c r="Z1029" s="11" t="s">
        <v>279</v>
      </c>
      <c r="AA1029" s="11" t="s">
        <v>279</v>
      </c>
      <c r="AB1029" s="11" t="s">
        <v>113</v>
      </c>
      <c r="AC1029" s="11" t="s">
        <v>279</v>
      </c>
      <c r="AD1029" s="150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0</v>
      </c>
    </row>
    <row r="1030" spans="1:65">
      <c r="A1030" s="30"/>
      <c r="B1030" s="19"/>
      <c r="C1030" s="9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150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0</v>
      </c>
    </row>
    <row r="1031" spans="1:65">
      <c r="A1031" s="30"/>
      <c r="B1031" s="18">
        <v>1</v>
      </c>
      <c r="C1031" s="14">
        <v>1</v>
      </c>
      <c r="D1031" s="208">
        <v>131</v>
      </c>
      <c r="E1031" s="208">
        <v>119</v>
      </c>
      <c r="F1031" s="208">
        <v>120</v>
      </c>
      <c r="G1031" s="208">
        <v>126</v>
      </c>
      <c r="H1031" s="208">
        <v>129</v>
      </c>
      <c r="I1031" s="208">
        <v>121</v>
      </c>
      <c r="J1031" s="208">
        <v>125.7187366100658</v>
      </c>
      <c r="K1031" s="208">
        <v>125</v>
      </c>
      <c r="L1031" s="208">
        <v>135</v>
      </c>
      <c r="M1031" s="208">
        <v>118</v>
      </c>
      <c r="N1031" s="208">
        <v>129</v>
      </c>
      <c r="O1031" s="208">
        <v>127</v>
      </c>
      <c r="P1031" s="208">
        <v>128</v>
      </c>
      <c r="Q1031" s="208">
        <v>115.733</v>
      </c>
      <c r="R1031" s="208">
        <v>124</v>
      </c>
      <c r="S1031" s="208">
        <v>129</v>
      </c>
      <c r="T1031" s="208">
        <v>127</v>
      </c>
      <c r="U1031" s="209">
        <v>109.24049999999998</v>
      </c>
      <c r="V1031" s="208">
        <v>120</v>
      </c>
      <c r="W1031" s="208">
        <v>124</v>
      </c>
      <c r="X1031" s="208">
        <v>125.91000000000003</v>
      </c>
      <c r="Y1031" s="208">
        <v>122</v>
      </c>
      <c r="Z1031" s="208">
        <v>114</v>
      </c>
      <c r="AA1031" s="208">
        <v>127</v>
      </c>
      <c r="AB1031" s="208">
        <v>125</v>
      </c>
      <c r="AC1031" s="209">
        <v>181</v>
      </c>
      <c r="AD1031" s="210"/>
      <c r="AE1031" s="211"/>
      <c r="AF1031" s="211"/>
      <c r="AG1031" s="211"/>
      <c r="AH1031" s="211"/>
      <c r="AI1031" s="211"/>
      <c r="AJ1031" s="211"/>
      <c r="AK1031" s="211"/>
      <c r="AL1031" s="211"/>
      <c r="AM1031" s="211"/>
      <c r="AN1031" s="211"/>
      <c r="AO1031" s="211"/>
      <c r="AP1031" s="211"/>
      <c r="AQ1031" s="211"/>
      <c r="AR1031" s="211"/>
      <c r="AS1031" s="211"/>
      <c r="AT1031" s="211"/>
      <c r="AU1031" s="211"/>
      <c r="AV1031" s="211"/>
      <c r="AW1031" s="211"/>
      <c r="AX1031" s="211"/>
      <c r="AY1031" s="211"/>
      <c r="AZ1031" s="211"/>
      <c r="BA1031" s="211"/>
      <c r="BB1031" s="211"/>
      <c r="BC1031" s="211"/>
      <c r="BD1031" s="211"/>
      <c r="BE1031" s="211"/>
      <c r="BF1031" s="211"/>
      <c r="BG1031" s="211"/>
      <c r="BH1031" s="211"/>
      <c r="BI1031" s="211"/>
      <c r="BJ1031" s="211"/>
      <c r="BK1031" s="211"/>
      <c r="BL1031" s="211"/>
      <c r="BM1031" s="212">
        <v>1</v>
      </c>
    </row>
    <row r="1032" spans="1:65">
      <c r="A1032" s="30"/>
      <c r="B1032" s="19">
        <v>1</v>
      </c>
      <c r="C1032" s="9">
        <v>2</v>
      </c>
      <c r="D1032" s="213">
        <v>132</v>
      </c>
      <c r="E1032" s="213">
        <v>120</v>
      </c>
      <c r="F1032" s="213">
        <v>121</v>
      </c>
      <c r="G1032" s="213">
        <v>127</v>
      </c>
      <c r="H1032" s="213">
        <v>129</v>
      </c>
      <c r="I1032" s="213">
        <v>123.00000000000001</v>
      </c>
      <c r="J1032" s="213">
        <v>124.09990286831079</v>
      </c>
      <c r="K1032" s="213">
        <v>126</v>
      </c>
      <c r="L1032" s="213">
        <v>133</v>
      </c>
      <c r="M1032" s="213">
        <v>123.00000000000001</v>
      </c>
      <c r="N1032" s="213">
        <v>128</v>
      </c>
      <c r="O1032" s="213">
        <v>124</v>
      </c>
      <c r="P1032" s="213">
        <v>128</v>
      </c>
      <c r="Q1032" s="213">
        <v>113.786</v>
      </c>
      <c r="R1032" s="213">
        <v>120</v>
      </c>
      <c r="S1032" s="213">
        <v>130</v>
      </c>
      <c r="T1032" s="213">
        <v>127</v>
      </c>
      <c r="U1032" s="214">
        <v>112.1</v>
      </c>
      <c r="V1032" s="213">
        <v>120</v>
      </c>
      <c r="W1032" s="213">
        <v>125</v>
      </c>
      <c r="X1032" s="213">
        <v>123.72300000000001</v>
      </c>
      <c r="Y1032" s="213">
        <v>122</v>
      </c>
      <c r="Z1032" s="224">
        <v>108</v>
      </c>
      <c r="AA1032" s="213">
        <v>125</v>
      </c>
      <c r="AB1032" s="213">
        <v>115</v>
      </c>
      <c r="AC1032" s="214">
        <v>190</v>
      </c>
      <c r="AD1032" s="210"/>
      <c r="AE1032" s="211"/>
      <c r="AF1032" s="211"/>
      <c r="AG1032" s="211"/>
      <c r="AH1032" s="211"/>
      <c r="AI1032" s="211"/>
      <c r="AJ1032" s="211"/>
      <c r="AK1032" s="211"/>
      <c r="AL1032" s="211"/>
      <c r="AM1032" s="211"/>
      <c r="AN1032" s="211"/>
      <c r="AO1032" s="211"/>
      <c r="AP1032" s="211"/>
      <c r="AQ1032" s="211"/>
      <c r="AR1032" s="211"/>
      <c r="AS1032" s="211"/>
      <c r="AT1032" s="211"/>
      <c r="AU1032" s="211"/>
      <c r="AV1032" s="211"/>
      <c r="AW1032" s="211"/>
      <c r="AX1032" s="211"/>
      <c r="AY1032" s="211"/>
      <c r="AZ1032" s="211"/>
      <c r="BA1032" s="211"/>
      <c r="BB1032" s="211"/>
      <c r="BC1032" s="211"/>
      <c r="BD1032" s="211"/>
      <c r="BE1032" s="211"/>
      <c r="BF1032" s="211"/>
      <c r="BG1032" s="211"/>
      <c r="BH1032" s="211"/>
      <c r="BI1032" s="211"/>
      <c r="BJ1032" s="211"/>
      <c r="BK1032" s="211"/>
      <c r="BL1032" s="211"/>
      <c r="BM1032" s="212">
        <v>24</v>
      </c>
    </row>
    <row r="1033" spans="1:65">
      <c r="A1033" s="30"/>
      <c r="B1033" s="19">
        <v>1</v>
      </c>
      <c r="C1033" s="9">
        <v>3</v>
      </c>
      <c r="D1033" s="213">
        <v>135</v>
      </c>
      <c r="E1033" s="213">
        <v>119</v>
      </c>
      <c r="F1033" s="213">
        <v>123.00000000000001</v>
      </c>
      <c r="G1033" s="213">
        <v>124</v>
      </c>
      <c r="H1033" s="213">
        <v>131</v>
      </c>
      <c r="I1033" s="213">
        <v>120</v>
      </c>
      <c r="J1033" s="213">
        <v>127.32330567939471</v>
      </c>
      <c r="K1033" s="213">
        <v>126</v>
      </c>
      <c r="L1033" s="213">
        <v>136</v>
      </c>
      <c r="M1033" s="213">
        <v>123.00000000000001</v>
      </c>
      <c r="N1033" s="213">
        <v>125</v>
      </c>
      <c r="O1033" s="213">
        <v>127</v>
      </c>
      <c r="P1033" s="213">
        <v>127</v>
      </c>
      <c r="Q1033" s="213">
        <v>113.8865</v>
      </c>
      <c r="R1033" s="213">
        <v>127</v>
      </c>
      <c r="S1033" s="213">
        <v>125</v>
      </c>
      <c r="T1033" s="213">
        <v>126</v>
      </c>
      <c r="U1033" s="214">
        <v>111.89099999999999</v>
      </c>
      <c r="V1033" s="213">
        <v>121</v>
      </c>
      <c r="W1033" s="213">
        <v>125</v>
      </c>
      <c r="X1033" s="213">
        <v>125.04599999999999</v>
      </c>
      <c r="Y1033" s="213">
        <v>118</v>
      </c>
      <c r="Z1033" s="213">
        <v>114</v>
      </c>
      <c r="AA1033" s="213">
        <v>128</v>
      </c>
      <c r="AB1033" s="213">
        <v>120</v>
      </c>
      <c r="AC1033" s="214">
        <v>189</v>
      </c>
      <c r="AD1033" s="210"/>
      <c r="AE1033" s="211"/>
      <c r="AF1033" s="211"/>
      <c r="AG1033" s="211"/>
      <c r="AH1033" s="211"/>
      <c r="AI1033" s="211"/>
      <c r="AJ1033" s="211"/>
      <c r="AK1033" s="211"/>
      <c r="AL1033" s="211"/>
      <c r="AM1033" s="211"/>
      <c r="AN1033" s="211"/>
      <c r="AO1033" s="211"/>
      <c r="AP1033" s="211"/>
      <c r="AQ1033" s="211"/>
      <c r="AR1033" s="211"/>
      <c r="AS1033" s="211"/>
      <c r="AT1033" s="211"/>
      <c r="AU1033" s="211"/>
      <c r="AV1033" s="211"/>
      <c r="AW1033" s="211"/>
      <c r="AX1033" s="211"/>
      <c r="AY1033" s="211"/>
      <c r="AZ1033" s="211"/>
      <c r="BA1033" s="211"/>
      <c r="BB1033" s="211"/>
      <c r="BC1033" s="211"/>
      <c r="BD1033" s="211"/>
      <c r="BE1033" s="211"/>
      <c r="BF1033" s="211"/>
      <c r="BG1033" s="211"/>
      <c r="BH1033" s="211"/>
      <c r="BI1033" s="211"/>
      <c r="BJ1033" s="211"/>
      <c r="BK1033" s="211"/>
      <c r="BL1033" s="211"/>
      <c r="BM1033" s="212">
        <v>16</v>
      </c>
    </row>
    <row r="1034" spans="1:65">
      <c r="A1034" s="30"/>
      <c r="B1034" s="19">
        <v>1</v>
      </c>
      <c r="C1034" s="9">
        <v>4</v>
      </c>
      <c r="D1034" s="213">
        <v>135</v>
      </c>
      <c r="E1034" s="213">
        <v>123.00000000000001</v>
      </c>
      <c r="F1034" s="213">
        <v>121</v>
      </c>
      <c r="G1034" s="213">
        <v>125</v>
      </c>
      <c r="H1034" s="213">
        <v>128</v>
      </c>
      <c r="I1034" s="213">
        <v>123.00000000000001</v>
      </c>
      <c r="J1034" s="213">
        <v>127.45513814880238</v>
      </c>
      <c r="K1034" s="213">
        <v>126</v>
      </c>
      <c r="L1034" s="213">
        <v>133</v>
      </c>
      <c r="M1034" s="213">
        <v>121</v>
      </c>
      <c r="N1034" s="213">
        <v>128</v>
      </c>
      <c r="O1034" s="213">
        <v>126</v>
      </c>
      <c r="P1034" s="213">
        <v>129</v>
      </c>
      <c r="Q1034" s="213">
        <v>116.3125</v>
      </c>
      <c r="R1034" s="213">
        <v>125</v>
      </c>
      <c r="S1034" s="213">
        <v>128</v>
      </c>
      <c r="T1034" s="213">
        <v>128</v>
      </c>
      <c r="U1034" s="214">
        <v>110.048</v>
      </c>
      <c r="V1034" s="213">
        <v>121</v>
      </c>
      <c r="W1034" s="213">
        <v>123.00000000000001</v>
      </c>
      <c r="X1034" s="213">
        <v>126.48599999999998</v>
      </c>
      <c r="Y1034" s="213">
        <v>122</v>
      </c>
      <c r="Z1034" s="213">
        <v>115</v>
      </c>
      <c r="AA1034" s="213">
        <v>129</v>
      </c>
      <c r="AB1034" s="213">
        <v>120</v>
      </c>
      <c r="AC1034" s="214">
        <v>186</v>
      </c>
      <c r="AD1034" s="210"/>
      <c r="AE1034" s="211"/>
      <c r="AF1034" s="211"/>
      <c r="AG1034" s="211"/>
      <c r="AH1034" s="211"/>
      <c r="AI1034" s="211"/>
      <c r="AJ1034" s="211"/>
      <c r="AK1034" s="211"/>
      <c r="AL1034" s="211"/>
      <c r="AM1034" s="211"/>
      <c r="AN1034" s="211"/>
      <c r="AO1034" s="211"/>
      <c r="AP1034" s="211"/>
      <c r="AQ1034" s="211"/>
      <c r="AR1034" s="211"/>
      <c r="AS1034" s="211"/>
      <c r="AT1034" s="211"/>
      <c r="AU1034" s="211"/>
      <c r="AV1034" s="211"/>
      <c r="AW1034" s="211"/>
      <c r="AX1034" s="211"/>
      <c r="AY1034" s="211"/>
      <c r="AZ1034" s="211"/>
      <c r="BA1034" s="211"/>
      <c r="BB1034" s="211"/>
      <c r="BC1034" s="211"/>
      <c r="BD1034" s="211"/>
      <c r="BE1034" s="211"/>
      <c r="BF1034" s="211"/>
      <c r="BG1034" s="211"/>
      <c r="BH1034" s="211"/>
      <c r="BI1034" s="211"/>
      <c r="BJ1034" s="211"/>
      <c r="BK1034" s="211"/>
      <c r="BL1034" s="211"/>
      <c r="BM1034" s="212">
        <v>124.25434889983336</v>
      </c>
    </row>
    <row r="1035" spans="1:65">
      <c r="A1035" s="30"/>
      <c r="B1035" s="19">
        <v>1</v>
      </c>
      <c r="C1035" s="9">
        <v>5</v>
      </c>
      <c r="D1035" s="213">
        <v>133</v>
      </c>
      <c r="E1035" s="213">
        <v>119</v>
      </c>
      <c r="F1035" s="213">
        <v>121</v>
      </c>
      <c r="G1035" s="213">
        <v>125</v>
      </c>
      <c r="H1035" s="213">
        <v>126</v>
      </c>
      <c r="I1035" s="213">
        <v>120</v>
      </c>
      <c r="J1035" s="213">
        <v>126.56100790131144</v>
      </c>
      <c r="K1035" s="213">
        <v>127</v>
      </c>
      <c r="L1035" s="213">
        <v>134</v>
      </c>
      <c r="M1035" s="213">
        <v>110</v>
      </c>
      <c r="N1035" s="213">
        <v>129</v>
      </c>
      <c r="O1035" s="213">
        <v>125</v>
      </c>
      <c r="P1035" s="213">
        <v>127</v>
      </c>
      <c r="Q1035" s="213">
        <v>116.07249999999999</v>
      </c>
      <c r="R1035" s="213">
        <v>117</v>
      </c>
      <c r="S1035" s="213">
        <v>127</v>
      </c>
      <c r="T1035" s="213">
        <v>126</v>
      </c>
      <c r="U1035" s="214">
        <v>111.283</v>
      </c>
      <c r="V1035" s="213">
        <v>122</v>
      </c>
      <c r="W1035" s="213">
        <v>126</v>
      </c>
      <c r="X1035" s="213">
        <v>124.101</v>
      </c>
      <c r="Y1035" s="213">
        <v>120</v>
      </c>
      <c r="Z1035" s="213">
        <v>110</v>
      </c>
      <c r="AA1035" s="213">
        <v>128</v>
      </c>
      <c r="AB1035" s="213">
        <v>120</v>
      </c>
      <c r="AC1035" s="214">
        <v>176</v>
      </c>
      <c r="AD1035" s="210"/>
      <c r="AE1035" s="211"/>
      <c r="AF1035" s="211"/>
      <c r="AG1035" s="211"/>
      <c r="AH1035" s="211"/>
      <c r="AI1035" s="211"/>
      <c r="AJ1035" s="211"/>
      <c r="AK1035" s="211"/>
      <c r="AL1035" s="211"/>
      <c r="AM1035" s="211"/>
      <c r="AN1035" s="211"/>
      <c r="AO1035" s="211"/>
      <c r="AP1035" s="211"/>
      <c r="AQ1035" s="211"/>
      <c r="AR1035" s="211"/>
      <c r="AS1035" s="211"/>
      <c r="AT1035" s="211"/>
      <c r="AU1035" s="211"/>
      <c r="AV1035" s="211"/>
      <c r="AW1035" s="211"/>
      <c r="AX1035" s="211"/>
      <c r="AY1035" s="211"/>
      <c r="AZ1035" s="211"/>
      <c r="BA1035" s="211"/>
      <c r="BB1035" s="211"/>
      <c r="BC1035" s="211"/>
      <c r="BD1035" s="211"/>
      <c r="BE1035" s="211"/>
      <c r="BF1035" s="211"/>
      <c r="BG1035" s="211"/>
      <c r="BH1035" s="211"/>
      <c r="BI1035" s="211"/>
      <c r="BJ1035" s="211"/>
      <c r="BK1035" s="211"/>
      <c r="BL1035" s="211"/>
      <c r="BM1035" s="212">
        <v>63</v>
      </c>
    </row>
    <row r="1036" spans="1:65">
      <c r="A1036" s="30"/>
      <c r="B1036" s="19">
        <v>1</v>
      </c>
      <c r="C1036" s="9">
        <v>6</v>
      </c>
      <c r="D1036" s="213">
        <v>130</v>
      </c>
      <c r="E1036" s="213">
        <v>122</v>
      </c>
      <c r="F1036" s="213">
        <v>120</v>
      </c>
      <c r="G1036" s="213">
        <v>126</v>
      </c>
      <c r="H1036" s="213">
        <v>131</v>
      </c>
      <c r="I1036" s="213">
        <v>123.00000000000001</v>
      </c>
      <c r="J1036" s="213">
        <v>126.49565036811755</v>
      </c>
      <c r="K1036" s="213">
        <v>127</v>
      </c>
      <c r="L1036" s="213">
        <v>138</v>
      </c>
      <c r="M1036" s="213">
        <v>118</v>
      </c>
      <c r="N1036" s="213">
        <v>130</v>
      </c>
      <c r="O1036" s="213">
        <v>125</v>
      </c>
      <c r="P1036" s="213">
        <v>128</v>
      </c>
      <c r="Q1036" s="213">
        <v>116.03999999999999</v>
      </c>
      <c r="R1036" s="213">
        <v>126</v>
      </c>
      <c r="S1036" s="213">
        <v>125</v>
      </c>
      <c r="T1036" s="213">
        <v>126</v>
      </c>
      <c r="U1036" s="214">
        <v>111.586</v>
      </c>
      <c r="V1036" s="213">
        <v>122</v>
      </c>
      <c r="W1036" s="213">
        <v>124</v>
      </c>
      <c r="X1036" s="213">
        <v>125.67599999999999</v>
      </c>
      <c r="Y1036" s="213">
        <v>121</v>
      </c>
      <c r="Z1036" s="213">
        <v>113</v>
      </c>
      <c r="AA1036" s="213">
        <v>125</v>
      </c>
      <c r="AB1036" s="213">
        <v>120</v>
      </c>
      <c r="AC1036" s="214">
        <v>173</v>
      </c>
      <c r="AD1036" s="210"/>
      <c r="AE1036" s="211"/>
      <c r="AF1036" s="211"/>
      <c r="AG1036" s="211"/>
      <c r="AH1036" s="211"/>
      <c r="AI1036" s="211"/>
      <c r="AJ1036" s="211"/>
      <c r="AK1036" s="211"/>
      <c r="AL1036" s="211"/>
      <c r="AM1036" s="211"/>
      <c r="AN1036" s="211"/>
      <c r="AO1036" s="211"/>
      <c r="AP1036" s="211"/>
      <c r="AQ1036" s="211"/>
      <c r="AR1036" s="211"/>
      <c r="AS1036" s="211"/>
      <c r="AT1036" s="211"/>
      <c r="AU1036" s="211"/>
      <c r="AV1036" s="211"/>
      <c r="AW1036" s="211"/>
      <c r="AX1036" s="211"/>
      <c r="AY1036" s="211"/>
      <c r="AZ1036" s="211"/>
      <c r="BA1036" s="211"/>
      <c r="BB1036" s="211"/>
      <c r="BC1036" s="211"/>
      <c r="BD1036" s="211"/>
      <c r="BE1036" s="211"/>
      <c r="BF1036" s="211"/>
      <c r="BG1036" s="211"/>
      <c r="BH1036" s="211"/>
      <c r="BI1036" s="211"/>
      <c r="BJ1036" s="211"/>
      <c r="BK1036" s="211"/>
      <c r="BL1036" s="211"/>
      <c r="BM1036" s="215"/>
    </row>
    <row r="1037" spans="1:65">
      <c r="A1037" s="30"/>
      <c r="B1037" s="20" t="s">
        <v>266</v>
      </c>
      <c r="C1037" s="12"/>
      <c r="D1037" s="216">
        <v>132.66666666666666</v>
      </c>
      <c r="E1037" s="216">
        <v>120.33333333333333</v>
      </c>
      <c r="F1037" s="216">
        <v>121</v>
      </c>
      <c r="G1037" s="216">
        <v>125.5</v>
      </c>
      <c r="H1037" s="216">
        <v>129</v>
      </c>
      <c r="I1037" s="216">
        <v>121.66666666666667</v>
      </c>
      <c r="J1037" s="216">
        <v>126.27562359600046</v>
      </c>
      <c r="K1037" s="216">
        <v>126.16666666666667</v>
      </c>
      <c r="L1037" s="216">
        <v>134.83333333333334</v>
      </c>
      <c r="M1037" s="216">
        <v>118.83333333333333</v>
      </c>
      <c r="N1037" s="216">
        <v>128.16666666666666</v>
      </c>
      <c r="O1037" s="216">
        <v>125.66666666666667</v>
      </c>
      <c r="P1037" s="216">
        <v>127.83333333333333</v>
      </c>
      <c r="Q1037" s="216">
        <v>115.30508333333334</v>
      </c>
      <c r="R1037" s="216">
        <v>123.16666666666667</v>
      </c>
      <c r="S1037" s="216">
        <v>127.33333333333333</v>
      </c>
      <c r="T1037" s="216">
        <v>126.66666666666667</v>
      </c>
      <c r="U1037" s="216">
        <v>111.02475</v>
      </c>
      <c r="V1037" s="216">
        <v>121</v>
      </c>
      <c r="W1037" s="216">
        <v>124.5</v>
      </c>
      <c r="X1037" s="216">
        <v>125.157</v>
      </c>
      <c r="Y1037" s="216">
        <v>120.83333333333333</v>
      </c>
      <c r="Z1037" s="216">
        <v>112.33333333333333</v>
      </c>
      <c r="AA1037" s="216">
        <v>127</v>
      </c>
      <c r="AB1037" s="216">
        <v>120</v>
      </c>
      <c r="AC1037" s="216">
        <v>182.5</v>
      </c>
      <c r="AD1037" s="210"/>
      <c r="AE1037" s="211"/>
      <c r="AF1037" s="211"/>
      <c r="AG1037" s="211"/>
      <c r="AH1037" s="211"/>
      <c r="AI1037" s="211"/>
      <c r="AJ1037" s="211"/>
      <c r="AK1037" s="211"/>
      <c r="AL1037" s="211"/>
      <c r="AM1037" s="211"/>
      <c r="AN1037" s="211"/>
      <c r="AO1037" s="211"/>
      <c r="AP1037" s="211"/>
      <c r="AQ1037" s="211"/>
      <c r="AR1037" s="211"/>
      <c r="AS1037" s="211"/>
      <c r="AT1037" s="211"/>
      <c r="AU1037" s="211"/>
      <c r="AV1037" s="211"/>
      <c r="AW1037" s="211"/>
      <c r="AX1037" s="211"/>
      <c r="AY1037" s="211"/>
      <c r="AZ1037" s="211"/>
      <c r="BA1037" s="211"/>
      <c r="BB1037" s="211"/>
      <c r="BC1037" s="211"/>
      <c r="BD1037" s="211"/>
      <c r="BE1037" s="211"/>
      <c r="BF1037" s="211"/>
      <c r="BG1037" s="211"/>
      <c r="BH1037" s="211"/>
      <c r="BI1037" s="211"/>
      <c r="BJ1037" s="211"/>
      <c r="BK1037" s="211"/>
      <c r="BL1037" s="211"/>
      <c r="BM1037" s="215"/>
    </row>
    <row r="1038" spans="1:65">
      <c r="A1038" s="30"/>
      <c r="B1038" s="3" t="s">
        <v>267</v>
      </c>
      <c r="C1038" s="29"/>
      <c r="D1038" s="213">
        <v>132.5</v>
      </c>
      <c r="E1038" s="213">
        <v>119.5</v>
      </c>
      <c r="F1038" s="213">
        <v>121</v>
      </c>
      <c r="G1038" s="213">
        <v>125.5</v>
      </c>
      <c r="H1038" s="213">
        <v>129</v>
      </c>
      <c r="I1038" s="213">
        <v>122</v>
      </c>
      <c r="J1038" s="213">
        <v>126.5283291347145</v>
      </c>
      <c r="K1038" s="213">
        <v>126</v>
      </c>
      <c r="L1038" s="213">
        <v>134.5</v>
      </c>
      <c r="M1038" s="213">
        <v>119.5</v>
      </c>
      <c r="N1038" s="213">
        <v>128.5</v>
      </c>
      <c r="O1038" s="213">
        <v>125.5</v>
      </c>
      <c r="P1038" s="213">
        <v>128</v>
      </c>
      <c r="Q1038" s="213">
        <v>115.8865</v>
      </c>
      <c r="R1038" s="213">
        <v>124.5</v>
      </c>
      <c r="S1038" s="213">
        <v>127.5</v>
      </c>
      <c r="T1038" s="213">
        <v>126.5</v>
      </c>
      <c r="U1038" s="213">
        <v>111.4345</v>
      </c>
      <c r="V1038" s="213">
        <v>121</v>
      </c>
      <c r="W1038" s="213">
        <v>124.5</v>
      </c>
      <c r="X1038" s="213">
        <v>125.36099999999999</v>
      </c>
      <c r="Y1038" s="213">
        <v>121.5</v>
      </c>
      <c r="Z1038" s="213">
        <v>113.5</v>
      </c>
      <c r="AA1038" s="213">
        <v>127.5</v>
      </c>
      <c r="AB1038" s="213">
        <v>120</v>
      </c>
      <c r="AC1038" s="213">
        <v>183.5</v>
      </c>
      <c r="AD1038" s="210"/>
      <c r="AE1038" s="211"/>
      <c r="AF1038" s="211"/>
      <c r="AG1038" s="211"/>
      <c r="AH1038" s="211"/>
      <c r="AI1038" s="211"/>
      <c r="AJ1038" s="211"/>
      <c r="AK1038" s="211"/>
      <c r="AL1038" s="211"/>
      <c r="AM1038" s="211"/>
      <c r="AN1038" s="211"/>
      <c r="AO1038" s="211"/>
      <c r="AP1038" s="211"/>
      <c r="AQ1038" s="211"/>
      <c r="AR1038" s="211"/>
      <c r="AS1038" s="211"/>
      <c r="AT1038" s="211"/>
      <c r="AU1038" s="211"/>
      <c r="AV1038" s="211"/>
      <c r="AW1038" s="211"/>
      <c r="AX1038" s="211"/>
      <c r="AY1038" s="211"/>
      <c r="AZ1038" s="211"/>
      <c r="BA1038" s="211"/>
      <c r="BB1038" s="211"/>
      <c r="BC1038" s="211"/>
      <c r="BD1038" s="211"/>
      <c r="BE1038" s="211"/>
      <c r="BF1038" s="211"/>
      <c r="BG1038" s="211"/>
      <c r="BH1038" s="211"/>
      <c r="BI1038" s="211"/>
      <c r="BJ1038" s="211"/>
      <c r="BK1038" s="211"/>
      <c r="BL1038" s="211"/>
      <c r="BM1038" s="215"/>
    </row>
    <row r="1039" spans="1:65">
      <c r="A1039" s="30"/>
      <c r="B1039" s="3" t="s">
        <v>268</v>
      </c>
      <c r="C1039" s="29"/>
      <c r="D1039" s="213">
        <v>2.0655911179772892</v>
      </c>
      <c r="E1039" s="213">
        <v>1.7511900715418305</v>
      </c>
      <c r="F1039" s="213">
        <v>1.0954451150103375</v>
      </c>
      <c r="G1039" s="213">
        <v>1.0488088481701516</v>
      </c>
      <c r="H1039" s="213">
        <v>1.8973665961010275</v>
      </c>
      <c r="I1039" s="213">
        <v>1.5055453054181696</v>
      </c>
      <c r="J1039" s="213">
        <v>1.2379525120379018</v>
      </c>
      <c r="K1039" s="213">
        <v>0.75277265270908111</v>
      </c>
      <c r="L1039" s="213">
        <v>1.9407902170679516</v>
      </c>
      <c r="M1039" s="213">
        <v>4.8751068364361734</v>
      </c>
      <c r="N1039" s="213">
        <v>1.7224014243685086</v>
      </c>
      <c r="O1039" s="213">
        <v>1.2110601416389968</v>
      </c>
      <c r="P1039" s="213">
        <v>0.752772652709081</v>
      </c>
      <c r="Q1039" s="213">
        <v>1.1529982400969494</v>
      </c>
      <c r="R1039" s="213">
        <v>3.8686776379877741</v>
      </c>
      <c r="S1039" s="213">
        <v>2.0655911179772888</v>
      </c>
      <c r="T1039" s="213">
        <v>0.81649658092772603</v>
      </c>
      <c r="U1039" s="213">
        <v>1.133652051998322</v>
      </c>
      <c r="V1039" s="213">
        <v>0.89442719099991586</v>
      </c>
      <c r="W1039" s="213">
        <v>1.0488088481701474</v>
      </c>
      <c r="X1039" s="213">
        <v>1.0757717229970238</v>
      </c>
      <c r="Y1039" s="213">
        <v>1.602081978759722</v>
      </c>
      <c r="Z1039" s="213">
        <v>2.7325202042558927</v>
      </c>
      <c r="AA1039" s="213">
        <v>1.6733200530681511</v>
      </c>
      <c r="AB1039" s="213">
        <v>3.1622776601683795</v>
      </c>
      <c r="AC1039" s="213">
        <v>7.0071392165419404</v>
      </c>
      <c r="AD1039" s="210"/>
      <c r="AE1039" s="211"/>
      <c r="AF1039" s="211"/>
      <c r="AG1039" s="211"/>
      <c r="AH1039" s="211"/>
      <c r="AI1039" s="211"/>
      <c r="AJ1039" s="211"/>
      <c r="AK1039" s="211"/>
      <c r="AL1039" s="211"/>
      <c r="AM1039" s="211"/>
      <c r="AN1039" s="211"/>
      <c r="AO1039" s="211"/>
      <c r="AP1039" s="211"/>
      <c r="AQ1039" s="211"/>
      <c r="AR1039" s="211"/>
      <c r="AS1039" s="211"/>
      <c r="AT1039" s="211"/>
      <c r="AU1039" s="211"/>
      <c r="AV1039" s="211"/>
      <c r="AW1039" s="211"/>
      <c r="AX1039" s="211"/>
      <c r="AY1039" s="211"/>
      <c r="AZ1039" s="211"/>
      <c r="BA1039" s="211"/>
      <c r="BB1039" s="211"/>
      <c r="BC1039" s="211"/>
      <c r="BD1039" s="211"/>
      <c r="BE1039" s="211"/>
      <c r="BF1039" s="211"/>
      <c r="BG1039" s="211"/>
      <c r="BH1039" s="211"/>
      <c r="BI1039" s="211"/>
      <c r="BJ1039" s="211"/>
      <c r="BK1039" s="211"/>
      <c r="BL1039" s="211"/>
      <c r="BM1039" s="215"/>
    </row>
    <row r="1040" spans="1:65">
      <c r="A1040" s="30"/>
      <c r="B1040" s="3" t="s">
        <v>86</v>
      </c>
      <c r="C1040" s="29"/>
      <c r="D1040" s="13">
        <v>1.5569782296311226E-2</v>
      </c>
      <c r="E1040" s="13">
        <v>1.455282607929499E-2</v>
      </c>
      <c r="F1040" s="13">
        <v>9.0532654133085744E-3</v>
      </c>
      <c r="G1040" s="13">
        <v>8.3570426149016074E-3</v>
      </c>
      <c r="H1040" s="13">
        <v>1.4708268186829672E-2</v>
      </c>
      <c r="I1040" s="13">
        <v>1.237434497603975E-2</v>
      </c>
      <c r="J1040" s="13">
        <v>9.803574726334684E-3</v>
      </c>
      <c r="K1040" s="13">
        <v>5.9664939448540117E-3</v>
      </c>
      <c r="L1040" s="13">
        <v>1.4393994193334621E-2</v>
      </c>
      <c r="M1040" s="13">
        <v>4.1024741961594731E-2</v>
      </c>
      <c r="N1040" s="13">
        <v>1.3438762738896036E-2</v>
      </c>
      <c r="O1040" s="13">
        <v>9.6370833552174798E-3</v>
      </c>
      <c r="P1040" s="13">
        <v>5.888703932535184E-3</v>
      </c>
      <c r="Q1040" s="13">
        <v>9.9995438775562738E-3</v>
      </c>
      <c r="R1040" s="13">
        <v>3.1410102608831723E-2</v>
      </c>
      <c r="S1040" s="13">
        <v>1.622191977469075E-2</v>
      </c>
      <c r="T1040" s="13">
        <v>6.4460256389030999E-3</v>
      </c>
      <c r="U1040" s="13">
        <v>1.0210804816028155E-2</v>
      </c>
      <c r="V1040" s="13">
        <v>7.391960256197652E-3</v>
      </c>
      <c r="W1040" s="13">
        <v>8.4241674551819076E-3</v>
      </c>
      <c r="X1040" s="13">
        <v>8.5953779892217284E-3</v>
      </c>
      <c r="Y1040" s="13">
        <v>1.3258609479390804E-2</v>
      </c>
      <c r="Z1040" s="13">
        <v>2.4325105675868482E-2</v>
      </c>
      <c r="AA1040" s="13">
        <v>1.3175748449355521E-2</v>
      </c>
      <c r="AB1040" s="13">
        <v>2.6352313834736497E-2</v>
      </c>
      <c r="AC1040" s="13">
        <v>3.8395283378312002E-2</v>
      </c>
      <c r="AD1040" s="150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3" t="s">
        <v>269</v>
      </c>
      <c r="C1041" s="29"/>
      <c r="D1041" s="13">
        <v>6.7702401093540976E-2</v>
      </c>
      <c r="E1041" s="13">
        <v>-3.1556364837265538E-2</v>
      </c>
      <c r="F1041" s="13">
        <v>-2.6191026138303042E-2</v>
      </c>
      <c r="G1041" s="13">
        <v>1.0025010079693919E-2</v>
      </c>
      <c r="H1041" s="13">
        <v>3.8193038249247246E-2</v>
      </c>
      <c r="I1041" s="13">
        <v>-2.0825687439340435E-2</v>
      </c>
      <c r="J1041" s="13">
        <v>1.6267235022868531E-2</v>
      </c>
      <c r="K1041" s="13">
        <v>1.5390348778656415E-2</v>
      </c>
      <c r="L1041" s="13">
        <v>8.5139751865169311E-2</v>
      </c>
      <c r="M1041" s="13">
        <v>-4.3628376909931266E-2</v>
      </c>
      <c r="N1041" s="13">
        <v>3.1486364875543904E-2</v>
      </c>
      <c r="O1041" s="13">
        <v>1.1366344754434543E-2</v>
      </c>
      <c r="P1041" s="13">
        <v>2.8803695526062656E-2</v>
      </c>
      <c r="Q1041" s="13">
        <v>-7.202376130685284E-2</v>
      </c>
      <c r="R1041" s="13">
        <v>-8.7536753666748179E-3</v>
      </c>
      <c r="S1041" s="13">
        <v>2.4779691501840784E-2</v>
      </c>
      <c r="T1041" s="13">
        <v>1.941435280287851E-2</v>
      </c>
      <c r="U1041" s="13">
        <v>-0.10647191842354187</v>
      </c>
      <c r="V1041" s="13">
        <v>-2.6191026138303042E-2</v>
      </c>
      <c r="W1041" s="13">
        <v>1.9770020312501746E-3</v>
      </c>
      <c r="X1041" s="13">
        <v>7.2645433190776654E-3</v>
      </c>
      <c r="Y1041" s="13">
        <v>-2.7532360813043666E-2</v>
      </c>
      <c r="Z1041" s="13">
        <v>-9.5940429224815826E-2</v>
      </c>
      <c r="AA1041" s="13">
        <v>2.2097022152359536E-2</v>
      </c>
      <c r="AB1041" s="13">
        <v>-3.4239034186746786E-2</v>
      </c>
      <c r="AC1041" s="13">
        <v>0.46876146884098913</v>
      </c>
      <c r="AD1041" s="150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46" t="s">
        <v>270</v>
      </c>
      <c r="C1042" s="47"/>
      <c r="D1042" s="45">
        <v>1.35</v>
      </c>
      <c r="E1042" s="45">
        <v>0.92</v>
      </c>
      <c r="F1042" s="45">
        <v>0.8</v>
      </c>
      <c r="G1042" s="45">
        <v>0.03</v>
      </c>
      <c r="H1042" s="45">
        <v>0.68</v>
      </c>
      <c r="I1042" s="45">
        <v>0.67</v>
      </c>
      <c r="J1042" s="45">
        <v>0.17</v>
      </c>
      <c r="K1042" s="45">
        <v>0.15</v>
      </c>
      <c r="L1042" s="45">
        <v>1.75</v>
      </c>
      <c r="M1042" s="45">
        <v>1.19</v>
      </c>
      <c r="N1042" s="45">
        <v>0.52</v>
      </c>
      <c r="O1042" s="45">
        <v>0.06</v>
      </c>
      <c r="P1042" s="45">
        <v>0.46</v>
      </c>
      <c r="Q1042" s="45">
        <v>1.84</v>
      </c>
      <c r="R1042" s="45">
        <v>0.4</v>
      </c>
      <c r="S1042" s="45">
        <v>0.37</v>
      </c>
      <c r="T1042" s="45">
        <v>0.25</v>
      </c>
      <c r="U1042" s="45">
        <v>2.63</v>
      </c>
      <c r="V1042" s="45">
        <v>0.8</v>
      </c>
      <c r="W1042" s="45">
        <v>0.15</v>
      </c>
      <c r="X1042" s="45">
        <v>0.03</v>
      </c>
      <c r="Y1042" s="45">
        <v>0.83</v>
      </c>
      <c r="Z1042" s="45">
        <v>2.39</v>
      </c>
      <c r="AA1042" s="45">
        <v>0.31</v>
      </c>
      <c r="AB1042" s="45">
        <v>0.98</v>
      </c>
      <c r="AC1042" s="45">
        <v>10.51</v>
      </c>
      <c r="AD1042" s="150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B1043" s="31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BM1043" s="55"/>
    </row>
    <row r="1044" spans="1:65" ht="15">
      <c r="B1044" s="8" t="s">
        <v>503</v>
      </c>
      <c r="BM1044" s="28" t="s">
        <v>66</v>
      </c>
    </row>
    <row r="1045" spans="1:65" ht="15">
      <c r="A1045" s="25" t="s">
        <v>35</v>
      </c>
      <c r="B1045" s="18" t="s">
        <v>109</v>
      </c>
      <c r="C1045" s="15" t="s">
        <v>110</v>
      </c>
      <c r="D1045" s="16" t="s">
        <v>227</v>
      </c>
      <c r="E1045" s="17" t="s">
        <v>227</v>
      </c>
      <c r="F1045" s="17" t="s">
        <v>227</v>
      </c>
      <c r="G1045" s="17" t="s">
        <v>227</v>
      </c>
      <c r="H1045" s="17" t="s">
        <v>227</v>
      </c>
      <c r="I1045" s="17" t="s">
        <v>227</v>
      </c>
      <c r="J1045" s="17" t="s">
        <v>227</v>
      </c>
      <c r="K1045" s="17" t="s">
        <v>227</v>
      </c>
      <c r="L1045" s="17" t="s">
        <v>227</v>
      </c>
      <c r="M1045" s="17" t="s">
        <v>227</v>
      </c>
      <c r="N1045" s="17" t="s">
        <v>227</v>
      </c>
      <c r="O1045" s="17" t="s">
        <v>227</v>
      </c>
      <c r="P1045" s="17" t="s">
        <v>227</v>
      </c>
      <c r="Q1045" s="17" t="s">
        <v>227</v>
      </c>
      <c r="R1045" s="17" t="s">
        <v>227</v>
      </c>
      <c r="S1045" s="17" t="s">
        <v>227</v>
      </c>
      <c r="T1045" s="17" t="s">
        <v>227</v>
      </c>
      <c r="U1045" s="17" t="s">
        <v>227</v>
      </c>
      <c r="V1045" s="17" t="s">
        <v>227</v>
      </c>
      <c r="W1045" s="17" t="s">
        <v>227</v>
      </c>
      <c r="X1045" s="17" t="s">
        <v>227</v>
      </c>
      <c r="Y1045" s="17" t="s">
        <v>227</v>
      </c>
      <c r="Z1045" s="17" t="s">
        <v>227</v>
      </c>
      <c r="AA1045" s="17" t="s">
        <v>227</v>
      </c>
      <c r="AB1045" s="17" t="s">
        <v>227</v>
      </c>
      <c r="AC1045" s="150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1</v>
      </c>
    </row>
    <row r="1046" spans="1:65">
      <c r="A1046" s="30"/>
      <c r="B1046" s="19" t="s">
        <v>228</v>
      </c>
      <c r="C1046" s="9" t="s">
        <v>228</v>
      </c>
      <c r="D1046" s="148" t="s">
        <v>230</v>
      </c>
      <c r="E1046" s="149" t="s">
        <v>231</v>
      </c>
      <c r="F1046" s="149" t="s">
        <v>232</v>
      </c>
      <c r="G1046" s="149" t="s">
        <v>233</v>
      </c>
      <c r="H1046" s="149" t="s">
        <v>234</v>
      </c>
      <c r="I1046" s="149" t="s">
        <v>235</v>
      </c>
      <c r="J1046" s="149" t="s">
        <v>236</v>
      </c>
      <c r="K1046" s="149" t="s">
        <v>237</v>
      </c>
      <c r="L1046" s="149" t="s">
        <v>239</v>
      </c>
      <c r="M1046" s="149" t="s">
        <v>240</v>
      </c>
      <c r="N1046" s="149" t="s">
        <v>241</v>
      </c>
      <c r="O1046" s="149" t="s">
        <v>244</v>
      </c>
      <c r="P1046" s="149" t="s">
        <v>245</v>
      </c>
      <c r="Q1046" s="149" t="s">
        <v>246</v>
      </c>
      <c r="R1046" s="149" t="s">
        <v>247</v>
      </c>
      <c r="S1046" s="149" t="s">
        <v>248</v>
      </c>
      <c r="T1046" s="149" t="s">
        <v>249</v>
      </c>
      <c r="U1046" s="149" t="s">
        <v>250</v>
      </c>
      <c r="V1046" s="149" t="s">
        <v>251</v>
      </c>
      <c r="W1046" s="149" t="s">
        <v>252</v>
      </c>
      <c r="X1046" s="149" t="s">
        <v>254</v>
      </c>
      <c r="Y1046" s="149" t="s">
        <v>255</v>
      </c>
      <c r="Z1046" s="149" t="s">
        <v>256</v>
      </c>
      <c r="AA1046" s="149" t="s">
        <v>257</v>
      </c>
      <c r="AB1046" s="149" t="s">
        <v>258</v>
      </c>
      <c r="AC1046" s="150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 t="s">
        <v>3</v>
      </c>
    </row>
    <row r="1047" spans="1:65">
      <c r="A1047" s="30"/>
      <c r="B1047" s="19"/>
      <c r="C1047" s="9"/>
      <c r="D1047" s="10" t="s">
        <v>113</v>
      </c>
      <c r="E1047" s="11" t="s">
        <v>279</v>
      </c>
      <c r="F1047" s="11" t="s">
        <v>279</v>
      </c>
      <c r="G1047" s="11" t="s">
        <v>279</v>
      </c>
      <c r="H1047" s="11" t="s">
        <v>280</v>
      </c>
      <c r="I1047" s="11" t="s">
        <v>279</v>
      </c>
      <c r="J1047" s="11" t="s">
        <v>280</v>
      </c>
      <c r="K1047" s="11" t="s">
        <v>280</v>
      </c>
      <c r="L1047" s="11" t="s">
        <v>280</v>
      </c>
      <c r="M1047" s="11" t="s">
        <v>280</v>
      </c>
      <c r="N1047" s="11" t="s">
        <v>280</v>
      </c>
      <c r="O1047" s="11" t="s">
        <v>279</v>
      </c>
      <c r="P1047" s="11" t="s">
        <v>279</v>
      </c>
      <c r="Q1047" s="11" t="s">
        <v>113</v>
      </c>
      <c r="R1047" s="11" t="s">
        <v>280</v>
      </c>
      <c r="S1047" s="11" t="s">
        <v>280</v>
      </c>
      <c r="T1047" s="11" t="s">
        <v>113</v>
      </c>
      <c r="U1047" s="11" t="s">
        <v>280</v>
      </c>
      <c r="V1047" s="11" t="s">
        <v>279</v>
      </c>
      <c r="W1047" s="11" t="s">
        <v>279</v>
      </c>
      <c r="X1047" s="11" t="s">
        <v>279</v>
      </c>
      <c r="Y1047" s="11" t="s">
        <v>279</v>
      </c>
      <c r="Z1047" s="11" t="s">
        <v>279</v>
      </c>
      <c r="AA1047" s="11" t="s">
        <v>280</v>
      </c>
      <c r="AB1047" s="11" t="s">
        <v>279</v>
      </c>
      <c r="AC1047" s="150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2</v>
      </c>
    </row>
    <row r="1048" spans="1:65">
      <c r="A1048" s="30"/>
      <c r="B1048" s="19"/>
      <c r="C1048" s="9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150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3</v>
      </c>
    </row>
    <row r="1049" spans="1:65">
      <c r="A1049" s="30"/>
      <c r="B1049" s="18">
        <v>1</v>
      </c>
      <c r="C1049" s="14">
        <v>1</v>
      </c>
      <c r="D1049" s="22">
        <v>3.9</v>
      </c>
      <c r="E1049" s="22">
        <v>4.2</v>
      </c>
      <c r="F1049" s="22">
        <v>3.9</v>
      </c>
      <c r="G1049" s="144">
        <v>4</v>
      </c>
      <c r="H1049" s="22">
        <v>4.3</v>
      </c>
      <c r="I1049" s="22">
        <v>3.8</v>
      </c>
      <c r="J1049" s="22">
        <v>4.465372913187176</v>
      </c>
      <c r="K1049" s="22">
        <v>3.7</v>
      </c>
      <c r="L1049" s="22">
        <v>3.9</v>
      </c>
      <c r="M1049" s="22">
        <v>4.9000000000000004</v>
      </c>
      <c r="N1049" s="22">
        <v>4.2</v>
      </c>
      <c r="O1049" s="22">
        <v>4.5999999999999996</v>
      </c>
      <c r="P1049" s="22">
        <v>4</v>
      </c>
      <c r="Q1049" s="144">
        <v>7.1494999999999997</v>
      </c>
      <c r="R1049" s="22">
        <v>4.8</v>
      </c>
      <c r="S1049" s="22">
        <v>4</v>
      </c>
      <c r="T1049" s="144" t="s">
        <v>95</v>
      </c>
      <c r="U1049" s="22">
        <v>3.8184722287742883</v>
      </c>
      <c r="V1049" s="22">
        <v>4</v>
      </c>
      <c r="W1049" s="22">
        <v>3.9</v>
      </c>
      <c r="X1049" s="22">
        <v>4.2</v>
      </c>
      <c r="Y1049" s="144">
        <v>1.5</v>
      </c>
      <c r="Z1049" s="22">
        <v>4.0999999999999996</v>
      </c>
      <c r="AA1049" s="144">
        <v>2</v>
      </c>
      <c r="AB1049" s="144">
        <v>5.6</v>
      </c>
      <c r="AC1049" s="150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1</v>
      </c>
    </row>
    <row r="1050" spans="1:65">
      <c r="A1050" s="30"/>
      <c r="B1050" s="19">
        <v>1</v>
      </c>
      <c r="C1050" s="9">
        <v>2</v>
      </c>
      <c r="D1050" s="11">
        <v>3.8</v>
      </c>
      <c r="E1050" s="11">
        <v>4.2</v>
      </c>
      <c r="F1050" s="11">
        <v>3.9</v>
      </c>
      <c r="G1050" s="145">
        <v>4</v>
      </c>
      <c r="H1050" s="11">
        <v>4.3</v>
      </c>
      <c r="I1050" s="11">
        <v>3.8</v>
      </c>
      <c r="J1050" s="11">
        <v>4.3163941807519359</v>
      </c>
      <c r="K1050" s="11">
        <v>3.6</v>
      </c>
      <c r="L1050" s="11">
        <v>4.0999999999999996</v>
      </c>
      <c r="M1050" s="146">
        <v>5.2</v>
      </c>
      <c r="N1050" s="11">
        <v>4.3</v>
      </c>
      <c r="O1050" s="11">
        <v>4.4000000000000004</v>
      </c>
      <c r="P1050" s="11">
        <v>4.0999999999999996</v>
      </c>
      <c r="Q1050" s="145">
        <v>6.4604999999999997</v>
      </c>
      <c r="R1050" s="11">
        <v>4.7</v>
      </c>
      <c r="S1050" s="11">
        <v>4.0999999999999996</v>
      </c>
      <c r="T1050" s="145" t="s">
        <v>95</v>
      </c>
      <c r="U1050" s="11">
        <v>3.9606912547195359</v>
      </c>
      <c r="V1050" s="11">
        <v>4.0999999999999996</v>
      </c>
      <c r="W1050" s="11">
        <v>4</v>
      </c>
      <c r="X1050" s="11">
        <v>4.3</v>
      </c>
      <c r="Y1050" s="145">
        <v>1.8</v>
      </c>
      <c r="Z1050" s="11">
        <v>4</v>
      </c>
      <c r="AA1050" s="145">
        <v>2</v>
      </c>
      <c r="AB1050" s="145">
        <v>6</v>
      </c>
      <c r="AC1050" s="150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25</v>
      </c>
    </row>
    <row r="1051" spans="1:65">
      <c r="A1051" s="30"/>
      <c r="B1051" s="19">
        <v>1</v>
      </c>
      <c r="C1051" s="9">
        <v>3</v>
      </c>
      <c r="D1051" s="11">
        <v>4.0999999999999996</v>
      </c>
      <c r="E1051" s="11">
        <v>4.0999999999999996</v>
      </c>
      <c r="F1051" s="146">
        <v>4.2</v>
      </c>
      <c r="G1051" s="145">
        <v>4</v>
      </c>
      <c r="H1051" s="11">
        <v>4.2</v>
      </c>
      <c r="I1051" s="11">
        <v>3.7</v>
      </c>
      <c r="J1051" s="11">
        <v>4.4056159330310756</v>
      </c>
      <c r="K1051" s="11">
        <v>3.6</v>
      </c>
      <c r="L1051" s="11">
        <v>4.0999999999999996</v>
      </c>
      <c r="M1051" s="11">
        <v>4.5</v>
      </c>
      <c r="N1051" s="11">
        <v>4.2</v>
      </c>
      <c r="O1051" s="11">
        <v>4.4000000000000004</v>
      </c>
      <c r="P1051" s="11">
        <v>4</v>
      </c>
      <c r="Q1051" s="145">
        <v>6.1340000000000003</v>
      </c>
      <c r="R1051" s="146">
        <v>4.0999999999999996</v>
      </c>
      <c r="S1051" s="11">
        <v>4.3</v>
      </c>
      <c r="T1051" s="145" t="s">
        <v>95</v>
      </c>
      <c r="U1051" s="11">
        <v>3.9707643849124499</v>
      </c>
      <c r="V1051" s="11">
        <v>4.0999999999999996</v>
      </c>
      <c r="W1051" s="11">
        <v>3.9</v>
      </c>
      <c r="X1051" s="11">
        <v>4.0999999999999996</v>
      </c>
      <c r="Y1051" s="145">
        <v>1.7</v>
      </c>
      <c r="Z1051" s="11">
        <v>4.0999999999999996</v>
      </c>
      <c r="AA1051" s="145">
        <v>2</v>
      </c>
      <c r="AB1051" s="145">
        <v>5.9</v>
      </c>
      <c r="AC1051" s="150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16</v>
      </c>
    </row>
    <row r="1052" spans="1:65">
      <c r="A1052" s="30"/>
      <c r="B1052" s="19">
        <v>1</v>
      </c>
      <c r="C1052" s="9">
        <v>4</v>
      </c>
      <c r="D1052" s="11">
        <v>4.0999999999999996</v>
      </c>
      <c r="E1052" s="11">
        <v>4.0999999999999996</v>
      </c>
      <c r="F1052" s="11">
        <v>4</v>
      </c>
      <c r="G1052" s="145">
        <v>5</v>
      </c>
      <c r="H1052" s="11">
        <v>4.2</v>
      </c>
      <c r="I1052" s="11">
        <v>3.8</v>
      </c>
      <c r="J1052" s="11">
        <v>4.4701923320373762</v>
      </c>
      <c r="K1052" s="11">
        <v>3.6</v>
      </c>
      <c r="L1052" s="11">
        <v>4.0999999999999996</v>
      </c>
      <c r="M1052" s="146">
        <v>5.5</v>
      </c>
      <c r="N1052" s="11">
        <v>4.2</v>
      </c>
      <c r="O1052" s="11">
        <v>4.3</v>
      </c>
      <c r="P1052" s="11">
        <v>4.3</v>
      </c>
      <c r="Q1052" s="145">
        <v>6.6724999999999994</v>
      </c>
      <c r="R1052" s="11">
        <v>4.5</v>
      </c>
      <c r="S1052" s="11">
        <v>4.3</v>
      </c>
      <c r="T1052" s="145" t="s">
        <v>95</v>
      </c>
      <c r="U1052" s="11">
        <v>3.9346805406709922</v>
      </c>
      <c r="V1052" s="11">
        <v>4.2</v>
      </c>
      <c r="W1052" s="11">
        <v>4.0999999999999996</v>
      </c>
      <c r="X1052" s="11">
        <v>4.0999999999999996</v>
      </c>
      <c r="Y1052" s="145">
        <v>1.9</v>
      </c>
      <c r="Z1052" s="11">
        <v>4.0999999999999996</v>
      </c>
      <c r="AA1052" s="145">
        <v>2</v>
      </c>
      <c r="AB1052" s="145">
        <v>5.8</v>
      </c>
      <c r="AC1052" s="150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4.1468037971614766</v>
      </c>
    </row>
    <row r="1053" spans="1:65">
      <c r="A1053" s="30"/>
      <c r="B1053" s="19">
        <v>1</v>
      </c>
      <c r="C1053" s="9">
        <v>5</v>
      </c>
      <c r="D1053" s="11">
        <v>4</v>
      </c>
      <c r="E1053" s="11">
        <v>4</v>
      </c>
      <c r="F1053" s="11">
        <v>3.9</v>
      </c>
      <c r="G1053" s="145">
        <v>4</v>
      </c>
      <c r="H1053" s="11">
        <v>4.3</v>
      </c>
      <c r="I1053" s="11">
        <v>3.8</v>
      </c>
      <c r="J1053" s="11">
        <v>4.3101581404911329</v>
      </c>
      <c r="K1053" s="11">
        <v>3.7</v>
      </c>
      <c r="L1053" s="11">
        <v>4.3</v>
      </c>
      <c r="M1053" s="11">
        <v>4.5999999999999996</v>
      </c>
      <c r="N1053" s="11">
        <v>4.3</v>
      </c>
      <c r="O1053" s="11">
        <v>4.3</v>
      </c>
      <c r="P1053" s="11">
        <v>4.0999999999999996</v>
      </c>
      <c r="Q1053" s="145">
        <v>6.952</v>
      </c>
      <c r="R1053" s="11">
        <v>4.5999999999999996</v>
      </c>
      <c r="S1053" s="11">
        <v>4.3</v>
      </c>
      <c r="T1053" s="145" t="s">
        <v>95</v>
      </c>
      <c r="U1053" s="11">
        <v>3.86306344860711</v>
      </c>
      <c r="V1053" s="11">
        <v>4.4000000000000004</v>
      </c>
      <c r="W1053" s="11">
        <v>4.0999999999999996</v>
      </c>
      <c r="X1053" s="11">
        <v>4</v>
      </c>
      <c r="Y1053" s="145">
        <v>1.7</v>
      </c>
      <c r="Z1053" s="11">
        <v>4.0999999999999996</v>
      </c>
      <c r="AA1053" s="145">
        <v>2</v>
      </c>
      <c r="AB1053" s="145">
        <v>5.6</v>
      </c>
      <c r="AC1053" s="150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64</v>
      </c>
    </row>
    <row r="1054" spans="1:65">
      <c r="A1054" s="30"/>
      <c r="B1054" s="19">
        <v>1</v>
      </c>
      <c r="C1054" s="9">
        <v>6</v>
      </c>
      <c r="D1054" s="11">
        <v>3.8</v>
      </c>
      <c r="E1054" s="11">
        <v>4.2</v>
      </c>
      <c r="F1054" s="11">
        <v>3.9</v>
      </c>
      <c r="G1054" s="145">
        <v>5</v>
      </c>
      <c r="H1054" s="11">
        <v>4.2</v>
      </c>
      <c r="I1054" s="11">
        <v>3.8</v>
      </c>
      <c r="J1054" s="11">
        <v>4.510173188206732</v>
      </c>
      <c r="K1054" s="11">
        <v>3.8</v>
      </c>
      <c r="L1054" s="11">
        <v>4.0999999999999996</v>
      </c>
      <c r="M1054" s="11">
        <v>4.5</v>
      </c>
      <c r="N1054" s="11">
        <v>4.3</v>
      </c>
      <c r="O1054" s="11">
        <v>4.5</v>
      </c>
      <c r="P1054" s="11">
        <v>4.0999999999999996</v>
      </c>
      <c r="Q1054" s="145">
        <v>6.25</v>
      </c>
      <c r="R1054" s="11">
        <v>4.7</v>
      </c>
      <c r="S1054" s="11">
        <v>4.0999999999999996</v>
      </c>
      <c r="T1054" s="145" t="s">
        <v>95</v>
      </c>
      <c r="U1054" s="11">
        <v>3.8800543310184881</v>
      </c>
      <c r="V1054" s="11">
        <v>4.3</v>
      </c>
      <c r="W1054" s="11">
        <v>4.0999999999999996</v>
      </c>
      <c r="X1054" s="11">
        <v>4.2</v>
      </c>
      <c r="Y1054" s="145">
        <v>1.8</v>
      </c>
      <c r="Z1054" s="11">
        <v>4.0999999999999996</v>
      </c>
      <c r="AA1054" s="146">
        <v>1.5</v>
      </c>
      <c r="AB1054" s="145">
        <v>5.5</v>
      </c>
      <c r="AC1054" s="150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A1055" s="30"/>
      <c r="B1055" s="20" t="s">
        <v>266</v>
      </c>
      <c r="C1055" s="12"/>
      <c r="D1055" s="23">
        <v>3.9499999999999997</v>
      </c>
      <c r="E1055" s="23">
        <v>4.1333333333333337</v>
      </c>
      <c r="F1055" s="23">
        <v>3.9666666666666663</v>
      </c>
      <c r="G1055" s="23">
        <v>4.333333333333333</v>
      </c>
      <c r="H1055" s="23">
        <v>4.25</v>
      </c>
      <c r="I1055" s="23">
        <v>3.7833333333333337</v>
      </c>
      <c r="J1055" s="23">
        <v>4.4129844479509055</v>
      </c>
      <c r="K1055" s="23">
        <v>3.6666666666666665</v>
      </c>
      <c r="L1055" s="23">
        <v>4.1000000000000005</v>
      </c>
      <c r="M1055" s="23">
        <v>4.8666666666666671</v>
      </c>
      <c r="N1055" s="23">
        <v>4.25</v>
      </c>
      <c r="O1055" s="23">
        <v>4.416666666666667</v>
      </c>
      <c r="P1055" s="23">
        <v>4.1000000000000005</v>
      </c>
      <c r="Q1055" s="23">
        <v>6.6030833333333332</v>
      </c>
      <c r="R1055" s="23">
        <v>4.5666666666666673</v>
      </c>
      <c r="S1055" s="23">
        <v>4.1833333333333336</v>
      </c>
      <c r="T1055" s="23" t="s">
        <v>634</v>
      </c>
      <c r="U1055" s="23">
        <v>3.9046210314504779</v>
      </c>
      <c r="V1055" s="23">
        <v>4.1833333333333327</v>
      </c>
      <c r="W1055" s="23">
        <v>4.0166666666666666</v>
      </c>
      <c r="X1055" s="23">
        <v>4.1499999999999995</v>
      </c>
      <c r="Y1055" s="23">
        <v>1.7333333333333334</v>
      </c>
      <c r="Z1055" s="23">
        <v>4.083333333333333</v>
      </c>
      <c r="AA1055" s="23">
        <v>1.9166666666666667</v>
      </c>
      <c r="AB1055" s="23">
        <v>5.7333333333333334</v>
      </c>
      <c r="AC1055" s="150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30"/>
      <c r="B1056" s="3" t="s">
        <v>267</v>
      </c>
      <c r="C1056" s="29"/>
      <c r="D1056" s="11">
        <v>3.95</v>
      </c>
      <c r="E1056" s="11">
        <v>4.1500000000000004</v>
      </c>
      <c r="F1056" s="11">
        <v>3.9</v>
      </c>
      <c r="G1056" s="11">
        <v>4</v>
      </c>
      <c r="H1056" s="11">
        <v>4.25</v>
      </c>
      <c r="I1056" s="11">
        <v>3.8</v>
      </c>
      <c r="J1056" s="11">
        <v>4.4354944231091258</v>
      </c>
      <c r="K1056" s="11">
        <v>3.6500000000000004</v>
      </c>
      <c r="L1056" s="11">
        <v>4.0999999999999996</v>
      </c>
      <c r="M1056" s="11">
        <v>4.75</v>
      </c>
      <c r="N1056" s="11">
        <v>4.25</v>
      </c>
      <c r="O1056" s="11">
        <v>4.4000000000000004</v>
      </c>
      <c r="P1056" s="11">
        <v>4.0999999999999996</v>
      </c>
      <c r="Q1056" s="11">
        <v>6.5664999999999996</v>
      </c>
      <c r="R1056" s="11">
        <v>4.6500000000000004</v>
      </c>
      <c r="S1056" s="11">
        <v>4.1999999999999993</v>
      </c>
      <c r="T1056" s="11" t="s">
        <v>634</v>
      </c>
      <c r="U1056" s="11">
        <v>3.9073674358447401</v>
      </c>
      <c r="V1056" s="11">
        <v>4.1500000000000004</v>
      </c>
      <c r="W1056" s="11">
        <v>4.05</v>
      </c>
      <c r="X1056" s="11">
        <v>4.1500000000000004</v>
      </c>
      <c r="Y1056" s="11">
        <v>1.75</v>
      </c>
      <c r="Z1056" s="11">
        <v>4.0999999999999996</v>
      </c>
      <c r="AA1056" s="11">
        <v>2</v>
      </c>
      <c r="AB1056" s="11">
        <v>5.6999999999999993</v>
      </c>
      <c r="AC1056" s="150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3" t="s">
        <v>268</v>
      </c>
      <c r="C1057" s="29"/>
      <c r="D1057" s="24">
        <v>0.13784048752090217</v>
      </c>
      <c r="E1057" s="24">
        <v>8.1649658092772748E-2</v>
      </c>
      <c r="F1057" s="24">
        <v>0.12110601416389978</v>
      </c>
      <c r="G1057" s="24">
        <v>0.51639777949432131</v>
      </c>
      <c r="H1057" s="24">
        <v>5.4772255750516412E-2</v>
      </c>
      <c r="I1057" s="24">
        <v>4.0824829046386159E-2</v>
      </c>
      <c r="J1057" s="24">
        <v>8.4166702156471915E-2</v>
      </c>
      <c r="K1057" s="24">
        <v>8.164965809277254E-2</v>
      </c>
      <c r="L1057" s="24">
        <v>0.12649110640673514</v>
      </c>
      <c r="M1057" s="24">
        <v>0.41311822359545791</v>
      </c>
      <c r="N1057" s="24">
        <v>5.4772255750516412E-2</v>
      </c>
      <c r="O1057" s="24">
        <v>0.11690451944500115</v>
      </c>
      <c r="P1057" s="24">
        <v>0.10954451150103316</v>
      </c>
      <c r="Q1057" s="24">
        <v>0.39753483075910034</v>
      </c>
      <c r="R1057" s="24">
        <v>0.25033311140691461</v>
      </c>
      <c r="S1057" s="24">
        <v>0.13291601358251257</v>
      </c>
      <c r="T1057" s="24" t="s">
        <v>634</v>
      </c>
      <c r="U1057" s="24">
        <v>6.0290229562766015E-2</v>
      </c>
      <c r="V1057" s="24">
        <v>0.14719601443879762</v>
      </c>
      <c r="W1057" s="24">
        <v>9.8319208025017354E-2</v>
      </c>
      <c r="X1057" s="24">
        <v>0.1048808848170152</v>
      </c>
      <c r="Y1057" s="24">
        <v>0.13662601021279464</v>
      </c>
      <c r="Z1057" s="24">
        <v>4.0824829046386159E-2</v>
      </c>
      <c r="AA1057" s="24">
        <v>0.20412414523193151</v>
      </c>
      <c r="AB1057" s="24">
        <v>0.19663841605003515</v>
      </c>
      <c r="AC1057" s="206"/>
      <c r="AD1057" s="207"/>
      <c r="AE1057" s="207"/>
      <c r="AF1057" s="207"/>
      <c r="AG1057" s="207"/>
      <c r="AH1057" s="207"/>
      <c r="AI1057" s="207"/>
      <c r="AJ1057" s="207"/>
      <c r="AK1057" s="207"/>
      <c r="AL1057" s="207"/>
      <c r="AM1057" s="207"/>
      <c r="AN1057" s="207"/>
      <c r="AO1057" s="207"/>
      <c r="AP1057" s="207"/>
      <c r="AQ1057" s="207"/>
      <c r="AR1057" s="207"/>
      <c r="AS1057" s="207"/>
      <c r="AT1057" s="207"/>
      <c r="AU1057" s="207"/>
      <c r="AV1057" s="207"/>
      <c r="AW1057" s="207"/>
      <c r="AX1057" s="207"/>
      <c r="AY1057" s="207"/>
      <c r="AZ1057" s="207"/>
      <c r="BA1057" s="207"/>
      <c r="BB1057" s="207"/>
      <c r="BC1057" s="207"/>
      <c r="BD1057" s="207"/>
      <c r="BE1057" s="207"/>
      <c r="BF1057" s="207"/>
      <c r="BG1057" s="207"/>
      <c r="BH1057" s="207"/>
      <c r="BI1057" s="207"/>
      <c r="BJ1057" s="207"/>
      <c r="BK1057" s="207"/>
      <c r="BL1057" s="207"/>
      <c r="BM1057" s="56"/>
    </row>
    <row r="1058" spans="1:65">
      <c r="A1058" s="30"/>
      <c r="B1058" s="3" t="s">
        <v>86</v>
      </c>
      <c r="C1058" s="29"/>
      <c r="D1058" s="13">
        <v>3.4896325954658781E-2</v>
      </c>
      <c r="E1058" s="13">
        <v>1.975394953857405E-2</v>
      </c>
      <c r="F1058" s="13">
        <v>3.0530927940478937E-2</v>
      </c>
      <c r="G1058" s="13">
        <v>0.11916871834484338</v>
      </c>
      <c r="H1058" s="13">
        <v>1.2887589588356802E-2</v>
      </c>
      <c r="I1058" s="13">
        <v>1.0790703712701187E-2</v>
      </c>
      <c r="J1058" s="13">
        <v>1.9072512751671558E-2</v>
      </c>
      <c r="K1058" s="13">
        <v>2.2268088570756149E-2</v>
      </c>
      <c r="L1058" s="13">
        <v>3.0851489367496369E-2</v>
      </c>
      <c r="M1058" s="13">
        <v>8.4887306218244765E-2</v>
      </c>
      <c r="N1058" s="13">
        <v>1.2887589588356802E-2</v>
      </c>
      <c r="O1058" s="13">
        <v>2.6468947798868183E-2</v>
      </c>
      <c r="P1058" s="13">
        <v>2.671817353683735E-2</v>
      </c>
      <c r="Q1058" s="13">
        <v>6.020442431072863E-2</v>
      </c>
      <c r="R1058" s="13">
        <v>5.4817469651149177E-2</v>
      </c>
      <c r="S1058" s="13">
        <v>3.1772752250799813E-2</v>
      </c>
      <c r="T1058" s="13" t="s">
        <v>634</v>
      </c>
      <c r="U1058" s="13">
        <v>1.5440737801990879E-2</v>
      </c>
      <c r="V1058" s="13">
        <v>3.5186298272222548E-2</v>
      </c>
      <c r="W1058" s="13">
        <v>2.4477811126560337E-2</v>
      </c>
      <c r="X1058" s="13">
        <v>2.5272502365545835E-2</v>
      </c>
      <c r="Y1058" s="13">
        <v>7.8822698199689206E-2</v>
      </c>
      <c r="Z1058" s="13">
        <v>9.9979173174823254E-3</v>
      </c>
      <c r="AA1058" s="13">
        <v>0.10649955403405122</v>
      </c>
      <c r="AB1058" s="13">
        <v>3.4297398148261944E-2</v>
      </c>
      <c r="AC1058" s="150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30"/>
      <c r="B1059" s="3" t="s">
        <v>269</v>
      </c>
      <c r="C1059" s="29"/>
      <c r="D1059" s="13">
        <v>-4.745915331132633E-2</v>
      </c>
      <c r="E1059" s="13">
        <v>-3.2483967139615988E-3</v>
      </c>
      <c r="F1059" s="13">
        <v>-4.3439993620656869E-2</v>
      </c>
      <c r="G1059" s="13">
        <v>4.4981519574072371E-2</v>
      </c>
      <c r="H1059" s="13">
        <v>2.4885721120724957E-2</v>
      </c>
      <c r="I1059" s="13">
        <v>-8.7650750218021378E-2</v>
      </c>
      <c r="J1059" s="13">
        <v>6.4189352525342969E-2</v>
      </c>
      <c r="K1059" s="13">
        <v>-0.11578486805270805</v>
      </c>
      <c r="L1059" s="13">
        <v>-1.1286716095300631E-2</v>
      </c>
      <c r="M1059" s="13">
        <v>0.17359462967549688</v>
      </c>
      <c r="N1059" s="13">
        <v>2.4885721120724957E-2</v>
      </c>
      <c r="O1059" s="13">
        <v>6.5077318027420006E-2</v>
      </c>
      <c r="P1059" s="13">
        <v>-1.1286716095300631E-2</v>
      </c>
      <c r="Q1059" s="13">
        <v>0.59233078204789957</v>
      </c>
      <c r="R1059" s="13">
        <v>0.1012497552434457</v>
      </c>
      <c r="S1059" s="13">
        <v>8.8090823580468935E-3</v>
      </c>
      <c r="T1059" s="13" t="s">
        <v>634</v>
      </c>
      <c r="U1059" s="13">
        <v>-5.8402272583230275E-2</v>
      </c>
      <c r="V1059" s="13">
        <v>8.8090823580466715E-3</v>
      </c>
      <c r="W1059" s="13">
        <v>-3.1382514548648266E-2</v>
      </c>
      <c r="X1059" s="13">
        <v>7.7076297670775062E-4</v>
      </c>
      <c r="Y1059" s="13">
        <v>-0.58200739217037101</v>
      </c>
      <c r="Z1059" s="13">
        <v>-1.5305875785970313E-2</v>
      </c>
      <c r="AA1059" s="13">
        <v>-0.53779663557300639</v>
      </c>
      <c r="AB1059" s="13">
        <v>0.38259093359031127</v>
      </c>
      <c r="AC1059" s="150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46" t="s">
        <v>270</v>
      </c>
      <c r="C1060" s="47"/>
      <c r="D1060" s="45">
        <v>0.6</v>
      </c>
      <c r="E1060" s="45">
        <v>0.03</v>
      </c>
      <c r="F1060" s="45">
        <v>0.55000000000000004</v>
      </c>
      <c r="G1060" s="45" t="s">
        <v>271</v>
      </c>
      <c r="H1060" s="45">
        <v>0.34</v>
      </c>
      <c r="I1060" s="45">
        <v>1.1299999999999999</v>
      </c>
      <c r="J1060" s="45">
        <v>0.85</v>
      </c>
      <c r="K1060" s="45">
        <v>1.49</v>
      </c>
      <c r="L1060" s="45">
        <v>0.13</v>
      </c>
      <c r="M1060" s="45">
        <v>2.2799999999999998</v>
      </c>
      <c r="N1060" s="45">
        <v>0.34</v>
      </c>
      <c r="O1060" s="45">
        <v>0.87</v>
      </c>
      <c r="P1060" s="45">
        <v>0.13</v>
      </c>
      <c r="Q1060" s="45">
        <v>7.74</v>
      </c>
      <c r="R1060" s="45">
        <v>1.34</v>
      </c>
      <c r="S1060" s="45">
        <v>0.13</v>
      </c>
      <c r="T1060" s="45">
        <v>2.7</v>
      </c>
      <c r="U1060" s="45">
        <v>0.75</v>
      </c>
      <c r="V1060" s="45">
        <v>0.13</v>
      </c>
      <c r="W1060" s="45">
        <v>0.39</v>
      </c>
      <c r="X1060" s="45">
        <v>0.03</v>
      </c>
      <c r="Y1060" s="45">
        <v>7.58</v>
      </c>
      <c r="Z1060" s="45">
        <v>0.18</v>
      </c>
      <c r="AA1060" s="45">
        <v>7</v>
      </c>
      <c r="AB1060" s="45">
        <v>5.01</v>
      </c>
      <c r="AC1060" s="150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B1061" s="31" t="s">
        <v>287</v>
      </c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BM1061" s="55"/>
    </row>
    <row r="1062" spans="1:65">
      <c r="BM1062" s="55"/>
    </row>
    <row r="1063" spans="1:65" ht="15">
      <c r="B1063" s="8" t="s">
        <v>504</v>
      </c>
      <c r="BM1063" s="28" t="s">
        <v>66</v>
      </c>
    </row>
    <row r="1064" spans="1:65" ht="15">
      <c r="A1064" s="25" t="s">
        <v>38</v>
      </c>
      <c r="B1064" s="18" t="s">
        <v>109</v>
      </c>
      <c r="C1064" s="15" t="s">
        <v>110</v>
      </c>
      <c r="D1064" s="16" t="s">
        <v>227</v>
      </c>
      <c r="E1064" s="17" t="s">
        <v>227</v>
      </c>
      <c r="F1064" s="17" t="s">
        <v>227</v>
      </c>
      <c r="G1064" s="17" t="s">
        <v>227</v>
      </c>
      <c r="H1064" s="17" t="s">
        <v>227</v>
      </c>
      <c r="I1064" s="17" t="s">
        <v>227</v>
      </c>
      <c r="J1064" s="17" t="s">
        <v>227</v>
      </c>
      <c r="K1064" s="17" t="s">
        <v>227</v>
      </c>
      <c r="L1064" s="17" t="s">
        <v>227</v>
      </c>
      <c r="M1064" s="17" t="s">
        <v>227</v>
      </c>
      <c r="N1064" s="17" t="s">
        <v>227</v>
      </c>
      <c r="O1064" s="17" t="s">
        <v>227</v>
      </c>
      <c r="P1064" s="17" t="s">
        <v>227</v>
      </c>
      <c r="Q1064" s="17" t="s">
        <v>227</v>
      </c>
      <c r="R1064" s="17" t="s">
        <v>227</v>
      </c>
      <c r="S1064" s="17" t="s">
        <v>227</v>
      </c>
      <c r="T1064" s="17" t="s">
        <v>227</v>
      </c>
      <c r="U1064" s="17" t="s">
        <v>227</v>
      </c>
      <c r="V1064" s="17" t="s">
        <v>227</v>
      </c>
      <c r="W1064" s="17" t="s">
        <v>227</v>
      </c>
      <c r="X1064" s="17" t="s">
        <v>227</v>
      </c>
      <c r="Y1064" s="17" t="s">
        <v>227</v>
      </c>
      <c r="Z1064" s="17" t="s">
        <v>227</v>
      </c>
      <c r="AA1064" s="17" t="s">
        <v>227</v>
      </c>
      <c r="AB1064" s="150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1</v>
      </c>
    </row>
    <row r="1065" spans="1:65">
      <c r="A1065" s="30"/>
      <c r="B1065" s="19" t="s">
        <v>228</v>
      </c>
      <c r="C1065" s="9" t="s">
        <v>228</v>
      </c>
      <c r="D1065" s="148" t="s">
        <v>230</v>
      </c>
      <c r="E1065" s="149" t="s">
        <v>231</v>
      </c>
      <c r="F1065" s="149" t="s">
        <v>232</v>
      </c>
      <c r="G1065" s="149" t="s">
        <v>233</v>
      </c>
      <c r="H1065" s="149" t="s">
        <v>234</v>
      </c>
      <c r="I1065" s="149" t="s">
        <v>235</v>
      </c>
      <c r="J1065" s="149" t="s">
        <v>236</v>
      </c>
      <c r="K1065" s="149" t="s">
        <v>237</v>
      </c>
      <c r="L1065" s="149" t="s">
        <v>239</v>
      </c>
      <c r="M1065" s="149" t="s">
        <v>240</v>
      </c>
      <c r="N1065" s="149" t="s">
        <v>241</v>
      </c>
      <c r="O1065" s="149" t="s">
        <v>244</v>
      </c>
      <c r="P1065" s="149" t="s">
        <v>245</v>
      </c>
      <c r="Q1065" s="149" t="s">
        <v>247</v>
      </c>
      <c r="R1065" s="149" t="s">
        <v>248</v>
      </c>
      <c r="S1065" s="149" t="s">
        <v>249</v>
      </c>
      <c r="T1065" s="149" t="s">
        <v>250</v>
      </c>
      <c r="U1065" s="149" t="s">
        <v>251</v>
      </c>
      <c r="V1065" s="149" t="s">
        <v>252</v>
      </c>
      <c r="W1065" s="149" t="s">
        <v>254</v>
      </c>
      <c r="X1065" s="149" t="s">
        <v>255</v>
      </c>
      <c r="Y1065" s="149" t="s">
        <v>256</v>
      </c>
      <c r="Z1065" s="149" t="s">
        <v>257</v>
      </c>
      <c r="AA1065" s="149" t="s">
        <v>258</v>
      </c>
      <c r="AB1065" s="150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 t="s">
        <v>3</v>
      </c>
    </row>
    <row r="1066" spans="1:65">
      <c r="A1066" s="30"/>
      <c r="B1066" s="19"/>
      <c r="C1066" s="9"/>
      <c r="D1066" s="10" t="s">
        <v>113</v>
      </c>
      <c r="E1066" s="11" t="s">
        <v>279</v>
      </c>
      <c r="F1066" s="11" t="s">
        <v>279</v>
      </c>
      <c r="G1066" s="11" t="s">
        <v>279</v>
      </c>
      <c r="H1066" s="11" t="s">
        <v>280</v>
      </c>
      <c r="I1066" s="11" t="s">
        <v>279</v>
      </c>
      <c r="J1066" s="11" t="s">
        <v>280</v>
      </c>
      <c r="K1066" s="11" t="s">
        <v>280</v>
      </c>
      <c r="L1066" s="11" t="s">
        <v>280</v>
      </c>
      <c r="M1066" s="11" t="s">
        <v>280</v>
      </c>
      <c r="N1066" s="11" t="s">
        <v>280</v>
      </c>
      <c r="O1066" s="11" t="s">
        <v>279</v>
      </c>
      <c r="P1066" s="11" t="s">
        <v>279</v>
      </c>
      <c r="Q1066" s="11" t="s">
        <v>280</v>
      </c>
      <c r="R1066" s="11" t="s">
        <v>280</v>
      </c>
      <c r="S1066" s="11" t="s">
        <v>113</v>
      </c>
      <c r="T1066" s="11" t="s">
        <v>280</v>
      </c>
      <c r="U1066" s="11" t="s">
        <v>279</v>
      </c>
      <c r="V1066" s="11" t="s">
        <v>279</v>
      </c>
      <c r="W1066" s="11" t="s">
        <v>279</v>
      </c>
      <c r="X1066" s="11" t="s">
        <v>279</v>
      </c>
      <c r="Y1066" s="11" t="s">
        <v>279</v>
      </c>
      <c r="Z1066" s="11" t="s">
        <v>280</v>
      </c>
      <c r="AA1066" s="11" t="s">
        <v>279</v>
      </c>
      <c r="AB1066" s="150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1</v>
      </c>
    </row>
    <row r="1067" spans="1:65">
      <c r="A1067" s="30"/>
      <c r="B1067" s="19"/>
      <c r="C1067" s="9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/>
      <c r="AB1067" s="150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2</v>
      </c>
    </row>
    <row r="1068" spans="1:65">
      <c r="A1068" s="30"/>
      <c r="B1068" s="18">
        <v>1</v>
      </c>
      <c r="C1068" s="14">
        <v>1</v>
      </c>
      <c r="D1068" s="217">
        <v>12.8</v>
      </c>
      <c r="E1068" s="217">
        <v>13.3</v>
      </c>
      <c r="F1068" s="217">
        <v>14.1</v>
      </c>
      <c r="G1068" s="217">
        <v>13.5</v>
      </c>
      <c r="H1068" s="217">
        <v>12.95</v>
      </c>
      <c r="I1068" s="217">
        <v>12.4</v>
      </c>
      <c r="J1068" s="217">
        <v>12.589719233759462</v>
      </c>
      <c r="K1068" s="217">
        <v>14.4</v>
      </c>
      <c r="L1068" s="217">
        <v>13.2</v>
      </c>
      <c r="M1068" s="217">
        <v>14.1</v>
      </c>
      <c r="N1068" s="225">
        <v>15.5</v>
      </c>
      <c r="O1068" s="225">
        <v>15.299999999999999</v>
      </c>
      <c r="P1068" s="217">
        <v>14.4</v>
      </c>
      <c r="Q1068" s="217">
        <v>12.4</v>
      </c>
      <c r="R1068" s="217">
        <v>13.38</v>
      </c>
      <c r="S1068" s="225">
        <v>13</v>
      </c>
      <c r="T1068" s="217">
        <v>14.6533936465129</v>
      </c>
      <c r="U1068" s="217">
        <v>14.1</v>
      </c>
      <c r="V1068" s="217">
        <v>13.5</v>
      </c>
      <c r="W1068" s="228">
        <v>13</v>
      </c>
      <c r="X1068" s="217">
        <v>13.8</v>
      </c>
      <c r="Y1068" s="217">
        <v>12.7</v>
      </c>
      <c r="Z1068" s="217">
        <v>13.2</v>
      </c>
      <c r="AA1068" s="225">
        <v>19.8</v>
      </c>
      <c r="AB1068" s="218"/>
      <c r="AC1068" s="219"/>
      <c r="AD1068" s="219"/>
      <c r="AE1068" s="219"/>
      <c r="AF1068" s="219"/>
      <c r="AG1068" s="219"/>
      <c r="AH1068" s="219"/>
      <c r="AI1068" s="219"/>
      <c r="AJ1068" s="219"/>
      <c r="AK1068" s="219"/>
      <c r="AL1068" s="219"/>
      <c r="AM1068" s="219"/>
      <c r="AN1068" s="219"/>
      <c r="AO1068" s="219"/>
      <c r="AP1068" s="219"/>
      <c r="AQ1068" s="219"/>
      <c r="AR1068" s="219"/>
      <c r="AS1068" s="219"/>
      <c r="AT1068" s="219"/>
      <c r="AU1068" s="219"/>
      <c r="AV1068" s="219"/>
      <c r="AW1068" s="219"/>
      <c r="AX1068" s="219"/>
      <c r="AY1068" s="219"/>
      <c r="AZ1068" s="219"/>
      <c r="BA1068" s="219"/>
      <c r="BB1068" s="219"/>
      <c r="BC1068" s="219"/>
      <c r="BD1068" s="219"/>
      <c r="BE1068" s="219"/>
      <c r="BF1068" s="219"/>
      <c r="BG1068" s="219"/>
      <c r="BH1068" s="219"/>
      <c r="BI1068" s="219"/>
      <c r="BJ1068" s="219"/>
      <c r="BK1068" s="219"/>
      <c r="BL1068" s="219"/>
      <c r="BM1068" s="220">
        <v>1</v>
      </c>
    </row>
    <row r="1069" spans="1:65">
      <c r="A1069" s="30"/>
      <c r="B1069" s="19">
        <v>1</v>
      </c>
      <c r="C1069" s="9">
        <v>2</v>
      </c>
      <c r="D1069" s="221">
        <v>13.2</v>
      </c>
      <c r="E1069" s="221">
        <v>13.7</v>
      </c>
      <c r="F1069" s="221">
        <v>13.8</v>
      </c>
      <c r="G1069" s="221">
        <v>12.8</v>
      </c>
      <c r="H1069" s="221">
        <v>13.04</v>
      </c>
      <c r="I1069" s="221">
        <v>12.7</v>
      </c>
      <c r="J1069" s="221">
        <v>12.615128438862984</v>
      </c>
      <c r="K1069" s="221">
        <v>13.9</v>
      </c>
      <c r="L1069" s="221">
        <v>13.4</v>
      </c>
      <c r="M1069" s="221">
        <v>13.7</v>
      </c>
      <c r="N1069" s="226">
        <v>15.7</v>
      </c>
      <c r="O1069" s="226">
        <v>15.5</v>
      </c>
      <c r="P1069" s="221">
        <v>14.8</v>
      </c>
      <c r="Q1069" s="221">
        <v>12.3</v>
      </c>
      <c r="R1069" s="221">
        <v>13.45</v>
      </c>
      <c r="S1069" s="226">
        <v>14</v>
      </c>
      <c r="T1069" s="221">
        <v>14.5514838452481</v>
      </c>
      <c r="U1069" s="221">
        <v>13.9</v>
      </c>
      <c r="V1069" s="221">
        <v>13.8</v>
      </c>
      <c r="W1069" s="221">
        <v>13.6</v>
      </c>
      <c r="X1069" s="221">
        <v>13.6</v>
      </c>
      <c r="Y1069" s="221">
        <v>13</v>
      </c>
      <c r="Z1069" s="221">
        <v>13.2</v>
      </c>
      <c r="AA1069" s="226">
        <v>21.2</v>
      </c>
      <c r="AB1069" s="218"/>
      <c r="AC1069" s="219"/>
      <c r="AD1069" s="219"/>
      <c r="AE1069" s="219"/>
      <c r="AF1069" s="219"/>
      <c r="AG1069" s="219"/>
      <c r="AH1069" s="219"/>
      <c r="AI1069" s="219"/>
      <c r="AJ1069" s="219"/>
      <c r="AK1069" s="219"/>
      <c r="AL1069" s="219"/>
      <c r="AM1069" s="219"/>
      <c r="AN1069" s="219"/>
      <c r="AO1069" s="219"/>
      <c r="AP1069" s="219"/>
      <c r="AQ1069" s="219"/>
      <c r="AR1069" s="219"/>
      <c r="AS1069" s="219"/>
      <c r="AT1069" s="219"/>
      <c r="AU1069" s="219"/>
      <c r="AV1069" s="219"/>
      <c r="AW1069" s="219"/>
      <c r="AX1069" s="219"/>
      <c r="AY1069" s="219"/>
      <c r="AZ1069" s="219"/>
      <c r="BA1069" s="219"/>
      <c r="BB1069" s="219"/>
      <c r="BC1069" s="219"/>
      <c r="BD1069" s="219"/>
      <c r="BE1069" s="219"/>
      <c r="BF1069" s="219"/>
      <c r="BG1069" s="219"/>
      <c r="BH1069" s="219"/>
      <c r="BI1069" s="219"/>
      <c r="BJ1069" s="219"/>
      <c r="BK1069" s="219"/>
      <c r="BL1069" s="219"/>
      <c r="BM1069" s="220">
        <v>26</v>
      </c>
    </row>
    <row r="1070" spans="1:65">
      <c r="A1070" s="30"/>
      <c r="B1070" s="19">
        <v>1</v>
      </c>
      <c r="C1070" s="9">
        <v>3</v>
      </c>
      <c r="D1070" s="221">
        <v>13.2</v>
      </c>
      <c r="E1070" s="221">
        <v>13.1</v>
      </c>
      <c r="F1070" s="221">
        <v>14.3</v>
      </c>
      <c r="G1070" s="221">
        <v>13.2</v>
      </c>
      <c r="H1070" s="221">
        <v>13.05</v>
      </c>
      <c r="I1070" s="227">
        <v>12</v>
      </c>
      <c r="J1070" s="221">
        <v>13.036103413898358</v>
      </c>
      <c r="K1070" s="221">
        <v>13.6</v>
      </c>
      <c r="L1070" s="221">
        <v>13.5</v>
      </c>
      <c r="M1070" s="221">
        <v>14</v>
      </c>
      <c r="N1070" s="226">
        <v>15.5</v>
      </c>
      <c r="O1070" s="226">
        <v>16.2</v>
      </c>
      <c r="P1070" s="221">
        <v>13.5</v>
      </c>
      <c r="Q1070" s="221">
        <v>12.8</v>
      </c>
      <c r="R1070" s="221">
        <v>13.49</v>
      </c>
      <c r="S1070" s="226">
        <v>13</v>
      </c>
      <c r="T1070" s="221">
        <v>14.712126883242822</v>
      </c>
      <c r="U1070" s="221">
        <v>14.2</v>
      </c>
      <c r="V1070" s="221">
        <v>13.2</v>
      </c>
      <c r="W1070" s="221">
        <v>13.7</v>
      </c>
      <c r="X1070" s="221">
        <v>13.5</v>
      </c>
      <c r="Y1070" s="221">
        <v>13.6</v>
      </c>
      <c r="Z1070" s="221">
        <v>13.6</v>
      </c>
      <c r="AA1070" s="226">
        <v>20.7</v>
      </c>
      <c r="AB1070" s="218"/>
      <c r="AC1070" s="219"/>
      <c r="AD1070" s="219"/>
      <c r="AE1070" s="219"/>
      <c r="AF1070" s="219"/>
      <c r="AG1070" s="219"/>
      <c r="AH1070" s="219"/>
      <c r="AI1070" s="219"/>
      <c r="AJ1070" s="219"/>
      <c r="AK1070" s="219"/>
      <c r="AL1070" s="219"/>
      <c r="AM1070" s="219"/>
      <c r="AN1070" s="219"/>
      <c r="AO1070" s="219"/>
      <c r="AP1070" s="219"/>
      <c r="AQ1070" s="219"/>
      <c r="AR1070" s="219"/>
      <c r="AS1070" s="219"/>
      <c r="AT1070" s="219"/>
      <c r="AU1070" s="219"/>
      <c r="AV1070" s="219"/>
      <c r="AW1070" s="219"/>
      <c r="AX1070" s="219"/>
      <c r="AY1070" s="219"/>
      <c r="AZ1070" s="219"/>
      <c r="BA1070" s="219"/>
      <c r="BB1070" s="219"/>
      <c r="BC1070" s="219"/>
      <c r="BD1070" s="219"/>
      <c r="BE1070" s="219"/>
      <c r="BF1070" s="219"/>
      <c r="BG1070" s="219"/>
      <c r="BH1070" s="219"/>
      <c r="BI1070" s="219"/>
      <c r="BJ1070" s="219"/>
      <c r="BK1070" s="219"/>
      <c r="BL1070" s="219"/>
      <c r="BM1070" s="220">
        <v>16</v>
      </c>
    </row>
    <row r="1071" spans="1:65">
      <c r="A1071" s="30"/>
      <c r="B1071" s="19">
        <v>1</v>
      </c>
      <c r="C1071" s="9">
        <v>4</v>
      </c>
      <c r="D1071" s="221">
        <v>13.4</v>
      </c>
      <c r="E1071" s="221">
        <v>13.2</v>
      </c>
      <c r="F1071" s="221">
        <v>13.9</v>
      </c>
      <c r="G1071" s="221">
        <v>13</v>
      </c>
      <c r="H1071" s="221">
        <v>12.86</v>
      </c>
      <c r="I1071" s="221">
        <v>12.4</v>
      </c>
      <c r="J1071" s="221">
        <v>12.987205911714719</v>
      </c>
      <c r="K1071" s="221">
        <v>14.1</v>
      </c>
      <c r="L1071" s="221">
        <v>14</v>
      </c>
      <c r="M1071" s="221">
        <v>14.1</v>
      </c>
      <c r="N1071" s="226">
        <v>15.5</v>
      </c>
      <c r="O1071" s="226">
        <v>14.8</v>
      </c>
      <c r="P1071" s="221">
        <v>15</v>
      </c>
      <c r="Q1071" s="221">
        <v>12.5</v>
      </c>
      <c r="R1071" s="221">
        <v>13.6</v>
      </c>
      <c r="S1071" s="226">
        <v>13</v>
      </c>
      <c r="T1071" s="221">
        <v>14.604982779878901</v>
      </c>
      <c r="U1071" s="221">
        <v>14.4</v>
      </c>
      <c r="V1071" s="221">
        <v>13.9</v>
      </c>
      <c r="W1071" s="221">
        <v>13.7</v>
      </c>
      <c r="X1071" s="221">
        <v>13.6</v>
      </c>
      <c r="Y1071" s="221">
        <v>13.2</v>
      </c>
      <c r="Z1071" s="221">
        <v>13.4</v>
      </c>
      <c r="AA1071" s="226">
        <v>20.5</v>
      </c>
      <c r="AB1071" s="218"/>
      <c r="AC1071" s="219"/>
      <c r="AD1071" s="219"/>
      <c r="AE1071" s="219"/>
      <c r="AF1071" s="219"/>
      <c r="AG1071" s="219"/>
      <c r="AH1071" s="219"/>
      <c r="AI1071" s="219"/>
      <c r="AJ1071" s="219"/>
      <c r="AK1071" s="219"/>
      <c r="AL1071" s="219"/>
      <c r="AM1071" s="219"/>
      <c r="AN1071" s="219"/>
      <c r="AO1071" s="219"/>
      <c r="AP1071" s="219"/>
      <c r="AQ1071" s="219"/>
      <c r="AR1071" s="219"/>
      <c r="AS1071" s="219"/>
      <c r="AT1071" s="219"/>
      <c r="AU1071" s="219"/>
      <c r="AV1071" s="219"/>
      <c r="AW1071" s="219"/>
      <c r="AX1071" s="219"/>
      <c r="AY1071" s="219"/>
      <c r="AZ1071" s="219"/>
      <c r="BA1071" s="219"/>
      <c r="BB1071" s="219"/>
      <c r="BC1071" s="219"/>
      <c r="BD1071" s="219"/>
      <c r="BE1071" s="219"/>
      <c r="BF1071" s="219"/>
      <c r="BG1071" s="219"/>
      <c r="BH1071" s="219"/>
      <c r="BI1071" s="219"/>
      <c r="BJ1071" s="219"/>
      <c r="BK1071" s="219"/>
      <c r="BL1071" s="219"/>
      <c r="BM1071" s="220">
        <v>13.489416951632247</v>
      </c>
    </row>
    <row r="1072" spans="1:65">
      <c r="A1072" s="30"/>
      <c r="B1072" s="19">
        <v>1</v>
      </c>
      <c r="C1072" s="9">
        <v>5</v>
      </c>
      <c r="D1072" s="221">
        <v>12.8</v>
      </c>
      <c r="E1072" s="221">
        <v>13</v>
      </c>
      <c r="F1072" s="221">
        <v>13.7</v>
      </c>
      <c r="G1072" s="221">
        <v>13.1</v>
      </c>
      <c r="H1072" s="221">
        <v>13.18</v>
      </c>
      <c r="I1072" s="221">
        <v>12.4</v>
      </c>
      <c r="J1072" s="221">
        <v>12.761527296700141</v>
      </c>
      <c r="K1072" s="221">
        <v>14.1</v>
      </c>
      <c r="L1072" s="221">
        <v>13.9</v>
      </c>
      <c r="M1072" s="221">
        <v>13.5</v>
      </c>
      <c r="N1072" s="226">
        <v>15.5</v>
      </c>
      <c r="O1072" s="226">
        <v>15.5</v>
      </c>
      <c r="P1072" s="221">
        <v>14.8</v>
      </c>
      <c r="Q1072" s="221">
        <v>11.9</v>
      </c>
      <c r="R1072" s="221">
        <v>13.55</v>
      </c>
      <c r="S1072" s="226">
        <v>13</v>
      </c>
      <c r="T1072" s="221">
        <v>14.700173703390648</v>
      </c>
      <c r="U1072" s="221">
        <v>14.1</v>
      </c>
      <c r="V1072" s="221">
        <v>13.7</v>
      </c>
      <c r="W1072" s="221">
        <v>13.5</v>
      </c>
      <c r="X1072" s="227">
        <v>12.9</v>
      </c>
      <c r="Y1072" s="221">
        <v>13.1</v>
      </c>
      <c r="Z1072" s="221">
        <v>13</v>
      </c>
      <c r="AA1072" s="226">
        <v>19.899999999999999</v>
      </c>
      <c r="AB1072" s="218"/>
      <c r="AC1072" s="219"/>
      <c r="AD1072" s="219"/>
      <c r="AE1072" s="219"/>
      <c r="AF1072" s="219"/>
      <c r="AG1072" s="219"/>
      <c r="AH1072" s="219"/>
      <c r="AI1072" s="219"/>
      <c r="AJ1072" s="219"/>
      <c r="AK1072" s="219"/>
      <c r="AL1072" s="219"/>
      <c r="AM1072" s="219"/>
      <c r="AN1072" s="219"/>
      <c r="AO1072" s="219"/>
      <c r="AP1072" s="219"/>
      <c r="AQ1072" s="219"/>
      <c r="AR1072" s="219"/>
      <c r="AS1072" s="219"/>
      <c r="AT1072" s="219"/>
      <c r="AU1072" s="219"/>
      <c r="AV1072" s="219"/>
      <c r="AW1072" s="219"/>
      <c r="AX1072" s="219"/>
      <c r="AY1072" s="219"/>
      <c r="AZ1072" s="219"/>
      <c r="BA1072" s="219"/>
      <c r="BB1072" s="219"/>
      <c r="BC1072" s="219"/>
      <c r="BD1072" s="219"/>
      <c r="BE1072" s="219"/>
      <c r="BF1072" s="219"/>
      <c r="BG1072" s="219"/>
      <c r="BH1072" s="219"/>
      <c r="BI1072" s="219"/>
      <c r="BJ1072" s="219"/>
      <c r="BK1072" s="219"/>
      <c r="BL1072" s="219"/>
      <c r="BM1072" s="220">
        <v>65</v>
      </c>
    </row>
    <row r="1073" spans="1:65">
      <c r="A1073" s="30"/>
      <c r="B1073" s="19">
        <v>1</v>
      </c>
      <c r="C1073" s="9">
        <v>6</v>
      </c>
      <c r="D1073" s="221">
        <v>12.6</v>
      </c>
      <c r="E1073" s="221">
        <v>13.3</v>
      </c>
      <c r="F1073" s="221">
        <v>13.5</v>
      </c>
      <c r="G1073" s="221">
        <v>13.5</v>
      </c>
      <c r="H1073" s="221">
        <v>13.45</v>
      </c>
      <c r="I1073" s="221">
        <v>12.4</v>
      </c>
      <c r="J1073" s="221">
        <v>12.648465636642795</v>
      </c>
      <c r="K1073" s="227">
        <v>15.299999999999999</v>
      </c>
      <c r="L1073" s="221">
        <v>13.9</v>
      </c>
      <c r="M1073" s="221">
        <v>13.8</v>
      </c>
      <c r="N1073" s="226">
        <v>15.5</v>
      </c>
      <c r="O1073" s="226">
        <v>15.299999999999999</v>
      </c>
      <c r="P1073" s="221">
        <v>14.2</v>
      </c>
      <c r="Q1073" s="221">
        <v>12.5</v>
      </c>
      <c r="R1073" s="221">
        <v>13.38</v>
      </c>
      <c r="S1073" s="226">
        <v>13</v>
      </c>
      <c r="T1073" s="221">
        <v>14.7497234060179</v>
      </c>
      <c r="U1073" s="221">
        <v>14.5</v>
      </c>
      <c r="V1073" s="221">
        <v>14</v>
      </c>
      <c r="W1073" s="221">
        <v>13.8</v>
      </c>
      <c r="X1073" s="221">
        <v>13.5</v>
      </c>
      <c r="Y1073" s="221">
        <v>13.5</v>
      </c>
      <c r="Z1073" s="221">
        <v>13.3</v>
      </c>
      <c r="AA1073" s="226">
        <v>19.100000000000001</v>
      </c>
      <c r="AB1073" s="218"/>
      <c r="AC1073" s="219"/>
      <c r="AD1073" s="219"/>
      <c r="AE1073" s="219"/>
      <c r="AF1073" s="219"/>
      <c r="AG1073" s="219"/>
      <c r="AH1073" s="219"/>
      <c r="AI1073" s="219"/>
      <c r="AJ1073" s="219"/>
      <c r="AK1073" s="219"/>
      <c r="AL1073" s="219"/>
      <c r="AM1073" s="219"/>
      <c r="AN1073" s="219"/>
      <c r="AO1073" s="219"/>
      <c r="AP1073" s="219"/>
      <c r="AQ1073" s="219"/>
      <c r="AR1073" s="219"/>
      <c r="AS1073" s="219"/>
      <c r="AT1073" s="219"/>
      <c r="AU1073" s="219"/>
      <c r="AV1073" s="219"/>
      <c r="AW1073" s="219"/>
      <c r="AX1073" s="219"/>
      <c r="AY1073" s="219"/>
      <c r="AZ1073" s="219"/>
      <c r="BA1073" s="219"/>
      <c r="BB1073" s="219"/>
      <c r="BC1073" s="219"/>
      <c r="BD1073" s="219"/>
      <c r="BE1073" s="219"/>
      <c r="BF1073" s="219"/>
      <c r="BG1073" s="219"/>
      <c r="BH1073" s="219"/>
      <c r="BI1073" s="219"/>
      <c r="BJ1073" s="219"/>
      <c r="BK1073" s="219"/>
      <c r="BL1073" s="219"/>
      <c r="BM1073" s="222"/>
    </row>
    <row r="1074" spans="1:65">
      <c r="A1074" s="30"/>
      <c r="B1074" s="20" t="s">
        <v>266</v>
      </c>
      <c r="C1074" s="12"/>
      <c r="D1074" s="223">
        <v>13</v>
      </c>
      <c r="E1074" s="223">
        <v>13.266666666666666</v>
      </c>
      <c r="F1074" s="223">
        <v>13.883333333333333</v>
      </c>
      <c r="G1074" s="223">
        <v>13.183333333333332</v>
      </c>
      <c r="H1074" s="223">
        <v>13.088333333333333</v>
      </c>
      <c r="I1074" s="223">
        <v>12.383333333333333</v>
      </c>
      <c r="J1074" s="223">
        <v>12.77302498859641</v>
      </c>
      <c r="K1074" s="223">
        <v>14.233333333333333</v>
      </c>
      <c r="L1074" s="223">
        <v>13.65</v>
      </c>
      <c r="M1074" s="223">
        <v>13.866666666666667</v>
      </c>
      <c r="N1074" s="223">
        <v>15.533333333333333</v>
      </c>
      <c r="O1074" s="223">
        <v>15.433333333333332</v>
      </c>
      <c r="P1074" s="223">
        <v>14.450000000000001</v>
      </c>
      <c r="Q1074" s="223">
        <v>12.4</v>
      </c>
      <c r="R1074" s="223">
        <v>13.475</v>
      </c>
      <c r="S1074" s="223">
        <v>13.166666666666666</v>
      </c>
      <c r="T1074" s="223">
        <v>14.661980710715213</v>
      </c>
      <c r="U1074" s="223">
        <v>14.200000000000001</v>
      </c>
      <c r="V1074" s="223">
        <v>13.683333333333332</v>
      </c>
      <c r="W1074" s="223">
        <v>13.549999999999999</v>
      </c>
      <c r="X1074" s="223">
        <v>13.483333333333334</v>
      </c>
      <c r="Y1074" s="223">
        <v>13.183333333333332</v>
      </c>
      <c r="Z1074" s="223">
        <v>13.283333333333333</v>
      </c>
      <c r="AA1074" s="223">
        <v>20.2</v>
      </c>
      <c r="AB1074" s="218"/>
      <c r="AC1074" s="219"/>
      <c r="AD1074" s="219"/>
      <c r="AE1074" s="219"/>
      <c r="AF1074" s="219"/>
      <c r="AG1074" s="219"/>
      <c r="AH1074" s="219"/>
      <c r="AI1074" s="219"/>
      <c r="AJ1074" s="219"/>
      <c r="AK1074" s="219"/>
      <c r="AL1074" s="219"/>
      <c r="AM1074" s="219"/>
      <c r="AN1074" s="219"/>
      <c r="AO1074" s="219"/>
      <c r="AP1074" s="219"/>
      <c r="AQ1074" s="219"/>
      <c r="AR1074" s="219"/>
      <c r="AS1074" s="219"/>
      <c r="AT1074" s="219"/>
      <c r="AU1074" s="219"/>
      <c r="AV1074" s="219"/>
      <c r="AW1074" s="219"/>
      <c r="AX1074" s="219"/>
      <c r="AY1074" s="219"/>
      <c r="AZ1074" s="219"/>
      <c r="BA1074" s="219"/>
      <c r="BB1074" s="219"/>
      <c r="BC1074" s="219"/>
      <c r="BD1074" s="219"/>
      <c r="BE1074" s="219"/>
      <c r="BF1074" s="219"/>
      <c r="BG1074" s="219"/>
      <c r="BH1074" s="219"/>
      <c r="BI1074" s="219"/>
      <c r="BJ1074" s="219"/>
      <c r="BK1074" s="219"/>
      <c r="BL1074" s="219"/>
      <c r="BM1074" s="222"/>
    </row>
    <row r="1075" spans="1:65">
      <c r="A1075" s="30"/>
      <c r="B1075" s="3" t="s">
        <v>267</v>
      </c>
      <c r="C1075" s="29"/>
      <c r="D1075" s="221">
        <v>13</v>
      </c>
      <c r="E1075" s="221">
        <v>13.25</v>
      </c>
      <c r="F1075" s="221">
        <v>13.850000000000001</v>
      </c>
      <c r="G1075" s="221">
        <v>13.149999999999999</v>
      </c>
      <c r="H1075" s="221">
        <v>13.045</v>
      </c>
      <c r="I1075" s="221">
        <v>12.4</v>
      </c>
      <c r="J1075" s="221">
        <v>12.704996466671467</v>
      </c>
      <c r="K1075" s="221">
        <v>14.1</v>
      </c>
      <c r="L1075" s="221">
        <v>13.7</v>
      </c>
      <c r="M1075" s="221">
        <v>13.9</v>
      </c>
      <c r="N1075" s="221">
        <v>15.5</v>
      </c>
      <c r="O1075" s="221">
        <v>15.399999999999999</v>
      </c>
      <c r="P1075" s="221">
        <v>14.600000000000001</v>
      </c>
      <c r="Q1075" s="221">
        <v>12.45</v>
      </c>
      <c r="R1075" s="221">
        <v>13.469999999999999</v>
      </c>
      <c r="S1075" s="221">
        <v>13</v>
      </c>
      <c r="T1075" s="221">
        <v>14.676783674951775</v>
      </c>
      <c r="U1075" s="221">
        <v>14.149999999999999</v>
      </c>
      <c r="V1075" s="221">
        <v>13.75</v>
      </c>
      <c r="W1075" s="221">
        <v>13.649999999999999</v>
      </c>
      <c r="X1075" s="221">
        <v>13.55</v>
      </c>
      <c r="Y1075" s="221">
        <v>13.149999999999999</v>
      </c>
      <c r="Z1075" s="221">
        <v>13.25</v>
      </c>
      <c r="AA1075" s="221">
        <v>20.2</v>
      </c>
      <c r="AB1075" s="218"/>
      <c r="AC1075" s="219"/>
      <c r="AD1075" s="219"/>
      <c r="AE1075" s="219"/>
      <c r="AF1075" s="219"/>
      <c r="AG1075" s="219"/>
      <c r="AH1075" s="219"/>
      <c r="AI1075" s="219"/>
      <c r="AJ1075" s="219"/>
      <c r="AK1075" s="219"/>
      <c r="AL1075" s="219"/>
      <c r="AM1075" s="219"/>
      <c r="AN1075" s="219"/>
      <c r="AO1075" s="219"/>
      <c r="AP1075" s="219"/>
      <c r="AQ1075" s="219"/>
      <c r="AR1075" s="219"/>
      <c r="AS1075" s="219"/>
      <c r="AT1075" s="219"/>
      <c r="AU1075" s="219"/>
      <c r="AV1075" s="219"/>
      <c r="AW1075" s="219"/>
      <c r="AX1075" s="219"/>
      <c r="AY1075" s="219"/>
      <c r="AZ1075" s="219"/>
      <c r="BA1075" s="219"/>
      <c r="BB1075" s="219"/>
      <c r="BC1075" s="219"/>
      <c r="BD1075" s="219"/>
      <c r="BE1075" s="219"/>
      <c r="BF1075" s="219"/>
      <c r="BG1075" s="219"/>
      <c r="BH1075" s="219"/>
      <c r="BI1075" s="219"/>
      <c r="BJ1075" s="219"/>
      <c r="BK1075" s="219"/>
      <c r="BL1075" s="219"/>
      <c r="BM1075" s="222"/>
    </row>
    <row r="1076" spans="1:65">
      <c r="A1076" s="30"/>
      <c r="B1076" s="3" t="s">
        <v>268</v>
      </c>
      <c r="C1076" s="29"/>
      <c r="D1076" s="24">
        <v>0.30983866769659318</v>
      </c>
      <c r="E1076" s="24">
        <v>0.24221202832779923</v>
      </c>
      <c r="F1076" s="24">
        <v>0.28577380332470431</v>
      </c>
      <c r="G1076" s="24">
        <v>0.27868739954771288</v>
      </c>
      <c r="H1076" s="24">
        <v>0.20701851769024587</v>
      </c>
      <c r="I1076" s="24">
        <v>0.22286019533929016</v>
      </c>
      <c r="J1076" s="24">
        <v>0.19455758784445976</v>
      </c>
      <c r="K1076" s="24">
        <v>0.58537737116040478</v>
      </c>
      <c r="L1076" s="24">
        <v>0.32710854467592276</v>
      </c>
      <c r="M1076" s="24">
        <v>0.24221202832779926</v>
      </c>
      <c r="N1076" s="24">
        <v>8.1649658092772318E-2</v>
      </c>
      <c r="O1076" s="24">
        <v>0.4546060565661949</v>
      </c>
      <c r="P1076" s="24">
        <v>0.55045435778091567</v>
      </c>
      <c r="Q1076" s="24">
        <v>0.29664793948382656</v>
      </c>
      <c r="R1076" s="24">
        <v>8.9610267268879135E-2</v>
      </c>
      <c r="S1076" s="24">
        <v>0.40824829046386302</v>
      </c>
      <c r="T1076" s="24">
        <v>7.3762026757604321E-2</v>
      </c>
      <c r="U1076" s="24">
        <v>0.21908902300206648</v>
      </c>
      <c r="V1076" s="24">
        <v>0.29268868558020289</v>
      </c>
      <c r="W1076" s="24">
        <v>0.28809720581775866</v>
      </c>
      <c r="X1076" s="24">
        <v>0.30605010483034745</v>
      </c>
      <c r="Y1076" s="24">
        <v>0.33115957885386127</v>
      </c>
      <c r="Z1076" s="24">
        <v>0.20412414523193156</v>
      </c>
      <c r="AA1076" s="24">
        <v>0.74833147735478767</v>
      </c>
      <c r="AB1076" s="150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A1077" s="30"/>
      <c r="B1077" s="3" t="s">
        <v>86</v>
      </c>
      <c r="C1077" s="29"/>
      <c r="D1077" s="13">
        <v>2.3833743668968708E-2</v>
      </c>
      <c r="E1077" s="13">
        <v>1.8257188064909492E-2</v>
      </c>
      <c r="F1077" s="13">
        <v>2.0583947418346051E-2</v>
      </c>
      <c r="G1077" s="13">
        <v>2.1139372911330941E-2</v>
      </c>
      <c r="H1077" s="13">
        <v>1.581702669223832E-2</v>
      </c>
      <c r="I1077" s="13">
        <v>1.7996785626322221E-2</v>
      </c>
      <c r="J1077" s="13">
        <v>1.5231911627680854E-2</v>
      </c>
      <c r="K1077" s="13">
        <v>4.1127215772393783E-2</v>
      </c>
      <c r="L1077" s="13">
        <v>2.3963995946954048E-2</v>
      </c>
      <c r="M1077" s="13">
        <v>1.7467213581331676E-2</v>
      </c>
      <c r="N1077" s="13">
        <v>5.2564157570454285E-3</v>
      </c>
      <c r="O1077" s="13">
        <v>2.9456115976211335E-2</v>
      </c>
      <c r="P1077" s="13">
        <v>3.8093727182070283E-2</v>
      </c>
      <c r="Q1077" s="13">
        <v>2.3923220926115044E-2</v>
      </c>
      <c r="R1077" s="13">
        <v>6.6501125988036461E-3</v>
      </c>
      <c r="S1077" s="13">
        <v>3.1006199275736432E-2</v>
      </c>
      <c r="T1077" s="13">
        <v>5.0308364342409647E-3</v>
      </c>
      <c r="U1077" s="13">
        <v>1.5428804436765245E-2</v>
      </c>
      <c r="V1077" s="13">
        <v>2.1390159725715195E-2</v>
      </c>
      <c r="W1077" s="13">
        <v>2.1261786407214663E-2</v>
      </c>
      <c r="X1077" s="13">
        <v>2.2698400852683369E-2</v>
      </c>
      <c r="Y1077" s="13">
        <v>2.511956350345345E-2</v>
      </c>
      <c r="Z1077" s="13">
        <v>1.5366936905791585E-2</v>
      </c>
      <c r="AA1077" s="13">
        <v>3.7046112740336028E-2</v>
      </c>
      <c r="AB1077" s="150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30"/>
      <c r="B1078" s="3" t="s">
        <v>269</v>
      </c>
      <c r="C1078" s="29"/>
      <c r="D1078" s="13">
        <v>-3.6281549705751148E-2</v>
      </c>
      <c r="E1078" s="13">
        <v>-1.6512966109971772E-2</v>
      </c>
      <c r="F1078" s="13">
        <v>2.9201883455268307E-2</v>
      </c>
      <c r="G1078" s="13">
        <v>-2.2690648483652875E-2</v>
      </c>
      <c r="H1078" s="13">
        <v>-2.9733206389649158E-2</v>
      </c>
      <c r="I1078" s="13">
        <v>-8.1996399270991116E-2</v>
      </c>
      <c r="J1078" s="13">
        <v>-5.3107704032319347E-2</v>
      </c>
      <c r="K1078" s="13">
        <v>5.5148149424728787E-2</v>
      </c>
      <c r="L1078" s="13">
        <v>1.1904372808961394E-2</v>
      </c>
      <c r="M1078" s="13">
        <v>2.7966346980532242E-2</v>
      </c>
      <c r="N1078" s="13">
        <v>0.15151999445415387</v>
      </c>
      <c r="O1078" s="13">
        <v>0.14410677560573637</v>
      </c>
      <c r="P1078" s="13">
        <v>7.1210123596299857E-2</v>
      </c>
      <c r="Q1078" s="13">
        <v>-8.076086279625494E-2</v>
      </c>
      <c r="R1078" s="13">
        <v>-1.0687601757689569E-3</v>
      </c>
      <c r="S1078" s="13">
        <v>-2.3926184958388941E-2</v>
      </c>
      <c r="T1078" s="13">
        <v>8.6924717598048762E-2</v>
      </c>
      <c r="U1078" s="13">
        <v>5.2677076475256657E-2</v>
      </c>
      <c r="V1078" s="13">
        <v>1.4375445758433747E-2</v>
      </c>
      <c r="W1078" s="13">
        <v>4.4911539605438922E-3</v>
      </c>
      <c r="X1078" s="13">
        <v>-4.509919384008132E-4</v>
      </c>
      <c r="Y1078" s="13">
        <v>-2.2690648483652875E-2</v>
      </c>
      <c r="Z1078" s="13">
        <v>-1.5277429635235484E-2</v>
      </c>
      <c r="AA1078" s="13">
        <v>0.49747020738029435</v>
      </c>
      <c r="AB1078" s="150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46" t="s">
        <v>270</v>
      </c>
      <c r="C1079" s="47"/>
      <c r="D1079" s="45">
        <v>0.8</v>
      </c>
      <c r="E1079" s="45">
        <v>0.41</v>
      </c>
      <c r="F1079" s="45">
        <v>0.49</v>
      </c>
      <c r="G1079" s="45">
        <v>0.54</v>
      </c>
      <c r="H1079" s="45">
        <v>0.67</v>
      </c>
      <c r="I1079" s="45">
        <v>1.7</v>
      </c>
      <c r="J1079" s="45">
        <v>1.1299999999999999</v>
      </c>
      <c r="K1079" s="45">
        <v>1</v>
      </c>
      <c r="L1079" s="45">
        <v>0.15</v>
      </c>
      <c r="M1079" s="45">
        <v>0.46</v>
      </c>
      <c r="N1079" s="45">
        <v>2.9</v>
      </c>
      <c r="O1079" s="45">
        <v>2.75</v>
      </c>
      <c r="P1079" s="45">
        <v>1.31</v>
      </c>
      <c r="Q1079" s="45">
        <v>1.68</v>
      </c>
      <c r="R1079" s="45">
        <v>0.11</v>
      </c>
      <c r="S1079" s="45" t="s">
        <v>271</v>
      </c>
      <c r="T1079" s="45">
        <v>1.62</v>
      </c>
      <c r="U1079" s="45">
        <v>0.95</v>
      </c>
      <c r="V1079" s="45">
        <v>0.19</v>
      </c>
      <c r="W1079" s="45">
        <v>0</v>
      </c>
      <c r="X1079" s="45">
        <v>0.1</v>
      </c>
      <c r="Y1079" s="45">
        <v>0.54</v>
      </c>
      <c r="Z1079" s="45">
        <v>0.39</v>
      </c>
      <c r="AA1079" s="45">
        <v>9.7100000000000009</v>
      </c>
      <c r="AB1079" s="150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B1080" s="31" t="s">
        <v>289</v>
      </c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BM1080" s="55"/>
    </row>
    <row r="1081" spans="1:65">
      <c r="BM1081" s="55"/>
    </row>
    <row r="1082" spans="1:65" ht="15">
      <c r="B1082" s="8" t="s">
        <v>505</v>
      </c>
      <c r="BM1082" s="28" t="s">
        <v>66</v>
      </c>
    </row>
    <row r="1083" spans="1:65" ht="15">
      <c r="A1083" s="25" t="s">
        <v>41</v>
      </c>
      <c r="B1083" s="18" t="s">
        <v>109</v>
      </c>
      <c r="C1083" s="15" t="s">
        <v>110</v>
      </c>
      <c r="D1083" s="16" t="s">
        <v>227</v>
      </c>
      <c r="E1083" s="17" t="s">
        <v>227</v>
      </c>
      <c r="F1083" s="17" t="s">
        <v>227</v>
      </c>
      <c r="G1083" s="17" t="s">
        <v>227</v>
      </c>
      <c r="H1083" s="17" t="s">
        <v>227</v>
      </c>
      <c r="I1083" s="17" t="s">
        <v>227</v>
      </c>
      <c r="J1083" s="17" t="s">
        <v>227</v>
      </c>
      <c r="K1083" s="17" t="s">
        <v>227</v>
      </c>
      <c r="L1083" s="17" t="s">
        <v>227</v>
      </c>
      <c r="M1083" s="17" t="s">
        <v>227</v>
      </c>
      <c r="N1083" s="150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</v>
      </c>
    </row>
    <row r="1084" spans="1:65">
      <c r="A1084" s="30"/>
      <c r="B1084" s="19" t="s">
        <v>228</v>
      </c>
      <c r="C1084" s="9" t="s">
        <v>228</v>
      </c>
      <c r="D1084" s="148" t="s">
        <v>233</v>
      </c>
      <c r="E1084" s="149" t="s">
        <v>235</v>
      </c>
      <c r="F1084" s="149" t="s">
        <v>236</v>
      </c>
      <c r="G1084" s="149" t="s">
        <v>237</v>
      </c>
      <c r="H1084" s="149" t="s">
        <v>244</v>
      </c>
      <c r="I1084" s="149" t="s">
        <v>247</v>
      </c>
      <c r="J1084" s="149" t="s">
        <v>248</v>
      </c>
      <c r="K1084" s="149" t="s">
        <v>250</v>
      </c>
      <c r="L1084" s="149" t="s">
        <v>255</v>
      </c>
      <c r="M1084" s="149" t="s">
        <v>257</v>
      </c>
      <c r="N1084" s="150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 t="s">
        <v>3</v>
      </c>
    </row>
    <row r="1085" spans="1:65">
      <c r="A1085" s="30"/>
      <c r="B1085" s="19"/>
      <c r="C1085" s="9"/>
      <c r="D1085" s="10" t="s">
        <v>279</v>
      </c>
      <c r="E1085" s="11" t="s">
        <v>279</v>
      </c>
      <c r="F1085" s="11" t="s">
        <v>280</v>
      </c>
      <c r="G1085" s="11" t="s">
        <v>280</v>
      </c>
      <c r="H1085" s="11" t="s">
        <v>279</v>
      </c>
      <c r="I1085" s="11" t="s">
        <v>280</v>
      </c>
      <c r="J1085" s="11" t="s">
        <v>280</v>
      </c>
      <c r="K1085" s="11" t="s">
        <v>280</v>
      </c>
      <c r="L1085" s="11" t="s">
        <v>279</v>
      </c>
      <c r="M1085" s="11" t="s">
        <v>280</v>
      </c>
      <c r="N1085" s="150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2</v>
      </c>
    </row>
    <row r="1086" spans="1:65">
      <c r="A1086" s="30"/>
      <c r="B1086" s="19"/>
      <c r="C1086" s="9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150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3</v>
      </c>
    </row>
    <row r="1087" spans="1:65">
      <c r="A1087" s="30"/>
      <c r="B1087" s="18">
        <v>1</v>
      </c>
      <c r="C1087" s="14">
        <v>1</v>
      </c>
      <c r="D1087" s="22">
        <v>1.5</v>
      </c>
      <c r="E1087" s="22">
        <v>1.3</v>
      </c>
      <c r="F1087" s="22">
        <v>1.4593074567436986</v>
      </c>
      <c r="G1087" s="22">
        <v>1.41</v>
      </c>
      <c r="H1087" s="22">
        <v>1.5</v>
      </c>
      <c r="I1087" s="144">
        <v>1.3</v>
      </c>
      <c r="J1087" s="22">
        <v>1.48</v>
      </c>
      <c r="K1087" s="144">
        <v>1.26448813527568</v>
      </c>
      <c r="L1087" s="22">
        <v>1.5</v>
      </c>
      <c r="M1087" s="22">
        <v>1.45</v>
      </c>
      <c r="N1087" s="150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</v>
      </c>
    </row>
    <row r="1088" spans="1:65">
      <c r="A1088" s="30"/>
      <c r="B1088" s="19">
        <v>1</v>
      </c>
      <c r="C1088" s="9">
        <v>2</v>
      </c>
      <c r="D1088" s="11">
        <v>1.5</v>
      </c>
      <c r="E1088" s="11">
        <v>1.4</v>
      </c>
      <c r="F1088" s="11">
        <v>1.411375551026083</v>
      </c>
      <c r="G1088" s="11">
        <v>1.42</v>
      </c>
      <c r="H1088" s="11">
        <v>1.4</v>
      </c>
      <c r="I1088" s="145">
        <v>1.3</v>
      </c>
      <c r="J1088" s="11">
        <v>1.46</v>
      </c>
      <c r="K1088" s="145">
        <v>1.2995288159346701</v>
      </c>
      <c r="L1088" s="11">
        <v>1.5</v>
      </c>
      <c r="M1088" s="11">
        <v>1.45</v>
      </c>
      <c r="N1088" s="150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27</v>
      </c>
    </row>
    <row r="1089" spans="1:65">
      <c r="A1089" s="30"/>
      <c r="B1089" s="19">
        <v>1</v>
      </c>
      <c r="C1089" s="9">
        <v>3</v>
      </c>
      <c r="D1089" s="11">
        <v>1.5</v>
      </c>
      <c r="E1089" s="11">
        <v>1.3</v>
      </c>
      <c r="F1089" s="11">
        <v>1.4337224297982369</v>
      </c>
      <c r="G1089" s="11">
        <v>1.4</v>
      </c>
      <c r="H1089" s="11">
        <v>1.5</v>
      </c>
      <c r="I1089" s="145">
        <v>1.5</v>
      </c>
      <c r="J1089" s="11">
        <v>1.38</v>
      </c>
      <c r="K1089" s="145">
        <v>1.2964166274439299</v>
      </c>
      <c r="L1089" s="11">
        <v>1.5</v>
      </c>
      <c r="M1089" s="11">
        <v>1.4</v>
      </c>
      <c r="N1089" s="150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16</v>
      </c>
    </row>
    <row r="1090" spans="1:65">
      <c r="A1090" s="30"/>
      <c r="B1090" s="19">
        <v>1</v>
      </c>
      <c r="C1090" s="9">
        <v>4</v>
      </c>
      <c r="D1090" s="11">
        <v>1.4</v>
      </c>
      <c r="E1090" s="11">
        <v>1.4</v>
      </c>
      <c r="F1090" s="11">
        <v>1.4644409279375477</v>
      </c>
      <c r="G1090" s="11">
        <v>1.45</v>
      </c>
      <c r="H1090" s="11">
        <v>1.6</v>
      </c>
      <c r="I1090" s="145">
        <v>1.3</v>
      </c>
      <c r="J1090" s="11">
        <v>1.42</v>
      </c>
      <c r="K1090" s="145">
        <v>1.3086239257097201</v>
      </c>
      <c r="L1090" s="11">
        <v>1.5</v>
      </c>
      <c r="M1090" s="11">
        <v>1.45</v>
      </c>
      <c r="N1090" s="150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1.4385866955919759</v>
      </c>
    </row>
    <row r="1091" spans="1:65">
      <c r="A1091" s="30"/>
      <c r="B1091" s="19">
        <v>1</v>
      </c>
      <c r="C1091" s="9">
        <v>5</v>
      </c>
      <c r="D1091" s="11">
        <v>1.4</v>
      </c>
      <c r="E1091" s="11">
        <v>1.4</v>
      </c>
      <c r="F1091" s="11">
        <v>1.4344715078364612</v>
      </c>
      <c r="G1091" s="11">
        <v>1.42</v>
      </c>
      <c r="H1091" s="11">
        <v>1.4</v>
      </c>
      <c r="I1091" s="145">
        <v>1.2</v>
      </c>
      <c r="J1091" s="11">
        <v>1.53</v>
      </c>
      <c r="K1091" s="145">
        <v>1.2948727124965602</v>
      </c>
      <c r="L1091" s="11">
        <v>1.4</v>
      </c>
      <c r="M1091" s="11">
        <v>1.4</v>
      </c>
      <c r="N1091" s="150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66</v>
      </c>
    </row>
    <row r="1092" spans="1:65">
      <c r="A1092" s="30"/>
      <c r="B1092" s="19">
        <v>1</v>
      </c>
      <c r="C1092" s="9">
        <v>6</v>
      </c>
      <c r="D1092" s="11">
        <v>1.5</v>
      </c>
      <c r="E1092" s="11">
        <v>1.3</v>
      </c>
      <c r="F1092" s="11">
        <v>1.4988435150728139</v>
      </c>
      <c r="G1092" s="146">
        <v>1.52</v>
      </c>
      <c r="H1092" s="11">
        <v>1.4</v>
      </c>
      <c r="I1092" s="145">
        <v>1.2</v>
      </c>
      <c r="J1092" s="11">
        <v>1.41</v>
      </c>
      <c r="K1092" s="145">
        <v>1.2944810105573761</v>
      </c>
      <c r="L1092" s="11">
        <v>1.4</v>
      </c>
      <c r="M1092" s="11">
        <v>1.5</v>
      </c>
      <c r="N1092" s="150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30"/>
      <c r="B1093" s="20" t="s">
        <v>266</v>
      </c>
      <c r="C1093" s="12"/>
      <c r="D1093" s="23">
        <v>1.4666666666666668</v>
      </c>
      <c r="E1093" s="23">
        <v>1.3500000000000003</v>
      </c>
      <c r="F1093" s="23">
        <v>1.4503602314024737</v>
      </c>
      <c r="G1093" s="23">
        <v>1.4366666666666668</v>
      </c>
      <c r="H1093" s="23">
        <v>1.4666666666666668</v>
      </c>
      <c r="I1093" s="23">
        <v>1.3</v>
      </c>
      <c r="J1093" s="23">
        <v>1.4466666666666665</v>
      </c>
      <c r="K1093" s="23">
        <v>1.2930685379029894</v>
      </c>
      <c r="L1093" s="23">
        <v>1.4666666666666668</v>
      </c>
      <c r="M1093" s="23">
        <v>1.4416666666666667</v>
      </c>
      <c r="N1093" s="150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5"/>
    </row>
    <row r="1094" spans="1:65">
      <c r="A1094" s="30"/>
      <c r="B1094" s="3" t="s">
        <v>267</v>
      </c>
      <c r="C1094" s="29"/>
      <c r="D1094" s="11">
        <v>1.5</v>
      </c>
      <c r="E1094" s="11">
        <v>1.35</v>
      </c>
      <c r="F1094" s="11">
        <v>1.44688948229008</v>
      </c>
      <c r="G1094" s="11">
        <v>1.42</v>
      </c>
      <c r="H1094" s="11">
        <v>1.45</v>
      </c>
      <c r="I1094" s="11">
        <v>1.3</v>
      </c>
      <c r="J1094" s="11">
        <v>1.44</v>
      </c>
      <c r="K1094" s="11">
        <v>1.2956446699702451</v>
      </c>
      <c r="L1094" s="11">
        <v>1.5</v>
      </c>
      <c r="M1094" s="11">
        <v>1.45</v>
      </c>
      <c r="N1094" s="150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30"/>
      <c r="B1095" s="3" t="s">
        <v>268</v>
      </c>
      <c r="C1095" s="29"/>
      <c r="D1095" s="24">
        <v>5.1639777949432274E-2</v>
      </c>
      <c r="E1095" s="24">
        <v>5.4772255750516544E-2</v>
      </c>
      <c r="F1095" s="24">
        <v>3.0587647619608214E-2</v>
      </c>
      <c r="G1095" s="24">
        <v>4.4121045620731499E-2</v>
      </c>
      <c r="H1095" s="24">
        <v>8.1649658092772678E-2</v>
      </c>
      <c r="I1095" s="24">
        <v>0.10954451150103323</v>
      </c>
      <c r="J1095" s="24">
        <v>5.4283207962192805E-2</v>
      </c>
      <c r="K1095" s="24">
        <v>1.494660178730366E-2</v>
      </c>
      <c r="L1095" s="24">
        <v>5.1639777949432274E-2</v>
      </c>
      <c r="M1095" s="24">
        <v>3.7638632635454083E-2</v>
      </c>
      <c r="N1095" s="206"/>
      <c r="O1095" s="207"/>
      <c r="P1095" s="207"/>
      <c r="Q1095" s="207"/>
      <c r="R1095" s="207"/>
      <c r="S1095" s="207"/>
      <c r="T1095" s="207"/>
      <c r="U1095" s="207"/>
      <c r="V1095" s="207"/>
      <c r="W1095" s="207"/>
      <c r="X1095" s="207"/>
      <c r="Y1095" s="207"/>
      <c r="Z1095" s="207"/>
      <c r="AA1095" s="207"/>
      <c r="AB1095" s="207"/>
      <c r="AC1095" s="207"/>
      <c r="AD1095" s="207"/>
      <c r="AE1095" s="207"/>
      <c r="AF1095" s="207"/>
      <c r="AG1095" s="207"/>
      <c r="AH1095" s="207"/>
      <c r="AI1095" s="207"/>
      <c r="AJ1095" s="207"/>
      <c r="AK1095" s="207"/>
      <c r="AL1095" s="207"/>
      <c r="AM1095" s="207"/>
      <c r="AN1095" s="207"/>
      <c r="AO1095" s="207"/>
      <c r="AP1095" s="207"/>
      <c r="AQ1095" s="207"/>
      <c r="AR1095" s="207"/>
      <c r="AS1095" s="207"/>
      <c r="AT1095" s="207"/>
      <c r="AU1095" s="207"/>
      <c r="AV1095" s="207"/>
      <c r="AW1095" s="207"/>
      <c r="AX1095" s="207"/>
      <c r="AY1095" s="207"/>
      <c r="AZ1095" s="207"/>
      <c r="BA1095" s="207"/>
      <c r="BB1095" s="207"/>
      <c r="BC1095" s="207"/>
      <c r="BD1095" s="207"/>
      <c r="BE1095" s="207"/>
      <c r="BF1095" s="207"/>
      <c r="BG1095" s="207"/>
      <c r="BH1095" s="207"/>
      <c r="BI1095" s="207"/>
      <c r="BJ1095" s="207"/>
      <c r="BK1095" s="207"/>
      <c r="BL1095" s="207"/>
      <c r="BM1095" s="56"/>
    </row>
    <row r="1096" spans="1:65">
      <c r="A1096" s="30"/>
      <c r="B1096" s="3" t="s">
        <v>86</v>
      </c>
      <c r="C1096" s="29"/>
      <c r="D1096" s="13">
        <v>3.5208939510976547E-2</v>
      </c>
      <c r="E1096" s="13">
        <v>4.0572041296678914E-2</v>
      </c>
      <c r="F1096" s="13">
        <v>2.1089689966216515E-2</v>
      </c>
      <c r="G1096" s="13">
        <v>3.0710704608397792E-2</v>
      </c>
      <c r="H1096" s="13">
        <v>5.5670221426890459E-2</v>
      </c>
      <c r="I1096" s="13">
        <v>8.4265008846948639E-2</v>
      </c>
      <c r="J1096" s="13">
        <v>3.7522954812575678E-2</v>
      </c>
      <c r="K1096" s="13">
        <v>1.1559017445079162E-2</v>
      </c>
      <c r="L1096" s="13">
        <v>3.5208939510976547E-2</v>
      </c>
      <c r="M1096" s="13">
        <v>2.6107722059274509E-2</v>
      </c>
      <c r="N1096" s="150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30"/>
      <c r="B1097" s="3" t="s">
        <v>269</v>
      </c>
      <c r="C1097" s="29"/>
      <c r="D1097" s="13">
        <v>1.9519137192587577E-2</v>
      </c>
      <c r="E1097" s="13">
        <v>-6.1578975993186402E-2</v>
      </c>
      <c r="F1097" s="13">
        <v>8.184098912198623E-3</v>
      </c>
      <c r="G1097" s="13">
        <v>-1.3346633408972686E-3</v>
      </c>
      <c r="H1097" s="13">
        <v>1.9519137192587577E-2</v>
      </c>
      <c r="I1097" s="13">
        <v>-9.6335310215661107E-2</v>
      </c>
      <c r="J1097" s="13">
        <v>5.6166035035973838E-3</v>
      </c>
      <c r="K1097" s="13">
        <v>-0.10115355448154351</v>
      </c>
      <c r="L1097" s="13">
        <v>1.9519137192587577E-2</v>
      </c>
      <c r="M1097" s="13">
        <v>2.1409700813501686E-3</v>
      </c>
      <c r="N1097" s="150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30"/>
      <c r="B1098" s="46" t="s">
        <v>270</v>
      </c>
      <c r="C1098" s="47"/>
      <c r="D1098" s="45">
        <v>0.67</v>
      </c>
      <c r="E1098" s="45">
        <v>2.82</v>
      </c>
      <c r="F1098" s="45">
        <v>0.19</v>
      </c>
      <c r="G1098" s="45">
        <v>0.22</v>
      </c>
      <c r="H1098" s="45">
        <v>0.67</v>
      </c>
      <c r="I1098" s="45">
        <v>4.32</v>
      </c>
      <c r="J1098" s="45">
        <v>7.0000000000000007E-2</v>
      </c>
      <c r="K1098" s="45">
        <v>4.53</v>
      </c>
      <c r="L1098" s="45">
        <v>0.67</v>
      </c>
      <c r="M1098" s="45">
        <v>7.0000000000000007E-2</v>
      </c>
      <c r="N1098" s="150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B1099" s="31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BM1099" s="55"/>
    </row>
    <row r="1100" spans="1:65" ht="15">
      <c r="B1100" s="8" t="s">
        <v>506</v>
      </c>
      <c r="BM1100" s="28" t="s">
        <v>66</v>
      </c>
    </row>
    <row r="1101" spans="1:65" ht="15">
      <c r="A1101" s="25" t="s">
        <v>44</v>
      </c>
      <c r="B1101" s="18" t="s">
        <v>109</v>
      </c>
      <c r="C1101" s="15" t="s">
        <v>110</v>
      </c>
      <c r="D1101" s="16" t="s">
        <v>227</v>
      </c>
      <c r="E1101" s="17" t="s">
        <v>227</v>
      </c>
      <c r="F1101" s="17" t="s">
        <v>227</v>
      </c>
      <c r="G1101" s="17" t="s">
        <v>227</v>
      </c>
      <c r="H1101" s="17" t="s">
        <v>227</v>
      </c>
      <c r="I1101" s="17" t="s">
        <v>227</v>
      </c>
      <c r="J1101" s="17" t="s">
        <v>227</v>
      </c>
      <c r="K1101" s="17" t="s">
        <v>227</v>
      </c>
      <c r="L1101" s="17" t="s">
        <v>227</v>
      </c>
      <c r="M1101" s="17" t="s">
        <v>227</v>
      </c>
      <c r="N1101" s="17" t="s">
        <v>227</v>
      </c>
      <c r="O1101" s="17" t="s">
        <v>227</v>
      </c>
      <c r="P1101" s="17" t="s">
        <v>227</v>
      </c>
      <c r="Q1101" s="17" t="s">
        <v>227</v>
      </c>
      <c r="R1101" s="17" t="s">
        <v>227</v>
      </c>
      <c r="S1101" s="17" t="s">
        <v>227</v>
      </c>
      <c r="T1101" s="17" t="s">
        <v>227</v>
      </c>
      <c r="U1101" s="17" t="s">
        <v>227</v>
      </c>
      <c r="V1101" s="17" t="s">
        <v>227</v>
      </c>
      <c r="W1101" s="17" t="s">
        <v>227</v>
      </c>
      <c r="X1101" s="17" t="s">
        <v>227</v>
      </c>
      <c r="Y1101" s="17" t="s">
        <v>227</v>
      </c>
      <c r="Z1101" s="17" t="s">
        <v>227</v>
      </c>
      <c r="AA1101" s="17" t="s">
        <v>227</v>
      </c>
      <c r="AB1101" s="17" t="s">
        <v>227</v>
      </c>
      <c r="AC1101" s="17" t="s">
        <v>227</v>
      </c>
      <c r="AD1101" s="150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1</v>
      </c>
    </row>
    <row r="1102" spans="1:65">
      <c r="A1102" s="30"/>
      <c r="B1102" s="19" t="s">
        <v>228</v>
      </c>
      <c r="C1102" s="9" t="s">
        <v>228</v>
      </c>
      <c r="D1102" s="148" t="s">
        <v>230</v>
      </c>
      <c r="E1102" s="149" t="s">
        <v>231</v>
      </c>
      <c r="F1102" s="149" t="s">
        <v>232</v>
      </c>
      <c r="G1102" s="149" t="s">
        <v>233</v>
      </c>
      <c r="H1102" s="149" t="s">
        <v>234</v>
      </c>
      <c r="I1102" s="149" t="s">
        <v>235</v>
      </c>
      <c r="J1102" s="149" t="s">
        <v>236</v>
      </c>
      <c r="K1102" s="149" t="s">
        <v>237</v>
      </c>
      <c r="L1102" s="149" t="s">
        <v>239</v>
      </c>
      <c r="M1102" s="149" t="s">
        <v>240</v>
      </c>
      <c r="N1102" s="149" t="s">
        <v>241</v>
      </c>
      <c r="O1102" s="149" t="s">
        <v>244</v>
      </c>
      <c r="P1102" s="149" t="s">
        <v>245</v>
      </c>
      <c r="Q1102" s="149" t="s">
        <v>246</v>
      </c>
      <c r="R1102" s="149" t="s">
        <v>247</v>
      </c>
      <c r="S1102" s="149" t="s">
        <v>248</v>
      </c>
      <c r="T1102" s="149" t="s">
        <v>249</v>
      </c>
      <c r="U1102" s="149" t="s">
        <v>250</v>
      </c>
      <c r="V1102" s="149" t="s">
        <v>251</v>
      </c>
      <c r="W1102" s="149" t="s">
        <v>252</v>
      </c>
      <c r="X1102" s="149" t="s">
        <v>253</v>
      </c>
      <c r="Y1102" s="149" t="s">
        <v>254</v>
      </c>
      <c r="Z1102" s="149" t="s">
        <v>255</v>
      </c>
      <c r="AA1102" s="149" t="s">
        <v>256</v>
      </c>
      <c r="AB1102" s="149" t="s">
        <v>257</v>
      </c>
      <c r="AC1102" s="149" t="s">
        <v>258</v>
      </c>
      <c r="AD1102" s="150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 t="s">
        <v>3</v>
      </c>
    </row>
    <row r="1103" spans="1:65">
      <c r="A1103" s="30"/>
      <c r="B1103" s="19"/>
      <c r="C1103" s="9"/>
      <c r="D1103" s="10" t="s">
        <v>113</v>
      </c>
      <c r="E1103" s="11" t="s">
        <v>279</v>
      </c>
      <c r="F1103" s="11" t="s">
        <v>279</v>
      </c>
      <c r="G1103" s="11" t="s">
        <v>279</v>
      </c>
      <c r="H1103" s="11" t="s">
        <v>280</v>
      </c>
      <c r="I1103" s="11" t="s">
        <v>279</v>
      </c>
      <c r="J1103" s="11" t="s">
        <v>280</v>
      </c>
      <c r="K1103" s="11" t="s">
        <v>280</v>
      </c>
      <c r="L1103" s="11" t="s">
        <v>280</v>
      </c>
      <c r="M1103" s="11" t="s">
        <v>113</v>
      </c>
      <c r="N1103" s="11" t="s">
        <v>280</v>
      </c>
      <c r="O1103" s="11" t="s">
        <v>279</v>
      </c>
      <c r="P1103" s="11" t="s">
        <v>279</v>
      </c>
      <c r="Q1103" s="11" t="s">
        <v>113</v>
      </c>
      <c r="R1103" s="11" t="s">
        <v>280</v>
      </c>
      <c r="S1103" s="11" t="s">
        <v>280</v>
      </c>
      <c r="T1103" s="11" t="s">
        <v>113</v>
      </c>
      <c r="U1103" s="11" t="s">
        <v>113</v>
      </c>
      <c r="V1103" s="11" t="s">
        <v>279</v>
      </c>
      <c r="W1103" s="11" t="s">
        <v>279</v>
      </c>
      <c r="X1103" s="11" t="s">
        <v>279</v>
      </c>
      <c r="Y1103" s="11" t="s">
        <v>279</v>
      </c>
      <c r="Z1103" s="11" t="s">
        <v>279</v>
      </c>
      <c r="AA1103" s="11" t="s">
        <v>279</v>
      </c>
      <c r="AB1103" s="11" t="s">
        <v>280</v>
      </c>
      <c r="AC1103" s="11" t="s">
        <v>279</v>
      </c>
      <c r="AD1103" s="150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0</v>
      </c>
    </row>
    <row r="1104" spans="1:65">
      <c r="A1104" s="30"/>
      <c r="B1104" s="19"/>
      <c r="C1104" s="9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  <c r="AA1104" s="26"/>
      <c r="AB1104" s="26"/>
      <c r="AC1104" s="26"/>
      <c r="AD1104" s="150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0</v>
      </c>
    </row>
    <row r="1105" spans="1:65">
      <c r="A1105" s="30"/>
      <c r="B1105" s="18">
        <v>1</v>
      </c>
      <c r="C1105" s="14">
        <v>1</v>
      </c>
      <c r="D1105" s="208">
        <v>98</v>
      </c>
      <c r="E1105" s="208">
        <v>98</v>
      </c>
      <c r="F1105" s="208">
        <v>101</v>
      </c>
      <c r="G1105" s="208">
        <v>101</v>
      </c>
      <c r="H1105" s="229">
        <v>108</v>
      </c>
      <c r="I1105" s="208">
        <v>95.4</v>
      </c>
      <c r="J1105" s="208">
        <v>103.10370375526301</v>
      </c>
      <c r="K1105" s="208">
        <v>95</v>
      </c>
      <c r="L1105" s="208">
        <v>98</v>
      </c>
      <c r="M1105" s="208">
        <v>103</v>
      </c>
      <c r="N1105" s="208">
        <v>92.8</v>
      </c>
      <c r="O1105" s="208">
        <v>104</v>
      </c>
      <c r="P1105" s="208">
        <v>104</v>
      </c>
      <c r="Q1105" s="209">
        <v>88.081500000000005</v>
      </c>
      <c r="R1105" s="208">
        <v>97</v>
      </c>
      <c r="S1105" s="208">
        <v>104</v>
      </c>
      <c r="T1105" s="208">
        <v>104</v>
      </c>
      <c r="U1105" s="208">
        <v>104.4363</v>
      </c>
      <c r="V1105" s="208">
        <v>102</v>
      </c>
      <c r="W1105" s="208">
        <v>97</v>
      </c>
      <c r="X1105" s="209">
        <v>113.53700000000001</v>
      </c>
      <c r="Y1105" s="208">
        <v>104</v>
      </c>
      <c r="Z1105" s="208">
        <v>102</v>
      </c>
      <c r="AA1105" s="208">
        <v>110</v>
      </c>
      <c r="AB1105" s="229">
        <v>102</v>
      </c>
      <c r="AC1105" s="209">
        <v>138</v>
      </c>
      <c r="AD1105" s="210"/>
      <c r="AE1105" s="211"/>
      <c r="AF1105" s="211"/>
      <c r="AG1105" s="211"/>
      <c r="AH1105" s="211"/>
      <c r="AI1105" s="211"/>
      <c r="AJ1105" s="211"/>
      <c r="AK1105" s="211"/>
      <c r="AL1105" s="211"/>
      <c r="AM1105" s="211"/>
      <c r="AN1105" s="211"/>
      <c r="AO1105" s="211"/>
      <c r="AP1105" s="211"/>
      <c r="AQ1105" s="211"/>
      <c r="AR1105" s="211"/>
      <c r="AS1105" s="211"/>
      <c r="AT1105" s="211"/>
      <c r="AU1105" s="211"/>
      <c r="AV1105" s="211"/>
      <c r="AW1105" s="211"/>
      <c r="AX1105" s="211"/>
      <c r="AY1105" s="211"/>
      <c r="AZ1105" s="211"/>
      <c r="BA1105" s="211"/>
      <c r="BB1105" s="211"/>
      <c r="BC1105" s="211"/>
      <c r="BD1105" s="211"/>
      <c r="BE1105" s="211"/>
      <c r="BF1105" s="211"/>
      <c r="BG1105" s="211"/>
      <c r="BH1105" s="211"/>
      <c r="BI1105" s="211"/>
      <c r="BJ1105" s="211"/>
      <c r="BK1105" s="211"/>
      <c r="BL1105" s="211"/>
      <c r="BM1105" s="212">
        <v>1</v>
      </c>
    </row>
    <row r="1106" spans="1:65">
      <c r="A1106" s="30"/>
      <c r="B1106" s="19">
        <v>1</v>
      </c>
      <c r="C1106" s="9">
        <v>2</v>
      </c>
      <c r="D1106" s="213">
        <v>98</v>
      </c>
      <c r="E1106" s="213">
        <v>100</v>
      </c>
      <c r="F1106" s="213">
        <v>103</v>
      </c>
      <c r="G1106" s="213">
        <v>101</v>
      </c>
      <c r="H1106" s="213">
        <v>100</v>
      </c>
      <c r="I1106" s="213">
        <v>96</v>
      </c>
      <c r="J1106" s="213">
        <v>102.05499912904178</v>
      </c>
      <c r="K1106" s="213">
        <v>94</v>
      </c>
      <c r="L1106" s="213">
        <v>101</v>
      </c>
      <c r="M1106" s="213">
        <v>102</v>
      </c>
      <c r="N1106" s="213">
        <v>95.1</v>
      </c>
      <c r="O1106" s="213">
        <v>107</v>
      </c>
      <c r="P1106" s="213">
        <v>105</v>
      </c>
      <c r="Q1106" s="214">
        <v>89.018000000000001</v>
      </c>
      <c r="R1106" s="213">
        <v>94.9</v>
      </c>
      <c r="S1106" s="213">
        <v>100</v>
      </c>
      <c r="T1106" s="224">
        <v>109</v>
      </c>
      <c r="U1106" s="213">
        <v>105.3287</v>
      </c>
      <c r="V1106" s="213">
        <v>103</v>
      </c>
      <c r="W1106" s="213">
        <v>97</v>
      </c>
      <c r="X1106" s="214">
        <v>114.67500000000001</v>
      </c>
      <c r="Y1106" s="213">
        <v>103</v>
      </c>
      <c r="Z1106" s="213">
        <v>102</v>
      </c>
      <c r="AA1106" s="213">
        <v>109</v>
      </c>
      <c r="AB1106" s="213">
        <v>98</v>
      </c>
      <c r="AC1106" s="214">
        <v>146</v>
      </c>
      <c r="AD1106" s="210"/>
      <c r="AE1106" s="211"/>
      <c r="AF1106" s="211"/>
      <c r="AG1106" s="211"/>
      <c r="AH1106" s="211"/>
      <c r="AI1106" s="211"/>
      <c r="AJ1106" s="211"/>
      <c r="AK1106" s="211"/>
      <c r="AL1106" s="211"/>
      <c r="AM1106" s="211"/>
      <c r="AN1106" s="211"/>
      <c r="AO1106" s="211"/>
      <c r="AP1106" s="211"/>
      <c r="AQ1106" s="211"/>
      <c r="AR1106" s="211"/>
      <c r="AS1106" s="211"/>
      <c r="AT1106" s="211"/>
      <c r="AU1106" s="211"/>
      <c r="AV1106" s="211"/>
      <c r="AW1106" s="211"/>
      <c r="AX1106" s="211"/>
      <c r="AY1106" s="211"/>
      <c r="AZ1106" s="211"/>
      <c r="BA1106" s="211"/>
      <c r="BB1106" s="211"/>
      <c r="BC1106" s="211"/>
      <c r="BD1106" s="211"/>
      <c r="BE1106" s="211"/>
      <c r="BF1106" s="211"/>
      <c r="BG1106" s="211"/>
      <c r="BH1106" s="211"/>
      <c r="BI1106" s="211"/>
      <c r="BJ1106" s="211"/>
      <c r="BK1106" s="211"/>
      <c r="BL1106" s="211"/>
      <c r="BM1106" s="212">
        <v>28</v>
      </c>
    </row>
    <row r="1107" spans="1:65">
      <c r="A1107" s="30"/>
      <c r="B1107" s="19">
        <v>1</v>
      </c>
      <c r="C1107" s="9">
        <v>3</v>
      </c>
      <c r="D1107" s="213">
        <v>96</v>
      </c>
      <c r="E1107" s="213">
        <v>98</v>
      </c>
      <c r="F1107" s="213">
        <v>105</v>
      </c>
      <c r="G1107" s="213">
        <v>100</v>
      </c>
      <c r="H1107" s="213">
        <v>100</v>
      </c>
      <c r="I1107" s="213">
        <v>93.7</v>
      </c>
      <c r="J1107" s="213">
        <v>104.11894793655313</v>
      </c>
      <c r="K1107" s="213">
        <v>93</v>
      </c>
      <c r="L1107" s="213">
        <v>104</v>
      </c>
      <c r="M1107" s="213">
        <v>101</v>
      </c>
      <c r="N1107" s="213">
        <v>100</v>
      </c>
      <c r="O1107" s="213">
        <v>105</v>
      </c>
      <c r="P1107" s="213">
        <v>104</v>
      </c>
      <c r="Q1107" s="214">
        <v>88.944000000000003</v>
      </c>
      <c r="R1107" s="213">
        <v>95.2</v>
      </c>
      <c r="S1107" s="213">
        <v>105</v>
      </c>
      <c r="T1107" s="213">
        <v>104</v>
      </c>
      <c r="U1107" s="213">
        <v>106.2599</v>
      </c>
      <c r="V1107" s="213">
        <v>106</v>
      </c>
      <c r="W1107" s="213">
        <v>100</v>
      </c>
      <c r="X1107" s="214">
        <v>110.71500000000002</v>
      </c>
      <c r="Y1107" s="213">
        <v>101</v>
      </c>
      <c r="Z1107" s="213">
        <v>103</v>
      </c>
      <c r="AA1107" s="213">
        <v>112</v>
      </c>
      <c r="AB1107" s="213">
        <v>98</v>
      </c>
      <c r="AC1107" s="224">
        <v>153</v>
      </c>
      <c r="AD1107" s="210"/>
      <c r="AE1107" s="211"/>
      <c r="AF1107" s="211"/>
      <c r="AG1107" s="211"/>
      <c r="AH1107" s="211"/>
      <c r="AI1107" s="211"/>
      <c r="AJ1107" s="211"/>
      <c r="AK1107" s="211"/>
      <c r="AL1107" s="211"/>
      <c r="AM1107" s="211"/>
      <c r="AN1107" s="211"/>
      <c r="AO1107" s="211"/>
      <c r="AP1107" s="211"/>
      <c r="AQ1107" s="211"/>
      <c r="AR1107" s="211"/>
      <c r="AS1107" s="211"/>
      <c r="AT1107" s="211"/>
      <c r="AU1107" s="211"/>
      <c r="AV1107" s="211"/>
      <c r="AW1107" s="211"/>
      <c r="AX1107" s="211"/>
      <c r="AY1107" s="211"/>
      <c r="AZ1107" s="211"/>
      <c r="BA1107" s="211"/>
      <c r="BB1107" s="211"/>
      <c r="BC1107" s="211"/>
      <c r="BD1107" s="211"/>
      <c r="BE1107" s="211"/>
      <c r="BF1107" s="211"/>
      <c r="BG1107" s="211"/>
      <c r="BH1107" s="211"/>
      <c r="BI1107" s="211"/>
      <c r="BJ1107" s="211"/>
      <c r="BK1107" s="211"/>
      <c r="BL1107" s="211"/>
      <c r="BM1107" s="212">
        <v>16</v>
      </c>
    </row>
    <row r="1108" spans="1:65">
      <c r="A1108" s="30"/>
      <c r="B1108" s="19">
        <v>1</v>
      </c>
      <c r="C1108" s="9">
        <v>4</v>
      </c>
      <c r="D1108" s="213">
        <v>98</v>
      </c>
      <c r="E1108" s="213">
        <v>102</v>
      </c>
      <c r="F1108" s="213">
        <v>103</v>
      </c>
      <c r="G1108" s="213">
        <v>100</v>
      </c>
      <c r="H1108" s="213">
        <v>100</v>
      </c>
      <c r="I1108" s="213">
        <v>96.1</v>
      </c>
      <c r="J1108" s="213">
        <v>105.01165581393683</v>
      </c>
      <c r="K1108" s="213">
        <v>95</v>
      </c>
      <c r="L1108" s="213">
        <v>103</v>
      </c>
      <c r="M1108" s="213">
        <v>100</v>
      </c>
      <c r="N1108" s="213">
        <v>95.6</v>
      </c>
      <c r="O1108" s="213">
        <v>103</v>
      </c>
      <c r="P1108" s="213">
        <v>105</v>
      </c>
      <c r="Q1108" s="214">
        <v>90.390500000000003</v>
      </c>
      <c r="R1108" s="213">
        <v>97.7</v>
      </c>
      <c r="S1108" s="213">
        <v>104</v>
      </c>
      <c r="T1108" s="213">
        <v>105</v>
      </c>
      <c r="U1108" s="224">
        <v>109.1602</v>
      </c>
      <c r="V1108" s="213">
        <v>105</v>
      </c>
      <c r="W1108" s="213">
        <v>95</v>
      </c>
      <c r="X1108" s="214">
        <v>107.789</v>
      </c>
      <c r="Y1108" s="213">
        <v>103</v>
      </c>
      <c r="Z1108" s="213">
        <v>101</v>
      </c>
      <c r="AA1108" s="224">
        <v>114</v>
      </c>
      <c r="AB1108" s="213">
        <v>98</v>
      </c>
      <c r="AC1108" s="214">
        <v>139</v>
      </c>
      <c r="AD1108" s="210"/>
      <c r="AE1108" s="211"/>
      <c r="AF1108" s="211"/>
      <c r="AG1108" s="211"/>
      <c r="AH1108" s="211"/>
      <c r="AI1108" s="211"/>
      <c r="AJ1108" s="211"/>
      <c r="AK1108" s="211"/>
      <c r="AL1108" s="211"/>
      <c r="AM1108" s="211"/>
      <c r="AN1108" s="211"/>
      <c r="AO1108" s="211"/>
      <c r="AP1108" s="211"/>
      <c r="AQ1108" s="211"/>
      <c r="AR1108" s="211"/>
      <c r="AS1108" s="211"/>
      <c r="AT1108" s="211"/>
      <c r="AU1108" s="211"/>
      <c r="AV1108" s="211"/>
      <c r="AW1108" s="211"/>
      <c r="AX1108" s="211"/>
      <c r="AY1108" s="211"/>
      <c r="AZ1108" s="211"/>
      <c r="BA1108" s="211"/>
      <c r="BB1108" s="211"/>
      <c r="BC1108" s="211"/>
      <c r="BD1108" s="211"/>
      <c r="BE1108" s="211"/>
      <c r="BF1108" s="211"/>
      <c r="BG1108" s="211"/>
      <c r="BH1108" s="211"/>
      <c r="BI1108" s="211"/>
      <c r="BJ1108" s="211"/>
      <c r="BK1108" s="211"/>
      <c r="BL1108" s="211"/>
      <c r="BM1108" s="212">
        <v>101.03965997165737</v>
      </c>
    </row>
    <row r="1109" spans="1:65">
      <c r="A1109" s="30"/>
      <c r="B1109" s="19">
        <v>1</v>
      </c>
      <c r="C1109" s="9">
        <v>5</v>
      </c>
      <c r="D1109" s="213">
        <v>95</v>
      </c>
      <c r="E1109" s="213">
        <v>99</v>
      </c>
      <c r="F1109" s="213">
        <v>102</v>
      </c>
      <c r="G1109" s="213">
        <v>100</v>
      </c>
      <c r="H1109" s="213">
        <v>98</v>
      </c>
      <c r="I1109" s="213">
        <v>96.5</v>
      </c>
      <c r="J1109" s="213">
        <v>103.63581002363978</v>
      </c>
      <c r="K1109" s="213">
        <v>95</v>
      </c>
      <c r="L1109" s="213">
        <v>106</v>
      </c>
      <c r="M1109" s="213">
        <v>99</v>
      </c>
      <c r="N1109" s="213">
        <v>99.3</v>
      </c>
      <c r="O1109" s="213">
        <v>99</v>
      </c>
      <c r="P1109" s="213">
        <v>104</v>
      </c>
      <c r="Q1109" s="214">
        <v>89.515999999999991</v>
      </c>
      <c r="R1109" s="213">
        <v>92.3</v>
      </c>
      <c r="S1109" s="213">
        <v>107</v>
      </c>
      <c r="T1109" s="213">
        <v>105</v>
      </c>
      <c r="U1109" s="213">
        <v>104.2132</v>
      </c>
      <c r="V1109" s="213">
        <v>106</v>
      </c>
      <c r="W1109" s="213">
        <v>98</v>
      </c>
      <c r="X1109" s="214">
        <v>110.22000000000001</v>
      </c>
      <c r="Y1109" s="213">
        <v>104</v>
      </c>
      <c r="Z1109" s="213">
        <v>101</v>
      </c>
      <c r="AA1109" s="213">
        <v>112</v>
      </c>
      <c r="AB1109" s="213">
        <v>98</v>
      </c>
      <c r="AC1109" s="214">
        <v>138</v>
      </c>
      <c r="AD1109" s="210"/>
      <c r="AE1109" s="211"/>
      <c r="AF1109" s="211"/>
      <c r="AG1109" s="211"/>
      <c r="AH1109" s="211"/>
      <c r="AI1109" s="211"/>
      <c r="AJ1109" s="211"/>
      <c r="AK1109" s="211"/>
      <c r="AL1109" s="211"/>
      <c r="AM1109" s="211"/>
      <c r="AN1109" s="211"/>
      <c r="AO1109" s="211"/>
      <c r="AP1109" s="211"/>
      <c r="AQ1109" s="211"/>
      <c r="AR1109" s="211"/>
      <c r="AS1109" s="211"/>
      <c r="AT1109" s="211"/>
      <c r="AU1109" s="211"/>
      <c r="AV1109" s="211"/>
      <c r="AW1109" s="211"/>
      <c r="AX1109" s="211"/>
      <c r="AY1109" s="211"/>
      <c r="AZ1109" s="211"/>
      <c r="BA1109" s="211"/>
      <c r="BB1109" s="211"/>
      <c r="BC1109" s="211"/>
      <c r="BD1109" s="211"/>
      <c r="BE1109" s="211"/>
      <c r="BF1109" s="211"/>
      <c r="BG1109" s="211"/>
      <c r="BH1109" s="211"/>
      <c r="BI1109" s="211"/>
      <c r="BJ1109" s="211"/>
      <c r="BK1109" s="211"/>
      <c r="BL1109" s="211"/>
      <c r="BM1109" s="212">
        <v>67</v>
      </c>
    </row>
    <row r="1110" spans="1:65">
      <c r="A1110" s="30"/>
      <c r="B1110" s="19">
        <v>1</v>
      </c>
      <c r="C1110" s="9">
        <v>6</v>
      </c>
      <c r="D1110" s="213">
        <v>95</v>
      </c>
      <c r="E1110" s="213">
        <v>101</v>
      </c>
      <c r="F1110" s="213">
        <v>102</v>
      </c>
      <c r="G1110" s="213">
        <v>101</v>
      </c>
      <c r="H1110" s="213">
        <v>104</v>
      </c>
      <c r="I1110" s="213">
        <v>95.5</v>
      </c>
      <c r="J1110" s="213">
        <v>102.7371194302842</v>
      </c>
      <c r="K1110" s="224">
        <v>102</v>
      </c>
      <c r="L1110" s="213">
        <v>99</v>
      </c>
      <c r="M1110" s="213">
        <v>100</v>
      </c>
      <c r="N1110" s="213">
        <v>95.7</v>
      </c>
      <c r="O1110" s="213">
        <v>102</v>
      </c>
      <c r="P1110" s="213">
        <v>103</v>
      </c>
      <c r="Q1110" s="214">
        <v>87.938000000000002</v>
      </c>
      <c r="R1110" s="213">
        <v>97.9</v>
      </c>
      <c r="S1110" s="213">
        <v>102</v>
      </c>
      <c r="T1110" s="213">
        <v>105</v>
      </c>
      <c r="U1110" s="213">
        <v>105.68759999999999</v>
      </c>
      <c r="V1110" s="213">
        <v>104</v>
      </c>
      <c r="W1110" s="213">
        <v>96</v>
      </c>
      <c r="X1110" s="214">
        <v>114.619</v>
      </c>
      <c r="Y1110" s="213">
        <v>103</v>
      </c>
      <c r="Z1110" s="213">
        <v>101</v>
      </c>
      <c r="AA1110" s="213">
        <v>108</v>
      </c>
      <c r="AB1110" s="213">
        <v>100</v>
      </c>
      <c r="AC1110" s="214">
        <v>134</v>
      </c>
      <c r="AD1110" s="210"/>
      <c r="AE1110" s="211"/>
      <c r="AF1110" s="211"/>
      <c r="AG1110" s="211"/>
      <c r="AH1110" s="211"/>
      <c r="AI1110" s="211"/>
      <c r="AJ1110" s="211"/>
      <c r="AK1110" s="211"/>
      <c r="AL1110" s="211"/>
      <c r="AM1110" s="211"/>
      <c r="AN1110" s="211"/>
      <c r="AO1110" s="211"/>
      <c r="AP1110" s="211"/>
      <c r="AQ1110" s="211"/>
      <c r="AR1110" s="211"/>
      <c r="AS1110" s="211"/>
      <c r="AT1110" s="211"/>
      <c r="AU1110" s="211"/>
      <c r="AV1110" s="211"/>
      <c r="AW1110" s="211"/>
      <c r="AX1110" s="211"/>
      <c r="AY1110" s="211"/>
      <c r="AZ1110" s="211"/>
      <c r="BA1110" s="211"/>
      <c r="BB1110" s="211"/>
      <c r="BC1110" s="211"/>
      <c r="BD1110" s="211"/>
      <c r="BE1110" s="211"/>
      <c r="BF1110" s="211"/>
      <c r="BG1110" s="211"/>
      <c r="BH1110" s="211"/>
      <c r="BI1110" s="211"/>
      <c r="BJ1110" s="211"/>
      <c r="BK1110" s="211"/>
      <c r="BL1110" s="211"/>
      <c r="BM1110" s="215"/>
    </row>
    <row r="1111" spans="1:65">
      <c r="A1111" s="30"/>
      <c r="B1111" s="20" t="s">
        <v>266</v>
      </c>
      <c r="C1111" s="12"/>
      <c r="D1111" s="216">
        <v>96.666666666666671</v>
      </c>
      <c r="E1111" s="216">
        <v>99.666666666666671</v>
      </c>
      <c r="F1111" s="216">
        <v>102.66666666666667</v>
      </c>
      <c r="G1111" s="216">
        <v>100.5</v>
      </c>
      <c r="H1111" s="216">
        <v>101.66666666666667</v>
      </c>
      <c r="I1111" s="216">
        <v>95.533333333333346</v>
      </c>
      <c r="J1111" s="216">
        <v>103.44370601478646</v>
      </c>
      <c r="K1111" s="216">
        <v>95.666666666666671</v>
      </c>
      <c r="L1111" s="216">
        <v>101.83333333333333</v>
      </c>
      <c r="M1111" s="216">
        <v>100.83333333333333</v>
      </c>
      <c r="N1111" s="216">
        <v>96.416666666666671</v>
      </c>
      <c r="O1111" s="216">
        <v>103.33333333333333</v>
      </c>
      <c r="P1111" s="216">
        <v>104.16666666666667</v>
      </c>
      <c r="Q1111" s="216">
        <v>88.981333333333325</v>
      </c>
      <c r="R1111" s="216">
        <v>95.833333333333329</v>
      </c>
      <c r="S1111" s="216">
        <v>103.66666666666667</v>
      </c>
      <c r="T1111" s="216">
        <v>105.33333333333333</v>
      </c>
      <c r="U1111" s="216">
        <v>105.84765</v>
      </c>
      <c r="V1111" s="216">
        <v>104.33333333333333</v>
      </c>
      <c r="W1111" s="216">
        <v>97.166666666666671</v>
      </c>
      <c r="X1111" s="216">
        <v>111.92583333333334</v>
      </c>
      <c r="Y1111" s="216">
        <v>103</v>
      </c>
      <c r="Z1111" s="216">
        <v>101.66666666666667</v>
      </c>
      <c r="AA1111" s="216">
        <v>110.83333333333333</v>
      </c>
      <c r="AB1111" s="216">
        <v>99</v>
      </c>
      <c r="AC1111" s="216">
        <v>141.33333333333334</v>
      </c>
      <c r="AD1111" s="210"/>
      <c r="AE1111" s="211"/>
      <c r="AF1111" s="211"/>
      <c r="AG1111" s="211"/>
      <c r="AH1111" s="211"/>
      <c r="AI1111" s="211"/>
      <c r="AJ1111" s="211"/>
      <c r="AK1111" s="211"/>
      <c r="AL1111" s="211"/>
      <c r="AM1111" s="211"/>
      <c r="AN1111" s="211"/>
      <c r="AO1111" s="211"/>
      <c r="AP1111" s="211"/>
      <c r="AQ1111" s="211"/>
      <c r="AR1111" s="211"/>
      <c r="AS1111" s="211"/>
      <c r="AT1111" s="211"/>
      <c r="AU1111" s="211"/>
      <c r="AV1111" s="211"/>
      <c r="AW1111" s="211"/>
      <c r="AX1111" s="211"/>
      <c r="AY1111" s="211"/>
      <c r="AZ1111" s="211"/>
      <c r="BA1111" s="211"/>
      <c r="BB1111" s="211"/>
      <c r="BC1111" s="211"/>
      <c r="BD1111" s="211"/>
      <c r="BE1111" s="211"/>
      <c r="BF1111" s="211"/>
      <c r="BG1111" s="211"/>
      <c r="BH1111" s="211"/>
      <c r="BI1111" s="211"/>
      <c r="BJ1111" s="211"/>
      <c r="BK1111" s="211"/>
      <c r="BL1111" s="211"/>
      <c r="BM1111" s="215"/>
    </row>
    <row r="1112" spans="1:65">
      <c r="A1112" s="30"/>
      <c r="B1112" s="3" t="s">
        <v>267</v>
      </c>
      <c r="C1112" s="29"/>
      <c r="D1112" s="213">
        <v>97</v>
      </c>
      <c r="E1112" s="213">
        <v>99.5</v>
      </c>
      <c r="F1112" s="213">
        <v>102.5</v>
      </c>
      <c r="G1112" s="213">
        <v>100.5</v>
      </c>
      <c r="H1112" s="213">
        <v>100</v>
      </c>
      <c r="I1112" s="213">
        <v>95.75</v>
      </c>
      <c r="J1112" s="213">
        <v>103.36975688945139</v>
      </c>
      <c r="K1112" s="213">
        <v>95</v>
      </c>
      <c r="L1112" s="213">
        <v>102</v>
      </c>
      <c r="M1112" s="213">
        <v>100.5</v>
      </c>
      <c r="N1112" s="213">
        <v>95.65</v>
      </c>
      <c r="O1112" s="213">
        <v>103.5</v>
      </c>
      <c r="P1112" s="213">
        <v>104</v>
      </c>
      <c r="Q1112" s="213">
        <v>88.980999999999995</v>
      </c>
      <c r="R1112" s="213">
        <v>96.1</v>
      </c>
      <c r="S1112" s="213">
        <v>104</v>
      </c>
      <c r="T1112" s="213">
        <v>105</v>
      </c>
      <c r="U1112" s="213">
        <v>105.50815</v>
      </c>
      <c r="V1112" s="213">
        <v>104.5</v>
      </c>
      <c r="W1112" s="213">
        <v>97</v>
      </c>
      <c r="X1112" s="213">
        <v>112.126</v>
      </c>
      <c r="Y1112" s="213">
        <v>103</v>
      </c>
      <c r="Z1112" s="213">
        <v>101.5</v>
      </c>
      <c r="AA1112" s="213">
        <v>111</v>
      </c>
      <c r="AB1112" s="213">
        <v>98</v>
      </c>
      <c r="AC1112" s="213">
        <v>138.5</v>
      </c>
      <c r="AD1112" s="210"/>
      <c r="AE1112" s="211"/>
      <c r="AF1112" s="211"/>
      <c r="AG1112" s="211"/>
      <c r="AH1112" s="211"/>
      <c r="AI1112" s="211"/>
      <c r="AJ1112" s="211"/>
      <c r="AK1112" s="211"/>
      <c r="AL1112" s="211"/>
      <c r="AM1112" s="211"/>
      <c r="AN1112" s="211"/>
      <c r="AO1112" s="211"/>
      <c r="AP1112" s="211"/>
      <c r="AQ1112" s="211"/>
      <c r="AR1112" s="211"/>
      <c r="AS1112" s="211"/>
      <c r="AT1112" s="211"/>
      <c r="AU1112" s="211"/>
      <c r="AV1112" s="211"/>
      <c r="AW1112" s="211"/>
      <c r="AX1112" s="211"/>
      <c r="AY1112" s="211"/>
      <c r="AZ1112" s="211"/>
      <c r="BA1112" s="211"/>
      <c r="BB1112" s="211"/>
      <c r="BC1112" s="211"/>
      <c r="BD1112" s="211"/>
      <c r="BE1112" s="211"/>
      <c r="BF1112" s="211"/>
      <c r="BG1112" s="211"/>
      <c r="BH1112" s="211"/>
      <c r="BI1112" s="211"/>
      <c r="BJ1112" s="211"/>
      <c r="BK1112" s="211"/>
      <c r="BL1112" s="211"/>
      <c r="BM1112" s="215"/>
    </row>
    <row r="1113" spans="1:65">
      <c r="A1113" s="30"/>
      <c r="B1113" s="3" t="s">
        <v>268</v>
      </c>
      <c r="C1113" s="29"/>
      <c r="D1113" s="213">
        <v>1.505545305418162</v>
      </c>
      <c r="E1113" s="213">
        <v>1.6329931618554521</v>
      </c>
      <c r="F1113" s="213">
        <v>1.3662601021279464</v>
      </c>
      <c r="G1113" s="213">
        <v>0.54772255750516607</v>
      </c>
      <c r="H1113" s="213">
        <v>3.6696957185394359</v>
      </c>
      <c r="I1113" s="213">
        <v>0.9852241707685937</v>
      </c>
      <c r="J1113" s="213">
        <v>1.0483029264653092</v>
      </c>
      <c r="K1113" s="213">
        <v>3.2041639575194441</v>
      </c>
      <c r="L1113" s="213">
        <v>3.0605010483034745</v>
      </c>
      <c r="M1113" s="213">
        <v>1.4719601443879744</v>
      </c>
      <c r="N1113" s="213">
        <v>2.7257414893321541</v>
      </c>
      <c r="O1113" s="213">
        <v>2.7325202042558927</v>
      </c>
      <c r="P1113" s="213">
        <v>0.752772652709081</v>
      </c>
      <c r="Q1113" s="213">
        <v>0.91352086274297173</v>
      </c>
      <c r="R1113" s="213">
        <v>2.1388470414376699</v>
      </c>
      <c r="S1113" s="213">
        <v>2.4221202832779931</v>
      </c>
      <c r="T1113" s="213">
        <v>1.8618986725025253</v>
      </c>
      <c r="U1113" s="213">
        <v>1.7945026216197077</v>
      </c>
      <c r="V1113" s="213">
        <v>1.6329931618554521</v>
      </c>
      <c r="W1113" s="213">
        <v>1.7224014243685084</v>
      </c>
      <c r="X1113" s="213">
        <v>2.789132368079124</v>
      </c>
      <c r="Y1113" s="213">
        <v>1.0954451150103321</v>
      </c>
      <c r="Z1113" s="213">
        <v>0.81649658092772603</v>
      </c>
      <c r="AA1113" s="213">
        <v>2.228601953392904</v>
      </c>
      <c r="AB1113" s="213">
        <v>1.6733200530681511</v>
      </c>
      <c r="AC1113" s="213">
        <v>6.9185740341971238</v>
      </c>
      <c r="AD1113" s="210"/>
      <c r="AE1113" s="211"/>
      <c r="AF1113" s="211"/>
      <c r="AG1113" s="211"/>
      <c r="AH1113" s="211"/>
      <c r="AI1113" s="211"/>
      <c r="AJ1113" s="211"/>
      <c r="AK1113" s="211"/>
      <c r="AL1113" s="211"/>
      <c r="AM1113" s="211"/>
      <c r="AN1113" s="211"/>
      <c r="AO1113" s="211"/>
      <c r="AP1113" s="211"/>
      <c r="AQ1113" s="211"/>
      <c r="AR1113" s="211"/>
      <c r="AS1113" s="211"/>
      <c r="AT1113" s="211"/>
      <c r="AU1113" s="211"/>
      <c r="AV1113" s="211"/>
      <c r="AW1113" s="211"/>
      <c r="AX1113" s="211"/>
      <c r="AY1113" s="211"/>
      <c r="AZ1113" s="211"/>
      <c r="BA1113" s="211"/>
      <c r="BB1113" s="211"/>
      <c r="BC1113" s="211"/>
      <c r="BD1113" s="211"/>
      <c r="BE1113" s="211"/>
      <c r="BF1113" s="211"/>
      <c r="BG1113" s="211"/>
      <c r="BH1113" s="211"/>
      <c r="BI1113" s="211"/>
      <c r="BJ1113" s="211"/>
      <c r="BK1113" s="211"/>
      <c r="BL1113" s="211"/>
      <c r="BM1113" s="215"/>
    </row>
    <row r="1114" spans="1:65">
      <c r="A1114" s="30"/>
      <c r="B1114" s="3" t="s">
        <v>86</v>
      </c>
      <c r="C1114" s="29"/>
      <c r="D1114" s="13">
        <v>1.5574606607774089E-2</v>
      </c>
      <c r="E1114" s="13">
        <v>1.6384546774469419E-2</v>
      </c>
      <c r="F1114" s="13">
        <v>1.3307728267479996E-2</v>
      </c>
      <c r="G1114" s="13">
        <v>5.4499756965688166E-3</v>
      </c>
      <c r="H1114" s="13">
        <v>3.6095367723338712E-2</v>
      </c>
      <c r="I1114" s="13">
        <v>1.0312883853125543E-2</v>
      </c>
      <c r="J1114" s="13">
        <v>1.013404262909396E-2</v>
      </c>
      <c r="K1114" s="13">
        <v>3.3493003040272931E-2</v>
      </c>
      <c r="L1114" s="13">
        <v>3.0054020114273074E-2</v>
      </c>
      <c r="M1114" s="13">
        <v>1.4597951845169994E-2</v>
      </c>
      <c r="N1114" s="13">
        <v>2.827043895590825E-2</v>
      </c>
      <c r="O1114" s="13">
        <v>2.6443743912153803E-2</v>
      </c>
      <c r="P1114" s="13">
        <v>7.2266174660071776E-3</v>
      </c>
      <c r="Q1114" s="13">
        <v>1.0266432615937857E-2</v>
      </c>
      <c r="R1114" s="13">
        <v>2.2318403910653949E-2</v>
      </c>
      <c r="S1114" s="13">
        <v>2.3364504340302183E-2</v>
      </c>
      <c r="T1114" s="13">
        <v>1.7676253219960684E-2</v>
      </c>
      <c r="U1114" s="13">
        <v>1.6953636869781311E-2</v>
      </c>
      <c r="V1114" s="13">
        <v>1.5651691647176856E-2</v>
      </c>
      <c r="W1114" s="13">
        <v>1.7726258226777102E-2</v>
      </c>
      <c r="X1114" s="13">
        <v>2.4919469304040237E-2</v>
      </c>
      <c r="Y1114" s="13">
        <v>1.063538946611973E-2</v>
      </c>
      <c r="Z1114" s="13">
        <v>8.0311139107645188E-3</v>
      </c>
      <c r="AA1114" s="13">
        <v>2.0107686797529962E-2</v>
      </c>
      <c r="AB1114" s="13">
        <v>1.6902222758264154E-2</v>
      </c>
      <c r="AC1114" s="13">
        <v>4.8952174770262667E-2</v>
      </c>
      <c r="AD1114" s="150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5"/>
    </row>
    <row r="1115" spans="1:65">
      <c r="A1115" s="30"/>
      <c r="B1115" s="3" t="s">
        <v>269</v>
      </c>
      <c r="C1115" s="29"/>
      <c r="D1115" s="13">
        <v>-4.3279968541237834E-2</v>
      </c>
      <c r="E1115" s="13">
        <v>-1.3588657220103828E-2</v>
      </c>
      <c r="F1115" s="13">
        <v>1.6102654101030067E-2</v>
      </c>
      <c r="G1115" s="13">
        <v>-5.341070742011178E-3</v>
      </c>
      <c r="H1115" s="13">
        <v>6.2055503273188428E-3</v>
      </c>
      <c r="I1115" s="13">
        <v>-5.4496686151443985E-2</v>
      </c>
      <c r="J1115" s="13">
        <v>2.379309316562872E-2</v>
      </c>
      <c r="K1115" s="13">
        <v>-5.317707231494917E-2</v>
      </c>
      <c r="L1115" s="13">
        <v>7.8550676229371952E-3</v>
      </c>
      <c r="M1115" s="13">
        <v>-2.0420361507740292E-3</v>
      </c>
      <c r="N1115" s="13">
        <v>-4.5754244484665696E-2</v>
      </c>
      <c r="O1115" s="13">
        <v>2.2700723283504365E-2</v>
      </c>
      <c r="P1115" s="13">
        <v>3.0948309761597237E-2</v>
      </c>
      <c r="Q1115" s="13">
        <v>-0.11934251007680086</v>
      </c>
      <c r="R1115" s="13">
        <v>-5.1527555019330706E-2</v>
      </c>
      <c r="S1115" s="13">
        <v>2.5999757874741514E-2</v>
      </c>
      <c r="T1115" s="13">
        <v>4.2494930830927036E-2</v>
      </c>
      <c r="U1115" s="13">
        <v>4.7585176253476247E-2</v>
      </c>
      <c r="V1115" s="13">
        <v>3.2597827057215589E-2</v>
      </c>
      <c r="W1115" s="13">
        <v>-3.8331416654382222E-2</v>
      </c>
      <c r="X1115" s="13">
        <v>0.10774158745911899</v>
      </c>
      <c r="Y1115" s="13">
        <v>1.9401688692267216E-2</v>
      </c>
      <c r="Z1115" s="13">
        <v>6.2055503273188428E-3</v>
      </c>
      <c r="AA1115" s="13">
        <v>9.6929001586339325E-2</v>
      </c>
      <c r="AB1115" s="13">
        <v>-2.0186726402578126E-2</v>
      </c>
      <c r="AC1115" s="13">
        <v>0.39879066668453511</v>
      </c>
      <c r="AD1115" s="150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5"/>
    </row>
    <row r="1116" spans="1:65">
      <c r="A1116" s="30"/>
      <c r="B1116" s="46" t="s">
        <v>270</v>
      </c>
      <c r="C1116" s="47"/>
      <c r="D1116" s="45">
        <v>1.29</v>
      </c>
      <c r="E1116" s="45">
        <v>0.53</v>
      </c>
      <c r="F1116" s="45">
        <v>0.23</v>
      </c>
      <c r="G1116" s="45">
        <v>0.32</v>
      </c>
      <c r="H1116" s="45">
        <v>0.02</v>
      </c>
      <c r="I1116" s="45">
        <v>1.57</v>
      </c>
      <c r="J1116" s="45">
        <v>0.43</v>
      </c>
      <c r="K1116" s="45">
        <v>1.54</v>
      </c>
      <c r="L1116" s="45">
        <v>0.02</v>
      </c>
      <c r="M1116" s="45">
        <v>0.23</v>
      </c>
      <c r="N1116" s="45">
        <v>1.35</v>
      </c>
      <c r="O1116" s="45">
        <v>0.4</v>
      </c>
      <c r="P1116" s="45">
        <v>0.61</v>
      </c>
      <c r="Q1116" s="45">
        <v>3.23</v>
      </c>
      <c r="R1116" s="45">
        <v>1.5</v>
      </c>
      <c r="S1116" s="45">
        <v>0.48</v>
      </c>
      <c r="T1116" s="45">
        <v>0.91</v>
      </c>
      <c r="U1116" s="45">
        <v>1.04</v>
      </c>
      <c r="V1116" s="45">
        <v>0.65</v>
      </c>
      <c r="W1116" s="45">
        <v>1.1599999999999999</v>
      </c>
      <c r="X1116" s="45">
        <v>2.57</v>
      </c>
      <c r="Y1116" s="45">
        <v>0.32</v>
      </c>
      <c r="Z1116" s="45">
        <v>0.02</v>
      </c>
      <c r="AA1116" s="45">
        <v>2.2999999999999998</v>
      </c>
      <c r="AB1116" s="45">
        <v>0.7</v>
      </c>
      <c r="AC1116" s="45">
        <v>10.01</v>
      </c>
      <c r="AD1116" s="150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B1117" s="31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BM1117" s="55"/>
    </row>
    <row r="1118" spans="1:65" ht="15">
      <c r="B1118" s="8" t="s">
        <v>507</v>
      </c>
      <c r="BM1118" s="28" t="s">
        <v>66</v>
      </c>
    </row>
    <row r="1119" spans="1:65" ht="15">
      <c r="A1119" s="25" t="s">
        <v>45</v>
      </c>
      <c r="B1119" s="18" t="s">
        <v>109</v>
      </c>
      <c r="C1119" s="15" t="s">
        <v>110</v>
      </c>
      <c r="D1119" s="16" t="s">
        <v>227</v>
      </c>
      <c r="E1119" s="17" t="s">
        <v>227</v>
      </c>
      <c r="F1119" s="17" t="s">
        <v>227</v>
      </c>
      <c r="G1119" s="17" t="s">
        <v>227</v>
      </c>
      <c r="H1119" s="17" t="s">
        <v>227</v>
      </c>
      <c r="I1119" s="17" t="s">
        <v>227</v>
      </c>
      <c r="J1119" s="17" t="s">
        <v>227</v>
      </c>
      <c r="K1119" s="17" t="s">
        <v>227</v>
      </c>
      <c r="L1119" s="17" t="s">
        <v>227</v>
      </c>
      <c r="M1119" s="17" t="s">
        <v>227</v>
      </c>
      <c r="N1119" s="17" t="s">
        <v>227</v>
      </c>
      <c r="O1119" s="17" t="s">
        <v>227</v>
      </c>
      <c r="P1119" s="17" t="s">
        <v>227</v>
      </c>
      <c r="Q1119" s="17" t="s">
        <v>227</v>
      </c>
      <c r="R1119" s="17" t="s">
        <v>227</v>
      </c>
      <c r="S1119" s="17" t="s">
        <v>227</v>
      </c>
      <c r="T1119" s="17" t="s">
        <v>227</v>
      </c>
      <c r="U1119" s="17" t="s">
        <v>227</v>
      </c>
      <c r="V1119" s="17" t="s">
        <v>227</v>
      </c>
      <c r="W1119" s="17" t="s">
        <v>227</v>
      </c>
      <c r="X1119" s="17" t="s">
        <v>227</v>
      </c>
      <c r="Y1119" s="17" t="s">
        <v>227</v>
      </c>
      <c r="Z1119" s="17" t="s">
        <v>227</v>
      </c>
      <c r="AA1119" s="17" t="s">
        <v>227</v>
      </c>
      <c r="AB1119" s="17" t="s">
        <v>227</v>
      </c>
      <c r="AC1119" s="150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1</v>
      </c>
    </row>
    <row r="1120" spans="1:65">
      <c r="A1120" s="30"/>
      <c r="B1120" s="19" t="s">
        <v>228</v>
      </c>
      <c r="C1120" s="9" t="s">
        <v>228</v>
      </c>
      <c r="D1120" s="148" t="s">
        <v>230</v>
      </c>
      <c r="E1120" s="149" t="s">
        <v>231</v>
      </c>
      <c r="F1120" s="149" t="s">
        <v>232</v>
      </c>
      <c r="G1120" s="149" t="s">
        <v>233</v>
      </c>
      <c r="H1120" s="149" t="s">
        <v>234</v>
      </c>
      <c r="I1120" s="149" t="s">
        <v>235</v>
      </c>
      <c r="J1120" s="149" t="s">
        <v>236</v>
      </c>
      <c r="K1120" s="149" t="s">
        <v>237</v>
      </c>
      <c r="L1120" s="149" t="s">
        <v>239</v>
      </c>
      <c r="M1120" s="149" t="s">
        <v>240</v>
      </c>
      <c r="N1120" s="149" t="s">
        <v>241</v>
      </c>
      <c r="O1120" s="149" t="s">
        <v>244</v>
      </c>
      <c r="P1120" s="149" t="s">
        <v>245</v>
      </c>
      <c r="Q1120" s="149" t="s">
        <v>247</v>
      </c>
      <c r="R1120" s="149" t="s">
        <v>248</v>
      </c>
      <c r="S1120" s="149" t="s">
        <v>249</v>
      </c>
      <c r="T1120" s="149" t="s">
        <v>250</v>
      </c>
      <c r="U1120" s="149" t="s">
        <v>251</v>
      </c>
      <c r="V1120" s="149" t="s">
        <v>252</v>
      </c>
      <c r="W1120" s="149" t="s">
        <v>253</v>
      </c>
      <c r="X1120" s="149" t="s">
        <v>254</v>
      </c>
      <c r="Y1120" s="149" t="s">
        <v>255</v>
      </c>
      <c r="Z1120" s="149" t="s">
        <v>256</v>
      </c>
      <c r="AA1120" s="149" t="s">
        <v>257</v>
      </c>
      <c r="AB1120" s="149" t="s">
        <v>258</v>
      </c>
      <c r="AC1120" s="150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 t="s">
        <v>3</v>
      </c>
    </row>
    <row r="1121" spans="1:65">
      <c r="A1121" s="30"/>
      <c r="B1121" s="19"/>
      <c r="C1121" s="9"/>
      <c r="D1121" s="10" t="s">
        <v>113</v>
      </c>
      <c r="E1121" s="11" t="s">
        <v>279</v>
      </c>
      <c r="F1121" s="11" t="s">
        <v>279</v>
      </c>
      <c r="G1121" s="11" t="s">
        <v>279</v>
      </c>
      <c r="H1121" s="11" t="s">
        <v>280</v>
      </c>
      <c r="I1121" s="11" t="s">
        <v>279</v>
      </c>
      <c r="J1121" s="11" t="s">
        <v>280</v>
      </c>
      <c r="K1121" s="11" t="s">
        <v>113</v>
      </c>
      <c r="L1121" s="11" t="s">
        <v>279</v>
      </c>
      <c r="M1121" s="11" t="s">
        <v>280</v>
      </c>
      <c r="N1121" s="11" t="s">
        <v>280</v>
      </c>
      <c r="O1121" s="11" t="s">
        <v>279</v>
      </c>
      <c r="P1121" s="11" t="s">
        <v>279</v>
      </c>
      <c r="Q1121" s="11" t="s">
        <v>280</v>
      </c>
      <c r="R1121" s="11" t="s">
        <v>280</v>
      </c>
      <c r="S1121" s="11" t="s">
        <v>113</v>
      </c>
      <c r="T1121" s="11" t="s">
        <v>113</v>
      </c>
      <c r="U1121" s="11" t="s">
        <v>279</v>
      </c>
      <c r="V1121" s="11" t="s">
        <v>279</v>
      </c>
      <c r="W1121" s="11" t="s">
        <v>279</v>
      </c>
      <c r="X1121" s="11" t="s">
        <v>279</v>
      </c>
      <c r="Y1121" s="11" t="s">
        <v>279</v>
      </c>
      <c r="Z1121" s="11" t="s">
        <v>279</v>
      </c>
      <c r="AA1121" s="11" t="s">
        <v>280</v>
      </c>
      <c r="AB1121" s="11" t="s">
        <v>279</v>
      </c>
      <c r="AC1121" s="150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0</v>
      </c>
    </row>
    <row r="1122" spans="1:65">
      <c r="A1122" s="30"/>
      <c r="B1122" s="19"/>
      <c r="C1122" s="9"/>
      <c r="D1122" s="26"/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150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>
        <v>1</v>
      </c>
    </row>
    <row r="1123" spans="1:65">
      <c r="A1123" s="30"/>
      <c r="B1123" s="18">
        <v>1</v>
      </c>
      <c r="C1123" s="14">
        <v>1</v>
      </c>
      <c r="D1123" s="208">
        <v>84.3</v>
      </c>
      <c r="E1123" s="208">
        <v>103.5</v>
      </c>
      <c r="F1123" s="208">
        <v>90.7</v>
      </c>
      <c r="G1123" s="208">
        <v>91.3</v>
      </c>
      <c r="H1123" s="208">
        <v>88</v>
      </c>
      <c r="I1123" s="208">
        <v>86.7</v>
      </c>
      <c r="J1123" s="208">
        <v>89.730342188980785</v>
      </c>
      <c r="K1123" s="208">
        <v>88</v>
      </c>
      <c r="L1123" s="208">
        <v>90</v>
      </c>
      <c r="M1123" s="208">
        <v>100</v>
      </c>
      <c r="N1123" s="208">
        <v>96.5</v>
      </c>
      <c r="O1123" s="209">
        <v>109.6</v>
      </c>
      <c r="P1123" s="208">
        <v>98.2</v>
      </c>
      <c r="Q1123" s="208">
        <v>91.4</v>
      </c>
      <c r="R1123" s="208">
        <v>87.6</v>
      </c>
      <c r="S1123" s="208">
        <v>87</v>
      </c>
      <c r="T1123" s="208">
        <v>99.969800000000006</v>
      </c>
      <c r="U1123" s="208">
        <v>93.3</v>
      </c>
      <c r="V1123" s="208">
        <v>84.3</v>
      </c>
      <c r="W1123" s="208">
        <v>90.8</v>
      </c>
      <c r="X1123" s="208">
        <v>89.7</v>
      </c>
      <c r="Y1123" s="208">
        <v>92</v>
      </c>
      <c r="Z1123" s="208">
        <v>97.4</v>
      </c>
      <c r="AA1123" s="208">
        <v>87</v>
      </c>
      <c r="AB1123" s="209">
        <v>124</v>
      </c>
      <c r="AC1123" s="210"/>
      <c r="AD1123" s="211"/>
      <c r="AE1123" s="211"/>
      <c r="AF1123" s="211"/>
      <c r="AG1123" s="211"/>
      <c r="AH1123" s="211"/>
      <c r="AI1123" s="211"/>
      <c r="AJ1123" s="211"/>
      <c r="AK1123" s="211"/>
      <c r="AL1123" s="211"/>
      <c r="AM1123" s="211"/>
      <c r="AN1123" s="211"/>
      <c r="AO1123" s="211"/>
      <c r="AP1123" s="211"/>
      <c r="AQ1123" s="211"/>
      <c r="AR1123" s="211"/>
      <c r="AS1123" s="211"/>
      <c r="AT1123" s="211"/>
      <c r="AU1123" s="211"/>
      <c r="AV1123" s="211"/>
      <c r="AW1123" s="211"/>
      <c r="AX1123" s="211"/>
      <c r="AY1123" s="211"/>
      <c r="AZ1123" s="211"/>
      <c r="BA1123" s="211"/>
      <c r="BB1123" s="211"/>
      <c r="BC1123" s="211"/>
      <c r="BD1123" s="211"/>
      <c r="BE1123" s="211"/>
      <c r="BF1123" s="211"/>
      <c r="BG1123" s="211"/>
      <c r="BH1123" s="211"/>
      <c r="BI1123" s="211"/>
      <c r="BJ1123" s="211"/>
      <c r="BK1123" s="211"/>
      <c r="BL1123" s="211"/>
      <c r="BM1123" s="212">
        <v>1</v>
      </c>
    </row>
    <row r="1124" spans="1:65">
      <c r="A1124" s="30"/>
      <c r="B1124" s="19">
        <v>1</v>
      </c>
      <c r="C1124" s="9">
        <v>2</v>
      </c>
      <c r="D1124" s="213">
        <v>86.6</v>
      </c>
      <c r="E1124" s="213">
        <v>89.7</v>
      </c>
      <c r="F1124" s="213">
        <v>91.5</v>
      </c>
      <c r="G1124" s="213">
        <v>91.4</v>
      </c>
      <c r="H1124" s="213">
        <v>87.9</v>
      </c>
      <c r="I1124" s="213">
        <v>85</v>
      </c>
      <c r="J1124" s="213">
        <v>90.128352472517676</v>
      </c>
      <c r="K1124" s="213">
        <v>86</v>
      </c>
      <c r="L1124" s="213">
        <v>89</v>
      </c>
      <c r="M1124" s="213">
        <v>96.2</v>
      </c>
      <c r="N1124" s="213">
        <v>97.1</v>
      </c>
      <c r="O1124" s="214">
        <v>101.3</v>
      </c>
      <c r="P1124" s="213">
        <v>98.4</v>
      </c>
      <c r="Q1124" s="213">
        <v>90</v>
      </c>
      <c r="R1124" s="213">
        <v>85.9</v>
      </c>
      <c r="S1124" s="213">
        <v>88</v>
      </c>
      <c r="T1124" s="213">
        <v>100.50879999999999</v>
      </c>
      <c r="U1124" s="224">
        <v>89.9</v>
      </c>
      <c r="V1124" s="213">
        <v>85.4</v>
      </c>
      <c r="W1124" s="213">
        <v>90.93</v>
      </c>
      <c r="X1124" s="213">
        <v>94.3</v>
      </c>
      <c r="Y1124" s="213">
        <v>92</v>
      </c>
      <c r="Z1124" s="213">
        <v>95.4</v>
      </c>
      <c r="AA1124" s="213">
        <v>89</v>
      </c>
      <c r="AB1124" s="214">
        <v>130</v>
      </c>
      <c r="AC1124" s="210"/>
      <c r="AD1124" s="211"/>
      <c r="AE1124" s="211"/>
      <c r="AF1124" s="211"/>
      <c r="AG1124" s="211"/>
      <c r="AH1124" s="211"/>
      <c r="AI1124" s="211"/>
      <c r="AJ1124" s="211"/>
      <c r="AK1124" s="211"/>
      <c r="AL1124" s="211"/>
      <c r="AM1124" s="211"/>
      <c r="AN1124" s="211"/>
      <c r="AO1124" s="211"/>
      <c r="AP1124" s="211"/>
      <c r="AQ1124" s="211"/>
      <c r="AR1124" s="211"/>
      <c r="AS1124" s="211"/>
      <c r="AT1124" s="211"/>
      <c r="AU1124" s="211"/>
      <c r="AV1124" s="211"/>
      <c r="AW1124" s="211"/>
      <c r="AX1124" s="211"/>
      <c r="AY1124" s="211"/>
      <c r="AZ1124" s="211"/>
      <c r="BA1124" s="211"/>
      <c r="BB1124" s="211"/>
      <c r="BC1124" s="211"/>
      <c r="BD1124" s="211"/>
      <c r="BE1124" s="211"/>
      <c r="BF1124" s="211"/>
      <c r="BG1124" s="211"/>
      <c r="BH1124" s="211"/>
      <c r="BI1124" s="211"/>
      <c r="BJ1124" s="211"/>
      <c r="BK1124" s="211"/>
      <c r="BL1124" s="211"/>
      <c r="BM1124" s="212">
        <v>29</v>
      </c>
    </row>
    <row r="1125" spans="1:65">
      <c r="A1125" s="30"/>
      <c r="B1125" s="19">
        <v>1</v>
      </c>
      <c r="C1125" s="9">
        <v>3</v>
      </c>
      <c r="D1125" s="213">
        <v>84.9</v>
      </c>
      <c r="E1125" s="213">
        <v>102</v>
      </c>
      <c r="F1125" s="213">
        <v>95.2</v>
      </c>
      <c r="G1125" s="213">
        <v>91.5</v>
      </c>
      <c r="H1125" s="213">
        <v>89.2</v>
      </c>
      <c r="I1125" s="213">
        <v>80.900000000000006</v>
      </c>
      <c r="J1125" s="213">
        <v>91.515361254178657</v>
      </c>
      <c r="K1125" s="213">
        <v>90</v>
      </c>
      <c r="L1125" s="213">
        <v>92</v>
      </c>
      <c r="M1125" s="213">
        <v>100</v>
      </c>
      <c r="N1125" s="213">
        <v>96.3</v>
      </c>
      <c r="O1125" s="214">
        <v>106.5</v>
      </c>
      <c r="P1125" s="213">
        <v>97.3</v>
      </c>
      <c r="Q1125" s="213">
        <v>93.9</v>
      </c>
      <c r="R1125" s="213">
        <v>88.6</v>
      </c>
      <c r="S1125" s="213">
        <v>85</v>
      </c>
      <c r="T1125" s="213">
        <v>100.9498</v>
      </c>
      <c r="U1125" s="213">
        <v>92.7</v>
      </c>
      <c r="V1125" s="213">
        <v>83.4</v>
      </c>
      <c r="W1125" s="213">
        <v>90.18</v>
      </c>
      <c r="X1125" s="213">
        <v>91.7</v>
      </c>
      <c r="Y1125" s="213">
        <v>89</v>
      </c>
      <c r="Z1125" s="213">
        <v>97.7</v>
      </c>
      <c r="AA1125" s="213">
        <v>89</v>
      </c>
      <c r="AB1125" s="214">
        <v>127</v>
      </c>
      <c r="AC1125" s="210"/>
      <c r="AD1125" s="211"/>
      <c r="AE1125" s="211"/>
      <c r="AF1125" s="211"/>
      <c r="AG1125" s="211"/>
      <c r="AH1125" s="211"/>
      <c r="AI1125" s="211"/>
      <c r="AJ1125" s="211"/>
      <c r="AK1125" s="211"/>
      <c r="AL1125" s="211"/>
      <c r="AM1125" s="211"/>
      <c r="AN1125" s="211"/>
      <c r="AO1125" s="211"/>
      <c r="AP1125" s="211"/>
      <c r="AQ1125" s="211"/>
      <c r="AR1125" s="211"/>
      <c r="AS1125" s="211"/>
      <c r="AT1125" s="211"/>
      <c r="AU1125" s="211"/>
      <c r="AV1125" s="211"/>
      <c r="AW1125" s="211"/>
      <c r="AX1125" s="211"/>
      <c r="AY1125" s="211"/>
      <c r="AZ1125" s="211"/>
      <c r="BA1125" s="211"/>
      <c r="BB1125" s="211"/>
      <c r="BC1125" s="211"/>
      <c r="BD1125" s="211"/>
      <c r="BE1125" s="211"/>
      <c r="BF1125" s="211"/>
      <c r="BG1125" s="211"/>
      <c r="BH1125" s="211"/>
      <c r="BI1125" s="211"/>
      <c r="BJ1125" s="211"/>
      <c r="BK1125" s="211"/>
      <c r="BL1125" s="211"/>
      <c r="BM1125" s="212">
        <v>16</v>
      </c>
    </row>
    <row r="1126" spans="1:65">
      <c r="A1126" s="30"/>
      <c r="B1126" s="19">
        <v>1</v>
      </c>
      <c r="C1126" s="9">
        <v>4</v>
      </c>
      <c r="D1126" s="213">
        <v>86.9</v>
      </c>
      <c r="E1126" s="213">
        <v>86.3</v>
      </c>
      <c r="F1126" s="213">
        <v>93.4</v>
      </c>
      <c r="G1126" s="213">
        <v>89</v>
      </c>
      <c r="H1126" s="224">
        <v>91.6</v>
      </c>
      <c r="I1126" s="213">
        <v>87</v>
      </c>
      <c r="J1126" s="213">
        <v>92.645084866957461</v>
      </c>
      <c r="K1126" s="213">
        <v>87</v>
      </c>
      <c r="L1126" s="213">
        <v>88</v>
      </c>
      <c r="M1126" s="213">
        <v>98.4</v>
      </c>
      <c r="N1126" s="213">
        <v>95.8</v>
      </c>
      <c r="O1126" s="214">
        <v>108.3</v>
      </c>
      <c r="P1126" s="213">
        <v>100.5</v>
      </c>
      <c r="Q1126" s="213">
        <v>92.4</v>
      </c>
      <c r="R1126" s="213">
        <v>88</v>
      </c>
      <c r="S1126" s="213">
        <v>87</v>
      </c>
      <c r="T1126" s="213">
        <v>101.34179999999999</v>
      </c>
      <c r="U1126" s="213">
        <v>94.6</v>
      </c>
      <c r="V1126" s="213">
        <v>86.8</v>
      </c>
      <c r="W1126" s="213">
        <v>91.04</v>
      </c>
      <c r="X1126" s="213">
        <v>92.5</v>
      </c>
      <c r="Y1126" s="213">
        <v>94</v>
      </c>
      <c r="Z1126" s="213">
        <v>95.9</v>
      </c>
      <c r="AA1126" s="213">
        <v>91</v>
      </c>
      <c r="AB1126" s="214">
        <v>126</v>
      </c>
      <c r="AC1126" s="210"/>
      <c r="AD1126" s="211"/>
      <c r="AE1126" s="211"/>
      <c r="AF1126" s="211"/>
      <c r="AG1126" s="211"/>
      <c r="AH1126" s="211"/>
      <c r="AI1126" s="211"/>
      <c r="AJ1126" s="211"/>
      <c r="AK1126" s="211"/>
      <c r="AL1126" s="211"/>
      <c r="AM1126" s="211"/>
      <c r="AN1126" s="211"/>
      <c r="AO1126" s="211"/>
      <c r="AP1126" s="211"/>
      <c r="AQ1126" s="211"/>
      <c r="AR1126" s="211"/>
      <c r="AS1126" s="211"/>
      <c r="AT1126" s="211"/>
      <c r="AU1126" s="211"/>
      <c r="AV1126" s="211"/>
      <c r="AW1126" s="211"/>
      <c r="AX1126" s="211"/>
      <c r="AY1126" s="211"/>
      <c r="AZ1126" s="211"/>
      <c r="BA1126" s="211"/>
      <c r="BB1126" s="211"/>
      <c r="BC1126" s="211"/>
      <c r="BD1126" s="211"/>
      <c r="BE1126" s="211"/>
      <c r="BF1126" s="211"/>
      <c r="BG1126" s="211"/>
      <c r="BH1126" s="211"/>
      <c r="BI1126" s="211"/>
      <c r="BJ1126" s="211"/>
      <c r="BK1126" s="211"/>
      <c r="BL1126" s="211"/>
      <c r="BM1126" s="212">
        <v>91.264377685796902</v>
      </c>
    </row>
    <row r="1127" spans="1:65">
      <c r="A1127" s="30"/>
      <c r="B1127" s="19">
        <v>1</v>
      </c>
      <c r="C1127" s="9">
        <v>5</v>
      </c>
      <c r="D1127" s="213">
        <v>83.5</v>
      </c>
      <c r="E1127" s="213">
        <v>87.2</v>
      </c>
      <c r="F1127" s="213">
        <v>90.9</v>
      </c>
      <c r="G1127" s="213">
        <v>90</v>
      </c>
      <c r="H1127" s="213">
        <v>87.7</v>
      </c>
      <c r="I1127" s="213">
        <v>85.3</v>
      </c>
      <c r="J1127" s="213">
        <v>90.723933781963538</v>
      </c>
      <c r="K1127" s="213">
        <v>88</v>
      </c>
      <c r="L1127" s="213">
        <v>90</v>
      </c>
      <c r="M1127" s="213">
        <v>94.9</v>
      </c>
      <c r="N1127" s="213">
        <v>96</v>
      </c>
      <c r="O1127" s="214">
        <v>106.2</v>
      </c>
      <c r="P1127" s="213">
        <v>98.9</v>
      </c>
      <c r="Q1127" s="213">
        <v>88.2</v>
      </c>
      <c r="R1127" s="213">
        <v>90</v>
      </c>
      <c r="S1127" s="213">
        <v>85</v>
      </c>
      <c r="T1127" s="213">
        <v>101.97020000000001</v>
      </c>
      <c r="U1127" s="213">
        <v>93.5</v>
      </c>
      <c r="V1127" s="213">
        <v>84.4</v>
      </c>
      <c r="W1127" s="213">
        <v>90.84</v>
      </c>
      <c r="X1127" s="213">
        <v>92.2</v>
      </c>
      <c r="Y1127" s="213">
        <v>88</v>
      </c>
      <c r="Z1127" s="213">
        <v>96.4</v>
      </c>
      <c r="AA1127" s="213">
        <v>84</v>
      </c>
      <c r="AB1127" s="214">
        <v>124</v>
      </c>
      <c r="AC1127" s="210"/>
      <c r="AD1127" s="211"/>
      <c r="AE1127" s="211"/>
      <c r="AF1127" s="211"/>
      <c r="AG1127" s="211"/>
      <c r="AH1127" s="211"/>
      <c r="AI1127" s="211"/>
      <c r="AJ1127" s="211"/>
      <c r="AK1127" s="211"/>
      <c r="AL1127" s="211"/>
      <c r="AM1127" s="211"/>
      <c r="AN1127" s="211"/>
      <c r="AO1127" s="211"/>
      <c r="AP1127" s="211"/>
      <c r="AQ1127" s="211"/>
      <c r="AR1127" s="211"/>
      <c r="AS1127" s="211"/>
      <c r="AT1127" s="211"/>
      <c r="AU1127" s="211"/>
      <c r="AV1127" s="211"/>
      <c r="AW1127" s="211"/>
      <c r="AX1127" s="211"/>
      <c r="AY1127" s="211"/>
      <c r="AZ1127" s="211"/>
      <c r="BA1127" s="211"/>
      <c r="BB1127" s="211"/>
      <c r="BC1127" s="211"/>
      <c r="BD1127" s="211"/>
      <c r="BE1127" s="211"/>
      <c r="BF1127" s="211"/>
      <c r="BG1127" s="211"/>
      <c r="BH1127" s="211"/>
      <c r="BI1127" s="211"/>
      <c r="BJ1127" s="211"/>
      <c r="BK1127" s="211"/>
      <c r="BL1127" s="211"/>
      <c r="BM1127" s="212">
        <v>68</v>
      </c>
    </row>
    <row r="1128" spans="1:65">
      <c r="A1128" s="30"/>
      <c r="B1128" s="19">
        <v>1</v>
      </c>
      <c r="C1128" s="9">
        <v>6</v>
      </c>
      <c r="D1128" s="213">
        <v>82.3</v>
      </c>
      <c r="E1128" s="213">
        <v>89</v>
      </c>
      <c r="F1128" s="213">
        <v>90.1</v>
      </c>
      <c r="G1128" s="213">
        <v>91.9</v>
      </c>
      <c r="H1128" s="213">
        <v>88.5</v>
      </c>
      <c r="I1128" s="213">
        <v>83.7</v>
      </c>
      <c r="J1128" s="213">
        <v>90.897046075372799</v>
      </c>
      <c r="K1128" s="213">
        <v>89</v>
      </c>
      <c r="L1128" s="213">
        <v>92</v>
      </c>
      <c r="M1128" s="213">
        <v>99.7</v>
      </c>
      <c r="N1128" s="213">
        <v>95.3</v>
      </c>
      <c r="O1128" s="214">
        <v>105.8</v>
      </c>
      <c r="P1128" s="213">
        <v>95.4</v>
      </c>
      <c r="Q1128" s="213">
        <v>93</v>
      </c>
      <c r="R1128" s="213">
        <v>86.9</v>
      </c>
      <c r="S1128" s="213">
        <v>86</v>
      </c>
      <c r="T1128" s="213">
        <v>101.25359999999999</v>
      </c>
      <c r="U1128" s="213">
        <v>93.4</v>
      </c>
      <c r="V1128" s="213">
        <v>86</v>
      </c>
      <c r="W1128" s="213">
        <v>90.8</v>
      </c>
      <c r="X1128" s="213">
        <v>92.9</v>
      </c>
      <c r="Y1128" s="213">
        <v>91</v>
      </c>
      <c r="Z1128" s="213">
        <v>95.8</v>
      </c>
      <c r="AA1128" s="213">
        <v>90</v>
      </c>
      <c r="AB1128" s="214">
        <v>120</v>
      </c>
      <c r="AC1128" s="210"/>
      <c r="AD1128" s="211"/>
      <c r="AE1128" s="211"/>
      <c r="AF1128" s="211"/>
      <c r="AG1128" s="211"/>
      <c r="AH1128" s="211"/>
      <c r="AI1128" s="211"/>
      <c r="AJ1128" s="211"/>
      <c r="AK1128" s="211"/>
      <c r="AL1128" s="211"/>
      <c r="AM1128" s="211"/>
      <c r="AN1128" s="211"/>
      <c r="AO1128" s="211"/>
      <c r="AP1128" s="211"/>
      <c r="AQ1128" s="211"/>
      <c r="AR1128" s="211"/>
      <c r="AS1128" s="211"/>
      <c r="AT1128" s="211"/>
      <c r="AU1128" s="211"/>
      <c r="AV1128" s="211"/>
      <c r="AW1128" s="211"/>
      <c r="AX1128" s="211"/>
      <c r="AY1128" s="211"/>
      <c r="AZ1128" s="211"/>
      <c r="BA1128" s="211"/>
      <c r="BB1128" s="211"/>
      <c r="BC1128" s="211"/>
      <c r="BD1128" s="211"/>
      <c r="BE1128" s="211"/>
      <c r="BF1128" s="211"/>
      <c r="BG1128" s="211"/>
      <c r="BH1128" s="211"/>
      <c r="BI1128" s="211"/>
      <c r="BJ1128" s="211"/>
      <c r="BK1128" s="211"/>
      <c r="BL1128" s="211"/>
      <c r="BM1128" s="215"/>
    </row>
    <row r="1129" spans="1:65">
      <c r="A1129" s="30"/>
      <c r="B1129" s="20" t="s">
        <v>266</v>
      </c>
      <c r="C1129" s="12"/>
      <c r="D1129" s="216">
        <v>84.75</v>
      </c>
      <c r="E1129" s="216">
        <v>92.95</v>
      </c>
      <c r="F1129" s="216">
        <v>91.966666666666654</v>
      </c>
      <c r="G1129" s="216">
        <v>90.850000000000009</v>
      </c>
      <c r="H1129" s="216">
        <v>88.816666666666677</v>
      </c>
      <c r="I1129" s="216">
        <v>84.766666666666666</v>
      </c>
      <c r="J1129" s="216">
        <v>90.940020106661805</v>
      </c>
      <c r="K1129" s="216">
        <v>88</v>
      </c>
      <c r="L1129" s="216">
        <v>90.166666666666671</v>
      </c>
      <c r="M1129" s="216">
        <v>98.2</v>
      </c>
      <c r="N1129" s="216">
        <v>96.166666666666671</v>
      </c>
      <c r="O1129" s="216">
        <v>106.28333333333332</v>
      </c>
      <c r="P1129" s="216">
        <v>98.116666666666674</v>
      </c>
      <c r="Q1129" s="216">
        <v>91.483333333333348</v>
      </c>
      <c r="R1129" s="216">
        <v>87.833333333333329</v>
      </c>
      <c r="S1129" s="216">
        <v>86.333333333333329</v>
      </c>
      <c r="T1129" s="216">
        <v>100.99900000000001</v>
      </c>
      <c r="U1129" s="216">
        <v>92.899999999999991</v>
      </c>
      <c r="V1129" s="216">
        <v>85.05</v>
      </c>
      <c r="W1129" s="216">
        <v>90.765000000000001</v>
      </c>
      <c r="X1129" s="216">
        <v>92.216666666666654</v>
      </c>
      <c r="Y1129" s="216">
        <v>91</v>
      </c>
      <c r="Z1129" s="216">
        <v>96.433333333333323</v>
      </c>
      <c r="AA1129" s="216">
        <v>88.333333333333329</v>
      </c>
      <c r="AB1129" s="216">
        <v>125.16666666666667</v>
      </c>
      <c r="AC1129" s="210"/>
      <c r="AD1129" s="211"/>
      <c r="AE1129" s="211"/>
      <c r="AF1129" s="211"/>
      <c r="AG1129" s="211"/>
      <c r="AH1129" s="211"/>
      <c r="AI1129" s="211"/>
      <c r="AJ1129" s="211"/>
      <c r="AK1129" s="211"/>
      <c r="AL1129" s="211"/>
      <c r="AM1129" s="211"/>
      <c r="AN1129" s="211"/>
      <c r="AO1129" s="211"/>
      <c r="AP1129" s="211"/>
      <c r="AQ1129" s="211"/>
      <c r="AR1129" s="211"/>
      <c r="AS1129" s="211"/>
      <c r="AT1129" s="211"/>
      <c r="AU1129" s="211"/>
      <c r="AV1129" s="211"/>
      <c r="AW1129" s="211"/>
      <c r="AX1129" s="211"/>
      <c r="AY1129" s="211"/>
      <c r="AZ1129" s="211"/>
      <c r="BA1129" s="211"/>
      <c r="BB1129" s="211"/>
      <c r="BC1129" s="211"/>
      <c r="BD1129" s="211"/>
      <c r="BE1129" s="211"/>
      <c r="BF1129" s="211"/>
      <c r="BG1129" s="211"/>
      <c r="BH1129" s="211"/>
      <c r="BI1129" s="211"/>
      <c r="BJ1129" s="211"/>
      <c r="BK1129" s="211"/>
      <c r="BL1129" s="211"/>
      <c r="BM1129" s="215"/>
    </row>
    <row r="1130" spans="1:65">
      <c r="A1130" s="30"/>
      <c r="B1130" s="3" t="s">
        <v>267</v>
      </c>
      <c r="C1130" s="29"/>
      <c r="D1130" s="213">
        <v>84.6</v>
      </c>
      <c r="E1130" s="213">
        <v>89.35</v>
      </c>
      <c r="F1130" s="213">
        <v>91.2</v>
      </c>
      <c r="G1130" s="213">
        <v>91.35</v>
      </c>
      <c r="H1130" s="213">
        <v>88.25</v>
      </c>
      <c r="I1130" s="213">
        <v>85.15</v>
      </c>
      <c r="J1130" s="213">
        <v>90.810489928668176</v>
      </c>
      <c r="K1130" s="213">
        <v>88</v>
      </c>
      <c r="L1130" s="213">
        <v>90</v>
      </c>
      <c r="M1130" s="213">
        <v>99.050000000000011</v>
      </c>
      <c r="N1130" s="213">
        <v>96.15</v>
      </c>
      <c r="O1130" s="213">
        <v>106.35</v>
      </c>
      <c r="P1130" s="213">
        <v>98.300000000000011</v>
      </c>
      <c r="Q1130" s="213">
        <v>91.9</v>
      </c>
      <c r="R1130" s="213">
        <v>87.8</v>
      </c>
      <c r="S1130" s="213">
        <v>86.5</v>
      </c>
      <c r="T1130" s="213">
        <v>101.10169999999999</v>
      </c>
      <c r="U1130" s="213">
        <v>93.35</v>
      </c>
      <c r="V1130" s="213">
        <v>84.9</v>
      </c>
      <c r="W1130" s="213">
        <v>90.82</v>
      </c>
      <c r="X1130" s="213">
        <v>92.35</v>
      </c>
      <c r="Y1130" s="213">
        <v>91.5</v>
      </c>
      <c r="Z1130" s="213">
        <v>96.15</v>
      </c>
      <c r="AA1130" s="213">
        <v>89</v>
      </c>
      <c r="AB1130" s="213">
        <v>125</v>
      </c>
      <c r="AC1130" s="210"/>
      <c r="AD1130" s="211"/>
      <c r="AE1130" s="211"/>
      <c r="AF1130" s="211"/>
      <c r="AG1130" s="211"/>
      <c r="AH1130" s="211"/>
      <c r="AI1130" s="211"/>
      <c r="AJ1130" s="211"/>
      <c r="AK1130" s="211"/>
      <c r="AL1130" s="211"/>
      <c r="AM1130" s="211"/>
      <c r="AN1130" s="211"/>
      <c r="AO1130" s="211"/>
      <c r="AP1130" s="211"/>
      <c r="AQ1130" s="211"/>
      <c r="AR1130" s="211"/>
      <c r="AS1130" s="211"/>
      <c r="AT1130" s="211"/>
      <c r="AU1130" s="211"/>
      <c r="AV1130" s="211"/>
      <c r="AW1130" s="211"/>
      <c r="AX1130" s="211"/>
      <c r="AY1130" s="211"/>
      <c r="AZ1130" s="211"/>
      <c r="BA1130" s="211"/>
      <c r="BB1130" s="211"/>
      <c r="BC1130" s="211"/>
      <c r="BD1130" s="211"/>
      <c r="BE1130" s="211"/>
      <c r="BF1130" s="211"/>
      <c r="BG1130" s="211"/>
      <c r="BH1130" s="211"/>
      <c r="BI1130" s="211"/>
      <c r="BJ1130" s="211"/>
      <c r="BK1130" s="211"/>
      <c r="BL1130" s="211"/>
      <c r="BM1130" s="215"/>
    </row>
    <row r="1131" spans="1:65">
      <c r="A1131" s="30"/>
      <c r="B1131" s="3" t="s">
        <v>268</v>
      </c>
      <c r="C1131" s="29"/>
      <c r="D1131" s="221">
        <v>1.7796066981218082</v>
      </c>
      <c r="E1131" s="221">
        <v>7.7026618775589517</v>
      </c>
      <c r="F1131" s="221">
        <v>1.9469634476966109</v>
      </c>
      <c r="G1131" s="221">
        <v>1.1113055385446449</v>
      </c>
      <c r="H1131" s="221">
        <v>1.4661741597322799</v>
      </c>
      <c r="I1131" s="221">
        <v>2.2429147702636092</v>
      </c>
      <c r="J1131" s="221">
        <v>1.0400892608576575</v>
      </c>
      <c r="K1131" s="221">
        <v>1.4142135623730951</v>
      </c>
      <c r="L1131" s="221">
        <v>1.602081978759722</v>
      </c>
      <c r="M1131" s="221">
        <v>2.1753160689885944</v>
      </c>
      <c r="N1131" s="221">
        <v>0.61860057118197509</v>
      </c>
      <c r="O1131" s="221">
        <v>2.835077894285563</v>
      </c>
      <c r="P1131" s="221">
        <v>1.6987250120801378</v>
      </c>
      <c r="Q1131" s="221">
        <v>2.0961075036043999</v>
      </c>
      <c r="R1131" s="221">
        <v>1.4123266855323022</v>
      </c>
      <c r="S1131" s="221">
        <v>1.2110601416389968</v>
      </c>
      <c r="T1131" s="221">
        <v>0.69678285857216582</v>
      </c>
      <c r="U1131" s="221">
        <v>1.5937377450509194</v>
      </c>
      <c r="V1131" s="221">
        <v>1.2485992151206866</v>
      </c>
      <c r="W1131" s="221">
        <v>0.3010481689032497</v>
      </c>
      <c r="X1131" s="221">
        <v>1.5158056163857758</v>
      </c>
      <c r="Y1131" s="221">
        <v>2.1908902300206643</v>
      </c>
      <c r="Z1131" s="221">
        <v>0.92664268554101659</v>
      </c>
      <c r="AA1131" s="221">
        <v>2.503331114069145</v>
      </c>
      <c r="AB1131" s="221">
        <v>3.3714487489307419</v>
      </c>
      <c r="AC1131" s="218"/>
      <c r="AD1131" s="219"/>
      <c r="AE1131" s="219"/>
      <c r="AF1131" s="219"/>
      <c r="AG1131" s="219"/>
      <c r="AH1131" s="219"/>
      <c r="AI1131" s="219"/>
      <c r="AJ1131" s="219"/>
      <c r="AK1131" s="219"/>
      <c r="AL1131" s="219"/>
      <c r="AM1131" s="219"/>
      <c r="AN1131" s="219"/>
      <c r="AO1131" s="219"/>
      <c r="AP1131" s="219"/>
      <c r="AQ1131" s="219"/>
      <c r="AR1131" s="219"/>
      <c r="AS1131" s="219"/>
      <c r="AT1131" s="219"/>
      <c r="AU1131" s="219"/>
      <c r="AV1131" s="219"/>
      <c r="AW1131" s="219"/>
      <c r="AX1131" s="219"/>
      <c r="AY1131" s="219"/>
      <c r="AZ1131" s="219"/>
      <c r="BA1131" s="219"/>
      <c r="BB1131" s="219"/>
      <c r="BC1131" s="219"/>
      <c r="BD1131" s="219"/>
      <c r="BE1131" s="219"/>
      <c r="BF1131" s="219"/>
      <c r="BG1131" s="219"/>
      <c r="BH1131" s="219"/>
      <c r="BI1131" s="219"/>
      <c r="BJ1131" s="219"/>
      <c r="BK1131" s="219"/>
      <c r="BL1131" s="219"/>
      <c r="BM1131" s="222"/>
    </row>
    <row r="1132" spans="1:65">
      <c r="A1132" s="30"/>
      <c r="B1132" s="3" t="s">
        <v>86</v>
      </c>
      <c r="C1132" s="29"/>
      <c r="D1132" s="13">
        <v>2.0998309122381216E-2</v>
      </c>
      <c r="E1132" s="13">
        <v>8.2868874422366345E-2</v>
      </c>
      <c r="F1132" s="13">
        <v>2.1170316575171561E-2</v>
      </c>
      <c r="G1132" s="13">
        <v>1.2232311926743476E-2</v>
      </c>
      <c r="H1132" s="13">
        <v>1.6507871942941788E-2</v>
      </c>
      <c r="I1132" s="13">
        <v>2.6459867521788548E-2</v>
      </c>
      <c r="J1132" s="13">
        <v>1.1437090729007502E-2</v>
      </c>
      <c r="K1132" s="13">
        <v>1.6070608663330627E-2</v>
      </c>
      <c r="L1132" s="13">
        <v>1.7768007158148486E-2</v>
      </c>
      <c r="M1132" s="13">
        <v>2.2151894796217864E-2</v>
      </c>
      <c r="N1132" s="13">
        <v>6.4325882618576262E-3</v>
      </c>
      <c r="O1132" s="13">
        <v>2.6674717525032744E-2</v>
      </c>
      <c r="P1132" s="13">
        <v>1.7313317602311577E-2</v>
      </c>
      <c r="Q1132" s="13">
        <v>2.2912452216480958E-2</v>
      </c>
      <c r="R1132" s="13">
        <v>1.6079620708147654E-2</v>
      </c>
      <c r="S1132" s="13">
        <v>1.4027723648328149E-2</v>
      </c>
      <c r="T1132" s="13">
        <v>6.8989084899074814E-3</v>
      </c>
      <c r="U1132" s="13">
        <v>1.7155411679773084E-2</v>
      </c>
      <c r="V1132" s="13">
        <v>1.468076678566357E-2</v>
      </c>
      <c r="W1132" s="13">
        <v>3.3167869652757087E-3</v>
      </c>
      <c r="X1132" s="13">
        <v>1.6437436649764426E-2</v>
      </c>
      <c r="Y1132" s="13">
        <v>2.4075716813413892E-2</v>
      </c>
      <c r="Z1132" s="13">
        <v>9.6091533239649161E-3</v>
      </c>
      <c r="AA1132" s="13">
        <v>2.8339597517763906E-2</v>
      </c>
      <c r="AB1132" s="13">
        <v>2.6935675757103129E-2</v>
      </c>
      <c r="AC1132" s="150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5"/>
    </row>
    <row r="1133" spans="1:65">
      <c r="A1133" s="30"/>
      <c r="B1133" s="3" t="s">
        <v>269</v>
      </c>
      <c r="C1133" s="29"/>
      <c r="D1133" s="13">
        <v>-7.137919362387446E-2</v>
      </c>
      <c r="E1133" s="13">
        <v>1.846966315824039E-2</v>
      </c>
      <c r="F1133" s="13">
        <v>7.6951051294906758E-3</v>
      </c>
      <c r="G1133" s="13">
        <v>-4.5404099201059589E-3</v>
      </c>
      <c r="H1133" s="13">
        <v>-2.6820004488028792E-2</v>
      </c>
      <c r="I1133" s="13">
        <v>-7.1196573996268553E-2</v>
      </c>
      <c r="J1133" s="13">
        <v>-3.5540436187686542E-3</v>
      </c>
      <c r="K1133" s="13">
        <v>-3.5768366240719218E-2</v>
      </c>
      <c r="L1133" s="13">
        <v>-1.2027814651948909E-2</v>
      </c>
      <c r="M1133" s="13">
        <v>7.5994845854106652E-2</v>
      </c>
      <c r="N1133" s="13">
        <v>5.3715251286183818E-2</v>
      </c>
      <c r="O1133" s="13">
        <v>0.16456536524297971</v>
      </c>
      <c r="P1133" s="13">
        <v>7.5081747716077007E-2</v>
      </c>
      <c r="Q1133" s="13">
        <v>2.3991359289192715E-3</v>
      </c>
      <c r="R1133" s="13">
        <v>-3.7594562516778507E-2</v>
      </c>
      <c r="S1133" s="13">
        <v>-5.4030329001311661E-2</v>
      </c>
      <c r="T1133" s="13">
        <v>0.10666398611424555</v>
      </c>
      <c r="U1133" s="13">
        <v>1.7921804275422559E-2</v>
      </c>
      <c r="V1133" s="13">
        <v>-6.8092040326967807E-2</v>
      </c>
      <c r="W1133" s="13">
        <v>-5.4717700208962716E-3</v>
      </c>
      <c r="X1133" s="13">
        <v>1.0434399543579609E-2</v>
      </c>
      <c r="Y1133" s="13">
        <v>-2.8968332716527989E-3</v>
      </c>
      <c r="Z1133" s="13">
        <v>5.6637165327878547E-2</v>
      </c>
      <c r="AA1133" s="13">
        <v>-3.2115973688600752E-2</v>
      </c>
      <c r="AB1133" s="13">
        <v>0.37147340332049228</v>
      </c>
      <c r="AC1133" s="150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55"/>
    </row>
    <row r="1134" spans="1:65">
      <c r="A1134" s="30"/>
      <c r="B1134" s="46" t="s">
        <v>270</v>
      </c>
      <c r="C1134" s="47"/>
      <c r="D1134" s="45">
        <v>1.4</v>
      </c>
      <c r="E1134" s="45">
        <v>0.44</v>
      </c>
      <c r="F1134" s="45">
        <v>0.22</v>
      </c>
      <c r="G1134" s="45">
        <v>0.03</v>
      </c>
      <c r="H1134" s="45">
        <v>0.49</v>
      </c>
      <c r="I1134" s="45">
        <v>1.4</v>
      </c>
      <c r="J1134" s="45">
        <v>0.01</v>
      </c>
      <c r="K1134" s="45">
        <v>0.67</v>
      </c>
      <c r="L1134" s="45">
        <v>0.19</v>
      </c>
      <c r="M1134" s="45">
        <v>1.62</v>
      </c>
      <c r="N1134" s="45">
        <v>1.1599999999999999</v>
      </c>
      <c r="O1134" s="45">
        <v>3.44</v>
      </c>
      <c r="P1134" s="45">
        <v>1.6</v>
      </c>
      <c r="Q1134" s="45">
        <v>0.11</v>
      </c>
      <c r="R1134" s="45">
        <v>0.71</v>
      </c>
      <c r="S1134" s="45">
        <v>1.05</v>
      </c>
      <c r="T1134" s="45">
        <v>2.25</v>
      </c>
      <c r="U1134" s="45">
        <v>0.43</v>
      </c>
      <c r="V1134" s="45">
        <v>1.34</v>
      </c>
      <c r="W1134" s="45">
        <v>0.05</v>
      </c>
      <c r="X1134" s="45">
        <v>0.27</v>
      </c>
      <c r="Y1134" s="45">
        <v>0</v>
      </c>
      <c r="Z1134" s="45">
        <v>1.22</v>
      </c>
      <c r="AA1134" s="45">
        <v>0.6</v>
      </c>
      <c r="AB1134" s="45">
        <v>7.68</v>
      </c>
      <c r="AC1134" s="150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55"/>
    </row>
    <row r="1135" spans="1:65">
      <c r="B1135" s="31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BM1135" s="55"/>
    </row>
    <row r="1136" spans="1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6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</sheetData>
  <dataConsolidate/>
  <conditionalFormatting sqref="B6:AB11 B24:AC29 B42:Z47 B60:D65 B78:AB83 B96:AA101 B115:AA120 B134:AC139 B152:AA157 B171:X176 B189:AC194 B208:Z213 B226:Z231 B245:AC250 B263:K268 B281:K286 B299:K304 B318:AC323 B336:AA341 B355:K360 B373:T378 B391:Z396 B409:E414 B427:J432 B445:X450 B463:AC468 B481:Z486 B500:AB505 B519:K524 B537:AC542 B555:AC560 B573:AB578 B592:AC597 B610:Z615 B629:K634 B647:AB652 B666:AC671 B684:AC689 B702:K707 B720:Z725 B738:U743 B756:AB761 B774:AA779 B792:AB797 B811:Y816 B829:K834 B847:AA852 B866:AC871 B884:Y889 B903:L908 B921:Z926 B940:Z945 B958:AB963 B976:X981 B995:I1000 B1013:AA1018 B1031:AC1036 B1049:AB1054 B1068:AA1073 B1087:M1092 B1105:AC1110 B1123:AB1128">
    <cfRule type="expression" dxfId="17" priority="186">
      <formula>AND($B6&lt;&gt;$B5,NOT(ISBLANK(INDIRECT(Anlyt_LabRefThisCol))))</formula>
    </cfRule>
  </conditionalFormatting>
  <conditionalFormatting sqref="C2:AB17 C20:AC35 C38:Z53 C56:D71 C74:AB89 C92:AA107 C111:AA126 C130:AC145 C148:AA163 C167:X182 C185:AC200 C204:Z219 C222:Z237 C241:AC256 C259:K274 C277:K292 C295:K310 C314:AC329 C332:AA347 C351:K366 C369:T384 C387:Z402 C405:E420 C423:J438 C441:X456 C459:AC474 C477:Z492 C496:AB511 C515:K530 C533:AC548 C551:AC566 C569:AB584 C588:AC603 C606:Z621 C625:K640 C643:AB658 C662:AC677 C680:AC695 C698:K713 C716:Z731 C734:U749 C752:AB767 C770:AA785 C788:AB803 C807:Y822 C825:K840 C843:AA858 C862:AC877 C880:Y895 C899:L914 C917:Z932 C936:Z951 C954:AB969 C972:X987 C991:I1006 C1009:AA1024 C1027:AC1042 C1045:AB1060 C1064:AA1079 C1083:M1098 C1101:AC1116 C1119:AB1134">
    <cfRule type="expression" dxfId="16" priority="184" stopIfTrue="1">
      <formula>AND(ISBLANK(INDIRECT(Anlyt_LabRefLastCol)),ISBLANK(INDIRECT(Anlyt_LabRefThisCol)))</formula>
    </cfRule>
    <cfRule type="expression" dxfId="15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4-Acid</vt:lpstr>
      <vt:lpstr>Aqua Regia</vt:lpstr>
      <vt:lpstr>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2023-05-15T06:32:11Z</dcterms:modified>
</cp:coreProperties>
</file>