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25-629 Rosebery VMS series JN1616\Results\SCC, SARs &amp; CCCc\"/>
    </mc:Choice>
  </mc:AlternateContent>
  <xr:revisionPtr revIDLastSave="0" documentId="13_ncr:1_{D91E1F5A-9D93-4B86-B832-DD6ACDE75DD4}" xr6:coauthVersionLast="47" xr6:coauthVersionMax="47" xr10:uidLastSave="{00000000-0000-0000-0000-000000000000}"/>
  <bookViews>
    <workbookView xWindow="-120" yWindow="-120" windowWidth="29040" windowHeight="15840" tabRatio="909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PF ICP" sheetId="47900" r:id="rId11"/>
    <sheet name="IRC" sheetId="47901" r:id="rId12"/>
    <sheet name="Fusion XRF" sheetId="47902" r:id="rId13"/>
    <sheet name="Thermograv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 s="1"/>
  <c r="J17" i="47895"/>
  <c r="J21" i="47895" l="1"/>
  <c r="J19" i="47895"/>
  <c r="J8" i="47895"/>
  <c r="J18" i="47895"/>
  <c r="J12" i="47895"/>
  <c r="J3" i="47895"/>
  <c r="J7" i="47895"/>
  <c r="J16" i="47895"/>
  <c r="J11" i="47895"/>
  <c r="J6" i="47895"/>
  <c r="J20" i="47895"/>
  <c r="J15" i="47895"/>
  <c r="J10" i="47895"/>
  <c r="J4" i="47895"/>
  <c r="J14" i="47895"/>
  <c r="J24" i="47895" s="1"/>
  <c r="J22" i="47895"/>
  <c r="J13" i="47895"/>
  <c r="J9" i="47895"/>
  <c r="J23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953FC91-7278-4A35-805E-45663877FA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2942439C-8144-49E5-91A3-EEDFF969B4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ADCD5CB6-356D-46D5-91D2-E0E8C86F7E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 xr:uid="{2144DF05-FB80-4BD5-9710-63623F4887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740E0BFC-C84F-4BED-895A-069A294488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4EECABB-590B-4234-8A31-B051723080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B61638FA-3037-4831-BA10-4C476E4781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B31AB2B7-F41B-47E5-B0B4-3129AB0A62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3CCF69FA-0C11-45DB-B741-331237C8C1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191792B7-1961-47E7-8100-70D7CFA320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3FDEB8EF-A0D8-412E-AF66-0CD35C5279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B1E90836-8E6B-4266-BEEE-6093B0CA12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3CEC1F1D-1CE4-41F8-8BD0-1BFF5D6F36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F1375BBA-E184-4DBA-9AF6-BA74453C8B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6E0E4DC5-2C72-41E3-B822-EE3E5D4F36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825A17F4-4464-4695-90AA-4B10637552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CF0F0D07-D664-4E32-8458-1EC8833DBE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985CAD6-44CE-46FB-8FD6-1D5562ACF5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367B3B0D-0BCE-42E8-A162-A15BC3AC33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AB600E2B-0778-409A-80E4-2FC2BB406C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5AABA9D8-7CC9-449B-B37C-D8B5E37D8E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2F63707A-B8A3-479D-981E-EBFAEE0D83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CD9F295C-3140-4F88-8EB1-45FE8E4772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A13BFEA6-66DD-4DC7-B2A9-3DCD2238D9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1C2422C2-FEA4-406F-A782-C37FFE7F78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CC1ABC72-95FD-48F1-9ED3-6354FE7F21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7386E8E2-EADE-493B-ADD1-1C8505CA0C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30BEFF37-3AC7-4E67-9076-CBCA6264ED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C955DE19-8CF9-4C55-A6DD-248D866624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A8CEC9EA-0526-4F3A-8321-CA78099303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BAAF46AD-01CD-4DE9-9077-A48E69C97A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658BA929-5F2E-4B53-A3C3-543B2D9DD1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5F7D7EAB-33A1-408F-8246-567A82610F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83E100A7-F4D9-4FDC-9536-3A4FA5FE34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C13A008E-A1C0-4F38-AF6D-797FAF35F9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B2D2C1F7-4C7D-45D4-9527-B4919B770C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17553760-F978-4BBA-B7E1-44EED2226B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ADF9928F-E340-4A90-8DE4-5AE9AFC39E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8797116C-305D-448F-90EB-75B053C2BD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F7AEA8D3-1450-45E1-99DC-2965D2762B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5D0B5E4B-D2D7-4E6D-B1E7-0448C65649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6755B90C-BF34-4FF7-A908-AD80917E2E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5D3CBA1D-5E89-4425-B678-4247DDC0CA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173A90A1-593C-46AF-9178-9082CE4EB3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04804424-8B4A-4E4F-9ED0-B4557CC297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40A6F5DA-F767-4341-87B9-B032EE3633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 xr:uid="{34818688-8B2A-4C91-806C-BED2BC58DF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51190A22-11BF-4D0E-9B95-6AF484AB63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632DD890-9BB3-4FFF-BCF4-6D1ADCDB7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5A15F9ED-0CC6-4A31-9A8F-8D548C3738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300F3B80-2451-42F2-A7B5-B7E2942A89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2BF75C85-B49A-422F-B176-CD395D231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FB14EAE7-6011-4F23-B5AA-7C7794168B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CBDDA50E-5A69-4359-9CBF-3800B8CA49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 xr:uid="{3056EE9E-7D6C-42A6-8BB3-3A0323F39B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B73E3F4B-31AC-4940-BD81-5EF0655E2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E291043A-291F-4E8B-BDB0-BDEB0D47D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 xr:uid="{8F6523DB-5AE8-455D-A32A-7BA4052592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 xr:uid="{DB16B359-3FC8-41FF-B602-EAADC38760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 xr:uid="{57515B96-FAE9-4E93-AC5F-E19094B7FE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 xr:uid="{809820B5-C01A-44BA-8ED3-6E27497982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DCE47086-89A2-4B8C-8858-71727A0BAC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 xr:uid="{64C685A8-FC83-43CC-A64C-1C3692F638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 xr:uid="{D79C25E4-3F57-4C51-86A0-26CB316B4B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 xr:uid="{901F718C-8593-4BC3-BE74-E282EF885D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 xr:uid="{C13E8BAF-3AD1-4489-A0B6-367E7C318B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 xr:uid="{22BCDB8F-1E5F-4CBB-B2B3-6928C0CB59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A0A81A4-56EA-4DF9-9B93-9803CDDE5E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A4D15C7-E19E-4895-B87F-09DEEF98D0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1B4DC9A-0171-4FBB-8427-BBEE2BBFF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53279C02-22E4-4350-A4C1-E8B8957857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E554056-405B-4F74-9B87-D2B30A5471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FE0DA1E-AE89-424B-ADEA-10CD6AF3CD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C7EC359-5FB6-42EC-9B44-E0329FD1DD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B3F6E29-B22C-400E-9340-180B014C0C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95CFDDB0-331D-448F-8479-58620A9075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15A9B7EC-B993-4953-88CC-6B1D6AF9ED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99B86945-2F95-4DEC-9B51-598A8A1036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FAF20B1F-17EE-458C-A191-E9760D1A4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0EF2D228-A9CA-42EE-AD6A-B43CEB102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5341CCA3-7361-4D7B-8B52-2DF82106AA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39E7C2BD-2853-4C75-8F55-C8C2E52F4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AC4CA70C-8192-4695-B212-EA672678E8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3188A0A9-755F-46C3-968E-EB4CF39B55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FA9B6D2D-9283-42C8-BC3B-BB91560714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6E58D150-5B3E-4D06-A0FD-E5F16F059D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893C4262-8B34-405B-A13E-697577D820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FE5CC77F-1092-41C4-B37E-4E3BCB8611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A4441508-86F3-4B2A-A9BF-B04BF54F74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24346827-8586-4AE0-B1A5-A6E06EDABE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FB741729-2CB4-485F-A2B0-9EFF552145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A7544E9D-F7CB-4CC5-8FE7-070FB48D9F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E46A15FE-74A5-4C5F-90E4-FBA6592200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1A63DE6-92FC-4053-BE16-7E226A615C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B12FF4D1-3387-4058-8A20-B1FE4EE134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FA37B118-BE5C-4626-9563-3024A63904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E46895FE-5FB9-4D5A-9270-5ACBD7CB32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78BB9EDF-16D4-424D-8273-2DA69606A2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61E68330-8457-45A5-AA2F-038D2E7F9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F9715CF2-A202-4884-93F9-9BB035BC4F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1FF19BEB-BF25-47C9-881E-64B9E02EC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45051F42-6468-4E98-906A-5708AFBF14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51827C6E-E597-429F-B768-B2459DC7C6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91CCCE6B-1890-4E10-AFE6-08B8BEF498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376D0B46-8D54-42D9-9EB3-0C1D5EB21F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084D3794-95FF-4703-99CC-B2A003212D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3EAEF26B-6D44-4BBF-9BF4-E44170D5A3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4B73EEBE-E7F1-4F9F-941C-2C2CC4B2D0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 xr:uid="{AF6A16C2-55AE-4B2F-8FC3-72E9104B83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CA94629E-053F-417A-B517-757A5DB32F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FFE1AD53-0C83-4C5C-9BAA-4AA27DBB8D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FDEA3CF5-842D-47B1-BE1C-CB5338E77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 xr:uid="{5C0FE1DB-C715-43E2-8AAD-DCAD16F245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 xr:uid="{940BA823-51A5-471B-A8FF-64D44FEC3F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8C892278-C343-49F7-90B2-911D2F2DA5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E659580E-3191-48D5-9791-CE85CF1F15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B608B976-E2CE-4BDD-881E-88932350DC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84B31C4B-639A-4E3A-B188-1D136F855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C9EC27A7-BD0D-4284-B5A1-F696738577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906E9589-8A8B-4AE9-B3C1-3C85F5D0FE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 xr:uid="{EB936EA6-97CF-4A19-B79E-2AB1AE969D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2C47D8AE-F81F-489B-A42D-8322A99D13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95E9F806-5408-459C-938D-2A7A926C07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83A298CE-EB63-4B16-AF04-57AC5FFCAE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 xr:uid="{DE2C950C-1611-468C-947F-66FC74D0B3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2" authorId="0" shapeId="0" xr:uid="{79A5CB29-369C-4D4F-AB87-7EC72B267C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0" authorId="0" shapeId="0" xr:uid="{EE450836-903B-45C2-BA0B-6CD7D87C65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8" authorId="0" shapeId="0" xr:uid="{5DE72D38-3FD2-496F-9BDF-77A798C535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7" authorId="0" shapeId="0" xr:uid="{27C8360A-7DDE-45C7-A398-77C272ED6A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5" authorId="0" shapeId="0" xr:uid="{7336F1AA-A528-47FE-AA98-69D2AA8F32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 xr:uid="{44F22FF7-9ECC-4DB5-9B08-B44ABEA97C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770F4F9-09AE-4AE8-8CD0-C355D1468E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77431D0-7F6B-43F8-A890-EADF1584C7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10380E4-F0DE-45AF-9BCE-532B12087D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0BB8646E-DF83-47B6-A5E5-4C7316A8B5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539EA48-2E04-4E7C-8E1E-B5D9B46E08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3564776-7607-4134-920B-F04A538ED0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9B53D84-6712-40AC-B3AB-F08A53DE07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AE8DC669-E398-408A-A111-29B0BECCE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1A6E760-5141-4A4E-B3D1-7E50D8E979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F9C8B525-827C-49A6-9F08-9673CBFD5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2E5C46D2-0064-4797-98EB-6E0174D9AC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24B179E8-2C62-423C-A816-F6B1D6C31D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B8F84ADA-D4C0-4686-9172-40D2EDBD16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45BF10CE-00A7-42A5-8B5D-1D17B32502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B29DB59B-E3F1-4713-A7B1-0BEF9A42BB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0564F1F2-FEF4-4787-88E0-3755BB405C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8FFA4755-EA3E-4B4F-AD5E-A860262306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70F476E8-B89E-4F48-8C2D-29F019DEA4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AF00BCE3-F4D1-41C0-9C29-E91CE63FB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97138166-E0AF-4C5C-9F56-75DA8D8AC1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6E2089A4-1A67-4BC8-B9F9-BBEA212E4E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58FD54FC-320B-4BC5-9535-169CA53CEE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EFFDEBA7-6F14-4477-9287-DA5649BE46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6FB5664C-9C2E-4EA6-BD18-5E408A28F2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BE8BD9FA-5750-48C2-ADBB-E3A63FA084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66DAF727-246C-428D-8E21-99D78D061F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4847190E-9816-4BB1-99B8-DB2BD72DC3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32A8A8D9-3689-4968-B3C7-CD984EAD25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D2A23001-3487-4058-8FD3-FB2C82F25C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C9B46613-71DB-4D59-8E7D-567CB4BEC0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AF307DDA-7826-42C3-A3F3-FB45253CE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1D9416F1-14F6-4069-8416-95A2534B4D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D45F1214-56C0-4486-987B-86E158C2E2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258AEDEA-7F85-4D70-9266-766BD2FBA5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FDCF0A88-330B-418D-9B90-33CB237CA3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E033F844-10E5-4CD8-87E1-9C1787C72E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63EC1F90-2D16-43D4-90D5-F7A3AA360C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BB67A4B9-9B5D-4D03-A02F-9484A74C85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104E3937-0D2F-4969-8F3A-A9C0D0EE13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6394EEDE-A3B1-4493-A55B-59E96005CB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0CC0FC35-595B-4714-B730-45B3C24D0C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7605ABAA-04BB-4D59-8715-305BC44B2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A17E4866-EB69-4B70-BB5C-31F88205C4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F7D0FDA3-81ED-484F-992A-80E36A730F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BC804068-0214-4B3A-AFF0-2F49AAD71E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7F390C94-1865-428B-A4D1-B185069757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3481FA59-EF33-43E5-9786-2A1E7BE3F8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14D4C265-DE8D-4BA9-A429-06F7E5D9CD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775BB2CF-EAB4-4180-9024-8759737FA7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93452C2B-5946-42B8-84E5-23C95A976F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B68B9535-4641-49B8-A856-8B132AF5D8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D7B2C454-8750-45F3-8CFE-0A6C471DE4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CDE32A9C-EFBA-466E-87B0-81F2D1AA3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645FF3BA-2086-45EC-AB35-18E82C3532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8CF66AA0-5488-4F03-A0CE-89DDEDE96C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3087C4DF-83C7-4019-ADCB-5A7E674BAF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99D5D615-1858-4AC3-84D2-5D6A6951ED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343EC0E8-417B-4828-A02D-819439BC87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01BC128D-DA67-40E1-B365-9CBBFE67F8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8DDE4893-5A66-4115-BFF5-8120E7E8E2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04D2E730-937D-41D6-96C8-68D4BF07BE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 xr:uid="{D2FDCF29-0F1E-4181-AEB9-3F4CA92B1D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3" authorId="0" shapeId="0" xr:uid="{2CEA3B95-1DB4-4678-96B1-5E29812492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CCB62FB-9B5F-45D7-AEA2-F1D58EB735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AA7EB25-FCE4-4AD7-9071-057E0CFB73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E617DFF-E743-4F6C-94B1-F8B1C720DD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CD85D85-EBCB-42BA-82E6-1F5FA76AC9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3A4055C-9F36-4D6A-A4EA-3B48EAE5D0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680D0253-4133-4F63-A27A-CA16E2270E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" authorId="0" shapeId="0" xr:uid="{02419A8D-3D9E-4CAB-816B-B5E2999338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" authorId="0" shapeId="0" xr:uid="{2AC81FB2-0297-4076-A324-37031730D7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" authorId="0" shapeId="0" xr:uid="{E5C82C92-5E85-45E9-ACFB-2DD92C3921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2" authorId="0" shapeId="0" xr:uid="{850A65C8-AD8B-42CD-8C36-B20B8DA2C9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 shapeId="0" xr:uid="{69D56342-9855-4352-8D1E-9AD9859146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8" authorId="0" shapeId="0" xr:uid="{53A4D8DA-34A6-4319-8970-53E04D603C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6" authorId="0" shapeId="0" xr:uid="{08B6BFB7-061E-49FD-AC1D-1021CAD91B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3" authorId="0" shapeId="0" xr:uid="{715D5900-D78C-433F-B101-0C8699C014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1" authorId="0" shapeId="0" xr:uid="{9BC71562-8618-4782-8208-0157C65929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9" authorId="0" shapeId="0" xr:uid="{7C1FC40B-D67F-4136-89D7-EAE38EF30A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7" authorId="0" shapeId="0" xr:uid="{A1C18F99-9EAD-4426-B582-43D10E066C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5" authorId="0" shapeId="0" xr:uid="{3775908D-8D5C-4D46-8BF0-F60441458F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9" authorId="0" shapeId="0" xr:uid="{F8D8B811-32DF-44D5-9E49-E3110D39A4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5" authorId="0" shapeId="0" xr:uid="{221C2517-9611-4F7D-9D88-05DF0E9957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3" authorId="0" shapeId="0" xr:uid="{D2FF7197-B2F2-433F-A842-AA93CC48F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 xr:uid="{AB9088CB-04FE-4986-AE49-575E0EBF0B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CF3A10C6-3E55-469E-9012-F4CAB4B115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2C005758-8198-4B11-8663-A71166D27D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02DACA5-41D7-4D13-9AE1-0497104D5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463155C-0C05-4A84-8937-ABE98D4048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C8B7B77-A7CE-4394-937F-8770DCD3D5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CF9F001-75B3-4260-A8B3-CAAAF09B0B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2ABF36E3-E573-44FF-9A06-010B72A241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5EFED083-45D3-40D0-AF85-A3CFF60701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8D3BCB28-8330-4199-B6D9-C898DC7E31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A629B828-DCBD-4987-BD4B-0BA683451E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E5FF98B3-56FF-4C75-8D46-B16E5359DB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6F8C17EC-049C-4E25-9E76-B70CA5BA7E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A282338-CFE9-43E3-9E8A-ED4891C4BA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5D534A7-00C6-41FD-AC10-96069029C7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FDD1FEBB-0A86-44B7-A663-691944FB0A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64E36114-B4ED-40B3-AD1F-4B9F56A333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BC52AE03-D532-427C-9460-79CDD05C83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FBEB644E-7EC2-4331-B643-727C7647D3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9AEEC536-39E5-4CBE-9C5B-98C3362F6D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6C75F0AD-6C31-450A-8A9F-74709D359E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C872F21-67C1-4879-AFAD-AD1943CC7E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4EF8DED6-F665-471E-A124-11D9793F9E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C5D24706-6A8A-4512-8117-E107D04BB9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34273DE7-7AB5-4688-B6BC-B27D985755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F14EF1D3-0A3C-4245-B2A2-0714E09839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687B4DD4-65EA-465D-8026-CB5640538A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F50FB317-05FE-4500-9BB3-A37CE7BC3F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274B53BF-A90A-4603-A49B-2EC7739E36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3E366341-0A6D-487B-B358-A9E92F2412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765D82B-DD8C-45F5-8FE5-B26A495E27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29727F9E-4652-403A-BC95-351F9BD28B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18D1D0F3-D1AA-4B3D-AD57-A0C09B62BF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E4EDA51-18E9-4421-B577-763699EE28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BDD42327-AE7E-42B6-9FCB-EA8AFDE4CA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775B4238-B90B-48CB-9671-E82F08C556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73942F0-93E6-48F5-BF2F-930A4F070C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AD2A341C-4C10-4E6F-9862-518AF3295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7C64E1C7-17EF-4A84-879A-90A08881AB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49B85A3A-88DF-4FAB-9511-74D0DE7DA0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F13B7B19-9319-4927-8296-AB1FD3E1F3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7D458860-4B6C-46CA-B8E2-EC0F3C4E49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5312FBAB-80B3-4748-A191-167A63D50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75248370-CBA2-40EA-80A9-685CD30B5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5657CFFD-4E8C-4AD5-AE55-B5559CCC69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4FB61A6F-D80E-47C1-BBB9-E7FD7F4AAC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9726E314-F1DA-4EE9-B664-532D85A160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84026D02-85FD-4389-ADE2-6CB6DB1DFD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228F5DB-4721-43C2-876A-8066AAB32F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9B051A38-BB3A-45D7-9F60-DD0444BE74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A383716F-6D07-489D-B27E-6EC8425D10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312E941C-EAC3-4AE6-B8B6-372E5E4257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<sst xmlns="http://schemas.openxmlformats.org/spreadsheetml/2006/main" count="19245" uniqueCount="738">
  <si>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</si>
  <si>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</si>
  <si>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</si>
  <si>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</si>
  <si>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</si>
  <si>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</si>
  <si>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</si>
  <si>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</si>
  <si>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</si>
  <si>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</si>
  <si>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</si>
  <si>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</si>
  <si>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</si>
  <si>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</si>
  <si>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</si>
  <si>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</si>
  <si>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</si>
  <si>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</si>
  <si>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</si>
  <si>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</si>
  <si>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</si>
  <si>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</si>
  <si>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</si>
  <si>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</si>
  <si>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</si>
  <si>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</si>
  <si>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</si>
  <si>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</si>
  <si>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</si>
  <si>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</si>
  <si>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</si>
  <si>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</si>
  <si>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</si>
  <si>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</si>
  <si>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</si>
  <si>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</si>
  <si>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</si>
  <si>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</si>
  <si>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</si>
  <si>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</si>
  <si>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</si>
  <si>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</si>
  <si>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</si>
  <si>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</si>
  <si>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</si>
  <si>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</si>
  <si>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</si>
  <si>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</si>
  <si>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</si>
  <si>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</si>
  <si>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</si>
  <si>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</si>
  <si>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</si>
  <si>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</si>
  <si>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</si>
  <si>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</si>
  <si>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</si>
  <si>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</si>
  <si>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</si>
  <si>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</si>
  <si>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</si>
  <si>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</si>
  <si>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</si>
  <si>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</si>
  <si>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</si>
  <si>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</si>
  <si>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</si>
  <si>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</si>
  <si>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</si>
  <si>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</si>
  <si>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</si>
  <si>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</si>
  <si>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</si>
  <si>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</si>
  <si>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</si>
  <si>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</si>
  <si>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</si>
  <si>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</si>
  <si>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</si>
  <si>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</si>
  <si>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</si>
  <si>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</si>
  <si>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</si>
  <si>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</si>
  <si>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</si>
  <si>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</si>
  <si>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</si>
  <si>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</si>
  <si>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</si>
  <si>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</si>
  <si>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</si>
  <si>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</si>
  <si>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</si>
  <si>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</si>
  <si>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</si>
  <si>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</si>
  <si>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</si>
  <si>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</si>
  <si>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</si>
  <si>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</si>
  <si>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BF*MS</t>
  </si>
  <si>
    <t>BF*XRF</t>
  </si>
  <si>
    <t>IRC</t>
  </si>
  <si>
    <t>PF*MS</t>
  </si>
  <si>
    <t>PF*OES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</si>
  <si>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</si>
  <si>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</si>
  <si>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</si>
  <si>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</si>
  <si>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</si>
  <si>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</si>
  <si>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</si>
  <si>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</si>
  <si>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C</t>
  </si>
  <si>
    <t>Round</t>
  </si>
  <si>
    <t>Replicate</t>
  </si>
  <si>
    <t>Perth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</si>
  <si>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</si>
  <si>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</si>
  <si>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</si>
  <si>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</si>
  <si>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</si>
  <si>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</si>
  <si>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</si>
  <si>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</si>
  <si>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</si>
  <si>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</si>
  <si>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</si>
  <si>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</si>
  <si>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</si>
  <si>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</si>
  <si>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</si>
  <si>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</si>
  <si>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</si>
  <si>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</si>
  <si>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</si>
  <si>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</si>
  <si>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</si>
  <si>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</si>
  <si>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</si>
  <si>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</si>
  <si>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</si>
  <si>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</si>
  <si>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</si>
  <si>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</si>
  <si>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</si>
  <si>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</si>
  <si>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</si>
  <si>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</si>
  <si>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</si>
  <si>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</si>
  <si>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</si>
  <si>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</si>
  <si>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</si>
  <si>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</si>
  <si>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</si>
  <si>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</si>
  <si>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</si>
  <si>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</si>
  <si>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</si>
  <si>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</si>
  <si>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</si>
  <si>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</si>
  <si>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</si>
  <si>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</si>
  <si>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</si>
  <si>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</si>
  <si>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</si>
  <si>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</si>
  <si>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</si>
  <si>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</si>
  <si>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</si>
  <si>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</si>
  <si>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</si>
  <si>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</si>
  <si>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</si>
  <si>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</si>
  <si>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</si>
  <si>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</si>
  <si>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</si>
  <si>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</si>
  <si>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Sc, ppm</t>
  </si>
  <si>
    <t>Sn, ppm</t>
  </si>
  <si>
    <t>Ta, ppm</t>
  </si>
  <si>
    <t>Tl, ppm</t>
  </si>
  <si>
    <t>V,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</si>
  <si>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</si>
  <si>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</si>
  <si>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</si>
  <si>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</si>
  <si>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</si>
  <si>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</si>
  <si>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</si>
  <si>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</si>
  <si>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</si>
  <si>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</si>
  <si>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</si>
  <si>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</si>
  <si>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</si>
  <si>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</si>
  <si>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</si>
  <si>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</si>
  <si>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</si>
  <si>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</si>
  <si>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</si>
  <si>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</si>
  <si>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</si>
  <si>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Response (ppm)</t>
  </si>
  <si>
    <t>Upscaled
Value (ppm)</t>
  </si>
  <si>
    <t>ANSLu</t>
  </si>
  <si>
    <t>Pb Fire Assay</t>
  </si>
  <si>
    <t>Aqua Regia Digestion</t>
  </si>
  <si>
    <t>Peroxide Fusion ICP</t>
  </si>
  <si>
    <t>&lt; 0.05</t>
  </si>
  <si>
    <t>Laser Ablation ICP-MS</t>
  </si>
  <si>
    <t>Aqua Regia Digestion (sample weights 10-50g)</t>
  </si>
  <si>
    <t>Au, ppm</t>
  </si>
  <si>
    <t>Ag, ppm</t>
  </si>
  <si>
    <t>As, ppm</t>
  </si>
  <si>
    <t>Bi, ppm</t>
  </si>
  <si>
    <t>Cd, ppm</t>
  </si>
  <si>
    <t>Cu, wt.%</t>
  </si>
  <si>
    <t>Er, ppm</t>
  </si>
  <si>
    <t>Pb, wt.%</t>
  </si>
  <si>
    <t>Re, ppm</t>
  </si>
  <si>
    <t>S, wt.%</t>
  </si>
  <si>
    <t>Sb, ppm</t>
  </si>
  <si>
    <t>Te, ppm</t>
  </si>
  <si>
    <t>W, ppm</t>
  </si>
  <si>
    <t>Zn, wt.%</t>
  </si>
  <si>
    <t>B, ppm</t>
  </si>
  <si>
    <t>Hg, ppm</t>
  </si>
  <si>
    <t>Ge, ppm</t>
  </si>
  <si>
    <t>Lab</t>
  </si>
  <si>
    <t>No</t>
  </si>
  <si>
    <t>1.28</t>
  </si>
  <si>
    <t>FA*GRAV</t>
  </si>
  <si>
    <t>Mean</t>
  </si>
  <si>
    <t>Median</t>
  </si>
  <si>
    <t>Std Dev.</t>
  </si>
  <si>
    <t>PDM3</t>
  </si>
  <si>
    <t>Z-Score (Absolute)</t>
  </si>
  <si>
    <t>NA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</si>
  <si>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</si>
  <si>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</si>
  <si>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</si>
  <si>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</si>
  <si>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</si>
  <si>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</si>
  <si>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</si>
  <si>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</si>
  <si>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</si>
  <si>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</si>
  <si>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</si>
  <si>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</si>
  <si>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</si>
  <si>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</si>
  <si>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</si>
  <si>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</si>
  <si>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</si>
  <si>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</si>
  <si>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</si>
  <si>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</si>
  <si>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</si>
  <si>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</si>
  <si>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</si>
  <si>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</si>
  <si>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</si>
  <si>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</si>
  <si>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</si>
  <si>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</si>
  <si>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1.30</t>
  </si>
  <si>
    <t>FA*AAS</t>
  </si>
  <si>
    <t>FA*OES</t>
  </si>
  <si>
    <t>0.085g</t>
  </si>
  <si>
    <t>40g</t>
  </si>
  <si>
    <t>50g</t>
  </si>
  <si>
    <t>15g</t>
  </si>
  <si>
    <t>Indicative</t>
  </si>
  <si>
    <t>AR*AAS</t>
  </si>
  <si>
    <t>AR*MS</t>
  </si>
  <si>
    <t>AR*OES/MS</t>
  </si>
  <si>
    <t>10g</t>
  </si>
  <si>
    <t>20g</t>
  </si>
  <si>
    <t>&gt; 0.5</t>
  </si>
  <si>
    <t>4A*MS</t>
  </si>
  <si>
    <t>4A*OES/MS</t>
  </si>
  <si>
    <t>Results from laboratory 1.28 were removed due to their 1 ppm reading resolution.</t>
  </si>
  <si>
    <t>&lt; 20</t>
  </si>
  <si>
    <t>&gt; 1000</t>
  </si>
  <si>
    <t>Results from laboratories 1.03, 1.11, 1.18, 1.24 and 1.25 were removed due to their 1 ppm reading resolution.</t>
  </si>
  <si>
    <t>Results from laboratories 1.01, 1.24 and 1.28 were removed due to their 1 ppm reading resolution.</t>
  </si>
  <si>
    <t>Results from laboratories 1.01, 1.17, 1.24 and 1.28 were removed due to their 1 ppm reading resolution.</t>
  </si>
  <si>
    <t>Results from laboratory 1.25 were removed due to their 1 ppm reading resolution.</t>
  </si>
  <si>
    <t>Results from laboratory 1.02 were removed due to their 0.1 ppm reading resolution.</t>
  </si>
  <si>
    <t>Results from laboratories 1.01 and 1.24 were removed due to their 1 ppm reading resolution.</t>
  </si>
  <si>
    <t>Results from laboratories 1.01, 1.17, 1.23 and 1.28 were removed due to their 1 ppm reading resolution._x000D_
Results from laboratory 1.30 were removed due to their 10 ppm reading resolution.</t>
  </si>
  <si>
    <t>4A*AAS</t>
  </si>
  <si>
    <t>&lt; 0.005</t>
  </si>
  <si>
    <t>&lt; 0.002</t>
  </si>
  <si>
    <t>&gt; 1</t>
  </si>
  <si>
    <t>&lt; 0.5</t>
  </si>
  <si>
    <t>Results from laboratories 1.02 and 1.24 were removed due to their 1 ppm reading resolution.</t>
  </si>
  <si>
    <t>Results from laboratory 1.01 were removed due to their 1 ppm reading resolution.</t>
  </si>
  <si>
    <t>Results from laboratory 1.24 were removed due to their 1 ppm reading resolution.</t>
  </si>
  <si>
    <t>Results from laboratory 1.30 were removed due to their 10 ppm reading resolution.</t>
  </si>
  <si>
    <t>&lt; 4</t>
  </si>
  <si>
    <t>AR*OES</t>
  </si>
  <si>
    <t>0.5g</t>
  </si>
  <si>
    <t>01g</t>
  </si>
  <si>
    <t>0.2g</t>
  </si>
  <si>
    <t>0.25g</t>
  </si>
  <si>
    <t>&gt; 10</t>
  </si>
  <si>
    <t>Results from laboratories 1.01, 1.12, 1.24, 1.28 and 1.30 were removed due to their 1 ppm reading resolution.</t>
  </si>
  <si>
    <t>Results from laboratories 1.01, 1.03 and 1.18 were removed due to their 1 ppm reading resolution.</t>
  </si>
  <si>
    <t>Results from laboratory 1.18 were removed due to their 0.1 ppm reading resolution.</t>
  </si>
  <si>
    <t>Results from laboratories 1.24 and 1.28 were removed due to their 1 ppm reading resolution.</t>
  </si>
  <si>
    <t>Results from laboratories 1.01, 1.12, 1.23, 1.25, 1.26, 1.28 and 1.30 were removed due to their 1 ppm reading resolution.</t>
  </si>
  <si>
    <t>Results from laboratories 1.02, 1.17 and 1.18 were removed due to their 0.1 ppm reading resolution.</t>
  </si>
  <si>
    <t>Results from laboratories 1.01, 1.12, 1.17, 1.24, 1.28 and 1.30 were removed due to their 1 ppm reading resolution.</t>
  </si>
  <si>
    <t>&lt; 0.02</t>
  </si>
  <si>
    <t>Results from laboratories 1.12 and 1.17 were removed due to their 1 ppm reading resolution.</t>
  </si>
  <si>
    <t>&lt; 1.5</t>
  </si>
  <si>
    <t>&lt; 0.3</t>
  </si>
  <si>
    <t>Results from laboratories 1.02 and 1.21 were removed due to their 0.1 ppm reading resolution.</t>
  </si>
  <si>
    <t>&lt; 0.03</t>
  </si>
  <si>
    <t>&lt; 8</t>
  </si>
  <si>
    <t>AR*OES/AAS</t>
  </si>
  <si>
    <t>0.1g</t>
  </si>
  <si>
    <t>0.4g</t>
  </si>
  <si>
    <t>&gt; 2</t>
  </si>
  <si>
    <t>PF*OES/MS</t>
  </si>
  <si>
    <t>&lt; 3</t>
  </si>
  <si>
    <t>Results from laboratories 1.01, 1.09, 1.10 and 1.17 were removed due to their 1 ppm reading resolution.</t>
  </si>
  <si>
    <t>&lt; 70</t>
  </si>
  <si>
    <t>Results from laboratory 1.20 were removed due to their 1 ppm reading resolution.</t>
  </si>
  <si>
    <t>Results from laboratories 1.11 and 1.26 were removed due to their 10 ppm reading resolution.</t>
  </si>
  <si>
    <t>Results from laboratory 1.26 were removed due to their 10 ppm reading resolution.</t>
  </si>
  <si>
    <t>&gt; 15</t>
  </si>
  <si>
    <t>&lt; 6</t>
  </si>
  <si>
    <t>Results from laboratories 1.01, 1.20, 1.25 and 1.26 were removed due to their 1 ppm reading resolution.</t>
  </si>
  <si>
    <t>3.01</t>
  </si>
  <si>
    <t>BV</t>
  </si>
  <si>
    <t>BV Geo</t>
  </si>
  <si>
    <t>Ankara</t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</si>
  <si>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</si>
  <si>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</si>
  <si>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</si>
  <si>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</si>
  <si>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</si>
  <si>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</si>
  <si>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</si>
  <si>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</si>
  <si>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</si>
  <si>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</si>
  <si>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</si>
  <si>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</si>
  <si>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</si>
  <si>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</si>
  <si>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</si>
  <si>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</si>
  <si>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</si>
  <si>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lithium borate fusion with inductively coupled plasma mass spectroscopy</t>
  </si>
  <si>
    <t>lithium borate fusion with X-ray fluorescence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</si>
  <si>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</si>
  <si>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</si>
  <si>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</si>
  <si>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</si>
  <si>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</si>
  <si>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</si>
  <si>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</si>
  <si>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</si>
  <si>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</si>
  <si>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Text Values:</t>
  </si>
  <si>
    <t>Unable to report due to QC failure (Lab 1.20)</t>
  </si>
  <si>
    <t>AGAT Laboratories, Calgary, Alberta, Canada</t>
  </si>
  <si>
    <t>Alex Stewart International, Mendoza, Argentina</t>
  </si>
  <si>
    <t>ALS, Johannesburg, South Africa</t>
  </si>
  <si>
    <t>ALS, Lima, Peru</t>
  </si>
  <si>
    <t>ALS, Loughrea, Galway, Ireland</t>
  </si>
  <si>
    <t>ALS, Malaga,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</si>
  <si>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</si>
  <si>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</si>
  <si>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</si>
  <si>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</si>
  <si>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</si>
  <si>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Ankara, Central Anatolia, Turkey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</si>
  <si>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</si>
  <si>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</si>
  <si>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</si>
  <si>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</si>
  <si>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</si>
  <si>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Koza Gold (Ovacik Gold Mine), Bergama, Izmir, Turkey</t>
  </si>
  <si>
    <t>MSALABS, Vancouver, BC, Canada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</si>
  <si>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</si>
  <si>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</si>
  <si>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</si>
  <si>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</si>
  <si>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</si>
  <si>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</si>
  <si>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</si>
  <si>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</si>
  <si>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</si>
  <si>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</si>
  <si>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</si>
  <si>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</si>
  <si>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</si>
  <si>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</si>
  <si>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</si>
  <si>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</si>
  <si>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</si>
  <si>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</si>
  <si>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</si>
  <si>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</si>
  <si>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</si>
  <si>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</si>
  <si>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</si>
  <si>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</si>
  <si>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</si>
  <si>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</si>
  <si>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</si>
  <si>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</si>
  <si>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</si>
  <si>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</si>
  <si>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</si>
  <si>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</si>
  <si>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</si>
  <si>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</si>
  <si>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</si>
  <si>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</si>
  <si>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</si>
  <si>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</si>
  <si>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</si>
  <si>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</si>
  <si>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</si>
  <si>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</si>
  <si>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</si>
  <si>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</si>
  <si>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</si>
  <si>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</si>
  <si>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</si>
  <si>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</si>
  <si>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</si>
  <si>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</si>
  <si>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</si>
  <si>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</si>
  <si>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</si>
  <si>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</si>
  <si>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</si>
  <si>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</si>
  <si>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</si>
  <si>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</si>
  <si>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</si>
  <si>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</si>
  <si>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</si>
  <si>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</si>
  <si>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</si>
  <si>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</si>
  <si>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</si>
  <si>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</si>
  <si>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</si>
  <si>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</si>
  <si>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</si>
  <si>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</si>
  <si>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</si>
  <si>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</si>
  <si>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</si>
  <si>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B, Boron (ppm)</t>
  </si>
  <si>
    <t>Hg, Mercury (ppm)</t>
  </si>
  <si>
    <t>Ba, Barium (ppm)</t>
  </si>
  <si>
    <t>Ge, Germanium (ppm)</t>
  </si>
  <si>
    <t>Si, Silicon (wt.%)</t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</si>
  <si>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</si>
  <si>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625 (Indicative Value 6.67 ppm)</t>
  </si>
  <si>
    <t>Analytical results for Au in OREAS 625 (Certified Value 0.667 ppm)</t>
  </si>
  <si>
    <t>Analytical results for Pd in OREAS 625 (Indicative Value 0.75 ppb)</t>
  </si>
  <si>
    <t>Analytical results for Pt in OREAS 625 (Indicative Value &lt; 10 ppb)</t>
  </si>
  <si>
    <t>Analytical results for Ag in OREAS 625 (Certified Value 11.7 ppm)</t>
  </si>
  <si>
    <t>Analytical results for Al in OREAS 625 (Certified Value 6.68 wt.%)</t>
  </si>
  <si>
    <t>Analytical results for As in OREAS 625 (Certified Value 143 ppm)</t>
  </si>
  <si>
    <t>Analytical results for B in OREAS 625 (Indicative Value 20.8 ppm)</t>
  </si>
  <si>
    <t>Analytical results for Ba in OREAS 625 (Indicative Value 528 ppm)</t>
  </si>
  <si>
    <t>Analytical results for Be in OREAS 625 (Certified Value 2.57 ppm)</t>
  </si>
  <si>
    <t>Analytical results for Bi in OREAS 625 (Certified Value 8.61 ppm)</t>
  </si>
  <si>
    <t>Analytical results for Ca in OREAS 625 (Certified Value 1.14 wt.%)</t>
  </si>
  <si>
    <t>Analytical results for Cd in OREAS 625 (Certified Value 83 ppm)</t>
  </si>
  <si>
    <t>Analytical results for Ce in OREAS 625 (Certified Value 72 ppm)</t>
  </si>
  <si>
    <t>Analytical results for Co in OREAS 625 (Certified Value 4.21 ppm)</t>
  </si>
  <si>
    <t>Analytical results for Cr in OREAS 625 (Certified Value 13.3 ppm)</t>
  </si>
  <si>
    <t>Analytical results for Cs in OREAS 625 (Certified Value 5.94 ppm)</t>
  </si>
  <si>
    <t>Analytical results for Cu in OREAS 625 (Certified Value 0.171 wt.%)</t>
  </si>
  <si>
    <t>Analytical results for Dy in OREAS 625 (Certified Value 3.52 ppm)</t>
  </si>
  <si>
    <t>Analytical results for Er in OREAS 625 (Certified Value 1.24 ppm)</t>
  </si>
  <si>
    <t>Analytical results for Eu in OREAS 625 (Certified Value 1.36 ppm)</t>
  </si>
  <si>
    <t>Analytical results for Fe in OREAS 625 (Certified Value 3.98 wt.%)</t>
  </si>
  <si>
    <t>Analytical results for Ga in OREAS 625 (Certified Value 20.6 ppm)</t>
  </si>
  <si>
    <t>Analytical results for Gd in OREAS 625 (Certified Value 5.46 ppm)</t>
  </si>
  <si>
    <t>Analytical results for Ge in OREAS 625 (Indicative Value 0.23 ppm)</t>
  </si>
  <si>
    <t>Analytical results for Hf in OREAS 625 (Certified Value 6.36 ppm)</t>
  </si>
  <si>
    <t>Analytical results for Hg in OREAS 625 (Indicative Value 1.35 ppm)</t>
  </si>
  <si>
    <t>Analytical results for Ho in OREAS 625 (Certified Value 0.54 ppm)</t>
  </si>
  <si>
    <t>Analytical results for In in OREAS 625 (Certified Value 2.12 ppm)</t>
  </si>
  <si>
    <t>Analytical results for K in OREAS 625 (Certified Value 2.86 wt.%)</t>
  </si>
  <si>
    <t>Analytical results for La in OREAS 625 (Certified Value 34.7 ppm)</t>
  </si>
  <si>
    <t>Analytical results for Li in OREAS 625 (Certified Value 17.9 ppm)</t>
  </si>
  <si>
    <t>Analytical results for Lu in OREAS 625 (Certified Value 0.14 ppm)</t>
  </si>
  <si>
    <t>Analytical results for Mg in OREAS 625 (Certified Value 0.261 wt.%)</t>
  </si>
  <si>
    <t>Analytical results for Mn in OREAS 625 (Certified Value 0.443 wt.%)</t>
  </si>
  <si>
    <t>Analytical results for Mo in OREAS 625 (Certified Value 12.3 ppm)</t>
  </si>
  <si>
    <t>Analytical results for Na in OREAS 625 (Certified Value 1.91 wt.%)</t>
  </si>
  <si>
    <t>Analytical results for Nb in OREAS 625 (Certified Value 14.8 ppm)</t>
  </si>
  <si>
    <t>Analytical results for Nd in OREAS 625 (Certified Value 37.3 ppm)</t>
  </si>
  <si>
    <t>Analytical results for Ni in OREAS 625 (Certified Value 5.98 ppm)</t>
  </si>
  <si>
    <t>Analytical results for P in OREAS 625 (Certified Value 0.03 wt.%)</t>
  </si>
  <si>
    <t>Analytical results for Pb in OREAS 625 (Certified Value 0.822 wt.%)</t>
  </si>
  <si>
    <t>Analytical results for Pr in OREAS 625 (Certified Value 9.74 ppm)</t>
  </si>
  <si>
    <t>Analytical results for Rb in OREAS 625 (Certified Value 135 ppm)</t>
  </si>
  <si>
    <t>Analytical results for Re in OREAS 625 (Certified Value 0.004 ppm)</t>
  </si>
  <si>
    <t>Analytical results for S in OREAS 625 (Certified Value 3.8 wt.%)</t>
  </si>
  <si>
    <t>Analytical results for Sb in OREAS 625 (Certified Value 35.1 ppm)</t>
  </si>
  <si>
    <t>Analytical results for Sc in OREAS 625 (Certified Value 4.6 ppm)</t>
  </si>
  <si>
    <t>Analytical results for Se in OREAS 625 (Indicative Value 2.07 ppm)</t>
  </si>
  <si>
    <t>Analytical results for Sm in OREAS 625 (Certified Value 6.8 ppm)</t>
  </si>
  <si>
    <t>Analytical results for Sn in OREAS 625 (Certified Value 3.57 ppm)</t>
  </si>
  <si>
    <t>Analytical results for Sr in OREAS 625 (Certified Value 130 ppm)</t>
  </si>
  <si>
    <t>Analytical results for Ta in OREAS 625 (Certified Value 1.11 ppm)</t>
  </si>
  <si>
    <t>Analytical results for Tb in OREAS 625 (Certified Value 0.72 ppm)</t>
  </si>
  <si>
    <t>Analytical results for Te in OREAS 625 (Certified Value 0.063 ppm)</t>
  </si>
  <si>
    <t>Analytical results for Th in OREAS 625 (Certified Value 12.7 ppm)</t>
  </si>
  <si>
    <t>Analytical results for Ti in OREAS 625 (Certified Value 0.12 wt.%)</t>
  </si>
  <si>
    <t>Analytical results for Tl in OREAS 625 (Certified Value 9.79 ppm)</t>
  </si>
  <si>
    <t>Analytical results for Tm in OREAS 625 (Certified Value 0.17 ppm)</t>
  </si>
  <si>
    <t>Analytical results for U in OREAS 625 (Certified Value 5.52 ppm)</t>
  </si>
  <si>
    <t>Analytical results for V in OREAS 625 (Certified Value 11.5 ppm)</t>
  </si>
  <si>
    <t>Analytical results for W in OREAS 625 (Certified Value 3.99 ppm)</t>
  </si>
  <si>
    <t>Analytical results for Y in OREAS 625 (Certified Value 14.9 ppm)</t>
  </si>
  <si>
    <t>Analytical results for Yb in OREAS 625 (Certified Value 0.96 ppm)</t>
  </si>
  <si>
    <t>Analytical results for Zn in OREAS 625 (Certified Value 3.17 wt.%)</t>
  </si>
  <si>
    <t>Analytical results for Zr in OREAS 625 (Certified Value 229 ppm)</t>
  </si>
  <si>
    <t>Analytical results for Al in OREAS 625 (Certified Value 0.565 wt.%)</t>
  </si>
  <si>
    <t>Analytical results for As in OREAS 625 (Certified Value 134 ppm)</t>
  </si>
  <si>
    <t>Analytical results for B in OREAS 625 (Certified Value &lt; 10 ppm)</t>
  </si>
  <si>
    <t>Analytical results for Ba in OREAS 625 (Indicative Value 77 ppm)</t>
  </si>
  <si>
    <t>Analytical results for Be in OREAS 625 (Certified Value 0.61 ppm)</t>
  </si>
  <si>
    <t>Analytical results for Bi in OREAS 625 (Certified Value 8.81 ppm)</t>
  </si>
  <si>
    <t>Analytical results for Ca in OREAS 625 (Certified Value 0.966 wt.%)</t>
  </si>
  <si>
    <t>Analytical results for Ce in OREAS 625 (Certified Value 36.8 ppm)</t>
  </si>
  <si>
    <t>Analytical results for Co in OREAS 625 (Certified Value 3.54 ppm)</t>
  </si>
  <si>
    <t>Analytical results for Cr in OREAS 625 (Certified Value 13.1 ppm)</t>
  </si>
  <si>
    <t>Analytical results for Cs in OREAS 625 (Certified Value 1.14 ppm)</t>
  </si>
  <si>
    <t>Analytical results for Cu in OREAS 625 (Certified Value 0.174 wt.%)</t>
  </si>
  <si>
    <t>Analytical results for Dy in OREAS 625 (Indicative Value 1.69 ppm)</t>
  </si>
  <si>
    <t>Analytical results for Er in OREAS 625 (Indicative Value 0.55 ppm)</t>
  </si>
  <si>
    <t>Analytical results for Eu in OREAS 625 (Indicative Value 0.67 ppm)</t>
  </si>
  <si>
    <t>Analytical results for Fe in OREAS 625 (Certified Value 3.27 wt.%)</t>
  </si>
  <si>
    <t>Analytical results for Ga in OREAS 625 (Certified Value 2.63 ppm)</t>
  </si>
  <si>
    <t>Analytical results for Gd in OREAS 625 (Indicative Value 2.9 ppm)</t>
  </si>
  <si>
    <t>Analytical results for Ge in OREAS 625 (Indicative Value 0.084 ppm)</t>
  </si>
  <si>
    <t>Analytical results for Hf in OREAS 625 (Certified Value 1.46 ppm)</t>
  </si>
  <si>
    <t>Analytical results for Hg in OREAS 625 (Certified Value 1.72 ppm)</t>
  </si>
  <si>
    <t>Analytical results for Ho in OREAS 625 (Indicative Value 0.24 ppm)</t>
  </si>
  <si>
    <t>Analytical results for In in OREAS 625 (Certified Value 2.07 ppm)</t>
  </si>
  <si>
    <t>Analytical results for K in OREAS 625 (Certified Value 0.276 wt.%)</t>
  </si>
  <si>
    <t>Analytical results for La in OREAS 625 (Certified Value 17.7 ppm)</t>
  </si>
  <si>
    <t>Analytical results for Li in OREAS 625 (Certified Value 3.4 ppm)</t>
  </si>
  <si>
    <t>Analytical results for Lu in OREAS 625 (Certified Value 0.045 ppm)</t>
  </si>
  <si>
    <t>Analytical results for Mg in OREAS 625 (Certified Value 0.119 wt.%)</t>
  </si>
  <si>
    <t>Analytical results for Mn in OREAS 625 (Certified Value 0.434 wt.%)</t>
  </si>
  <si>
    <t>Analytical results for Mo in OREAS 625 (Certified Value 11.6 ppm)</t>
  </si>
  <si>
    <t>Analytical results for Na in OREAS 625 (Certified Value 0.059 wt.%)</t>
  </si>
  <si>
    <t>Analytical results for Nb in OREAS 625 (Certified Value 0.7 ppm)</t>
  </si>
  <si>
    <t>Analytical results for Nd in OREAS 625 (Indicative Value 17.2 ppm)</t>
  </si>
  <si>
    <t>Analytical results for Ni in OREAS 625 (Certified Value 5.32 ppm)</t>
  </si>
  <si>
    <t>Analytical results for P in OREAS 625 (Certified Value 0.025 wt.%)</t>
  </si>
  <si>
    <t>Analytical results for Pb in OREAS 625 (Certified Value 0.826 wt.%)</t>
  </si>
  <si>
    <t>Analytical results for Pd in OREAS 625 (Indicative Value 11.5 ppb)</t>
  </si>
  <si>
    <t>Analytical results for Pr in OREAS 625 (Indicative Value 4.52 ppm)</t>
  </si>
  <si>
    <t>Analytical results for Pt in OREAS 625 (Indicative Value &lt; 5 ppb)</t>
  </si>
  <si>
    <t>Analytical results for Rb in OREAS 625 (Certified Value 14.3 ppm)</t>
  </si>
  <si>
    <t>Analytical results for S in OREAS 625 (Certified Value 3.77 wt.%)</t>
  </si>
  <si>
    <t>Analytical results for Sb in OREAS 625 (Certified Value 28.5 ppm)</t>
  </si>
  <si>
    <t>Analytical results for Sc in OREAS 625 (Certified Value 1.12 ppm)</t>
  </si>
  <si>
    <t>Analytical results for Se in OREAS 625 (Indicative Value 1.55 ppm)</t>
  </si>
  <si>
    <t>Analytical results for Sm in OREAS 625 (Indicative Value 3.3 ppm)</t>
  </si>
  <si>
    <t>Analytical results for Sn in OREAS 625 (Certified Value 0.95 ppm)</t>
  </si>
  <si>
    <t>Analytical results for Sr in OREAS 625 (Certified Value 20.7 ppm)</t>
  </si>
  <si>
    <t>Analytical results for Ta in OREAS 625 (Certified Value &lt; 0.01 ppm)</t>
  </si>
  <si>
    <t>Analytical results for Tb in OREAS 625 (Certified Value 0.38 ppm)</t>
  </si>
  <si>
    <t>Analytical results for Te in OREAS 625 (Certified Value 0.05 ppm)</t>
  </si>
  <si>
    <t>Analytical results for Th in OREAS 625 (Certified Value 7.49 ppm)</t>
  </si>
  <si>
    <t>Analytical results for Ti in OREAS 625 (Certified Value 0.023 wt.%)</t>
  </si>
  <si>
    <t>Analytical results for Tl in OREAS 625 (Certified Value 3.03 ppm)</t>
  </si>
  <si>
    <t>Analytical results for Tm in OREAS 625 (Indicative Value 0.059 ppm)</t>
  </si>
  <si>
    <t>Analytical results for U in OREAS 625 (Certified Value 2.77 ppm)</t>
  </si>
  <si>
    <t>Analytical results for V in OREAS 625 (Certified Value 3.11 ppm)</t>
  </si>
  <si>
    <t>Analytical results for W in OREAS 625 (Certified Value 1.47 ppm)</t>
  </si>
  <si>
    <t>Analytical results for Y in OREAS 625 (Certified Value 6.4 ppm)</t>
  </si>
  <si>
    <t>Analytical results for Yb in OREAS 625 (Certified Value 0.34 ppm)</t>
  </si>
  <si>
    <t>Analytical results for Zn in OREAS 625 (Certified Value 3.18 wt.%)</t>
  </si>
  <si>
    <t>Analytical results for Zr in OREAS 625 (Certified Value 55 ppm)</t>
  </si>
  <si>
    <t>Analytical results for Ag in OREAS 625 (Indicative Value 12.6 ppm)</t>
  </si>
  <si>
    <t>Analytical results for Al in OREAS 625 (Certified Value 6.83 wt.%)</t>
  </si>
  <si>
    <t>Analytical results for As in OREAS 625 (Certified Value 144 ppm)</t>
  </si>
  <si>
    <t>Analytical results for B in OREAS 625 (Indicative Value 25.3 ppm)</t>
  </si>
  <si>
    <t>Analytical results for Ba in OREAS 625 (Certified Value 3415 ppm)</t>
  </si>
  <si>
    <t>Analytical results for Be in OREAS 625 (Indicative Value 2.91 ppm)</t>
  </si>
  <si>
    <t>Analytical results for Ca in OREAS 625 (Certified Value 1.15 wt.%)</t>
  </si>
  <si>
    <t>Analytical results for Ce in OREAS 625 (Certified Value 86 ppm)</t>
  </si>
  <si>
    <t>Analytical results for Co in OREAS 625 (Certified Value 4.5 ppm)</t>
  </si>
  <si>
    <t>Analytical results for Cr in OREAS 625 (Indicative Value 57 ppm)</t>
  </si>
  <si>
    <t>Analytical results for Cs in OREAS 625 (Certified Value 6 ppm)</t>
  </si>
  <si>
    <t>Analytical results for Cu in OREAS 625 (Certified Value 0.17 wt.%)</t>
  </si>
  <si>
    <t>Analytical results for Dy in OREAS 625 (Certified Value 3.66 ppm)</t>
  </si>
  <si>
    <t>Analytical results for Er in OREAS 625 (Certified Value 1.41 ppm)</t>
  </si>
  <si>
    <t>Analytical results for Eu in OREAS 625 (Certified Value 1.58 ppm)</t>
  </si>
  <si>
    <t>Analytical results for Fe in OREAS 625 (Certified Value 4.01 wt.%)</t>
  </si>
  <si>
    <t>Analytical results for Ga in OREAS 625 (Certified Value 20.4 ppm)</t>
  </si>
  <si>
    <t>Analytical results for Gd in OREAS 625 (Certified Value 5.53 ppm)</t>
  </si>
  <si>
    <t>Analytical results for Ge in OREAS 625 (Certified Value 1.31 ppm)</t>
  </si>
  <si>
    <t>Analytical results for Hf in OREAS 625 (Indicative Value 6.29 ppm)</t>
  </si>
  <si>
    <t>Analytical results for Hg in OREAS 625 (Indicative Value &lt; 5 ppm)</t>
  </si>
  <si>
    <t>Analytical results for Ho in OREAS 625 (Certified Value 0.6 ppm)</t>
  </si>
  <si>
    <t>Analytical results for In in OREAS 625 (Certified Value 2.11 ppm)</t>
  </si>
  <si>
    <t>Analytical results for K in OREAS 625 (Certified Value 2.89 wt.%)</t>
  </si>
  <si>
    <t>Analytical results for La in OREAS 625 (Certified Value 43.4 ppm)</t>
  </si>
  <si>
    <t>Analytical results for Li in OREAS 625 (Certified Value 18.2 ppm)</t>
  </si>
  <si>
    <t>Analytical results for Mg in OREAS 625 (Certified Value 0.267 wt.%)</t>
  </si>
  <si>
    <t>Analytical results for Mn in OREAS 625 (Certified Value 0.447 wt.%)</t>
  </si>
  <si>
    <t>Analytical results for Mo in OREAS 625 (Certified Value 13.7 ppm)</t>
  </si>
  <si>
    <t>Analytical results for Na in OREAS 625 (Indicative Value 1.88 wt.%)</t>
  </si>
  <si>
    <t>Analytical results for Nb in OREAS 625 (Certified Value 14.7 ppm)</t>
  </si>
  <si>
    <t>Analytical results for Nd in OREAS 625 (Certified Value 37.7 ppm)</t>
  </si>
  <si>
    <t>Analytical results for Ni in OREAS 625 (Indicative Value 20.7 ppm)</t>
  </si>
  <si>
    <t>Analytical results for Pb in OREAS 625 (Certified Value 0.806 wt.%)</t>
  </si>
  <si>
    <t>Analytical results for Pr in OREAS 625 (Certified Value 9.95 ppm)</t>
  </si>
  <si>
    <t>Analytical results for Rb in OREAS 625 (Certified Value 136 ppm)</t>
  </si>
  <si>
    <t>Analytical results for Re in OREAS 625 (Indicative Value &lt; 0.05 ppm)</t>
  </si>
  <si>
    <t>Analytical results for S in OREAS 625 (Certified Value 3.85 wt.%)</t>
  </si>
  <si>
    <t>Analytical results for Sb in OREAS 625 (Certified Value 36.2 ppm)</t>
  </si>
  <si>
    <t>Analytical results for Sc in OREAS 625 (Indicative Value 4.84 ppm)</t>
  </si>
  <si>
    <t>Analytical results for Se in OREAS 625 (Indicative Value &lt; 5 ppm)</t>
  </si>
  <si>
    <t>Analytical results for Si in OREAS 625 (Certified Value 29.02 wt.%)</t>
  </si>
  <si>
    <t>Analytical results for Sm in OREAS 625 (Certified Value 7.04 ppm)</t>
  </si>
  <si>
    <t>Analytical results for Sn in OREAS 625 (Indicative Value 3.48 ppm)</t>
  </si>
  <si>
    <t>Analytical results for Sr in OREAS 625 (Certified Value 142 ppm)</t>
  </si>
  <si>
    <t>Analytical results for Ta in OREAS 625 (Indicative Value 1.43 ppm)</t>
  </si>
  <si>
    <t>Analytical results for Tb in OREAS 625 (Certified Value 0.77 ppm)</t>
  </si>
  <si>
    <t>Analytical results for Te in OREAS 625 (Indicative Value &lt; 1 ppm)</t>
  </si>
  <si>
    <t>Analytical results for Th in OREAS 625 (Certified Value 13.7 ppm)</t>
  </si>
  <si>
    <t>Analytical results for Ti in OREAS 625 (Certified Value 0.129 wt.%)</t>
  </si>
  <si>
    <t>Analytical results for Tl in OREAS 625 (Certified Value 9.99 ppm)</t>
  </si>
  <si>
    <t>Analytical results for Tm in OREAS 625 (Certified Value 0.18 ppm)</t>
  </si>
  <si>
    <t>Analytical results for U in OREAS 625 (Certified Value 5.78 ppm)</t>
  </si>
  <si>
    <t>Analytical results for W in OREAS 625 (Certified Value 4.39 ppm)</t>
  </si>
  <si>
    <t>Analytical results for Y in OREAS 625 (Certified Value 17.6 ppm)</t>
  </si>
  <si>
    <t>Analytical results for Yb in OREAS 625 (Certified Value 1.05 ppm)</t>
  </si>
  <si>
    <t>Analytical results for Zn in OREAS 625 (Certified Value 3.2 wt.%)</t>
  </si>
  <si>
    <t>Analytical results for Zr in OREAS 625 (Indicative Value 248 ppm)</t>
  </si>
  <si>
    <t>Analytical results for C in OREAS 625 (Indicative Value 0.384 wt.%)</t>
  </si>
  <si>
    <t>Analytical results for S in OREAS 625 (Certified Value 3.91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</si>
  <si>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625 (Indicative Value 13.16 wt.%)</t>
    </r>
  </si>
  <si>
    <t>Analytical results for As in OREAS 625 (Indicative Value 3156 ppm)</t>
  </si>
  <si>
    <t>Analytical results for Ba in OREAS 625 (Indicative Value 3588 ppm)</t>
  </si>
  <si>
    <t>Analytical results for CaO in OREAS 625 (Indicative Value 1.61 wt.%)</t>
  </si>
  <si>
    <t>Analytical results for Cr in OREAS 625 (Indicative Value 27.4 ppm)</t>
  </si>
  <si>
    <t>Analytical results for Cu in OREAS 625 (Indicative Value 0.169 wt.%)</t>
  </si>
  <si>
    <t>Analytical results for Fe in OREAS 625 (Indicative Value 4.05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</si>
  <si>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625 (Indicative Value 3.52 wt.%)</t>
    </r>
  </si>
  <si>
    <t>Analytical results for MgO in OREAS 625 (Indicative Value 0.467 wt.%)</t>
  </si>
  <si>
    <t>Analytical results for Mn in OREAS 625 (Indicative Value 0.454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</si>
  <si>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625 (Indicative Value 2.69 wt.%)</t>
    </r>
  </si>
  <si>
    <t>Analytical results for Ni in OREAS 625 (Indicative Value 10.6 ppm)</t>
  </si>
  <si>
    <t>Analytical results for P in OREAS 625 (Indicative Value 0.029 wt.%)</t>
  </si>
  <si>
    <t>Analytical results for Pb in OREAS 625 (Indicative Value 0.871 wt.%)</t>
  </si>
  <si>
    <t>Analytical results for S in OREAS 625 (Indicative Value 3.33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</si>
  <si>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625 (Indicative Value 62.85 wt.%)</t>
    </r>
  </si>
  <si>
    <t>Analytical results for Sn in OREAS 625 (Indicative Value 27.5 ppm)</t>
  </si>
  <si>
    <t>Analytical results for Sr in OREAS 625 (Indicative Value 99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</si>
  <si>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625 (Indicative Value 0.211 wt.%)</t>
    </r>
  </si>
  <si>
    <t>Analytical results for V in OREAS 625 (Indicative Value 18 ppm)</t>
  </si>
  <si>
    <t>Analytical results for Zn in OREAS 625 (Indicative Value 3.32 wt.%)</t>
  </si>
  <si>
    <t>Analytical results for Zr in OREAS 625 (Indicative Value 296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</si>
  <si>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625 (Indicative Value 4.37 wt.%)</t>
    </r>
  </si>
  <si>
    <t>Analytical results for Ag in OREAS 625 (Indicative Value 10.9 ppm)</t>
  </si>
  <si>
    <t>Analytical results for As in OREAS 625 (Indicative Value 142 ppm)</t>
  </si>
  <si>
    <t>Analytical results for Ba in OREAS 625 (Indicative Value 3450 ppm)</t>
  </si>
  <si>
    <t>Analytical results for Be in OREAS 625 (Indicative Value 2.6 ppm)</t>
  </si>
  <si>
    <t>Analytical results for Bi in OREAS 625 (Indicative Value 8.9 ppm)</t>
  </si>
  <si>
    <t>Analytical results for Ce in OREAS 625 (Indicative Value 82 ppm)</t>
  </si>
  <si>
    <t>Analytical results for Co in OREAS 625 (Indicative Value 5.05 ppm)</t>
  </si>
  <si>
    <t>Analytical results for Cr in OREAS 625 (Indicative Value 16 ppm)</t>
  </si>
  <si>
    <t>Analytical results for Cs in OREAS 625 (Indicative Value 6.07 ppm)</t>
  </si>
  <si>
    <t>Analytical results for Cu in OREAS 625 (Indicative Value 0.207 wt.%)</t>
  </si>
  <si>
    <t>Analytical results for Dy in OREAS 625 (Indicative Value 3.83 ppm)</t>
  </si>
  <si>
    <t>Analytical results for Er in OREAS 625 (Indicative Value 1.37 ppm)</t>
  </si>
  <si>
    <t>Analytical results for Eu in OREAS 625 (Indicative Value 1.43 ppm)</t>
  </si>
  <si>
    <t>Analytical results for Ga in OREAS 625 (Indicative Value 19.8 ppm)</t>
  </si>
  <si>
    <t>Analytical results for Gd in OREAS 625 (Indicative Value 5.36 ppm)</t>
  </si>
  <si>
    <t>Analytical results for Ge in OREAS 625 (Indicative Value 1.08 ppm)</t>
  </si>
  <si>
    <t>Analytical results for Hf in OREAS 625 (Indicative Value 6.8 ppm)</t>
  </si>
  <si>
    <t>Analytical results for Ho in OREAS 625 (Indicative Value 0.6 ppm)</t>
  </si>
  <si>
    <t>Analytical results for In in OREAS 625 (Indicative Value 1.95 ppm)</t>
  </si>
  <si>
    <t>Analytical results for La in OREAS 625 (Indicative Value 42.7 ppm)</t>
  </si>
  <si>
    <t>Analytical results for Lu in OREAS 625 (Indicative Value 0.13 ppm)</t>
  </si>
  <si>
    <t>Analytical results for Mo in OREAS 625 (Indicative Value 11.6 ppm)</t>
  </si>
  <si>
    <t>Analytical results for Nb in OREAS 625 (Indicative Value 15.6 ppm)</t>
  </si>
  <si>
    <t>Analytical results for Nd in OREAS 625 (Indicative Value 36.2 ppm)</t>
  </si>
  <si>
    <t>Analytical results for Ni in OREAS 625 (Indicative Value 8 ppm)</t>
  </si>
  <si>
    <t>Analytical results for Pb in OREAS 625 (Indicative Value 0.737 wt.%)</t>
  </si>
  <si>
    <t>Analytical results for Pr in OREAS 625 (Indicative Value 10.2 ppm)</t>
  </si>
  <si>
    <t>Analytical results for Rb in OREAS 625 (Indicative Value 136 ppm)</t>
  </si>
  <si>
    <t>Analytical results for Re in OREAS 625 (Indicative Value &lt; 0.01 ppm)</t>
  </si>
  <si>
    <t>Analytical results for Sb in OREAS 625 (Indicative Value 36.4 ppm)</t>
  </si>
  <si>
    <t>Analytical results for Sc in OREAS 625 (Indicative Value 5.1 ppm)</t>
  </si>
  <si>
    <t>Analytical results for Sm in OREAS 625 (Indicative Value 6.89 ppm)</t>
  </si>
  <si>
    <t>Analytical results for Sn in OREAS 625 (Indicative Value 3.4 ppm)</t>
  </si>
  <si>
    <t>Analytical results for Sr in OREAS 625 (Indicative Value 134 ppm)</t>
  </si>
  <si>
    <t>Analytical results for Ta in OREAS 625 (Indicative Value 1.18 ppm)</t>
  </si>
  <si>
    <t>Analytical results for Tb in OREAS 625 (Indicative Value 0.74 ppm)</t>
  </si>
  <si>
    <t>Analytical results for Te in OREAS 625 (Indicative Value 0.15 ppm)</t>
  </si>
  <si>
    <t>Analytical results for Th in OREAS 625 (Indicative Value 14.3 ppm)</t>
  </si>
  <si>
    <t>Analytical results for Ti in OREAS 625 (Indicative Value 0.134 wt.%)</t>
  </si>
  <si>
    <t>Analytical results for Tm in OREAS 625 (Indicative Value 0.16 ppm)</t>
  </si>
  <si>
    <t>Analytical results for U in OREAS 625 (Indicative Value 5.6 ppm)</t>
  </si>
  <si>
    <t>Analytical results for V in OREAS 625 (Indicative Value 11.1 ppm)</t>
  </si>
  <si>
    <t>Analytical results for W in OREAS 625 (Indicative Value 4.5 ppm)</t>
  </si>
  <si>
    <t>Analytical results for Y in OREAS 625 (Indicative Value 16.6 ppm)</t>
  </si>
  <si>
    <t>Analytical results for Yb in OREAS 625 (Indicative Value 1.07 ppm)</t>
  </si>
  <si>
    <t>Analytical results for Zr in OREAS 625 (Indicative Value 241 ppm)</t>
  </si>
  <si>
    <t/>
  </si>
  <si>
    <t>Table 5. Participating Laboratory List used for OREAS 625</t>
  </si>
  <si>
    <t>Table 4. Abbreviations used for OREAS 625</t>
  </si>
  <si>
    <t>Table 3. Certified Values and Performance Gates for OREAS 625</t>
  </si>
  <si>
    <t>Table 2. Indicative Values for OREAS 625</t>
  </si>
  <si>
    <t>Table 1. Certified Values, Expanded Uncertainty and Tolerance Limits for OREAS 625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</si>
  <si>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</si>
  <si>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</si>
  <si>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625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</si>
</sst>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6" fillId="29" borderId="18" xfId="0" applyNumberFormat="1" applyFont="1" applyFill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8" xfId="0" applyFont="1" applyFill="1" applyBorder="1" applyAlignment="1">
      <alignment vertical="center" wrapText="1"/>
    </xf>
    <xf numFmtId="0" fontId="4" fillId="27" borderId="49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5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52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5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5" xfId="47" applyFont="1" applyBorder="1" applyAlignment="1">
      <alignment horizontal="center" vertical="center"/>
    </xf>
    <xf numFmtId="0" fontId="3" fillId="0" borderId="54" xfId="47" applyFont="1" applyBorder="1" applyAlignment="1">
      <alignment horizontal="center" vertical="center"/>
    </xf>
    <xf numFmtId="0" fontId="3" fillId="0" borderId="54" xfId="47" applyFont="1" applyBorder="1" applyAlignment="1">
      <alignment vertical="center"/>
    </xf>
    <xf numFmtId="2" fontId="3" fillId="0" borderId="54" xfId="47" applyNumberFormat="1" applyFont="1" applyBorder="1" applyAlignment="1">
      <alignment horizontal="center" vertical="center"/>
    </xf>
    <xf numFmtId="2" fontId="3" fillId="34" borderId="54" xfId="53" applyNumberFormat="1" applyFont="1" applyFill="1" applyBorder="1" applyAlignment="1">
      <alignment vertical="center"/>
    </xf>
    <xf numFmtId="165" fontId="3" fillId="24" borderId="54" xfId="47" applyNumberFormat="1" applyFont="1" applyFill="1" applyBorder="1" applyAlignment="1">
      <alignment horizontal="right" vertical="center"/>
    </xf>
    <xf numFmtId="165" fontId="3" fillId="0" borderId="54" xfId="47" applyNumberFormat="1" applyFont="1" applyBorder="1" applyAlignment="1">
      <alignment vertical="center"/>
    </xf>
    <xf numFmtId="0" fontId="3" fillId="0" borderId="53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6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9" fillId="35" borderId="56" xfId="53" applyFont="1" applyFill="1" applyBorder="1" applyAlignment="1">
      <alignment horizontal="right" vertical="center" wrapText="1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0" fontId="37" fillId="0" borderId="18" xfId="0" applyFont="1" applyBorder="1" applyAlignment="1"/>
    <xf numFmtId="2" fontId="4" fillId="0" borderId="4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7" xfId="0" applyNumberFormat="1" applyFont="1" applyBorder="1" applyAlignment="1">
      <alignment horizontal="center" vertical="center"/>
    </xf>
    <xf numFmtId="0" fontId="6" fillId="29" borderId="51" xfId="0" applyFont="1" applyFill="1" applyBorder="1" applyAlignment="1">
      <alignment horizontal="left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8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6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2" fontId="29" fillId="0" borderId="45" xfId="0" applyNumberFormat="1" applyFont="1" applyBorder="1" applyAlignment="1">
      <alignment horizontal="center" vertical="center"/>
    </xf>
    <xf numFmtId="2" fontId="29" fillId="0" borderId="15" xfId="0" applyNumberFormat="1" applyFont="1" applyBorder="1" applyAlignment="1">
      <alignment horizontal="center" vertical="center"/>
    </xf>
    <xf numFmtId="164" fontId="43" fillId="0" borderId="45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165" fontId="6" fillId="29" borderId="18" xfId="44" applyNumberFormat="1" applyFont="1" applyFill="1" applyBorder="1" applyAlignment="1">
      <alignment horizontal="center" vertical="center"/>
    </xf>
    <xf numFmtId="10" fontId="6" fillId="29" borderId="18" xfId="43" applyNumberFormat="1" applyFont="1" applyFill="1" applyBorder="1" applyAlignment="1">
      <alignment horizontal="center" vertical="center"/>
    </xf>
    <xf numFmtId="0" fontId="54" fillId="0" borderId="16" xfId="46" applyFont="1" applyFill="1" applyBorder="1" applyAlignment="1">
      <alignment vertical="center"/>
    </xf>
    <xf numFmtId="165" fontId="38" fillId="0" borderId="12" xfId="44" applyNumberFormat="1" applyFont="1" applyBorder="1" applyAlignment="1">
      <alignment horizontal="center" vertical="center"/>
    </xf>
    <xf numFmtId="165" fontId="6" fillId="29" borderId="52" xfId="44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6" fillId="29" borderId="41" xfId="0" applyNumberFormat="1" applyFont="1" applyFill="1" applyBorder="1" applyAlignment="1">
      <alignment horizontal="center" vertical="center"/>
    </xf>
    <xf numFmtId="2" fontId="38" fillId="0" borderId="16" xfId="0" applyNumberFormat="1" applyFont="1" applyBorder="1" applyAlignment="1">
      <alignment horizontal="center" vertical="center"/>
    </xf>
    <xf numFmtId="2" fontId="38" fillId="0" borderId="12" xfId="44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6" fillId="29" borderId="51" xfId="46" applyFont="1" applyFill="1" applyBorder="1" applyAlignment="1">
      <alignment horizontal="left" vertical="center"/>
    </xf>
    <xf numFmtId="165" fontId="6" fillId="29" borderId="52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50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35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171" formatCode="0.0%"/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7</xdr:col>
      <xdr:colOff>335437</xdr:colOff>
      <xdr:row>174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A12DD7-0494-5C8C-A7CA-4321C2F8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0614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1165</xdr:row>
      <xdr:rowOff>0</xdr:rowOff>
    </xdr:from>
    <xdr:to>
      <xdr:col>9</xdr:col>
      <xdr:colOff>285695</xdr:colOff>
      <xdr:row>1170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288AD5-A01D-953B-3B30-9D54B1CC8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833041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1145</xdr:row>
      <xdr:rowOff>0</xdr:rowOff>
    </xdr:from>
    <xdr:to>
      <xdr:col>9</xdr:col>
      <xdr:colOff>368935</xdr:colOff>
      <xdr:row>1150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B4E00-F85B-7060-D3DF-E5A03B74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87856545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336551</xdr:colOff>
      <xdr:row>42</xdr:row>
      <xdr:rowOff>79939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C739B-FA60-423D-B466-238E64E6F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6048994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388</xdr:row>
      <xdr:rowOff>0</xdr:rowOff>
    </xdr:from>
    <xdr:to>
      <xdr:col>9</xdr:col>
      <xdr:colOff>402669</xdr:colOff>
      <xdr:row>393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BEDB8-98F2-9D32-465C-ED5401E79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4458070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</xdr:row>
      <xdr:rowOff>0</xdr:rowOff>
    </xdr:from>
    <xdr:to>
      <xdr:col>9</xdr:col>
      <xdr:colOff>402669</xdr:colOff>
      <xdr:row>24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3EAE7-6FA4-C1DB-55BB-1EBAC09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20285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673</xdr:row>
      <xdr:rowOff>0</xdr:rowOff>
    </xdr:from>
    <xdr:to>
      <xdr:col>9</xdr:col>
      <xdr:colOff>402669</xdr:colOff>
      <xdr:row>678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7533A3-CBD3-DC04-73CF-0441A8D1E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1386798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10</xdr:col>
      <xdr:colOff>383062</xdr:colOff>
      <xdr:row>56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57E709-168F-009B-689B-34BADA6C3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6108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13</xdr:col>
      <xdr:colOff>125887</xdr:colOff>
      <xdr:row>174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50F0E-B4A7-372C-206D-F33AE56AD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2461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2</xdr:col>
      <xdr:colOff>5097937</xdr:colOff>
      <xdr:row>46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403D47-8938-7385-8600-D17E6A58A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05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CE59E-E76A-2957-7992-1E432048F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7F639-E1C7-2F72-F0D8-C1BA001FD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9</xdr:col>
      <xdr:colOff>347684</xdr:colOff>
      <xdr:row>92</xdr:row>
      <xdr:rowOff>67568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141E4E-B6EE-C110-23F7-FEB566C79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14423571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1C79D-9906-99DF-2525-D25718358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1132</xdr:row>
      <xdr:rowOff>0</xdr:rowOff>
    </xdr:from>
    <xdr:to>
      <xdr:col>9</xdr:col>
      <xdr:colOff>285695</xdr:colOff>
      <xdr:row>1137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64BF5-7752-5DCB-6CF6-DBC39070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298583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7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90" t="s">
        <v>734</v>
      </c>
      <c r="C1" s="90"/>
      <c r="D1" s="90"/>
      <c r="E1" s="90"/>
      <c r="F1" s="90"/>
      <c r="G1" s="90"/>
      <c r="H1" s="74"/>
    </row>
    <row r="2" spans="1:8" ht="15.75" customHeight="1">
      <c r="A2" s="277"/>
      <c r="B2" s="275" t="s">
        <v>2</v>
      </c>
      <c r="C2" s="75" t="s">
        <v>67</v>
      </c>
      <c r="D2" s="273" t="s">
        <v>190</v>
      </c>
      <c r="E2" s="274"/>
      <c r="F2" s="273" t="s">
        <v>94</v>
      </c>
      <c r="G2" s="274"/>
      <c r="H2" s="82"/>
    </row>
    <row r="3" spans="1:8" ht="12.75">
      <c r="A3" s="277"/>
      <c r="B3" s="276"/>
      <c r="C3" s="73" t="s">
        <v>47</v>
      </c>
      <c r="D3" s="183" t="s">
        <v>68</v>
      </c>
      <c r="E3" s="39" t="s">
        <v>69</v>
      </c>
      <c r="F3" s="183" t="s">
        <v>68</v>
      </c>
      <c r="G3" s="39" t="s">
        <v>69</v>
      </c>
      <c r="H3" s="83"/>
    </row>
    <row r="4" spans="1:8" ht="15.75" customHeight="1">
      <c r="A4" s="95"/>
      <c r="B4" s="40" t="s">
        <v>210</v>
      </c>
      <c r="C4" s="186"/>
      <c r="D4" s="186"/>
      <c r="E4" s="186"/>
      <c r="F4" s="186"/>
      <c r="G4" s="185"/>
      <c r="H4" s="84"/>
    </row>
    <row r="5" spans="1:8" ht="15.75" customHeight="1">
      <c r="A5" s="95"/>
      <c r="B5" s="187" t="s">
        <v>409</v>
      </c>
      <c r="C5" s="243">
        <v>0.66674693939769258</v>
      </c>
      <c r="D5" s="245">
        <v>0.65941029565279274</v>
      </c>
      <c r="E5" s="246">
        <v>0.67408358314259242</v>
      </c>
      <c r="F5" s="245">
        <v>0.66509522501256935</v>
      </c>
      <c r="G5" s="246">
        <v>0.66839865378281582</v>
      </c>
      <c r="H5" s="84"/>
    </row>
    <row r="6" spans="1:8" ht="15.75" customHeight="1">
      <c r="A6" s="95"/>
      <c r="B6" s="248" t="s">
        <v>215</v>
      </c>
      <c r="C6" s="184"/>
      <c r="D6" s="184"/>
      <c r="E6" s="184"/>
      <c r="F6" s="184"/>
      <c r="G6" s="247"/>
      <c r="H6" s="84"/>
    </row>
    <row r="7" spans="1:8" ht="15.75" customHeight="1">
      <c r="A7" s="95"/>
      <c r="B7" s="187" t="s">
        <v>409</v>
      </c>
      <c r="C7" s="243">
        <v>0.66658952135229088</v>
      </c>
      <c r="D7" s="245">
        <v>0.65580132972049854</v>
      </c>
      <c r="E7" s="246">
        <v>0.67737771298408322</v>
      </c>
      <c r="F7" s="245">
        <v>0.66478058608572954</v>
      </c>
      <c r="G7" s="246">
        <v>0.66839845661885222</v>
      </c>
      <c r="H7" s="84"/>
    </row>
    <row r="8" spans="1:8" ht="15.75" customHeight="1">
      <c r="A8" s="95"/>
      <c r="B8" s="248" t="s">
        <v>188</v>
      </c>
      <c r="C8" s="184"/>
      <c r="D8" s="184"/>
      <c r="E8" s="184"/>
      <c r="F8" s="184"/>
      <c r="G8" s="247"/>
      <c r="H8" s="84"/>
    </row>
    <row r="9" spans="1:8" ht="15.75" customHeight="1">
      <c r="A9" s="95"/>
      <c r="B9" s="187" t="s">
        <v>410</v>
      </c>
      <c r="C9" s="249">
        <v>11.693421215327382</v>
      </c>
      <c r="D9" s="250">
        <v>11.212063000422315</v>
      </c>
      <c r="E9" s="251">
        <v>12.174779430232448</v>
      </c>
      <c r="F9" s="250">
        <v>11.317861978942696</v>
      </c>
      <c r="G9" s="251">
        <v>12.068980451712067</v>
      </c>
      <c r="H9" s="84"/>
    </row>
    <row r="10" spans="1:8" ht="15.75" customHeight="1">
      <c r="A10" s="95"/>
      <c r="B10" s="187" t="s">
        <v>411</v>
      </c>
      <c r="C10" s="255">
        <v>6.6781133948233622</v>
      </c>
      <c r="D10" s="256">
        <v>6.4552579221376627</v>
      </c>
      <c r="E10" s="257">
        <v>6.9009688675090617</v>
      </c>
      <c r="F10" s="256">
        <v>6.5561673724760805</v>
      </c>
      <c r="G10" s="257">
        <v>6.8000594171706439</v>
      </c>
      <c r="H10" s="84"/>
    </row>
    <row r="11" spans="1:8" ht="15.75" customHeight="1">
      <c r="A11" s="95"/>
      <c r="B11" s="187" t="s">
        <v>412</v>
      </c>
      <c r="C11" s="244">
        <v>143.36444730399012</v>
      </c>
      <c r="D11" s="259">
        <v>138.44756212720631</v>
      </c>
      <c r="E11" s="260">
        <v>148.28133248077393</v>
      </c>
      <c r="F11" s="259">
        <v>138.92341408079798</v>
      </c>
      <c r="G11" s="260">
        <v>147.80548052718225</v>
      </c>
      <c r="H11" s="84"/>
    </row>
    <row r="12" spans="1:8" ht="15.75" customHeight="1">
      <c r="A12" s="95"/>
      <c r="B12" s="187" t="s">
        <v>413</v>
      </c>
      <c r="C12" s="255">
        <v>2.5670875906098556</v>
      </c>
      <c r="D12" s="256">
        <v>2.4463266931646714</v>
      </c>
      <c r="E12" s="257">
        <v>2.6878484880550397</v>
      </c>
      <c r="F12" s="256">
        <v>2.4705226698927274</v>
      </c>
      <c r="G12" s="257">
        <v>2.6636525113269838</v>
      </c>
      <c r="H12" s="84"/>
    </row>
    <row r="13" spans="1:8" ht="15.75" customHeight="1">
      <c r="A13" s="95"/>
      <c r="B13" s="187" t="s">
        <v>414</v>
      </c>
      <c r="C13" s="255">
        <v>8.612544460930053</v>
      </c>
      <c r="D13" s="256">
        <v>8.2581737528325885</v>
      </c>
      <c r="E13" s="257">
        <v>8.9669151690275175</v>
      </c>
      <c r="F13" s="256">
        <v>8.3878272893872534</v>
      </c>
      <c r="G13" s="257">
        <v>8.8372616324728526</v>
      </c>
      <c r="H13" s="84"/>
    </row>
    <row r="14" spans="1:8" ht="15.75" customHeight="1">
      <c r="A14" s="95"/>
      <c r="B14" s="187" t="s">
        <v>415</v>
      </c>
      <c r="C14" s="255">
        <v>1.1443992474386184</v>
      </c>
      <c r="D14" s="256">
        <v>1.1126176832139338</v>
      </c>
      <c r="E14" s="257">
        <v>1.176180811663303</v>
      </c>
      <c r="F14" s="256">
        <v>1.1161410272409944</v>
      </c>
      <c r="G14" s="257">
        <v>1.1726574676362425</v>
      </c>
      <c r="H14" s="84"/>
    </row>
    <row r="15" spans="1:8" ht="15.75" customHeight="1">
      <c r="A15" s="95"/>
      <c r="B15" s="187" t="s">
        <v>416</v>
      </c>
      <c r="C15" s="244">
        <v>82.976695140313993</v>
      </c>
      <c r="D15" s="259">
        <v>80.035090107854288</v>
      </c>
      <c r="E15" s="260">
        <v>85.918300172773698</v>
      </c>
      <c r="F15" s="259">
        <v>80.997415759840834</v>
      </c>
      <c r="G15" s="260">
        <v>84.955974520787152</v>
      </c>
      <c r="H15" s="84"/>
    </row>
    <row r="16" spans="1:8" ht="15.75" customHeight="1">
      <c r="A16" s="95"/>
      <c r="B16" s="187" t="s">
        <v>417</v>
      </c>
      <c r="C16" s="244">
        <v>72.471153643167199</v>
      </c>
      <c r="D16" s="259">
        <v>66.831962677863672</v>
      </c>
      <c r="E16" s="260">
        <v>78.110344608470726</v>
      </c>
      <c r="F16" s="259">
        <v>69.736721607583647</v>
      </c>
      <c r="G16" s="260">
        <v>75.205585678750751</v>
      </c>
      <c r="H16" s="84"/>
    </row>
    <row r="17" spans="1:8" ht="15.75" customHeight="1">
      <c r="A17" s="95"/>
      <c r="B17" s="187" t="s">
        <v>418</v>
      </c>
      <c r="C17" s="255">
        <v>4.2137159543549974</v>
      </c>
      <c r="D17" s="256">
        <v>3.9922368450197769</v>
      </c>
      <c r="E17" s="257">
        <v>4.4351950636902178</v>
      </c>
      <c r="F17" s="256">
        <v>4.0255541897918032</v>
      </c>
      <c r="G17" s="257">
        <v>4.4018777189181915</v>
      </c>
      <c r="H17" s="84"/>
    </row>
    <row r="18" spans="1:8" ht="15.75" customHeight="1">
      <c r="A18" s="95"/>
      <c r="B18" s="187" t="s">
        <v>419</v>
      </c>
      <c r="C18" s="249">
        <v>13.275997121326727</v>
      </c>
      <c r="D18" s="250">
        <v>11.648764835377708</v>
      </c>
      <c r="E18" s="251">
        <v>14.903229407275745</v>
      </c>
      <c r="F18" s="250">
        <v>12.333489015004245</v>
      </c>
      <c r="G18" s="251">
        <v>14.218505227649208</v>
      </c>
      <c r="H18" s="84"/>
    </row>
    <row r="19" spans="1:8" ht="15.75" customHeight="1">
      <c r="A19" s="95"/>
      <c r="B19" s="187" t="s">
        <v>420</v>
      </c>
      <c r="C19" s="255">
        <v>5.9425016979484733</v>
      </c>
      <c r="D19" s="256">
        <v>5.6760360981271862</v>
      </c>
      <c r="E19" s="257">
        <v>6.2089672977697603</v>
      </c>
      <c r="F19" s="256">
        <v>5.7649455031072092</v>
      </c>
      <c r="G19" s="257">
        <v>6.1200578927897373</v>
      </c>
      <c r="H19" s="84"/>
    </row>
    <row r="20" spans="1:8" ht="15.75" customHeight="1">
      <c r="A20" s="95"/>
      <c r="B20" s="187" t="s">
        <v>421</v>
      </c>
      <c r="C20" s="243">
        <v>0.17099654707100725</v>
      </c>
      <c r="D20" s="245">
        <v>0.16581366604566283</v>
      </c>
      <c r="E20" s="246">
        <v>0.17617942809635168</v>
      </c>
      <c r="F20" s="245">
        <v>0.16853676889715968</v>
      </c>
      <c r="G20" s="246">
        <v>0.17345632524485483</v>
      </c>
      <c r="H20" s="84"/>
    </row>
    <row r="21" spans="1:8" ht="15.75" customHeight="1">
      <c r="A21" s="95"/>
      <c r="B21" s="187" t="s">
        <v>422</v>
      </c>
      <c r="C21" s="255">
        <v>3.5182426352251439</v>
      </c>
      <c r="D21" s="256">
        <v>3.2170316583074627</v>
      </c>
      <c r="E21" s="257">
        <v>3.8194536121428251</v>
      </c>
      <c r="F21" s="256">
        <v>3.3620665844985904</v>
      </c>
      <c r="G21" s="257">
        <v>3.6744186859516974</v>
      </c>
      <c r="H21" s="84"/>
    </row>
    <row r="22" spans="1:8" ht="15.75" customHeight="1">
      <c r="A22" s="95"/>
      <c r="B22" s="187" t="s">
        <v>423</v>
      </c>
      <c r="C22" s="255">
        <v>1.2423050799590865</v>
      </c>
      <c r="D22" s="256">
        <v>1.138835639604125</v>
      </c>
      <c r="E22" s="257">
        <v>1.3457745203140479</v>
      </c>
      <c r="F22" s="256">
        <v>1.1711538138619049</v>
      </c>
      <c r="G22" s="257">
        <v>1.313456346056268</v>
      </c>
      <c r="H22" s="84"/>
    </row>
    <row r="23" spans="1:8" ht="15.75" customHeight="1">
      <c r="A23" s="95"/>
      <c r="B23" s="187" t="s">
        <v>424</v>
      </c>
      <c r="C23" s="255">
        <v>1.3625713250291887</v>
      </c>
      <c r="D23" s="256">
        <v>1.1899727313397455</v>
      </c>
      <c r="E23" s="257">
        <v>1.5351699187186318</v>
      </c>
      <c r="F23" s="256">
        <v>1.3116958899060032</v>
      </c>
      <c r="G23" s="257">
        <v>1.4134467601523741</v>
      </c>
      <c r="H23" s="84"/>
    </row>
    <row r="24" spans="1:8" ht="15.75" customHeight="1">
      <c r="A24" s="95"/>
      <c r="B24" s="187" t="s">
        <v>425</v>
      </c>
      <c r="C24" s="255">
        <v>3.9776175527617741</v>
      </c>
      <c r="D24" s="256">
        <v>3.8734497905305103</v>
      </c>
      <c r="E24" s="257">
        <v>4.0817853149930379</v>
      </c>
      <c r="F24" s="256">
        <v>3.9053660766686611</v>
      </c>
      <c r="G24" s="257">
        <v>4.0498690288548866</v>
      </c>
      <c r="H24" s="84"/>
    </row>
    <row r="25" spans="1:8" ht="15.75" customHeight="1">
      <c r="A25" s="95"/>
      <c r="B25" s="187" t="s">
        <v>426</v>
      </c>
      <c r="C25" s="249">
        <v>20.557735255191638</v>
      </c>
      <c r="D25" s="250">
        <v>19.810182812247241</v>
      </c>
      <c r="E25" s="251">
        <v>21.305287698136034</v>
      </c>
      <c r="F25" s="250">
        <v>20.068473801598348</v>
      </c>
      <c r="G25" s="251">
        <v>21.046996708784928</v>
      </c>
      <c r="H25" s="84"/>
    </row>
    <row r="26" spans="1:8" ht="15.75" customHeight="1">
      <c r="A26" s="95"/>
      <c r="B26" s="187" t="s">
        <v>427</v>
      </c>
      <c r="C26" s="255">
        <v>5.4630480748648491</v>
      </c>
      <c r="D26" s="256">
        <v>5.1341317817627745</v>
      </c>
      <c r="E26" s="257">
        <v>5.7919643679669237</v>
      </c>
      <c r="F26" s="256">
        <v>5.2680482321871285</v>
      </c>
      <c r="G26" s="257">
        <v>5.6580479175425697</v>
      </c>
      <c r="H26" s="84"/>
    </row>
    <row r="27" spans="1:8" ht="15.75" customHeight="1">
      <c r="A27" s="95"/>
      <c r="B27" s="187" t="s">
        <v>428</v>
      </c>
      <c r="C27" s="255">
        <v>6.3553473244282568</v>
      </c>
      <c r="D27" s="256">
        <v>6.033222119002895</v>
      </c>
      <c r="E27" s="257">
        <v>6.6774725298536186</v>
      </c>
      <c r="F27" s="256">
        <v>6.1850021089081331</v>
      </c>
      <c r="G27" s="257">
        <v>6.5256925399483805</v>
      </c>
      <c r="H27" s="84"/>
    </row>
    <row r="28" spans="1:8" ht="15.75" customHeight="1">
      <c r="A28" s="95"/>
      <c r="B28" s="187" t="s">
        <v>429</v>
      </c>
      <c r="C28" s="255">
        <v>0.53594492984302433</v>
      </c>
      <c r="D28" s="256">
        <v>0.48970133568572655</v>
      </c>
      <c r="E28" s="257">
        <v>0.58218852400032217</v>
      </c>
      <c r="F28" s="256">
        <v>0.50135056132713507</v>
      </c>
      <c r="G28" s="257">
        <v>0.57053929835891359</v>
      </c>
      <c r="H28" s="84"/>
    </row>
    <row r="29" spans="1:8" ht="15.75" customHeight="1">
      <c r="A29" s="95"/>
      <c r="B29" s="187" t="s">
        <v>430</v>
      </c>
      <c r="C29" s="255">
        <v>2.1179215325</v>
      </c>
      <c r="D29" s="256">
        <v>2.0134826404084349</v>
      </c>
      <c r="E29" s="257">
        <v>2.2223604245915651</v>
      </c>
      <c r="F29" s="256">
        <v>2.052833699739316</v>
      </c>
      <c r="G29" s="257">
        <v>2.1830093652606841</v>
      </c>
      <c r="H29" s="85"/>
    </row>
    <row r="30" spans="1:8" ht="15.75" customHeight="1">
      <c r="A30" s="95"/>
      <c r="B30" s="187" t="s">
        <v>431</v>
      </c>
      <c r="C30" s="255">
        <v>2.864853488802185</v>
      </c>
      <c r="D30" s="256">
        <v>2.7974925072492711</v>
      </c>
      <c r="E30" s="257">
        <v>2.932214470355099</v>
      </c>
      <c r="F30" s="256">
        <v>2.8053603335683754</v>
      </c>
      <c r="G30" s="257">
        <v>2.9243466440359946</v>
      </c>
      <c r="H30" s="84"/>
    </row>
    <row r="31" spans="1:8" ht="15.75" customHeight="1">
      <c r="A31" s="95"/>
      <c r="B31" s="187" t="s">
        <v>432</v>
      </c>
      <c r="C31" s="249">
        <v>34.715684002489553</v>
      </c>
      <c r="D31" s="250">
        <v>30.958876256855159</v>
      </c>
      <c r="E31" s="251">
        <v>38.47249174812395</v>
      </c>
      <c r="F31" s="250">
        <v>33.427008217135672</v>
      </c>
      <c r="G31" s="251">
        <v>36.004359787843434</v>
      </c>
      <c r="H31" s="84"/>
    </row>
    <row r="32" spans="1:8" ht="15.75" customHeight="1">
      <c r="A32" s="95"/>
      <c r="B32" s="187" t="s">
        <v>433</v>
      </c>
      <c r="C32" s="249">
        <v>17.883356985027358</v>
      </c>
      <c r="D32" s="250">
        <v>17.166187932326558</v>
      </c>
      <c r="E32" s="251">
        <v>18.600526037728159</v>
      </c>
      <c r="F32" s="250">
        <v>17.378250803204828</v>
      </c>
      <c r="G32" s="251">
        <v>18.388463166849888</v>
      </c>
      <c r="H32" s="84"/>
    </row>
    <row r="33" spans="1:8" ht="15.75" customHeight="1">
      <c r="A33" s="95"/>
      <c r="B33" s="187" t="s">
        <v>434</v>
      </c>
      <c r="C33" s="255">
        <v>0.13519385223636612</v>
      </c>
      <c r="D33" s="256">
        <v>0.1241237595066781</v>
      </c>
      <c r="E33" s="257">
        <v>0.14626394496605413</v>
      </c>
      <c r="F33" s="256" t="s">
        <v>95</v>
      </c>
      <c r="G33" s="257" t="s">
        <v>95</v>
      </c>
      <c r="H33" s="84"/>
    </row>
    <row r="34" spans="1:8" ht="15.75" customHeight="1">
      <c r="A34" s="95"/>
      <c r="B34" s="187" t="s">
        <v>435</v>
      </c>
      <c r="C34" s="243">
        <v>0.26131400176691993</v>
      </c>
      <c r="D34" s="245">
        <v>0.25106224548548639</v>
      </c>
      <c r="E34" s="246">
        <v>0.27156575804835348</v>
      </c>
      <c r="F34" s="245">
        <v>0.25685421452297469</v>
      </c>
      <c r="G34" s="246">
        <v>0.26577378901086518</v>
      </c>
      <c r="H34" s="84"/>
    </row>
    <row r="35" spans="1:8" ht="15.75" customHeight="1">
      <c r="A35" s="95"/>
      <c r="B35" s="187" t="s">
        <v>436</v>
      </c>
      <c r="C35" s="243">
        <v>0.44334079972798879</v>
      </c>
      <c r="D35" s="245">
        <v>0.43337296895151961</v>
      </c>
      <c r="E35" s="246">
        <v>0.45330863050445797</v>
      </c>
      <c r="F35" s="245">
        <v>0.4359969090130143</v>
      </c>
      <c r="G35" s="246">
        <v>0.45068469044296328</v>
      </c>
      <c r="H35" s="84"/>
    </row>
    <row r="36" spans="1:8" ht="15.75" customHeight="1">
      <c r="A36" s="95"/>
      <c r="B36" s="187" t="s">
        <v>437</v>
      </c>
      <c r="C36" s="249">
        <v>12.295034801573694</v>
      </c>
      <c r="D36" s="250">
        <v>11.628821588431856</v>
      </c>
      <c r="E36" s="251">
        <v>12.961248014715531</v>
      </c>
      <c r="F36" s="250">
        <v>11.984446211014529</v>
      </c>
      <c r="G36" s="251">
        <v>12.605623392132859</v>
      </c>
      <c r="H36" s="84"/>
    </row>
    <row r="37" spans="1:8" ht="15.75" customHeight="1">
      <c r="A37" s="95"/>
      <c r="B37" s="187" t="s">
        <v>438</v>
      </c>
      <c r="C37" s="255">
        <v>1.9132146854230871</v>
      </c>
      <c r="D37" s="256">
        <v>1.8615475626731781</v>
      </c>
      <c r="E37" s="257">
        <v>1.9648818081729962</v>
      </c>
      <c r="F37" s="256">
        <v>1.8791017451949548</v>
      </c>
      <c r="G37" s="257">
        <v>1.9473276256512195</v>
      </c>
      <c r="H37" s="84"/>
    </row>
    <row r="38" spans="1:8" ht="15.75" customHeight="1">
      <c r="A38" s="95"/>
      <c r="B38" s="187" t="s">
        <v>439</v>
      </c>
      <c r="C38" s="249">
        <v>14.779374265228409</v>
      </c>
      <c r="D38" s="250">
        <v>13.908120786937271</v>
      </c>
      <c r="E38" s="251">
        <v>15.650627743519546</v>
      </c>
      <c r="F38" s="250">
        <v>14.364284034832318</v>
      </c>
      <c r="G38" s="251">
        <v>15.1944644956245</v>
      </c>
      <c r="H38" s="84"/>
    </row>
    <row r="39" spans="1:8" ht="15.75" customHeight="1">
      <c r="A39" s="95"/>
      <c r="B39" s="187" t="s">
        <v>440</v>
      </c>
      <c r="C39" s="249">
        <v>37.329353573336135</v>
      </c>
      <c r="D39" s="250">
        <v>32.977488938518498</v>
      </c>
      <c r="E39" s="251">
        <v>41.681218208153773</v>
      </c>
      <c r="F39" s="250">
        <v>36.297475849651896</v>
      </c>
      <c r="G39" s="251">
        <v>38.361231297020375</v>
      </c>
      <c r="H39" s="84"/>
    </row>
    <row r="40" spans="1:8" ht="15.75" customHeight="1">
      <c r="A40" s="95"/>
      <c r="B40" s="187" t="s">
        <v>441</v>
      </c>
      <c r="C40" s="255">
        <v>5.9846446493277936</v>
      </c>
      <c r="D40" s="256">
        <v>5.5498936777660113</v>
      </c>
      <c r="E40" s="257">
        <v>6.4193956208895759</v>
      </c>
      <c r="F40" s="256">
        <v>5.5981979740901471</v>
      </c>
      <c r="G40" s="257">
        <v>6.3710913245654401</v>
      </c>
      <c r="H40" s="84"/>
    </row>
    <row r="41" spans="1:8" ht="15.75" customHeight="1">
      <c r="A41" s="95"/>
      <c r="B41" s="187" t="s">
        <v>442</v>
      </c>
      <c r="C41" s="243">
        <v>2.9731218153190464E-2</v>
      </c>
      <c r="D41" s="245">
        <v>2.8794322038988369E-2</v>
      </c>
      <c r="E41" s="246">
        <v>3.0668114267392559E-2</v>
      </c>
      <c r="F41" s="245">
        <v>2.8746639029083365E-2</v>
      </c>
      <c r="G41" s="246">
        <v>3.0715797277297563E-2</v>
      </c>
      <c r="H41" s="84"/>
    </row>
    <row r="42" spans="1:8" ht="15.75" customHeight="1">
      <c r="A42" s="95"/>
      <c r="B42" s="187" t="s">
        <v>443</v>
      </c>
      <c r="C42" s="243">
        <v>0.82207092224108247</v>
      </c>
      <c r="D42" s="245">
        <v>0.80394606870958518</v>
      </c>
      <c r="E42" s="246">
        <v>0.84019577577257976</v>
      </c>
      <c r="F42" s="245">
        <v>0.81119971159780924</v>
      </c>
      <c r="G42" s="246">
        <v>0.8329421328843557</v>
      </c>
      <c r="H42" s="84"/>
    </row>
    <row r="43" spans="1:8" ht="15.75" customHeight="1">
      <c r="A43" s="95"/>
      <c r="B43" s="187" t="s">
        <v>444</v>
      </c>
      <c r="C43" s="255">
        <v>9.7379915947689799</v>
      </c>
      <c r="D43" s="256">
        <v>8.5670727049150965</v>
      </c>
      <c r="E43" s="257">
        <v>10.908910484622863</v>
      </c>
      <c r="F43" s="256">
        <v>9.4132561990542243</v>
      </c>
      <c r="G43" s="257">
        <v>10.062726990483736</v>
      </c>
      <c r="H43" s="84"/>
    </row>
    <row r="44" spans="1:8" ht="15.75" customHeight="1">
      <c r="A44" s="95"/>
      <c r="B44" s="187" t="s">
        <v>445</v>
      </c>
      <c r="C44" s="244">
        <v>135.31901394706625</v>
      </c>
      <c r="D44" s="259">
        <v>130.26567599206768</v>
      </c>
      <c r="E44" s="260">
        <v>140.37235190206482</v>
      </c>
      <c r="F44" s="259">
        <v>131.70231697037758</v>
      </c>
      <c r="G44" s="260">
        <v>138.93571092375493</v>
      </c>
      <c r="H44" s="84"/>
    </row>
    <row r="45" spans="1:8" ht="15.75" customHeight="1">
      <c r="A45" s="95"/>
      <c r="B45" s="187" t="s">
        <v>446</v>
      </c>
      <c r="C45" s="243">
        <v>3.9861111111111121E-3</v>
      </c>
      <c r="D45" s="245">
        <v>2.0212716781200556E-3</v>
      </c>
      <c r="E45" s="246">
        <v>5.9509505441021687E-3</v>
      </c>
      <c r="F45" s="245" t="s">
        <v>95</v>
      </c>
      <c r="G45" s="246" t="s">
        <v>95</v>
      </c>
      <c r="H45" s="84"/>
    </row>
    <row r="46" spans="1:8" ht="15.75" customHeight="1">
      <c r="A46" s="95"/>
      <c r="B46" s="187" t="s">
        <v>447</v>
      </c>
      <c r="C46" s="255">
        <v>3.8039198773355936</v>
      </c>
      <c r="D46" s="256">
        <v>3.6897399576330621</v>
      </c>
      <c r="E46" s="257">
        <v>3.9180997970381251</v>
      </c>
      <c r="F46" s="256">
        <v>3.7345516576843032</v>
      </c>
      <c r="G46" s="257">
        <v>3.8732880969868839</v>
      </c>
      <c r="H46" s="86"/>
    </row>
    <row r="47" spans="1:8" ht="15.75" customHeight="1">
      <c r="A47" s="95"/>
      <c r="B47" s="187" t="s">
        <v>448</v>
      </c>
      <c r="C47" s="249">
        <v>35.125872757118863</v>
      </c>
      <c r="D47" s="250">
        <v>33.379788620278646</v>
      </c>
      <c r="E47" s="251">
        <v>36.87195689395908</v>
      </c>
      <c r="F47" s="250">
        <v>34.109417255817327</v>
      </c>
      <c r="G47" s="251">
        <v>36.142328258420399</v>
      </c>
      <c r="H47" s="86"/>
    </row>
    <row r="48" spans="1:8" ht="15.75" customHeight="1">
      <c r="A48" s="95"/>
      <c r="B48" s="187" t="s">
        <v>449</v>
      </c>
      <c r="C48" s="255">
        <v>4.6011158146025828</v>
      </c>
      <c r="D48" s="256">
        <v>4.2851997674971356</v>
      </c>
      <c r="E48" s="257">
        <v>4.91703186170803</v>
      </c>
      <c r="F48" s="256">
        <v>4.4463279329517276</v>
      </c>
      <c r="G48" s="257">
        <v>4.755903696253438</v>
      </c>
      <c r="H48" s="84"/>
    </row>
    <row r="49" spans="1:8" ht="15.75" customHeight="1">
      <c r="A49" s="95"/>
      <c r="B49" s="187" t="s">
        <v>450</v>
      </c>
      <c r="C49" s="255">
        <v>6.8010168985556358</v>
      </c>
      <c r="D49" s="256">
        <v>6.2214897635945023</v>
      </c>
      <c r="E49" s="257">
        <v>7.3805440335167694</v>
      </c>
      <c r="F49" s="256">
        <v>6.4039409217181742</v>
      </c>
      <c r="G49" s="257">
        <v>7.1980928753930975</v>
      </c>
      <c r="H49" s="84"/>
    </row>
    <row r="50" spans="1:8" ht="15.75" customHeight="1">
      <c r="A50" s="95"/>
      <c r="B50" s="187" t="s">
        <v>451</v>
      </c>
      <c r="C50" s="255">
        <v>3.566830697610349</v>
      </c>
      <c r="D50" s="256">
        <v>3.3744005808591737</v>
      </c>
      <c r="E50" s="257">
        <v>3.7592608143615243</v>
      </c>
      <c r="F50" s="256">
        <v>3.4262906617158384</v>
      </c>
      <c r="G50" s="257">
        <v>3.7073707335048596</v>
      </c>
      <c r="H50" s="84"/>
    </row>
    <row r="51" spans="1:8" ht="15.75" customHeight="1">
      <c r="A51" s="95"/>
      <c r="B51" s="187" t="s">
        <v>452</v>
      </c>
      <c r="C51" s="244">
        <v>130.23978542221653</v>
      </c>
      <c r="D51" s="259">
        <v>125.44715739224327</v>
      </c>
      <c r="E51" s="260">
        <v>135.03241345218979</v>
      </c>
      <c r="F51" s="259">
        <v>125.87892563716221</v>
      </c>
      <c r="G51" s="260">
        <v>134.60064520727084</v>
      </c>
      <c r="H51" s="84"/>
    </row>
    <row r="52" spans="1:8" ht="15.75" customHeight="1">
      <c r="A52" s="95"/>
      <c r="B52" s="187" t="s">
        <v>453</v>
      </c>
      <c r="C52" s="255">
        <v>1.1073520439688329</v>
      </c>
      <c r="D52" s="256">
        <v>1.0190812239680367</v>
      </c>
      <c r="E52" s="257">
        <v>1.1956228639696291</v>
      </c>
      <c r="F52" s="256">
        <v>1.0531859727562212</v>
      </c>
      <c r="G52" s="257">
        <v>1.1615181151814447</v>
      </c>
      <c r="H52" s="84"/>
    </row>
    <row r="53" spans="1:8" ht="15.75" customHeight="1">
      <c r="A53" s="95"/>
      <c r="B53" s="187" t="s">
        <v>454</v>
      </c>
      <c r="C53" s="255">
        <v>0.72398950273847185</v>
      </c>
      <c r="D53" s="256">
        <v>0.65218330183733431</v>
      </c>
      <c r="E53" s="257">
        <v>0.79579570363960939</v>
      </c>
      <c r="F53" s="256">
        <v>0.68978815055638665</v>
      </c>
      <c r="G53" s="257">
        <v>0.75819085492055704</v>
      </c>
      <c r="H53" s="84"/>
    </row>
    <row r="54" spans="1:8" ht="15.75" customHeight="1">
      <c r="A54" s="95"/>
      <c r="B54" s="187" t="s">
        <v>455</v>
      </c>
      <c r="C54" s="243">
        <v>6.319792241785728E-2</v>
      </c>
      <c r="D54" s="245">
        <v>1.654176626564563E-2</v>
      </c>
      <c r="E54" s="246">
        <v>0.10985407857006893</v>
      </c>
      <c r="F54" s="245" t="s">
        <v>95</v>
      </c>
      <c r="G54" s="246" t="s">
        <v>95</v>
      </c>
      <c r="H54" s="84"/>
    </row>
    <row r="55" spans="1:8" ht="15.75" customHeight="1">
      <c r="A55" s="95"/>
      <c r="B55" s="187" t="s">
        <v>456</v>
      </c>
      <c r="C55" s="249">
        <v>12.67348340355173</v>
      </c>
      <c r="D55" s="250">
        <v>11.658686957249992</v>
      </c>
      <c r="E55" s="251">
        <v>13.688279849853467</v>
      </c>
      <c r="F55" s="250">
        <v>12.276273255978747</v>
      </c>
      <c r="G55" s="251">
        <v>13.070693551124712</v>
      </c>
      <c r="H55" s="84"/>
    </row>
    <row r="56" spans="1:8" ht="15.75" customHeight="1">
      <c r="A56" s="95"/>
      <c r="B56" s="187" t="s">
        <v>457</v>
      </c>
      <c r="C56" s="243">
        <v>0.12025566634059884</v>
      </c>
      <c r="D56" s="245">
        <v>0.11542066293835883</v>
      </c>
      <c r="E56" s="246">
        <v>0.12509066974283886</v>
      </c>
      <c r="F56" s="245">
        <v>0.11712568232152286</v>
      </c>
      <c r="G56" s="246">
        <v>0.12338565035967482</v>
      </c>
      <c r="H56" s="84"/>
    </row>
    <row r="57" spans="1:8" ht="15.75" customHeight="1">
      <c r="A57" s="95"/>
      <c r="B57" s="187" t="s">
        <v>458</v>
      </c>
      <c r="C57" s="255">
        <v>9.7907117865679005</v>
      </c>
      <c r="D57" s="256">
        <v>9.3978018347050245</v>
      </c>
      <c r="E57" s="257">
        <v>10.183621738430777</v>
      </c>
      <c r="F57" s="256">
        <v>9.5478127126548973</v>
      </c>
      <c r="G57" s="257">
        <v>10.033610860480904</v>
      </c>
      <c r="H57" s="84"/>
    </row>
    <row r="58" spans="1:8" ht="15.75" customHeight="1">
      <c r="A58" s="95"/>
      <c r="B58" s="187" t="s">
        <v>459</v>
      </c>
      <c r="C58" s="255">
        <v>0.16595576970079665</v>
      </c>
      <c r="D58" s="256">
        <v>0.14105367291382481</v>
      </c>
      <c r="E58" s="257">
        <v>0.19085786648776848</v>
      </c>
      <c r="F58" s="256" t="s">
        <v>95</v>
      </c>
      <c r="G58" s="257" t="s">
        <v>95</v>
      </c>
      <c r="H58" s="84"/>
    </row>
    <row r="59" spans="1:8" ht="15.75" customHeight="1">
      <c r="A59" s="95"/>
      <c r="B59" s="187" t="s">
        <v>460</v>
      </c>
      <c r="C59" s="255">
        <v>5.5198104643728403</v>
      </c>
      <c r="D59" s="256">
        <v>5.2689862201977862</v>
      </c>
      <c r="E59" s="257">
        <v>5.7706347085478944</v>
      </c>
      <c r="F59" s="256">
        <v>5.3671701839164632</v>
      </c>
      <c r="G59" s="257">
        <v>5.6724507448292174</v>
      </c>
      <c r="H59" s="84"/>
    </row>
    <row r="60" spans="1:8" ht="15.75" customHeight="1">
      <c r="A60" s="95"/>
      <c r="B60" s="187" t="s">
        <v>461</v>
      </c>
      <c r="C60" s="249">
        <v>11.458454749561627</v>
      </c>
      <c r="D60" s="250">
        <v>10.614405344290805</v>
      </c>
      <c r="E60" s="251">
        <v>12.302504154832448</v>
      </c>
      <c r="F60" s="250">
        <v>10.962172617762841</v>
      </c>
      <c r="G60" s="251">
        <v>11.954736881360413</v>
      </c>
      <c r="H60" s="84"/>
    </row>
    <row r="61" spans="1:8" ht="15.75" customHeight="1">
      <c r="A61" s="95"/>
      <c r="B61" s="187" t="s">
        <v>462</v>
      </c>
      <c r="C61" s="255">
        <v>3.9862983721735863</v>
      </c>
      <c r="D61" s="256">
        <v>3.6707620748135534</v>
      </c>
      <c r="E61" s="257">
        <v>4.3018346695336191</v>
      </c>
      <c r="F61" s="256">
        <v>3.8353149894965841</v>
      </c>
      <c r="G61" s="257">
        <v>4.1372817548505889</v>
      </c>
      <c r="H61" s="84"/>
    </row>
    <row r="62" spans="1:8" ht="15.75" customHeight="1">
      <c r="A62" s="95"/>
      <c r="B62" s="187" t="s">
        <v>463</v>
      </c>
      <c r="C62" s="249">
        <v>14.888234506346988</v>
      </c>
      <c r="D62" s="250">
        <v>13.927164002413605</v>
      </c>
      <c r="E62" s="251">
        <v>15.849305010280371</v>
      </c>
      <c r="F62" s="250">
        <v>14.440666428855208</v>
      </c>
      <c r="G62" s="251">
        <v>15.335802583838769</v>
      </c>
      <c r="H62" s="84"/>
    </row>
    <row r="63" spans="1:8" ht="15.75" customHeight="1">
      <c r="A63" s="95"/>
      <c r="B63" s="187" t="s">
        <v>464</v>
      </c>
      <c r="C63" s="255">
        <v>0.95740065724182655</v>
      </c>
      <c r="D63" s="256">
        <v>0.84771825535831591</v>
      </c>
      <c r="E63" s="257">
        <v>1.0670830591253371</v>
      </c>
      <c r="F63" s="256">
        <v>0.91895701321496825</v>
      </c>
      <c r="G63" s="257">
        <v>0.99584430126868484</v>
      </c>
      <c r="H63" s="84"/>
    </row>
    <row r="64" spans="1:8" ht="15.75" customHeight="1">
      <c r="A64" s="95"/>
      <c r="B64" s="187" t="s">
        <v>465</v>
      </c>
      <c r="C64" s="255">
        <v>3.1686233291355665</v>
      </c>
      <c r="D64" s="256">
        <v>3.1014556791387462</v>
      </c>
      <c r="E64" s="257">
        <v>3.2357909791323869</v>
      </c>
      <c r="F64" s="256">
        <v>3.1235506369627415</v>
      </c>
      <c r="G64" s="257">
        <v>3.2136960213083916</v>
      </c>
      <c r="H64" s="84"/>
    </row>
    <row r="65" spans="1:8" ht="15.75" customHeight="1">
      <c r="A65" s="95"/>
      <c r="B65" s="187" t="s">
        <v>466</v>
      </c>
      <c r="C65" s="244">
        <v>229.21162456535419</v>
      </c>
      <c r="D65" s="259">
        <v>221.00770273203193</v>
      </c>
      <c r="E65" s="260">
        <v>237.41554639867644</v>
      </c>
      <c r="F65" s="259">
        <v>224.04372031061649</v>
      </c>
      <c r="G65" s="260">
        <v>234.37952882009188</v>
      </c>
      <c r="H65" s="84"/>
    </row>
    <row r="66" spans="1:8" ht="15.75" customHeight="1">
      <c r="A66" s="95"/>
      <c r="B66" s="248" t="s">
        <v>211</v>
      </c>
      <c r="C66" s="184"/>
      <c r="D66" s="184"/>
      <c r="E66" s="184"/>
      <c r="F66" s="184"/>
      <c r="G66" s="247"/>
      <c r="H66" s="84"/>
    </row>
    <row r="67" spans="1:8" ht="15.75" customHeight="1">
      <c r="A67" s="95"/>
      <c r="B67" s="187" t="s">
        <v>410</v>
      </c>
      <c r="C67" s="249">
        <v>11.656204161337792</v>
      </c>
      <c r="D67" s="250">
        <v>11.287600700585157</v>
      </c>
      <c r="E67" s="251">
        <v>12.024807622090426</v>
      </c>
      <c r="F67" s="250">
        <v>11.383221547198955</v>
      </c>
      <c r="G67" s="251">
        <v>11.929186775476628</v>
      </c>
      <c r="H67" s="84"/>
    </row>
    <row r="68" spans="1:8" ht="15.75" customHeight="1">
      <c r="A68" s="95"/>
      <c r="B68" s="187" t="s">
        <v>411</v>
      </c>
      <c r="C68" s="243">
        <v>0.56512095800095319</v>
      </c>
      <c r="D68" s="245">
        <v>0.53122870796093302</v>
      </c>
      <c r="E68" s="246">
        <v>0.59901320804097336</v>
      </c>
      <c r="F68" s="245">
        <v>0.549588169462084</v>
      </c>
      <c r="G68" s="246">
        <v>0.58065374653982238</v>
      </c>
      <c r="H68" s="84"/>
    </row>
    <row r="69" spans="1:8" ht="15.75" customHeight="1">
      <c r="A69" s="95"/>
      <c r="B69" s="187" t="s">
        <v>412</v>
      </c>
      <c r="C69" s="244">
        <v>133.60959009721304</v>
      </c>
      <c r="D69" s="259">
        <v>127.30020880250076</v>
      </c>
      <c r="E69" s="260">
        <v>139.91897139192531</v>
      </c>
      <c r="F69" s="259">
        <v>130.41993466859347</v>
      </c>
      <c r="G69" s="260">
        <v>136.79924552583262</v>
      </c>
      <c r="H69" s="84"/>
    </row>
    <row r="70" spans="1:8" ht="15.75" customHeight="1">
      <c r="A70" s="95"/>
      <c r="B70" s="187" t="s">
        <v>467</v>
      </c>
      <c r="C70" s="249" t="s">
        <v>97</v>
      </c>
      <c r="D70" s="250" t="s">
        <v>95</v>
      </c>
      <c r="E70" s="251" t="s">
        <v>95</v>
      </c>
      <c r="F70" s="250" t="s">
        <v>95</v>
      </c>
      <c r="G70" s="251" t="s">
        <v>95</v>
      </c>
      <c r="H70" s="84"/>
    </row>
    <row r="71" spans="1:8" ht="15.75" customHeight="1">
      <c r="A71" s="95"/>
      <c r="B71" s="187" t="s">
        <v>413</v>
      </c>
      <c r="C71" s="255">
        <v>0.61006988709274901</v>
      </c>
      <c r="D71" s="256">
        <v>0.57905770867478235</v>
      </c>
      <c r="E71" s="257">
        <v>0.64108206551071567</v>
      </c>
      <c r="F71" s="256">
        <v>0.58515194334479759</v>
      </c>
      <c r="G71" s="257">
        <v>0.63498783084070043</v>
      </c>
      <c r="H71" s="84"/>
    </row>
    <row r="72" spans="1:8" ht="15.75" customHeight="1">
      <c r="A72" s="95"/>
      <c r="B72" s="187" t="s">
        <v>414</v>
      </c>
      <c r="C72" s="255">
        <v>8.8116338651416939</v>
      </c>
      <c r="D72" s="256">
        <v>8.4760861846187847</v>
      </c>
      <c r="E72" s="257">
        <v>9.1471815456646031</v>
      </c>
      <c r="F72" s="256">
        <v>8.5329475378895427</v>
      </c>
      <c r="G72" s="257">
        <v>9.090320192393845</v>
      </c>
      <c r="H72" s="84"/>
    </row>
    <row r="73" spans="1:8" ht="15.75" customHeight="1">
      <c r="A73" s="95"/>
      <c r="B73" s="187" t="s">
        <v>415</v>
      </c>
      <c r="C73" s="243">
        <v>0.9657983356094243</v>
      </c>
      <c r="D73" s="245">
        <v>0.93590817076024113</v>
      </c>
      <c r="E73" s="246">
        <v>0.99568850045860746</v>
      </c>
      <c r="F73" s="245">
        <v>0.94778921967631469</v>
      </c>
      <c r="G73" s="246">
        <v>0.98380745154253391</v>
      </c>
      <c r="H73" s="84"/>
    </row>
    <row r="74" spans="1:8" ht="15.75" customHeight="1">
      <c r="A74" s="95"/>
      <c r="B74" s="187" t="s">
        <v>416</v>
      </c>
      <c r="C74" s="244">
        <v>83.278706908951591</v>
      </c>
      <c r="D74" s="259">
        <v>80.55379929510832</v>
      </c>
      <c r="E74" s="260">
        <v>86.003614522794862</v>
      </c>
      <c r="F74" s="259">
        <v>81.995879438360433</v>
      </c>
      <c r="G74" s="260">
        <v>84.561534379542749</v>
      </c>
      <c r="H74" s="84"/>
    </row>
    <row r="75" spans="1:8" ht="15.75" customHeight="1">
      <c r="A75" s="95"/>
      <c r="B75" s="187" t="s">
        <v>417</v>
      </c>
      <c r="C75" s="249">
        <v>36.783608952955412</v>
      </c>
      <c r="D75" s="250">
        <v>34.176075790187795</v>
      </c>
      <c r="E75" s="251">
        <v>39.391142115723028</v>
      </c>
      <c r="F75" s="250">
        <v>35.912230358186257</v>
      </c>
      <c r="G75" s="251">
        <v>37.654987547724566</v>
      </c>
      <c r="H75" s="84"/>
    </row>
    <row r="76" spans="1:8" ht="15.75" customHeight="1">
      <c r="A76" s="95"/>
      <c r="B76" s="187" t="s">
        <v>418</v>
      </c>
      <c r="C76" s="255">
        <v>3.5367331042518031</v>
      </c>
      <c r="D76" s="256">
        <v>3.3495632890624427</v>
      </c>
      <c r="E76" s="257">
        <v>3.7239029194411635</v>
      </c>
      <c r="F76" s="256">
        <v>3.3906598526335103</v>
      </c>
      <c r="G76" s="257">
        <v>3.6828063558700959</v>
      </c>
      <c r="H76" s="84"/>
    </row>
    <row r="77" spans="1:8" ht="15.75" customHeight="1">
      <c r="A77" s="95"/>
      <c r="B77" s="187" t="s">
        <v>419</v>
      </c>
      <c r="C77" s="249">
        <v>13.076179979550011</v>
      </c>
      <c r="D77" s="250">
        <v>12.20488640888968</v>
      </c>
      <c r="E77" s="251">
        <v>13.947473550210342</v>
      </c>
      <c r="F77" s="250">
        <v>12.484032813628826</v>
      </c>
      <c r="G77" s="251">
        <v>13.668327145471196</v>
      </c>
      <c r="H77" s="84"/>
    </row>
    <row r="78" spans="1:8" ht="15.75" customHeight="1">
      <c r="A78" s="95"/>
      <c r="B78" s="187" t="s">
        <v>420</v>
      </c>
      <c r="C78" s="255">
        <v>1.1423515911404825</v>
      </c>
      <c r="D78" s="256">
        <v>1.0669063603293059</v>
      </c>
      <c r="E78" s="257">
        <v>1.2177968219516591</v>
      </c>
      <c r="F78" s="256">
        <v>1.1093211026882024</v>
      </c>
      <c r="G78" s="257">
        <v>1.1753820795927625</v>
      </c>
      <c r="H78" s="84"/>
    </row>
    <row r="79" spans="1:8" ht="15.75" customHeight="1">
      <c r="A79" s="95"/>
      <c r="B79" s="187" t="s">
        <v>421</v>
      </c>
      <c r="C79" s="243">
        <v>0.17358501789422401</v>
      </c>
      <c r="D79" s="245">
        <v>0.16842613506081494</v>
      </c>
      <c r="E79" s="246">
        <v>0.17874390072763308</v>
      </c>
      <c r="F79" s="245">
        <v>0.17085148703052183</v>
      </c>
      <c r="G79" s="246">
        <v>0.17631854875792619</v>
      </c>
      <c r="H79" s="84"/>
    </row>
    <row r="80" spans="1:8" ht="15.75" customHeight="1">
      <c r="A80" s="95"/>
      <c r="B80" s="187" t="s">
        <v>425</v>
      </c>
      <c r="C80" s="255">
        <v>3.2729221868644749</v>
      </c>
      <c r="D80" s="256">
        <v>3.1464837267810064</v>
      </c>
      <c r="E80" s="257">
        <v>3.3993606469479434</v>
      </c>
      <c r="F80" s="256">
        <v>3.2105425555031761</v>
      </c>
      <c r="G80" s="257">
        <v>3.3353018182257737</v>
      </c>
      <c r="H80" s="84"/>
    </row>
    <row r="81" spans="1:8" ht="15.75" customHeight="1">
      <c r="A81" s="95"/>
      <c r="B81" s="187" t="s">
        <v>426</v>
      </c>
      <c r="C81" s="255">
        <v>2.626311507476542</v>
      </c>
      <c r="D81" s="256">
        <v>2.338462791172299</v>
      </c>
      <c r="E81" s="257">
        <v>2.9141602237807849</v>
      </c>
      <c r="F81" s="256">
        <v>2.5509644979703823</v>
      </c>
      <c r="G81" s="257">
        <v>2.7016585169827017</v>
      </c>
      <c r="H81" s="84"/>
    </row>
    <row r="82" spans="1:8" ht="15.75" customHeight="1">
      <c r="A82" s="95"/>
      <c r="B82" s="187" t="s">
        <v>428</v>
      </c>
      <c r="C82" s="255">
        <v>1.4609800305359988</v>
      </c>
      <c r="D82" s="256">
        <v>1.3783397753350406</v>
      </c>
      <c r="E82" s="257">
        <v>1.543620285736957</v>
      </c>
      <c r="F82" s="256">
        <v>1.4069202549862272</v>
      </c>
      <c r="G82" s="257">
        <v>1.5150398060857704</v>
      </c>
      <c r="H82" s="84"/>
    </row>
    <row r="83" spans="1:8" ht="15.75" customHeight="1">
      <c r="A83" s="95"/>
      <c r="B83" s="187" t="s">
        <v>468</v>
      </c>
      <c r="C83" s="255">
        <v>1.7164236098197427</v>
      </c>
      <c r="D83" s="256">
        <v>1.5795944055953635</v>
      </c>
      <c r="E83" s="257">
        <v>1.853252814044122</v>
      </c>
      <c r="F83" s="256">
        <v>1.6616249932476204</v>
      </c>
      <c r="G83" s="257">
        <v>1.7712222263918651</v>
      </c>
      <c r="H83" s="84"/>
    </row>
    <row r="84" spans="1:8" ht="15.75" customHeight="1">
      <c r="A84" s="95"/>
      <c r="B84" s="187" t="s">
        <v>430</v>
      </c>
      <c r="C84" s="255">
        <v>2.0651026456400929</v>
      </c>
      <c r="D84" s="256">
        <v>1.9520111056298912</v>
      </c>
      <c r="E84" s="257">
        <v>2.1781941856502947</v>
      </c>
      <c r="F84" s="256">
        <v>1.9722910048718305</v>
      </c>
      <c r="G84" s="257">
        <v>2.1579142864083551</v>
      </c>
      <c r="H84" s="84"/>
    </row>
    <row r="85" spans="1:8" ht="15.75" customHeight="1">
      <c r="A85" s="95"/>
      <c r="B85" s="187" t="s">
        <v>431</v>
      </c>
      <c r="C85" s="243">
        <v>0.27557975270670704</v>
      </c>
      <c r="D85" s="245">
        <v>0.26069515785215197</v>
      </c>
      <c r="E85" s="246">
        <v>0.2904643475612621</v>
      </c>
      <c r="F85" s="245">
        <v>0.26716802063702011</v>
      </c>
      <c r="G85" s="246">
        <v>0.28399148477639397</v>
      </c>
      <c r="H85" s="84"/>
    </row>
    <row r="86" spans="1:8" ht="15.75" customHeight="1">
      <c r="A86" s="95"/>
      <c r="B86" s="187" t="s">
        <v>432</v>
      </c>
      <c r="C86" s="249">
        <v>17.650702030889001</v>
      </c>
      <c r="D86" s="250">
        <v>16.17166669771623</v>
      </c>
      <c r="E86" s="251">
        <v>19.129737364061771</v>
      </c>
      <c r="F86" s="250">
        <v>17.221888869235851</v>
      </c>
      <c r="G86" s="251">
        <v>18.07951519254215</v>
      </c>
      <c r="H86" s="84"/>
    </row>
    <row r="87" spans="1:8" ht="15.75" customHeight="1">
      <c r="A87" s="95"/>
      <c r="B87" s="187" t="s">
        <v>433</v>
      </c>
      <c r="C87" s="255">
        <v>3.4012760499845207</v>
      </c>
      <c r="D87" s="256">
        <v>3.1012385335671846</v>
      </c>
      <c r="E87" s="257">
        <v>3.7013135664018568</v>
      </c>
      <c r="F87" s="256">
        <v>3.2127694220085781</v>
      </c>
      <c r="G87" s="257">
        <v>3.5897826779604634</v>
      </c>
      <c r="H87" s="84"/>
    </row>
    <row r="88" spans="1:8" ht="15.75" customHeight="1">
      <c r="A88" s="95"/>
      <c r="B88" s="187" t="s">
        <v>434</v>
      </c>
      <c r="C88" s="243">
        <v>4.5083333333333336E-2</v>
      </c>
      <c r="D88" s="245">
        <v>3.604692289176499E-2</v>
      </c>
      <c r="E88" s="246">
        <v>5.4119743774901682E-2</v>
      </c>
      <c r="F88" s="245" t="s">
        <v>95</v>
      </c>
      <c r="G88" s="246" t="s">
        <v>95</v>
      </c>
      <c r="H88" s="84"/>
    </row>
    <row r="89" spans="1:8" ht="15.75" customHeight="1">
      <c r="A89" s="95"/>
      <c r="B89" s="187" t="s">
        <v>435</v>
      </c>
      <c r="C89" s="243">
        <v>0.1190726455727967</v>
      </c>
      <c r="D89" s="245">
        <v>0.11267858391993116</v>
      </c>
      <c r="E89" s="246">
        <v>0.12546670722566225</v>
      </c>
      <c r="F89" s="245">
        <v>0.11476906978593851</v>
      </c>
      <c r="G89" s="246">
        <v>0.1233762213596549</v>
      </c>
      <c r="H89" s="84"/>
    </row>
    <row r="90" spans="1:8" ht="15.75" customHeight="1">
      <c r="A90" s="95"/>
      <c r="B90" s="187" t="s">
        <v>436</v>
      </c>
      <c r="C90" s="243">
        <v>0.43395177830304443</v>
      </c>
      <c r="D90" s="245">
        <v>0.42053066007397871</v>
      </c>
      <c r="E90" s="246">
        <v>0.44737289653211015</v>
      </c>
      <c r="F90" s="245">
        <v>0.42657700461212211</v>
      </c>
      <c r="G90" s="246">
        <v>0.44132655199396675</v>
      </c>
      <c r="H90" s="84"/>
    </row>
    <row r="91" spans="1:8" ht="15.75" customHeight="1">
      <c r="A91" s="95"/>
      <c r="B91" s="187" t="s">
        <v>437</v>
      </c>
      <c r="C91" s="249">
        <v>11.640932793203111</v>
      </c>
      <c r="D91" s="250">
        <v>11.082720131896661</v>
      </c>
      <c r="E91" s="251">
        <v>12.199145454509562</v>
      </c>
      <c r="F91" s="250">
        <v>11.325573256581523</v>
      </c>
      <c r="G91" s="251">
        <v>11.9562923298247</v>
      </c>
      <c r="H91" s="84"/>
    </row>
    <row r="92" spans="1:8" ht="15.75" customHeight="1">
      <c r="A92" s="95"/>
      <c r="B92" s="187" t="s">
        <v>438</v>
      </c>
      <c r="C92" s="243">
        <v>5.8867421907986883E-2</v>
      </c>
      <c r="D92" s="245">
        <v>5.5929869640790178E-2</v>
      </c>
      <c r="E92" s="246">
        <v>6.1804974175183588E-2</v>
      </c>
      <c r="F92" s="245">
        <v>5.6977138956756893E-2</v>
      </c>
      <c r="G92" s="246">
        <v>6.0757704859216874E-2</v>
      </c>
      <c r="H92" s="84"/>
    </row>
    <row r="93" spans="1:8" ht="15.75" customHeight="1">
      <c r="A93" s="95"/>
      <c r="B93" s="187" t="s">
        <v>439</v>
      </c>
      <c r="C93" s="255">
        <v>0.69693679226129668</v>
      </c>
      <c r="D93" s="256">
        <v>0.60304331043136417</v>
      </c>
      <c r="E93" s="257">
        <v>0.79083027409122919</v>
      </c>
      <c r="F93" s="256">
        <v>0.65651288175358213</v>
      </c>
      <c r="G93" s="257">
        <v>0.73736070276901122</v>
      </c>
      <c r="H93" s="84"/>
    </row>
    <row r="94" spans="1:8" ht="15.75" customHeight="1">
      <c r="A94" s="95"/>
      <c r="B94" s="187" t="s">
        <v>441</v>
      </c>
      <c r="C94" s="255">
        <v>5.3201932144562161</v>
      </c>
      <c r="D94" s="256">
        <v>4.9863891570577934</v>
      </c>
      <c r="E94" s="257">
        <v>5.6539972718546387</v>
      </c>
      <c r="F94" s="256">
        <v>5.1013728520552526</v>
      </c>
      <c r="G94" s="257">
        <v>5.5390135768571795</v>
      </c>
      <c r="H94" s="84"/>
    </row>
    <row r="95" spans="1:8" ht="15.75" customHeight="1">
      <c r="A95" s="95"/>
      <c r="B95" s="187" t="s">
        <v>442</v>
      </c>
      <c r="C95" s="243">
        <v>2.5121875158967452E-2</v>
      </c>
      <c r="D95" s="245">
        <v>2.3910844653095887E-2</v>
      </c>
      <c r="E95" s="246">
        <v>2.6332905664839017E-2</v>
      </c>
      <c r="F95" s="245">
        <v>2.4336039454608084E-2</v>
      </c>
      <c r="G95" s="246">
        <v>2.590771086332682E-2</v>
      </c>
      <c r="H95" s="84"/>
    </row>
    <row r="96" spans="1:8" ht="15.75" customHeight="1">
      <c r="A96" s="95"/>
      <c r="B96" s="187" t="s">
        <v>443</v>
      </c>
      <c r="C96" s="243">
        <v>0.82621623289159052</v>
      </c>
      <c r="D96" s="245">
        <v>0.80730653418409193</v>
      </c>
      <c r="E96" s="246">
        <v>0.84512593159908911</v>
      </c>
      <c r="F96" s="245">
        <v>0.8160122692082743</v>
      </c>
      <c r="G96" s="246">
        <v>0.83642019657490674</v>
      </c>
      <c r="H96" s="84"/>
    </row>
    <row r="97" spans="1:8" ht="15.75" customHeight="1">
      <c r="A97" s="95"/>
      <c r="B97" s="187" t="s">
        <v>445</v>
      </c>
      <c r="C97" s="249">
        <v>14.279799660170427</v>
      </c>
      <c r="D97" s="250">
        <v>13.319370518522577</v>
      </c>
      <c r="E97" s="251">
        <v>15.240228801818278</v>
      </c>
      <c r="F97" s="250">
        <v>13.728044549135307</v>
      </c>
      <c r="G97" s="251">
        <v>14.831554771205548</v>
      </c>
      <c r="H97" s="84"/>
    </row>
    <row r="98" spans="1:8" ht="15.75" customHeight="1">
      <c r="A98" s="95"/>
      <c r="B98" s="187" t="s">
        <v>446</v>
      </c>
      <c r="C98" s="243">
        <v>4.0833333333333329E-3</v>
      </c>
      <c r="D98" s="245">
        <v>2.6885129755711765E-3</v>
      </c>
      <c r="E98" s="246">
        <v>5.4781536910954894E-3</v>
      </c>
      <c r="F98" s="245" t="s">
        <v>95</v>
      </c>
      <c r="G98" s="246" t="s">
        <v>95</v>
      </c>
      <c r="H98" s="84"/>
    </row>
    <row r="99" spans="1:8" ht="15.75" customHeight="1">
      <c r="A99" s="95"/>
      <c r="B99" s="187" t="s">
        <v>447</v>
      </c>
      <c r="C99" s="255">
        <v>3.766237096545543</v>
      </c>
      <c r="D99" s="256">
        <v>3.6395262244964921</v>
      </c>
      <c r="E99" s="257">
        <v>3.8929479685945938</v>
      </c>
      <c r="F99" s="256">
        <v>3.6868896569906195</v>
      </c>
      <c r="G99" s="257">
        <v>3.8455845361004664</v>
      </c>
      <c r="H99" s="84"/>
    </row>
    <row r="100" spans="1:8" ht="15.75" customHeight="1">
      <c r="A100" s="95"/>
      <c r="B100" s="187" t="s">
        <v>448</v>
      </c>
      <c r="C100" s="249">
        <v>28.504552293354081</v>
      </c>
      <c r="D100" s="250">
        <v>26.980989185213271</v>
      </c>
      <c r="E100" s="251">
        <v>30.02811540149489</v>
      </c>
      <c r="F100" s="250">
        <v>27.520058217355956</v>
      </c>
      <c r="G100" s="251">
        <v>29.489046369352206</v>
      </c>
      <c r="H100" s="84"/>
    </row>
    <row r="101" spans="1:8" ht="15.75" customHeight="1">
      <c r="A101" s="95"/>
      <c r="B101" s="187" t="s">
        <v>449</v>
      </c>
      <c r="C101" s="255">
        <v>1.1189335297265048</v>
      </c>
      <c r="D101" s="256">
        <v>0.99839766202492475</v>
      </c>
      <c r="E101" s="257">
        <v>1.239469397428085</v>
      </c>
      <c r="F101" s="256" t="s">
        <v>95</v>
      </c>
      <c r="G101" s="257" t="s">
        <v>95</v>
      </c>
      <c r="H101" s="84"/>
    </row>
    <row r="102" spans="1:8" ht="15.75" customHeight="1">
      <c r="A102" s="95"/>
      <c r="B102" s="187" t="s">
        <v>451</v>
      </c>
      <c r="C102" s="255">
        <v>0.94653966622678398</v>
      </c>
      <c r="D102" s="256">
        <v>0.82571603799581705</v>
      </c>
      <c r="E102" s="257">
        <v>1.0673632944577509</v>
      </c>
      <c r="F102" s="256">
        <v>0.87336806785616095</v>
      </c>
      <c r="G102" s="257">
        <v>1.0197112645974069</v>
      </c>
      <c r="H102" s="84"/>
    </row>
    <row r="103" spans="1:8" ht="15.75" customHeight="1">
      <c r="A103" s="95"/>
      <c r="B103" s="187" t="s">
        <v>452</v>
      </c>
      <c r="C103" s="249">
        <v>20.728141360452142</v>
      </c>
      <c r="D103" s="250">
        <v>19.836781474375144</v>
      </c>
      <c r="E103" s="251">
        <v>21.61950124652914</v>
      </c>
      <c r="F103" s="250">
        <v>20.241626799869049</v>
      </c>
      <c r="G103" s="251">
        <v>21.214655921035234</v>
      </c>
      <c r="H103" s="84"/>
    </row>
    <row r="104" spans="1:8" ht="15.75" customHeight="1">
      <c r="A104" s="95"/>
      <c r="B104" s="187" t="s">
        <v>453</v>
      </c>
      <c r="C104" s="243" t="s">
        <v>111</v>
      </c>
      <c r="D104" s="245" t="s">
        <v>95</v>
      </c>
      <c r="E104" s="246" t="s">
        <v>95</v>
      </c>
      <c r="F104" s="245" t="s">
        <v>95</v>
      </c>
      <c r="G104" s="246" t="s">
        <v>95</v>
      </c>
      <c r="H104" s="84"/>
    </row>
    <row r="105" spans="1:8" ht="15.75" customHeight="1">
      <c r="A105" s="95"/>
      <c r="B105" s="187" t="s">
        <v>454</v>
      </c>
      <c r="C105" s="255">
        <v>0.38144029090471232</v>
      </c>
      <c r="D105" s="256">
        <v>0.31875427699578573</v>
      </c>
      <c r="E105" s="257">
        <v>0.44412630481363891</v>
      </c>
      <c r="F105" s="256">
        <v>0.36382236146580171</v>
      </c>
      <c r="G105" s="257">
        <v>0.39905822034362293</v>
      </c>
      <c r="H105" s="84"/>
    </row>
    <row r="106" spans="1:8" ht="15.75" customHeight="1">
      <c r="A106" s="95"/>
      <c r="B106" s="187" t="s">
        <v>455</v>
      </c>
      <c r="C106" s="243">
        <v>5.0324345160115191E-2</v>
      </c>
      <c r="D106" s="245">
        <v>2.7683212085547259E-2</v>
      </c>
      <c r="E106" s="246">
        <v>7.296547823468312E-2</v>
      </c>
      <c r="F106" s="245" t="s">
        <v>95</v>
      </c>
      <c r="G106" s="246" t="s">
        <v>95</v>
      </c>
      <c r="H106" s="84"/>
    </row>
    <row r="107" spans="1:8" ht="15.75" customHeight="1">
      <c r="A107" s="95"/>
      <c r="B107" s="187" t="s">
        <v>456</v>
      </c>
      <c r="C107" s="255">
        <v>7.4910903142108261</v>
      </c>
      <c r="D107" s="256">
        <v>7.0383786651461877</v>
      </c>
      <c r="E107" s="257">
        <v>7.9438019632754644</v>
      </c>
      <c r="F107" s="256">
        <v>7.2772642934271436</v>
      </c>
      <c r="G107" s="257">
        <v>7.7049163349945085</v>
      </c>
      <c r="H107" s="84"/>
    </row>
    <row r="108" spans="1:8" ht="15.75" customHeight="1">
      <c r="A108" s="95"/>
      <c r="B108" s="187" t="s">
        <v>457</v>
      </c>
      <c r="C108" s="243">
        <v>2.3420496408866724E-2</v>
      </c>
      <c r="D108" s="245">
        <v>2.1145157924623806E-2</v>
      </c>
      <c r="E108" s="246">
        <v>2.5695834893109643E-2</v>
      </c>
      <c r="F108" s="245">
        <v>2.2704391446616089E-2</v>
      </c>
      <c r="G108" s="246">
        <v>2.413660137111736E-2</v>
      </c>
      <c r="H108" s="84"/>
    </row>
    <row r="109" spans="1:8" ht="15.75" customHeight="1">
      <c r="A109" s="95"/>
      <c r="B109" s="187" t="s">
        <v>458</v>
      </c>
      <c r="C109" s="255">
        <v>3.0305186769661914</v>
      </c>
      <c r="D109" s="256">
        <v>2.8865302907069617</v>
      </c>
      <c r="E109" s="257">
        <v>3.1745070632254211</v>
      </c>
      <c r="F109" s="256">
        <v>2.9247666276431454</v>
      </c>
      <c r="G109" s="257">
        <v>3.1362707262892373</v>
      </c>
      <c r="H109" s="84"/>
    </row>
    <row r="110" spans="1:8" ht="15.75" customHeight="1">
      <c r="A110" s="95"/>
      <c r="B110" s="187" t="s">
        <v>460</v>
      </c>
      <c r="C110" s="255">
        <v>2.7700239319877853</v>
      </c>
      <c r="D110" s="256">
        <v>2.596453802410684</v>
      </c>
      <c r="E110" s="257">
        <v>2.9435940615648866</v>
      </c>
      <c r="F110" s="256">
        <v>2.7046670174057605</v>
      </c>
      <c r="G110" s="257">
        <v>2.83538084656981</v>
      </c>
      <c r="H110" s="84"/>
    </row>
    <row r="111" spans="1:8" ht="15.75" customHeight="1">
      <c r="A111" s="95"/>
      <c r="B111" s="187" t="s">
        <v>461</v>
      </c>
      <c r="C111" s="255">
        <v>3.1104777167270026</v>
      </c>
      <c r="D111" s="256">
        <v>2.8752896599889493</v>
      </c>
      <c r="E111" s="257">
        <v>3.3456657734650559</v>
      </c>
      <c r="F111" s="256">
        <v>2.820571373534027</v>
      </c>
      <c r="G111" s="257">
        <v>3.4003840599199782</v>
      </c>
      <c r="H111" s="84"/>
    </row>
    <row r="112" spans="1:8" ht="15.75" customHeight="1">
      <c r="A112" s="95"/>
      <c r="B112" s="187" t="s">
        <v>462</v>
      </c>
      <c r="C112" s="255">
        <v>1.4701508754326382</v>
      </c>
      <c r="D112" s="256">
        <v>1.35339045573567</v>
      </c>
      <c r="E112" s="257">
        <v>1.5869112951296065</v>
      </c>
      <c r="F112" s="256">
        <v>1.417336174040482</v>
      </c>
      <c r="G112" s="257">
        <v>1.5229655768247945</v>
      </c>
      <c r="H112" s="84"/>
    </row>
    <row r="113" spans="1:8" ht="15.75" customHeight="1">
      <c r="A113" s="95"/>
      <c r="B113" s="187" t="s">
        <v>463</v>
      </c>
      <c r="C113" s="255">
        <v>6.396323148398503</v>
      </c>
      <c r="D113" s="256">
        <v>6.0393334099717801</v>
      </c>
      <c r="E113" s="257">
        <v>6.7533128868252259</v>
      </c>
      <c r="F113" s="256">
        <v>6.2161573439371915</v>
      </c>
      <c r="G113" s="257">
        <v>6.5764889528598145</v>
      </c>
      <c r="H113" s="84"/>
    </row>
    <row r="114" spans="1:8" ht="15.75" customHeight="1">
      <c r="A114" s="95"/>
      <c r="B114" s="187" t="s">
        <v>464</v>
      </c>
      <c r="C114" s="255">
        <v>0.34079692356166746</v>
      </c>
      <c r="D114" s="256">
        <v>0.30650981145569511</v>
      </c>
      <c r="E114" s="257">
        <v>0.37508403566763981</v>
      </c>
      <c r="F114" s="256" t="s">
        <v>95</v>
      </c>
      <c r="G114" s="257" t="s">
        <v>95</v>
      </c>
      <c r="H114" s="84"/>
    </row>
    <row r="115" spans="1:8" ht="15.75" customHeight="1">
      <c r="A115" s="95"/>
      <c r="B115" s="187" t="s">
        <v>465</v>
      </c>
      <c r="C115" s="255">
        <v>3.179232607696159</v>
      </c>
      <c r="D115" s="256">
        <v>3.1134181145581565</v>
      </c>
      <c r="E115" s="257">
        <v>3.2450471008341615</v>
      </c>
      <c r="F115" s="256">
        <v>3.1321865465061385</v>
      </c>
      <c r="G115" s="257">
        <v>3.2262786688861795</v>
      </c>
      <c r="H115" s="84"/>
    </row>
    <row r="116" spans="1:8" ht="15.75" customHeight="1">
      <c r="A116" s="95"/>
      <c r="B116" s="187" t="s">
        <v>466</v>
      </c>
      <c r="C116" s="244">
        <v>54.742249769914501</v>
      </c>
      <c r="D116" s="259">
        <v>49.698337013360216</v>
      </c>
      <c r="E116" s="260">
        <v>59.786162526468786</v>
      </c>
      <c r="F116" s="259">
        <v>52.627660756457914</v>
      </c>
      <c r="G116" s="260">
        <v>56.856838783371089</v>
      </c>
      <c r="H116" s="84"/>
    </row>
    <row r="117" spans="1:8" ht="15.75" customHeight="1">
      <c r="A117" s="95"/>
      <c r="B117" s="248" t="s">
        <v>212</v>
      </c>
      <c r="C117" s="184"/>
      <c r="D117" s="184"/>
      <c r="E117" s="184"/>
      <c r="F117" s="184"/>
      <c r="G117" s="247"/>
      <c r="H117" s="84"/>
    </row>
    <row r="118" spans="1:8" ht="15.75" customHeight="1">
      <c r="A118" s="95"/>
      <c r="B118" s="187" t="s">
        <v>411</v>
      </c>
      <c r="C118" s="255">
        <v>6.8272799932510377</v>
      </c>
      <c r="D118" s="256">
        <v>6.6507657985529534</v>
      </c>
      <c r="E118" s="257">
        <v>7.0037941879491221</v>
      </c>
      <c r="F118" s="256">
        <v>6.7341959629089754</v>
      </c>
      <c r="G118" s="257">
        <v>6.9203640235931001</v>
      </c>
      <c r="H118" s="84"/>
    </row>
    <row r="119" spans="1:8" ht="15.75" customHeight="1">
      <c r="A119" s="95"/>
      <c r="B119" s="187" t="s">
        <v>412</v>
      </c>
      <c r="C119" s="244">
        <v>144.13848004999053</v>
      </c>
      <c r="D119" s="259">
        <v>133.59278124360551</v>
      </c>
      <c r="E119" s="260">
        <v>154.68417885637555</v>
      </c>
      <c r="F119" s="259">
        <v>139.40302919757931</v>
      </c>
      <c r="G119" s="260">
        <v>148.87393090240175</v>
      </c>
      <c r="H119" s="84"/>
    </row>
    <row r="120" spans="1:8" ht="15.75" customHeight="1">
      <c r="A120" s="95"/>
      <c r="B120" s="187" t="s">
        <v>469</v>
      </c>
      <c r="C120" s="244">
        <v>3415.370910663617</v>
      </c>
      <c r="D120" s="259">
        <v>3249.3142316303988</v>
      </c>
      <c r="E120" s="260">
        <v>3581.4275896968352</v>
      </c>
      <c r="F120" s="259">
        <v>3350.5006340225996</v>
      </c>
      <c r="G120" s="260">
        <v>3480.2411873046344</v>
      </c>
      <c r="H120" s="84"/>
    </row>
    <row r="121" spans="1:8" ht="15.75" customHeight="1">
      <c r="A121" s="95"/>
      <c r="B121" s="187" t="s">
        <v>414</v>
      </c>
      <c r="C121" s="255">
        <v>8.6116627714558671</v>
      </c>
      <c r="D121" s="256">
        <v>7.9285062865540405</v>
      </c>
      <c r="E121" s="257">
        <v>9.2948192563576928</v>
      </c>
      <c r="F121" s="256">
        <v>8.3225324279963964</v>
      </c>
      <c r="G121" s="257">
        <v>8.9007931149153379</v>
      </c>
      <c r="H121" s="84"/>
    </row>
    <row r="122" spans="1:8" ht="15.75" customHeight="1">
      <c r="A122" s="95"/>
      <c r="B122" s="187" t="s">
        <v>415</v>
      </c>
      <c r="C122" s="255">
        <v>1.1476766343241174</v>
      </c>
      <c r="D122" s="256">
        <v>1.0876339806632291</v>
      </c>
      <c r="E122" s="257">
        <v>1.2077192879850056</v>
      </c>
      <c r="F122" s="256">
        <v>1.1095422161668667</v>
      </c>
      <c r="G122" s="257">
        <v>1.1858110524813681</v>
      </c>
      <c r="H122" s="84"/>
    </row>
    <row r="123" spans="1:8" ht="15.75" customHeight="1">
      <c r="A123" s="95"/>
      <c r="B123" s="187" t="s">
        <v>416</v>
      </c>
      <c r="C123" s="244">
        <v>82.687204924341927</v>
      </c>
      <c r="D123" s="259">
        <v>77.222133834881603</v>
      </c>
      <c r="E123" s="260">
        <v>88.152276013802251</v>
      </c>
      <c r="F123" s="259">
        <v>80.253083294182161</v>
      </c>
      <c r="G123" s="260">
        <v>85.121326554501692</v>
      </c>
      <c r="H123" s="84"/>
    </row>
    <row r="124" spans="1:8" ht="15.75" customHeight="1">
      <c r="A124" s="95"/>
      <c r="B124" s="187" t="s">
        <v>417</v>
      </c>
      <c r="C124" s="244">
        <v>86.017507301397728</v>
      </c>
      <c r="D124" s="259">
        <v>79.966164814748794</v>
      </c>
      <c r="E124" s="260">
        <v>92.068849788046663</v>
      </c>
      <c r="F124" s="259">
        <v>82.53285023440958</v>
      </c>
      <c r="G124" s="260">
        <v>89.502164368385877</v>
      </c>
      <c r="H124" s="84"/>
    </row>
    <row r="125" spans="1:8" ht="15.75" customHeight="1">
      <c r="A125" s="95"/>
      <c r="B125" s="187" t="s">
        <v>418</v>
      </c>
      <c r="C125" s="255">
        <v>4.5041968533360706</v>
      </c>
      <c r="D125" s="256">
        <v>3.7960470859051636</v>
      </c>
      <c r="E125" s="257">
        <v>5.2123466207669775</v>
      </c>
      <c r="F125" s="256">
        <v>4.0679721619568152</v>
      </c>
      <c r="G125" s="257">
        <v>4.9404215447153259</v>
      </c>
      <c r="H125" s="84"/>
    </row>
    <row r="126" spans="1:8" ht="15.75" customHeight="1">
      <c r="A126" s="95"/>
      <c r="B126" s="187" t="s">
        <v>420</v>
      </c>
      <c r="C126" s="255">
        <v>5.9997386920843159</v>
      </c>
      <c r="D126" s="256">
        <v>5.3965763315224162</v>
      </c>
      <c r="E126" s="257">
        <v>6.6029010526462155</v>
      </c>
      <c r="F126" s="256">
        <v>5.7754084589953489</v>
      </c>
      <c r="G126" s="257">
        <v>6.2240689251732828</v>
      </c>
      <c r="H126" s="84"/>
    </row>
    <row r="127" spans="1:8" ht="15.75" customHeight="1">
      <c r="A127" s="95"/>
      <c r="B127" s="187" t="s">
        <v>421</v>
      </c>
      <c r="C127" s="243">
        <v>0.17029434729591233</v>
      </c>
      <c r="D127" s="245">
        <v>0.16574823705680825</v>
      </c>
      <c r="E127" s="246">
        <v>0.17484045753501642</v>
      </c>
      <c r="F127" s="245">
        <v>0.16657664534278924</v>
      </c>
      <c r="G127" s="246">
        <v>0.17401204924903543</v>
      </c>
      <c r="H127" s="84"/>
    </row>
    <row r="128" spans="1:8" ht="15.75" customHeight="1">
      <c r="A128" s="95"/>
      <c r="B128" s="187" t="s">
        <v>422</v>
      </c>
      <c r="C128" s="255">
        <v>3.658597040552698</v>
      </c>
      <c r="D128" s="256">
        <v>3.2239983470781381</v>
      </c>
      <c r="E128" s="257">
        <v>4.0931957340272573</v>
      </c>
      <c r="F128" s="256">
        <v>3.500110279456663</v>
      </c>
      <c r="G128" s="257">
        <v>3.817083801648733</v>
      </c>
      <c r="H128" s="84"/>
    </row>
    <row r="129" spans="1:8" ht="15.75" customHeight="1">
      <c r="A129" s="95"/>
      <c r="B129" s="187" t="s">
        <v>423</v>
      </c>
      <c r="C129" s="255">
        <v>1.41432575289689</v>
      </c>
      <c r="D129" s="256">
        <v>1.2487295455134557</v>
      </c>
      <c r="E129" s="257">
        <v>1.5799219602803243</v>
      </c>
      <c r="F129" s="256">
        <v>1.35023631940662</v>
      </c>
      <c r="G129" s="257">
        <v>1.47841518638716</v>
      </c>
      <c r="H129" s="84"/>
    </row>
    <row r="130" spans="1:8" ht="15.75" customHeight="1">
      <c r="A130" s="95"/>
      <c r="B130" s="187" t="s">
        <v>424</v>
      </c>
      <c r="C130" s="255">
        <v>1.5773842097245483</v>
      </c>
      <c r="D130" s="256">
        <v>1.2256577604866126</v>
      </c>
      <c r="E130" s="257">
        <v>1.929110658962484</v>
      </c>
      <c r="F130" s="256">
        <v>1.4871655833185886</v>
      </c>
      <c r="G130" s="257">
        <v>1.667602836130508</v>
      </c>
      <c r="H130" s="84"/>
    </row>
    <row r="131" spans="1:8" ht="15.75" customHeight="1">
      <c r="A131" s="95"/>
      <c r="B131" s="187" t="s">
        <v>425</v>
      </c>
      <c r="C131" s="255">
        <v>4.0112205165403498</v>
      </c>
      <c r="D131" s="256">
        <v>3.914436127589056</v>
      </c>
      <c r="E131" s="257">
        <v>4.1080049054916437</v>
      </c>
      <c r="F131" s="256">
        <v>3.9473067427990363</v>
      </c>
      <c r="G131" s="257">
        <v>4.0751342902816639</v>
      </c>
      <c r="H131" s="84"/>
    </row>
    <row r="132" spans="1:8" ht="15.75" customHeight="1">
      <c r="A132" s="95"/>
      <c r="B132" s="187" t="s">
        <v>426</v>
      </c>
      <c r="C132" s="249">
        <v>20.446483982410022</v>
      </c>
      <c r="D132" s="250">
        <v>18.827943783608635</v>
      </c>
      <c r="E132" s="251">
        <v>22.06502418121141</v>
      </c>
      <c r="F132" s="250">
        <v>19.683316561802982</v>
      </c>
      <c r="G132" s="251">
        <v>21.209651403017062</v>
      </c>
      <c r="H132" s="84"/>
    </row>
    <row r="133" spans="1:8" ht="15.75" customHeight="1">
      <c r="A133" s="95"/>
      <c r="B133" s="187" t="s">
        <v>427</v>
      </c>
      <c r="C133" s="255">
        <v>5.5296847403825335</v>
      </c>
      <c r="D133" s="256">
        <v>4.9881640758709844</v>
      </c>
      <c r="E133" s="257">
        <v>6.0712054048940827</v>
      </c>
      <c r="F133" s="256">
        <v>5.2838545310260061</v>
      </c>
      <c r="G133" s="257">
        <v>5.775514949739061</v>
      </c>
      <c r="H133" s="84"/>
    </row>
    <row r="134" spans="1:8" ht="15.75" customHeight="1">
      <c r="A134" s="95"/>
      <c r="B134" s="187" t="s">
        <v>470</v>
      </c>
      <c r="C134" s="255">
        <v>1.3051629879142488</v>
      </c>
      <c r="D134" s="256">
        <v>0.4271359829334137</v>
      </c>
      <c r="E134" s="257">
        <v>2.183189992895084</v>
      </c>
      <c r="F134" s="256" t="s">
        <v>95</v>
      </c>
      <c r="G134" s="257" t="s">
        <v>95</v>
      </c>
      <c r="H134" s="84"/>
    </row>
    <row r="135" spans="1:8" ht="15.75" customHeight="1">
      <c r="A135" s="95"/>
      <c r="B135" s="187" t="s">
        <v>429</v>
      </c>
      <c r="C135" s="255">
        <v>0.6039495233640747</v>
      </c>
      <c r="D135" s="256">
        <v>0.5785636708759504</v>
      </c>
      <c r="E135" s="257">
        <v>0.62933537585219901</v>
      </c>
      <c r="F135" s="256">
        <v>0.5818352084276659</v>
      </c>
      <c r="G135" s="257">
        <v>0.62606383830048351</v>
      </c>
      <c r="H135" s="84"/>
    </row>
    <row r="136" spans="1:8" ht="15.75" customHeight="1">
      <c r="A136" s="95"/>
      <c r="B136" s="187" t="s">
        <v>430</v>
      </c>
      <c r="C136" s="255">
        <v>2.1051659903698225</v>
      </c>
      <c r="D136" s="256">
        <v>1.8472131928863103</v>
      </c>
      <c r="E136" s="257">
        <v>2.3631187878533351</v>
      </c>
      <c r="F136" s="256">
        <v>1.8507769396339795</v>
      </c>
      <c r="G136" s="257">
        <v>2.3595550411056654</v>
      </c>
      <c r="H136" s="84"/>
    </row>
    <row r="137" spans="1:8" ht="15.75" customHeight="1">
      <c r="A137" s="95"/>
      <c r="B137" s="187" t="s">
        <v>431</v>
      </c>
      <c r="C137" s="255">
        <v>2.8869360164977076</v>
      </c>
      <c r="D137" s="256">
        <v>2.7975307585520683</v>
      </c>
      <c r="E137" s="257">
        <v>2.9763412744433468</v>
      </c>
      <c r="F137" s="256">
        <v>2.8268658219400935</v>
      </c>
      <c r="G137" s="257">
        <v>2.9470062110553217</v>
      </c>
      <c r="H137" s="84"/>
    </row>
    <row r="138" spans="1:8" ht="15.75" customHeight="1">
      <c r="A138" s="95"/>
      <c r="B138" s="187" t="s">
        <v>432</v>
      </c>
      <c r="C138" s="249">
        <v>43.358440306033145</v>
      </c>
      <c r="D138" s="250">
        <v>40.85979723863813</v>
      </c>
      <c r="E138" s="251">
        <v>45.857083373428161</v>
      </c>
      <c r="F138" s="250">
        <v>41.680226025841989</v>
      </c>
      <c r="G138" s="251">
        <v>45.036654586224302</v>
      </c>
      <c r="H138" s="84"/>
    </row>
    <row r="139" spans="1:8" ht="15.75" customHeight="1">
      <c r="A139" s="95"/>
      <c r="B139" s="187" t="s">
        <v>433</v>
      </c>
      <c r="C139" s="249">
        <v>18.190476190476186</v>
      </c>
      <c r="D139" s="250">
        <v>15.936604506466004</v>
      </c>
      <c r="E139" s="251">
        <v>20.444347874486368</v>
      </c>
      <c r="F139" s="250" t="s">
        <v>95</v>
      </c>
      <c r="G139" s="251" t="s">
        <v>95</v>
      </c>
      <c r="H139" s="84"/>
    </row>
    <row r="140" spans="1:8" ht="15.75" customHeight="1">
      <c r="A140" s="95"/>
      <c r="B140" s="187" t="s">
        <v>434</v>
      </c>
      <c r="C140" s="255">
        <v>0.14330025983571024</v>
      </c>
      <c r="D140" s="256">
        <v>0.11345034365161499</v>
      </c>
      <c r="E140" s="257">
        <v>0.17315017601980548</v>
      </c>
      <c r="F140" s="256" t="s">
        <v>95</v>
      </c>
      <c r="G140" s="257" t="s">
        <v>95</v>
      </c>
      <c r="H140" s="84"/>
    </row>
    <row r="141" spans="1:8" ht="15.75" customHeight="1">
      <c r="A141" s="95"/>
      <c r="B141" s="187" t="s">
        <v>435</v>
      </c>
      <c r="C141" s="243">
        <v>0.2666758902511614</v>
      </c>
      <c r="D141" s="245">
        <v>0.25711763728444564</v>
      </c>
      <c r="E141" s="246">
        <v>0.27623414321787715</v>
      </c>
      <c r="F141" s="245">
        <v>0.25587086856134472</v>
      </c>
      <c r="G141" s="246">
        <v>0.27748091194097807</v>
      </c>
      <c r="H141" s="84"/>
    </row>
    <row r="142" spans="1:8" ht="15.75" customHeight="1">
      <c r="A142" s="95"/>
      <c r="B142" s="187" t="s">
        <v>436</v>
      </c>
      <c r="C142" s="243">
        <v>0.44679203428509673</v>
      </c>
      <c r="D142" s="245">
        <v>0.43786083589892127</v>
      </c>
      <c r="E142" s="246">
        <v>0.45572323267127218</v>
      </c>
      <c r="F142" s="245">
        <v>0.43962729932386468</v>
      </c>
      <c r="G142" s="246">
        <v>0.45395676924632877</v>
      </c>
      <c r="H142" s="84"/>
    </row>
    <row r="143" spans="1:8" ht="15.75" customHeight="1">
      <c r="A143" s="95"/>
      <c r="B143" s="187" t="s">
        <v>437</v>
      </c>
      <c r="C143" s="249">
        <v>13.682806079315139</v>
      </c>
      <c r="D143" s="250">
        <v>12.066705789468619</v>
      </c>
      <c r="E143" s="251">
        <v>15.298906369161658</v>
      </c>
      <c r="F143" s="250" t="s">
        <v>95</v>
      </c>
      <c r="G143" s="251" t="s">
        <v>95</v>
      </c>
      <c r="H143" s="84"/>
    </row>
    <row r="144" spans="1:8" ht="15.75" customHeight="1">
      <c r="A144" s="95"/>
      <c r="B144" s="187" t="s">
        <v>439</v>
      </c>
      <c r="C144" s="249">
        <v>14.711284877141095</v>
      </c>
      <c r="D144" s="250">
        <v>12.394131676540033</v>
      </c>
      <c r="E144" s="251">
        <v>17.028438077742159</v>
      </c>
      <c r="F144" s="250" t="s">
        <v>95</v>
      </c>
      <c r="G144" s="251" t="s">
        <v>95</v>
      </c>
      <c r="H144" s="84"/>
    </row>
    <row r="145" spans="1:8" ht="15.75" customHeight="1">
      <c r="A145" s="95"/>
      <c r="B145" s="187" t="s">
        <v>440</v>
      </c>
      <c r="C145" s="249">
        <v>37.717301084165292</v>
      </c>
      <c r="D145" s="250">
        <v>35.917383627882529</v>
      </c>
      <c r="E145" s="251">
        <v>39.517218540448056</v>
      </c>
      <c r="F145" s="250">
        <v>36.945227888358801</v>
      </c>
      <c r="G145" s="251">
        <v>38.489374279971784</v>
      </c>
      <c r="H145" s="84"/>
    </row>
    <row r="146" spans="1:8" ht="15.75" customHeight="1">
      <c r="A146" s="95"/>
      <c r="B146" s="187" t="s">
        <v>442</v>
      </c>
      <c r="C146" s="243">
        <v>3.0418749999999998E-2</v>
      </c>
      <c r="D146" s="245">
        <v>2.8373083856373656E-2</v>
      </c>
      <c r="E146" s="246">
        <v>3.2464416143626336E-2</v>
      </c>
      <c r="F146" s="245" t="s">
        <v>95</v>
      </c>
      <c r="G146" s="246" t="s">
        <v>95</v>
      </c>
      <c r="H146" s="84"/>
    </row>
    <row r="147" spans="1:8" ht="15.75" customHeight="1">
      <c r="A147" s="95"/>
      <c r="B147" s="187" t="s">
        <v>443</v>
      </c>
      <c r="C147" s="243">
        <v>0.80588564841566224</v>
      </c>
      <c r="D147" s="245">
        <v>0.78321876203738494</v>
      </c>
      <c r="E147" s="246">
        <v>0.82855253479393953</v>
      </c>
      <c r="F147" s="245">
        <v>0.79237022101743715</v>
      </c>
      <c r="G147" s="246">
        <v>0.81940107581388733</v>
      </c>
      <c r="H147" s="84"/>
    </row>
    <row r="148" spans="1:8" ht="15.75" customHeight="1">
      <c r="A148" s="95"/>
      <c r="B148" s="187" t="s">
        <v>444</v>
      </c>
      <c r="C148" s="255">
        <v>9.9529347666323762</v>
      </c>
      <c r="D148" s="256">
        <v>8.9775187521628741</v>
      </c>
      <c r="E148" s="257">
        <v>10.928350781101878</v>
      </c>
      <c r="F148" s="256">
        <v>9.5873602261411026</v>
      </c>
      <c r="G148" s="257">
        <v>10.31850930712365</v>
      </c>
      <c r="H148" s="84"/>
    </row>
    <row r="149" spans="1:8" ht="15.75" customHeight="1">
      <c r="A149" s="95"/>
      <c r="B149" s="187" t="s">
        <v>445</v>
      </c>
      <c r="C149" s="244">
        <v>136.38574512229809</v>
      </c>
      <c r="D149" s="259">
        <v>127.17612445705953</v>
      </c>
      <c r="E149" s="260">
        <v>145.59536578753665</v>
      </c>
      <c r="F149" s="259">
        <v>130.82412602414988</v>
      </c>
      <c r="G149" s="260">
        <v>141.9473642204463</v>
      </c>
      <c r="H149" s="84"/>
    </row>
    <row r="150" spans="1:8" ht="15.75" customHeight="1">
      <c r="A150" s="95"/>
      <c r="B150" s="187" t="s">
        <v>447</v>
      </c>
      <c r="C150" s="255">
        <v>3.8509877777777772</v>
      </c>
      <c r="D150" s="256">
        <v>3.7268209230842371</v>
      </c>
      <c r="E150" s="257">
        <v>3.9751546324713174</v>
      </c>
      <c r="F150" s="256">
        <v>3.7599656275875342</v>
      </c>
      <c r="G150" s="257">
        <v>3.9420099279680203</v>
      </c>
      <c r="H150" s="84"/>
    </row>
    <row r="151" spans="1:8" ht="15.75" customHeight="1">
      <c r="A151" s="95"/>
      <c r="B151" s="187" t="s">
        <v>448</v>
      </c>
      <c r="C151" s="249">
        <v>36.170319465019944</v>
      </c>
      <c r="D151" s="250">
        <v>33.079925365970254</v>
      </c>
      <c r="E151" s="251">
        <v>39.260713564069633</v>
      </c>
      <c r="F151" s="250">
        <v>35.194435075971903</v>
      </c>
      <c r="G151" s="251">
        <v>37.146203854067984</v>
      </c>
      <c r="H151" s="84"/>
    </row>
    <row r="152" spans="1:8" ht="15.75" customHeight="1">
      <c r="A152" s="95"/>
      <c r="B152" s="187" t="s">
        <v>471</v>
      </c>
      <c r="C152" s="255">
        <v>29.018541653931095</v>
      </c>
      <c r="D152" s="256">
        <v>28.246446915546564</v>
      </c>
      <c r="E152" s="257">
        <v>29.790636392315626</v>
      </c>
      <c r="F152" s="256">
        <v>28.57620578941777</v>
      </c>
      <c r="G152" s="257">
        <v>29.46087751844442</v>
      </c>
      <c r="H152" s="84"/>
    </row>
    <row r="153" spans="1:8" ht="15.75" customHeight="1">
      <c r="A153" s="95"/>
      <c r="B153" s="187" t="s">
        <v>450</v>
      </c>
      <c r="C153" s="255">
        <v>7.036571787030387</v>
      </c>
      <c r="D153" s="256">
        <v>6.2101061199809635</v>
      </c>
      <c r="E153" s="257">
        <v>7.8630374540798105</v>
      </c>
      <c r="F153" s="256">
        <v>6.6616829907334676</v>
      </c>
      <c r="G153" s="257">
        <v>7.4114605833273064</v>
      </c>
      <c r="H153" s="84"/>
    </row>
    <row r="154" spans="1:8" ht="15.75" customHeight="1">
      <c r="A154" s="95"/>
      <c r="B154" s="187" t="s">
        <v>452</v>
      </c>
      <c r="C154" s="244">
        <v>142.37752595523958</v>
      </c>
      <c r="D154" s="259">
        <v>135.28779377141143</v>
      </c>
      <c r="E154" s="260">
        <v>149.46725813906772</v>
      </c>
      <c r="F154" s="259">
        <v>139.06717661354733</v>
      </c>
      <c r="G154" s="260">
        <v>145.68787529693182</v>
      </c>
      <c r="H154" s="84"/>
    </row>
    <row r="155" spans="1:8" ht="15.75" customHeight="1">
      <c r="A155" s="95"/>
      <c r="B155" s="187" t="s">
        <v>454</v>
      </c>
      <c r="C155" s="255">
        <v>0.77226198872263119</v>
      </c>
      <c r="D155" s="256">
        <v>0.67588871657156391</v>
      </c>
      <c r="E155" s="257">
        <v>0.86863526087369847</v>
      </c>
      <c r="F155" s="256">
        <v>0.75422381849040021</v>
      </c>
      <c r="G155" s="257">
        <v>0.79030015895486216</v>
      </c>
      <c r="H155" s="84"/>
    </row>
    <row r="156" spans="1:8" ht="15.75" customHeight="1">
      <c r="A156" s="95"/>
      <c r="B156" s="187" t="s">
        <v>456</v>
      </c>
      <c r="C156" s="249">
        <v>13.729505966990995</v>
      </c>
      <c r="D156" s="250">
        <v>12.933246230991195</v>
      </c>
      <c r="E156" s="251">
        <v>14.525765702990796</v>
      </c>
      <c r="F156" s="250">
        <v>13.36616713328228</v>
      </c>
      <c r="G156" s="251">
        <v>14.09284480069971</v>
      </c>
      <c r="H156" s="84"/>
    </row>
    <row r="157" spans="1:8" ht="15.75" customHeight="1">
      <c r="A157" s="95"/>
      <c r="B157" s="187" t="s">
        <v>457</v>
      </c>
      <c r="C157" s="243">
        <v>0.12942769880696231</v>
      </c>
      <c r="D157" s="245">
        <v>0.12247974902331002</v>
      </c>
      <c r="E157" s="246">
        <v>0.1363756485906146</v>
      </c>
      <c r="F157" s="245">
        <v>0.12353504987310125</v>
      </c>
      <c r="G157" s="246">
        <v>0.13532034774082335</v>
      </c>
      <c r="H157" s="84"/>
    </row>
    <row r="158" spans="1:8" ht="15.75" customHeight="1">
      <c r="A158" s="95"/>
      <c r="B158" s="187" t="s">
        <v>458</v>
      </c>
      <c r="C158" s="255">
        <v>9.9868449707336406</v>
      </c>
      <c r="D158" s="256">
        <v>9.2093566502951845</v>
      </c>
      <c r="E158" s="257">
        <v>10.764333291172097</v>
      </c>
      <c r="F158" s="256">
        <v>9.717656359130606</v>
      </c>
      <c r="G158" s="257">
        <v>10.256033582336675</v>
      </c>
      <c r="H158" s="84"/>
    </row>
    <row r="159" spans="1:8" ht="15.75" customHeight="1">
      <c r="A159" s="95"/>
      <c r="B159" s="187" t="s">
        <v>459</v>
      </c>
      <c r="C159" s="255">
        <v>0.18295964587886027</v>
      </c>
      <c r="D159" s="256">
        <v>0.16344093268274978</v>
      </c>
      <c r="E159" s="257">
        <v>0.20247835907497075</v>
      </c>
      <c r="F159" s="256" t="s">
        <v>95</v>
      </c>
      <c r="G159" s="257" t="s">
        <v>95</v>
      </c>
      <c r="H159" s="84"/>
    </row>
    <row r="160" spans="1:8" ht="15.75" customHeight="1">
      <c r="A160" s="95"/>
      <c r="B160" s="187" t="s">
        <v>460</v>
      </c>
      <c r="C160" s="255">
        <v>5.7822305137874501</v>
      </c>
      <c r="D160" s="256">
        <v>5.2789198502828238</v>
      </c>
      <c r="E160" s="257">
        <v>6.2855411772920764</v>
      </c>
      <c r="F160" s="256">
        <v>5.4914874138700025</v>
      </c>
      <c r="G160" s="257">
        <v>6.0729736137048977</v>
      </c>
      <c r="H160" s="84"/>
    </row>
    <row r="161" spans="1:8" ht="15.75" customHeight="1">
      <c r="A161" s="95"/>
      <c r="B161" s="187" t="s">
        <v>461</v>
      </c>
      <c r="C161" s="249">
        <v>11.502380952380951</v>
      </c>
      <c r="D161" s="250">
        <v>8.25764388750272</v>
      </c>
      <c r="E161" s="251">
        <v>14.747118017259183</v>
      </c>
      <c r="F161" s="250" t="s">
        <v>95</v>
      </c>
      <c r="G161" s="251" t="s">
        <v>95</v>
      </c>
      <c r="H161" s="84"/>
    </row>
    <row r="162" spans="1:8" ht="15.75" customHeight="1">
      <c r="A162" s="95"/>
      <c r="B162" s="187" t="s">
        <v>462</v>
      </c>
      <c r="C162" s="255">
        <v>4.3931325806613994</v>
      </c>
      <c r="D162" s="256">
        <v>3.0441781242430546</v>
      </c>
      <c r="E162" s="257">
        <v>5.7420870370797443</v>
      </c>
      <c r="F162" s="256">
        <v>4.2513817399517322</v>
      </c>
      <c r="G162" s="257">
        <v>4.5348834213710667</v>
      </c>
      <c r="H162" s="84"/>
    </row>
    <row r="163" spans="1:8" ht="15.75" customHeight="1">
      <c r="A163" s="95"/>
      <c r="B163" s="187" t="s">
        <v>463</v>
      </c>
      <c r="C163" s="249">
        <v>17.564875823273532</v>
      </c>
      <c r="D163" s="250">
        <v>16.467540907901302</v>
      </c>
      <c r="E163" s="251">
        <v>18.662210738645761</v>
      </c>
      <c r="F163" s="250">
        <v>17.375866830116749</v>
      </c>
      <c r="G163" s="251">
        <v>17.753884816430315</v>
      </c>
      <c r="H163" s="84"/>
    </row>
    <row r="164" spans="1:8" ht="15.75" customHeight="1">
      <c r="A164" s="95"/>
      <c r="B164" s="187" t="s">
        <v>464</v>
      </c>
      <c r="C164" s="255">
        <v>1.0549378266400846</v>
      </c>
      <c r="D164" s="256">
        <v>0.93269613349084146</v>
      </c>
      <c r="E164" s="257">
        <v>1.1771795197893278</v>
      </c>
      <c r="F164" s="256" t="s">
        <v>95</v>
      </c>
      <c r="G164" s="257" t="s">
        <v>95</v>
      </c>
      <c r="H164" s="84"/>
    </row>
    <row r="165" spans="1:8" ht="15.75" customHeight="1">
      <c r="A165" s="95"/>
      <c r="B165" s="187" t="s">
        <v>465</v>
      </c>
      <c r="C165" s="255">
        <v>3.2007428960803752</v>
      </c>
      <c r="D165" s="256">
        <v>3.114859500434298</v>
      </c>
      <c r="E165" s="257">
        <v>3.2866262917264524</v>
      </c>
      <c r="F165" s="256">
        <v>3.1546111232730882</v>
      </c>
      <c r="G165" s="257">
        <v>3.2468746688876622</v>
      </c>
      <c r="H165" s="84"/>
    </row>
    <row r="166" spans="1:8" ht="15.75" customHeight="1">
      <c r="A166" s="95"/>
      <c r="B166" s="269" t="s">
        <v>186</v>
      </c>
      <c r="C166" s="263"/>
      <c r="D166" s="263"/>
      <c r="E166" s="263"/>
      <c r="F166" s="263"/>
      <c r="G166" s="270"/>
      <c r="H166" s="84"/>
    </row>
    <row r="167" spans="1:8" ht="15.75" customHeight="1">
      <c r="A167" s="95"/>
      <c r="B167" s="204" t="s">
        <v>447</v>
      </c>
      <c r="C167" s="266">
        <v>3.911623313333334</v>
      </c>
      <c r="D167" s="267">
        <v>3.8280103424792529</v>
      </c>
      <c r="E167" s="268">
        <v>3.9952362841874152</v>
      </c>
      <c r="F167" s="267">
        <v>3.871717608959127</v>
      </c>
      <c r="G167" s="268">
        <v>3.9515290177075411</v>
      </c>
      <c r="H167" s="84"/>
    </row>
    <row r="168" spans="1:8" ht="15.75" customHeight="1">
      <c r="B168" s="271" t="s">
        <v>735</v>
      </c>
    </row>
    <row r="169" spans="1:8" ht="15.75" customHeight="1">
      <c r="A169" s="1"/>
      <c r="B169"/>
      <c r="C169"/>
      <c r="D169"/>
      <c r="E169"/>
      <c r="F169"/>
      <c r="G169"/>
    </row>
    <row r="170" spans="1:8" ht="15.75" customHeight="1">
      <c r="A170" s="1"/>
      <c r="B170"/>
      <c r="C170"/>
      <c r="D170"/>
      <c r="E170"/>
      <c r="F170"/>
      <c r="G170"/>
    </row>
  </sheetData>
  <dataConsolidate/>
  <mergeCells count="4">
    <mergeCell ref="F2:G2"/>
    <mergeCell ref="B2:B3"/>
    <mergeCell ref="A2:A3"/>
    <mergeCell ref="D2:E2"/>
  </mergeCells>
  <conditionalFormatting sqref="A4:G4 A5 A6:G6 A7 A8:G8 A9:A65 A66:G66 A67:A116 A117:G117 A118:A165 A166:G166 A167">
    <cfRule type="expression" dxfId="7" priority="323">
      <formula>IF(CertVal_IsBlnkRow*CertVal_IsBlnkRowNext=1,TRUE,FALSE)</formula>
    </cfRule>
  </conditionalFormatting>
  <conditionalFormatting sqref="B5:G167">
    <cfRule type="expression" dxfId="6" priority="1">
      <formula>IF(CertVal_IsBlnkRow*CertVal_IsBlnkRowNext=1,TRUE,FALSE)</formula>
    </cfRule>
  </conditionalFormatting>
  <hyperlinks>
    <hyperlink ref="B5" location="'Fire Assay'!$A$18" display="'Fire Assay'!$A$18" xr:uid="{41107C46-ED63-4BFE-BFCB-6D4C4FD3147D}"/>
    <hyperlink ref="B7" location="'AR Digest 10-50g'!$A$1" display="'AR Digest 10-50g'!$A$1" xr:uid="{EC6C7621-350E-46F2-9D7C-60353929FAB2}"/>
    <hyperlink ref="B9" location="'4-Acid'!$A$1" display="'4-Acid'!$A$1" xr:uid="{7B30BB89-34A4-4DD0-91FF-11F50673F701}"/>
    <hyperlink ref="B10" location="'4-Acid'!$A$41" display="'4-Acid'!$A$41" xr:uid="{D56F91E6-FC73-4456-BB45-BEE624FBFD0A}"/>
    <hyperlink ref="B11" location="'4-Acid'!$A$59" display="'4-Acid'!$A$59" xr:uid="{CD244367-0A26-41B3-8A50-AB0AA5E61E7A}"/>
    <hyperlink ref="B12" location="'4-Acid'!$A$113" display="'4-Acid'!$A$113" xr:uid="{CE844B15-7136-43A5-AC8F-EE64E4FF36F8}"/>
    <hyperlink ref="B13" location="'4-Acid'!$A$132" display="'4-Acid'!$A$132" xr:uid="{35E221D7-2297-45F9-9A37-D1E60107C45B}"/>
    <hyperlink ref="B14" location="'4-Acid'!$A$151" display="'4-Acid'!$A$151" xr:uid="{7ED7CDC4-592F-4077-BA29-C9696AD2CFB1}"/>
    <hyperlink ref="B15" location="'4-Acid'!$A$169" display="'4-Acid'!$A$169" xr:uid="{9060C31C-D2A7-489F-B9CB-81A6C4F70953}"/>
    <hyperlink ref="B16" location="'4-Acid'!$A$187" display="'4-Acid'!$A$187" xr:uid="{33E6BE95-8CB9-4258-BC04-0C3D82AD56CB}"/>
    <hyperlink ref="B17" location="'4-Acid'!$A$205" display="'4-Acid'!$A$205" xr:uid="{6148993F-1291-46BC-996A-E1A45BBE7531}"/>
    <hyperlink ref="B18" location="'4-Acid'!$A$224" display="'4-Acid'!$A$224" xr:uid="{3E5C2891-F9D2-46FB-ADA7-BBAA683BFA40}"/>
    <hyperlink ref="B19" location="'4-Acid'!$A$242" display="'4-Acid'!$A$242" xr:uid="{AD74F940-25D5-44BC-8B0F-75C2828A387B}"/>
    <hyperlink ref="B20" location="'4-Acid'!$A$261" display="'4-Acid'!$A$261" xr:uid="{75A8F6E8-35AF-4B56-85FE-8F1ED3721714}"/>
    <hyperlink ref="B21" location="'4-Acid'!$A$279" display="'4-Acid'!$A$279" xr:uid="{E724FB46-C39B-4975-B3DF-422AC68B13AA}"/>
    <hyperlink ref="B22" location="'4-Acid'!$A$297" display="'4-Acid'!$A$297" xr:uid="{320C4131-AF1F-4C21-980B-7F0781109C5E}"/>
    <hyperlink ref="B23" location="'4-Acid'!$A$315" display="'4-Acid'!$A$315" xr:uid="{702A29AD-B844-4E82-A7FE-4F58C5B6FC1A}"/>
    <hyperlink ref="B24" location="'4-Acid'!$A$333" display="'4-Acid'!$A$333" xr:uid="{DD74833D-2B16-4BB2-9E54-F8D2FF571706}"/>
    <hyperlink ref="B25" location="'4-Acid'!$A$351" display="'4-Acid'!$A$351" xr:uid="{CC1D4160-75B2-492D-9967-CF1546B51926}"/>
    <hyperlink ref="B26" location="'4-Acid'!$A$369" display="'4-Acid'!$A$369" xr:uid="{61AD40E9-6BF7-48EA-BD7E-47CC4FD4D0BB}"/>
    <hyperlink ref="B27" location="'4-Acid'!$A$405" display="'4-Acid'!$A$405" xr:uid="{B4904278-7296-4D7D-9373-2FC7BD436884}"/>
    <hyperlink ref="B28" location="'4-Acid'!$A$441" display="'4-Acid'!$A$441" xr:uid="{1599936E-C44E-4FD8-9BE8-3C0CC28A6365}"/>
    <hyperlink ref="B29" location="'4-Acid'!$A$459" display="'4-Acid'!$A$459" xr:uid="{5D8B217A-C2BA-4C61-BBC9-44F9DC5EC20A}"/>
    <hyperlink ref="B30" location="'4-Acid'!$A$477" display="'4-Acid'!$A$477" xr:uid="{69DEFB47-BA29-44FC-B2AA-39FBB0B55F3B}"/>
    <hyperlink ref="B31" location="'4-Acid'!$A$495" display="'4-Acid'!$A$495" xr:uid="{ECE57E37-90B4-42F6-B30D-F0E1E4B04981}"/>
    <hyperlink ref="B32" location="'4-Acid'!$A$513" display="'4-Acid'!$A$513" xr:uid="{BAA3A9F9-5548-48AD-A26E-300060F0EA05}"/>
    <hyperlink ref="B33" location="'4-Acid'!$A$531" display="'4-Acid'!$A$531" xr:uid="{E0BEDEE2-E64D-4676-8A93-A5D634249E42}"/>
    <hyperlink ref="B34" location="'4-Acid'!$A$550" display="'4-Acid'!$A$550" xr:uid="{A0F953BE-89DB-40AE-9199-2A4F360FBA1E}"/>
    <hyperlink ref="B35" location="'4-Acid'!$A$568" display="'4-Acid'!$A$568" xr:uid="{D42DDC61-A907-45C4-A624-7D45D1BA0B2A}"/>
    <hyperlink ref="B36" location="'4-Acid'!$A$586" display="'4-Acid'!$A$586" xr:uid="{24CBE111-D043-430A-AF1F-BABE8A996536}"/>
    <hyperlink ref="B37" location="'4-Acid'!$A$604" display="'4-Acid'!$A$604" xr:uid="{979F94F8-7200-41F4-B604-5248B33FADA2}"/>
    <hyperlink ref="B38" location="'4-Acid'!$A$622" display="'4-Acid'!$A$622" xr:uid="{2AAA658E-6BAE-43A9-8E0A-6640A75D0C7E}"/>
    <hyperlink ref="B39" location="'4-Acid'!$A$641" display="'4-Acid'!$A$641" xr:uid="{A3AA676E-3C08-4059-976D-3B943612DEE6}"/>
    <hyperlink ref="B40" location="'4-Acid'!$A$659" display="'4-Acid'!$A$659" xr:uid="{05DDC11E-6516-401F-9AFE-435DBF916435}"/>
    <hyperlink ref="B41" location="'4-Acid'!$A$678" display="'4-Acid'!$A$678" xr:uid="{6DB5FE01-F7EC-4886-B1FE-EA8323EEF99B}"/>
    <hyperlink ref="B42" location="'4-Acid'!$A$696" display="'4-Acid'!$A$696" xr:uid="{C24EBE5A-6D60-4D16-B782-39AADA3D5543}"/>
    <hyperlink ref="B43" location="'4-Acid'!$A$714" display="'4-Acid'!$A$714" xr:uid="{2E36598F-B77E-4D07-8070-2D64B1BBD5D6}"/>
    <hyperlink ref="B44" location="'4-Acid'!$A$732" display="'4-Acid'!$A$732" xr:uid="{AE70958E-2210-4675-8D10-BCF644AEB843}"/>
    <hyperlink ref="B45" location="'4-Acid'!$A$750" display="'4-Acid'!$A$750" xr:uid="{D23E6FE2-4E18-4FC1-848A-45111E2B5B6E}"/>
    <hyperlink ref="B46" location="'4-Acid'!$A$768" display="'4-Acid'!$A$768" xr:uid="{FB0CE1CF-5E6D-41E0-904A-3904C9E73851}"/>
    <hyperlink ref="B47" location="'4-Acid'!$A$786" display="'4-Acid'!$A$786" xr:uid="{C8D90B2A-C138-4CB0-8B79-473941F994C9}"/>
    <hyperlink ref="B48" location="'4-Acid'!$A$804" display="'4-Acid'!$A$804" xr:uid="{E42BE959-3F48-4FC9-95C6-DEB8BD44D8BE}"/>
    <hyperlink ref="B49" location="'4-Acid'!$A$840" display="'4-Acid'!$A$840" xr:uid="{3DC58BF4-EE63-4557-B93A-1967D8A71EC6}"/>
    <hyperlink ref="B50" location="'4-Acid'!$A$858" display="'4-Acid'!$A$858" xr:uid="{20BDB352-F640-49A4-BFC2-FF54A42ADD6C}"/>
    <hyperlink ref="B51" location="'4-Acid'!$A$877" display="'4-Acid'!$A$877" xr:uid="{27204E54-85EA-4D91-9572-61232F44C5BB}"/>
    <hyperlink ref="B52" location="'4-Acid'!$A$895" display="'4-Acid'!$A$895" xr:uid="{0FA306E8-8298-46B4-A370-CC58BDE0D9E6}"/>
    <hyperlink ref="B53" location="'4-Acid'!$A$914" display="'4-Acid'!$A$914" xr:uid="{CDF639A5-2074-4BB6-BD28-C089C67CCB3F}"/>
    <hyperlink ref="B54" location="'4-Acid'!$A$933" display="'4-Acid'!$A$933" xr:uid="{A6082FEE-B8FC-4AB7-A718-44411CC1A0B4}"/>
    <hyperlink ref="B55" location="'4-Acid'!$A$952" display="'4-Acid'!$A$952" xr:uid="{C15F827D-E3EA-455F-AC78-0513C5C92362}"/>
    <hyperlink ref="B56" location="'4-Acid'!$A$971" display="'4-Acid'!$A$971" xr:uid="{42894EB1-70E3-4B6D-9908-1AC63BB01DA7}"/>
    <hyperlink ref="B57" location="'4-Acid'!$A$989" display="'4-Acid'!$A$989" xr:uid="{1125B29E-F110-4C1C-9E98-912AC4F01449}"/>
    <hyperlink ref="B58" location="'4-Acid'!$A$1008" display="'4-Acid'!$A$1008" xr:uid="{AA6A1F86-5629-4843-A0B9-0D831374CF78}"/>
    <hyperlink ref="B59" location="'4-Acid'!$A$1026" display="'4-Acid'!$A$1026" xr:uid="{8E337643-1478-4582-A33B-5236A5D8387E}"/>
    <hyperlink ref="B60" location="'4-Acid'!$A$1044" display="'4-Acid'!$A$1044" xr:uid="{3BEB6AE2-4BB6-42EC-B80B-382AE1F63FF4}"/>
    <hyperlink ref="B61" location="'4-Acid'!$A$1062" display="'4-Acid'!$A$1062" xr:uid="{D8817253-7893-472F-A22B-86DA1E4AC750}"/>
    <hyperlink ref="B62" location="'4-Acid'!$A$1080" display="'4-Acid'!$A$1080" xr:uid="{E72BF489-F946-4A88-9303-1ACA3677316B}"/>
    <hyperlink ref="B63" location="'4-Acid'!$A$1099" display="'4-Acid'!$A$1099" xr:uid="{F4FEB3FE-F4F9-4CB2-B75F-BB544B1CF25C}"/>
    <hyperlink ref="B64" location="'4-Acid'!$A$1117" display="'4-Acid'!$A$1117" xr:uid="{2A026BAE-90C0-4256-BD8A-7EA9C01AD4C5}"/>
    <hyperlink ref="B65" location="'4-Acid'!$A$1135" display="'4-Acid'!$A$1135" xr:uid="{69FB7D0F-87D7-44BD-A8A7-27E979A395ED}"/>
    <hyperlink ref="B67" location="'Aqua Regia'!$A$1" display="'Aqua Regia'!$A$1" xr:uid="{FC259D2D-6C9C-4175-9B23-2125C8326872}"/>
    <hyperlink ref="B68" location="'Aqua Regia'!$A$18" display="'Aqua Regia'!$A$18" xr:uid="{4AE4B034-7B12-41D1-8B3A-7C8174D0FE1D}"/>
    <hyperlink ref="B69" location="'Aqua Regia'!$A$58" display="'Aqua Regia'!$A$58" xr:uid="{79DBFAD9-A42E-4629-B2BA-EB3EC5A09C75}"/>
    <hyperlink ref="B70" location="'Aqua Regia'!$A$76" display="'Aqua Regia'!$A$76" xr:uid="{3BB5C024-6B7E-4C04-A5FA-B57F24716BDF}"/>
    <hyperlink ref="B71" location="'Aqua Regia'!$A$112" display="'Aqua Regia'!$A$112" xr:uid="{8B1F1E12-03F5-4D34-B73E-A7ECBB361AC7}"/>
    <hyperlink ref="B72" location="'Aqua Regia'!$A$130" display="'Aqua Regia'!$A$130" xr:uid="{5F9971D4-5D87-437E-A06A-82B73499B5B9}"/>
    <hyperlink ref="B73" location="'Aqua Regia'!$A$149" display="'Aqua Regia'!$A$149" xr:uid="{8E8F6E6B-EC3B-4E91-AA40-216A80AF363D}"/>
    <hyperlink ref="B74" location="'Aqua Regia'!$A$167" display="'Aqua Regia'!$A$167" xr:uid="{44D2ACD1-3AC3-4568-8BDE-7085835E094E}"/>
    <hyperlink ref="B75" location="'Aqua Regia'!$A$185" display="'Aqua Regia'!$A$185" xr:uid="{0FD7BD9B-0936-45FF-9B3B-072780FAF3B4}"/>
    <hyperlink ref="B76" location="'Aqua Regia'!$A$203" display="'Aqua Regia'!$A$203" xr:uid="{EEECD89D-0740-4CDE-AEEA-FEEFD74C4A62}"/>
    <hyperlink ref="B77" location="'Aqua Regia'!$A$221" display="'Aqua Regia'!$A$221" xr:uid="{5855513C-55B6-41E1-8C62-2CE4CA9FF1EA}"/>
    <hyperlink ref="B78" location="'Aqua Regia'!$A$239" display="'Aqua Regia'!$A$239" xr:uid="{856162B8-0B24-4BC8-A4C3-BE4AF58B1D1C}"/>
    <hyperlink ref="B79" location="'Aqua Regia'!$A$257" display="'Aqua Regia'!$A$257" xr:uid="{5564BE3E-4D75-4E29-82F0-C1BB1B680608}"/>
    <hyperlink ref="B80" location="'Aqua Regia'!$A$329" display="'Aqua Regia'!$A$329" xr:uid="{133128DD-AF7F-4650-9B41-C8BC333AAEA4}"/>
    <hyperlink ref="B81" location="'Aqua Regia'!$A$347" display="'Aqua Regia'!$A$347" xr:uid="{DC88E027-5353-432B-886C-4F88BEE1A640}"/>
    <hyperlink ref="B82" location="'Aqua Regia'!$A$402" display="'Aqua Regia'!$A$402" xr:uid="{4E6FA79B-D2C9-48DE-BD0E-1F2615DFE77B}"/>
    <hyperlink ref="B83" location="'Aqua Regia'!$A$421" display="'Aqua Regia'!$A$421" xr:uid="{A18F77D9-BD92-484D-939C-C428B226E2BA}"/>
    <hyperlink ref="B84" location="'Aqua Regia'!$A$458" display="'Aqua Regia'!$A$458" xr:uid="{D8D2DF1A-41E5-4B06-9E3D-A159ADED7740}"/>
    <hyperlink ref="B85" location="'Aqua Regia'!$A$476" display="'Aqua Regia'!$A$476" xr:uid="{B9816C36-47E2-4D69-A0F7-F5F3947294BB}"/>
    <hyperlink ref="B86" location="'Aqua Regia'!$A$494" display="'Aqua Regia'!$A$494" xr:uid="{65553E87-5CC0-449C-A552-2AEA330F3B4B}"/>
    <hyperlink ref="B87" location="'Aqua Regia'!$A$512" display="'Aqua Regia'!$A$512" xr:uid="{4F82F755-262E-4B16-A15A-C99B9D37F6BE}"/>
    <hyperlink ref="B88" location="'Aqua Regia'!$A$531" display="'Aqua Regia'!$A$531" xr:uid="{3D13F15E-A7EC-40A9-9F10-B36A6359A45F}"/>
    <hyperlink ref="B89" location="'Aqua Regia'!$A$549" display="'Aqua Regia'!$A$549" xr:uid="{E2230E64-389E-4D33-934D-3FF947A5D32E}"/>
    <hyperlink ref="B90" location="'Aqua Regia'!$A$567" display="'Aqua Regia'!$A$567" xr:uid="{6635012F-F1DA-49AC-8262-85252E3C8292}"/>
    <hyperlink ref="B91" location="'Aqua Regia'!$A$585" display="'Aqua Regia'!$A$585" xr:uid="{3505B933-EF9F-442E-B320-59BD9CE22E8C}"/>
    <hyperlink ref="B92" location="'Aqua Regia'!$A$604" display="'Aqua Regia'!$A$604" xr:uid="{2FD54100-EB00-4B0A-81A0-0AD728B8014B}"/>
    <hyperlink ref="B93" location="'Aqua Regia'!$A$622" display="'Aqua Regia'!$A$622" xr:uid="{5C0EA4CE-6144-45BF-AA0C-380F64B71F75}"/>
    <hyperlink ref="B94" location="'Aqua Regia'!$A$659" display="'Aqua Regia'!$A$659" xr:uid="{1715C57F-BDD3-4EBE-B3B1-CCEFBE06E11F}"/>
    <hyperlink ref="B95" location="'Aqua Regia'!$A$678" display="'Aqua Regia'!$A$678" xr:uid="{EB92854F-9886-44E4-ACBB-4D6127D27A18}"/>
    <hyperlink ref="B96" location="'Aqua Regia'!$A$696" display="'Aqua Regia'!$A$696" xr:uid="{EBC64150-39F6-4803-9018-8E4D695F00B4}"/>
    <hyperlink ref="B97" location="'Aqua Regia'!$A$768" display="'Aqua Regia'!$A$768" xr:uid="{A0B6D39A-7B3F-4213-9F58-1D3819E43E9A}"/>
    <hyperlink ref="B98" location="'Aqua Regia'!$A$786" display="'Aqua Regia'!$A$786" xr:uid="{D382FCC1-06D2-4F05-B3E7-2B00512E6A1C}"/>
    <hyperlink ref="B99" location="'Aqua Regia'!$A$804" display="'Aqua Regia'!$A$804" xr:uid="{36166BDD-8C10-4BC9-8D76-70F2226250E4}"/>
    <hyperlink ref="B100" location="'Aqua Regia'!$A$822" display="'Aqua Regia'!$A$822" xr:uid="{C9664FFE-775F-4AB9-A8CC-6E4E56CCA69E}"/>
    <hyperlink ref="B101" location="'Aqua Regia'!$A$840" display="'Aqua Regia'!$A$840" xr:uid="{2BEAF191-6A28-44F9-8368-4FCF8E7AA333}"/>
    <hyperlink ref="B102" location="'Aqua Regia'!$A$895" display="'Aqua Regia'!$A$895" xr:uid="{D98EB966-8A02-4E00-A67B-4ED82034077A}"/>
    <hyperlink ref="B103" location="'Aqua Regia'!$A$913" display="'Aqua Regia'!$A$913" xr:uid="{AEABD1EF-ED9F-4ED7-88A9-7EF6F5D2EBDC}"/>
    <hyperlink ref="B104" location="'Aqua Regia'!$A$931" display="'Aqua Regia'!$A$931" xr:uid="{C8861101-4C58-42F5-8397-B4CD57D786F7}"/>
    <hyperlink ref="B105" location="'Aqua Regia'!$A$949" display="'Aqua Regia'!$A$949" xr:uid="{3AEE56EC-4B7B-4CA2-A5D9-ED5CE1148D04}"/>
    <hyperlink ref="B106" location="'Aqua Regia'!$A$968" display="'Aqua Regia'!$A$968" xr:uid="{59DE484D-5C50-49B9-9BA8-9664CD4ACAF8}"/>
    <hyperlink ref="B107" location="'Aqua Regia'!$A$986" display="'Aqua Regia'!$A$986" xr:uid="{735A1827-8C9B-4775-926F-9C95CD5819F7}"/>
    <hyperlink ref="B108" location="'Aqua Regia'!$A$1005" display="'Aqua Regia'!$A$1005" xr:uid="{E9320BE3-C5F0-47ED-9A5A-CD244CD67499}"/>
    <hyperlink ref="B109" location="'Aqua Regia'!$A$1023" display="'Aqua Regia'!$A$1023" xr:uid="{BB57F01B-E742-41CA-A364-343C491BFEB6}"/>
    <hyperlink ref="B110" location="'Aqua Regia'!$A$1059" display="'Aqua Regia'!$A$1059" xr:uid="{9E085983-EB14-4159-A7C2-5E08A98FEF7A}"/>
    <hyperlink ref="B111" location="'Aqua Regia'!$A$1077" display="'Aqua Regia'!$A$1077" xr:uid="{2E67C58F-1FF5-4881-B62E-0DB3D42ACCEF}"/>
    <hyperlink ref="B112" location="'Aqua Regia'!$A$1095" display="'Aqua Regia'!$A$1095" xr:uid="{B0B93380-EA77-4167-A85B-A53FE9040A0B}"/>
    <hyperlink ref="B113" location="'Aqua Regia'!$A$1113" display="'Aqua Regia'!$A$1113" xr:uid="{60C9924D-41AE-436F-AD97-60F3975E7F10}"/>
    <hyperlink ref="B114" location="'Aqua Regia'!$A$1132" display="'Aqua Regia'!$A$1132" xr:uid="{392FACDE-6AD1-4B5C-8FC6-03542CB5EE11}"/>
    <hyperlink ref="B115" location="'Aqua Regia'!$A$1150" display="'Aqua Regia'!$A$1150" xr:uid="{7E032743-9F3D-44D6-B12A-86A3492E18F1}"/>
    <hyperlink ref="B116" location="'Aqua Regia'!$A$1168" display="'Aqua Regia'!$A$1168" xr:uid="{6162C93B-B687-438F-B452-9DAAD9992A8B}"/>
    <hyperlink ref="B118" location="'PF ICP'!$A$18" display="'PF ICP'!$A$18" xr:uid="{13510A40-8F91-49E1-9DB9-2CF07142AA4F}"/>
    <hyperlink ref="B119" location="'PF ICP'!$A$58" display="'PF ICP'!$A$58" xr:uid="{493E7A69-C69E-4FCA-8065-F63142192B09}"/>
    <hyperlink ref="B120" location="'PF ICP'!$A$94" display="'PF ICP'!$A$94" xr:uid="{A262A153-2C91-4EF3-9660-C92F8AC0A642}"/>
    <hyperlink ref="B121" location="'PF ICP'!$A$130" display="'PF ICP'!$A$130" xr:uid="{75705A75-7B66-4EBE-9985-AF540079E375}"/>
    <hyperlink ref="B122" location="'PF ICP'!$A$148" display="'PF ICP'!$A$148" xr:uid="{36E51C39-E7D3-4755-A1CD-E1CCC751AF89}"/>
    <hyperlink ref="B123" location="'PF ICP'!$A$166" display="'PF ICP'!$A$166" xr:uid="{9E4EB059-3F5A-4208-AD29-3D5FE48BEB63}"/>
    <hyperlink ref="B124" location="'PF ICP'!$A$184" display="'PF ICP'!$A$184" xr:uid="{6C7C5121-4436-4F8F-9BA3-7378B8937F51}"/>
    <hyperlink ref="B125" location="'PF ICP'!$A$202" display="'PF ICP'!$A$202" xr:uid="{62F479BB-63F9-4E1D-8F6E-B3A848402E2E}"/>
    <hyperlink ref="B126" location="'PF ICP'!$A$239" display="'PF ICP'!$A$239" xr:uid="{CAD4AD3F-57C9-4896-9678-FD657FA95518}"/>
    <hyperlink ref="B127" location="'PF ICP'!$A$258" display="'PF ICP'!$A$258" xr:uid="{81A533ED-EA74-403C-BEBE-D142E9BB41DC}"/>
    <hyperlink ref="B128" location="'PF ICP'!$A$276" display="'PF ICP'!$A$276" xr:uid="{A6A0E1A8-CC3C-4E5D-9BA7-F966B289D974}"/>
    <hyperlink ref="B129" location="'PF ICP'!$A$295" display="'PF ICP'!$A$295" xr:uid="{1A52DC0A-FA60-4E37-828C-209117935CE4}"/>
    <hyperlink ref="B130" location="'PF ICP'!$A$314" display="'PF ICP'!$A$314" xr:uid="{05D4C42B-CB47-4993-98F8-17C0DA79E867}"/>
    <hyperlink ref="B131" location="'PF ICP'!$A$333" display="'PF ICP'!$A$333" xr:uid="{7783DA08-1AB3-4717-A00E-1989F7604724}"/>
    <hyperlink ref="B132" location="'PF ICP'!$A$351" display="'PF ICP'!$A$351" xr:uid="{0B7C3E7F-17C4-4406-8D9C-F9A3DEF94E62}"/>
    <hyperlink ref="B133" location="'PF ICP'!$A$369" display="'PF ICP'!$A$369" xr:uid="{6051D496-70D3-4F75-8D56-FC362B7120BF}"/>
    <hyperlink ref="B134" location="'PF ICP'!$A$387" display="'PF ICP'!$A$387" xr:uid="{68B9003B-F8EB-4173-8900-98E3F1900CAA}"/>
    <hyperlink ref="B135" location="'PF ICP'!$A$441" display="'PF ICP'!$A$441" xr:uid="{58683BB5-85D1-4F01-8159-B2825C17C551}"/>
    <hyperlink ref="B136" location="'PF ICP'!$A$459" display="'PF ICP'!$A$459" xr:uid="{F1EDA447-F715-4E6C-81A0-2EC18259A000}"/>
    <hyperlink ref="B137" location="'PF ICP'!$A$477" display="'PF ICP'!$A$477" xr:uid="{60AA1340-309B-42C2-B17C-96C825C4C93F}"/>
    <hyperlink ref="B138" location="'PF ICP'!$A$495" display="'PF ICP'!$A$495" xr:uid="{9A0A0556-0913-438B-BCA9-28E753D69512}"/>
    <hyperlink ref="B139" location="'PF ICP'!$A$513" display="'PF ICP'!$A$513" xr:uid="{CD7C4AB2-D708-4FD0-B963-57C22C3D6207}"/>
    <hyperlink ref="B140" location="'PF ICP'!$A$532" display="'PF ICP'!$A$532" xr:uid="{06F10BE1-3FFA-40FE-B424-EA750665432B}"/>
    <hyperlink ref="B141" location="'PF ICP'!$A$550" display="'PF ICP'!$A$550" xr:uid="{812B117B-D74D-4575-864F-C73884D14190}"/>
    <hyperlink ref="B142" location="'PF ICP'!$A$568" display="'PF ICP'!$A$568" xr:uid="{DF4E88DA-BFC8-457C-935B-7049BC248FE5}"/>
    <hyperlink ref="B143" location="'PF ICP'!$A$586" display="'PF ICP'!$A$586" xr:uid="{F0B97534-A451-4EE5-8E8A-866CA5AF3ED4}"/>
    <hyperlink ref="B144" location="'PF ICP'!$A$623" display="'PF ICP'!$A$623" xr:uid="{F68D468D-127E-4BC4-945B-B706355987C4}"/>
    <hyperlink ref="B145" location="'PF ICP'!$A$641" display="'PF ICP'!$A$641" xr:uid="{17DC4B89-5EAF-4A3E-9C7F-5D82944936CB}"/>
    <hyperlink ref="B146" location="'PF ICP'!$A$677" display="'PF ICP'!$A$677" xr:uid="{DAE2C8BD-ADC4-4BF3-9CF5-37F1FFF0FA4F}"/>
    <hyperlink ref="B147" location="'PF ICP'!$A$695" display="'PF ICP'!$A$695" xr:uid="{785B5E52-6FDA-4801-BAFD-1AAB50FC1F21}"/>
    <hyperlink ref="B148" location="'PF ICP'!$A$713" display="'PF ICP'!$A$713" xr:uid="{DF8BE183-D999-459D-B44A-EB80F8D01562}"/>
    <hyperlink ref="B149" location="'PF ICP'!$A$731" display="'PF ICP'!$A$731" xr:uid="{92A4B182-4D7A-4343-A3B8-5CE6DCD904B5}"/>
    <hyperlink ref="B150" location="'PF ICP'!$A$767" display="'PF ICP'!$A$767" xr:uid="{7605FA04-C6CD-43B5-97FD-8BE023EB8BD6}"/>
    <hyperlink ref="B151" location="'PF ICP'!$A$785" display="'PF ICP'!$A$785" xr:uid="{C32B0C07-EAED-4BC8-BBC4-9F7BAD5825F8}"/>
    <hyperlink ref="B152" location="'PF ICP'!$A$839" display="'PF ICP'!$A$839" xr:uid="{3E17C37D-C54C-48D3-A640-138F00D024DA}"/>
    <hyperlink ref="B153" location="'PF ICP'!$A$857" display="'PF ICP'!$A$857" xr:uid="{3BA52F80-B46F-4E32-9FC6-7FCE66F1F585}"/>
    <hyperlink ref="B154" location="'PF ICP'!$A$894" display="'PF ICP'!$A$894" xr:uid="{196EC201-12E6-411B-ABAA-0DF793F944F8}"/>
    <hyperlink ref="B155" location="'PF ICP'!$A$930" display="'PF ICP'!$A$930" xr:uid="{BD57B91B-E59B-41F0-A0D0-25687C850EF4}"/>
    <hyperlink ref="B156" location="'PF ICP'!$A$966" display="'PF ICP'!$A$966" xr:uid="{A6D047B5-2DE0-46C6-8D09-77F48C79C003}"/>
    <hyperlink ref="B157" location="'PF ICP'!$A$984" display="'PF ICP'!$A$984" xr:uid="{800EAA4E-7286-4A63-914C-458ECD52781B}"/>
    <hyperlink ref="B158" location="'PF ICP'!$A$1002" display="'PF ICP'!$A$1002" xr:uid="{8542AB71-75BF-4845-B75F-9D85AE6DBC23}"/>
    <hyperlink ref="B159" location="'PF ICP'!$A$1020" display="'PF ICP'!$A$1020" xr:uid="{75466536-9D24-4F05-943A-60579ACE21E3}"/>
    <hyperlink ref="B160" location="'PF ICP'!$A$1038" display="'PF ICP'!$A$1038" xr:uid="{4D1EDFC8-46D2-427E-9DCC-B0F0CE9B9CD6}"/>
    <hyperlink ref="B161" location="'PF ICP'!$A$1057" display="'PF ICP'!$A$1057" xr:uid="{85CAAF8A-70A2-4DDD-A591-594FA1756596}"/>
    <hyperlink ref="B162" location="'PF ICP'!$A$1075" display="'PF ICP'!$A$1075" xr:uid="{928930A1-8721-47D5-9D0A-FD0576FB8AC0}"/>
    <hyperlink ref="B163" location="'PF ICP'!$A$1093" display="'PF ICP'!$A$1093" xr:uid="{81043F67-5EAA-4BDA-BA42-DEBA9AF48987}"/>
    <hyperlink ref="B164" location="'PF ICP'!$A$1112" display="'PF ICP'!$A$1112" xr:uid="{5E33AED7-F055-48F5-A074-EA0BB857BEBE}"/>
    <hyperlink ref="B165" location="'PF ICP'!$A$1130" display="'PF ICP'!$A$1130" xr:uid="{448DDC8F-CA50-40A0-8DBF-FA0A1405E1A4}"/>
    <hyperlink ref="B167" location="'IRC'!$A$18" display="'IRC'!$A$18" xr:uid="{0D4F0CB6-B037-43ED-8CFF-B42CB054C24B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DE4F-A201-4006-8F2B-C7AFF304FC8A}">
  <sheetPr codeName="Sheet14"/>
  <dimension ref="A1:BN1247"/>
  <sheetViews>
    <sheetView zoomScale="72" zoomScaleNormal="72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477</v>
      </c>
      <c r="BM1" s="28" t="s">
        <v>67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7" t="s">
        <v>233</v>
      </c>
      <c r="AA2" s="17" t="s">
        <v>233</v>
      </c>
      <c r="AB2" s="17" t="s">
        <v>233</v>
      </c>
      <c r="AC2" s="17" t="s">
        <v>233</v>
      </c>
      <c r="AD2" s="17" t="s">
        <v>233</v>
      </c>
      <c r="AE2" s="17" t="s">
        <v>233</v>
      </c>
      <c r="AF2" s="17" t="s">
        <v>233</v>
      </c>
      <c r="AG2" s="159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6" t="s">
        <v>244</v>
      </c>
      <c r="E3" s="158" t="s">
        <v>245</v>
      </c>
      <c r="F3" s="158" t="s">
        <v>246</v>
      </c>
      <c r="G3" s="158" t="s">
        <v>247</v>
      </c>
      <c r="H3" s="158" t="s">
        <v>248</v>
      </c>
      <c r="I3" s="158" t="s">
        <v>249</v>
      </c>
      <c r="J3" s="158" t="s">
        <v>250</v>
      </c>
      <c r="K3" s="158" t="s">
        <v>251</v>
      </c>
      <c r="L3" s="158" t="s">
        <v>252</v>
      </c>
      <c r="M3" s="158" t="s">
        <v>253</v>
      </c>
      <c r="N3" s="158" t="s">
        <v>254</v>
      </c>
      <c r="O3" s="158" t="s">
        <v>255</v>
      </c>
      <c r="P3" s="158" t="s">
        <v>256</v>
      </c>
      <c r="Q3" s="158" t="s">
        <v>257</v>
      </c>
      <c r="R3" s="158" t="s">
        <v>258</v>
      </c>
      <c r="S3" s="158" t="s">
        <v>259</v>
      </c>
      <c r="T3" s="158" t="s">
        <v>260</v>
      </c>
      <c r="U3" s="158" t="s">
        <v>261</v>
      </c>
      <c r="V3" s="158" t="s">
        <v>262</v>
      </c>
      <c r="W3" s="158" t="s">
        <v>263</v>
      </c>
      <c r="X3" s="158" t="s">
        <v>264</v>
      </c>
      <c r="Y3" s="158" t="s">
        <v>265</v>
      </c>
      <c r="Z3" s="158" t="s">
        <v>266</v>
      </c>
      <c r="AA3" s="158" t="s">
        <v>267</v>
      </c>
      <c r="AB3" s="158" t="s">
        <v>268</v>
      </c>
      <c r="AC3" s="158" t="s">
        <v>269</v>
      </c>
      <c r="AD3" s="158" t="s">
        <v>270</v>
      </c>
      <c r="AE3" s="158" t="s">
        <v>235</v>
      </c>
      <c r="AF3" s="158" t="s">
        <v>271</v>
      </c>
      <c r="AG3" s="159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281</v>
      </c>
      <c r="E4" s="11" t="s">
        <v>281</v>
      </c>
      <c r="F4" s="11" t="s">
        <v>280</v>
      </c>
      <c r="G4" s="11" t="s">
        <v>280</v>
      </c>
      <c r="H4" s="11" t="s">
        <v>280</v>
      </c>
      <c r="I4" s="11" t="s">
        <v>280</v>
      </c>
      <c r="J4" s="11" t="s">
        <v>280</v>
      </c>
      <c r="K4" s="11" t="s">
        <v>280</v>
      </c>
      <c r="L4" s="11" t="s">
        <v>281</v>
      </c>
      <c r="M4" s="11" t="s">
        <v>280</v>
      </c>
      <c r="N4" s="11" t="s">
        <v>280</v>
      </c>
      <c r="O4" s="11" t="s">
        <v>307</v>
      </c>
      <c r="P4" s="11" t="s">
        <v>280</v>
      </c>
      <c r="Q4" s="11" t="s">
        <v>281</v>
      </c>
      <c r="R4" s="11" t="s">
        <v>281</v>
      </c>
      <c r="S4" s="11" t="s">
        <v>307</v>
      </c>
      <c r="T4" s="11" t="s">
        <v>281</v>
      </c>
      <c r="U4" s="11" t="s">
        <v>281</v>
      </c>
      <c r="V4" s="11" t="s">
        <v>307</v>
      </c>
      <c r="W4" s="11" t="s">
        <v>281</v>
      </c>
      <c r="X4" s="11" t="s">
        <v>281</v>
      </c>
      <c r="Y4" s="11" t="s">
        <v>307</v>
      </c>
      <c r="Z4" s="11" t="s">
        <v>280</v>
      </c>
      <c r="AA4" s="11" t="s">
        <v>307</v>
      </c>
      <c r="AB4" s="11" t="s">
        <v>281</v>
      </c>
      <c r="AC4" s="11" t="s">
        <v>281</v>
      </c>
      <c r="AD4" s="11" t="s">
        <v>281</v>
      </c>
      <c r="AE4" s="11" t="s">
        <v>307</v>
      </c>
      <c r="AF4" s="11" t="s">
        <v>281</v>
      </c>
      <c r="AG4" s="159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 t="s">
        <v>308</v>
      </c>
      <c r="E5" s="26" t="s">
        <v>308</v>
      </c>
      <c r="F5" s="26" t="s">
        <v>308</v>
      </c>
      <c r="G5" s="26" t="s">
        <v>308</v>
      </c>
      <c r="H5" s="26" t="s">
        <v>308</v>
      </c>
      <c r="I5" s="26" t="s">
        <v>308</v>
      </c>
      <c r="J5" s="26" t="s">
        <v>308</v>
      </c>
      <c r="K5" s="26" t="s">
        <v>308</v>
      </c>
      <c r="L5" s="26" t="s">
        <v>308</v>
      </c>
      <c r="M5" s="26" t="s">
        <v>121</v>
      </c>
      <c r="N5" s="26" t="s">
        <v>277</v>
      </c>
      <c r="O5" s="26" t="s">
        <v>309</v>
      </c>
      <c r="P5" s="26" t="s">
        <v>310</v>
      </c>
      <c r="Q5" s="26" t="s">
        <v>308</v>
      </c>
      <c r="R5" s="26" t="s">
        <v>309</v>
      </c>
      <c r="S5" s="26" t="s">
        <v>309</v>
      </c>
      <c r="T5" s="26" t="s">
        <v>309</v>
      </c>
      <c r="U5" s="26" t="s">
        <v>311</v>
      </c>
      <c r="V5" s="26" t="s">
        <v>311</v>
      </c>
      <c r="W5" s="26" t="s">
        <v>308</v>
      </c>
      <c r="X5" s="26" t="s">
        <v>310</v>
      </c>
      <c r="Y5" s="26" t="s">
        <v>308</v>
      </c>
      <c r="Z5" s="26" t="s">
        <v>311</v>
      </c>
      <c r="AA5" s="26" t="s">
        <v>308</v>
      </c>
      <c r="AB5" s="26" t="s">
        <v>311</v>
      </c>
      <c r="AC5" s="26" t="s">
        <v>311</v>
      </c>
      <c r="AD5" s="26" t="s">
        <v>308</v>
      </c>
      <c r="AE5" s="26" t="s">
        <v>311</v>
      </c>
      <c r="AF5" s="26" t="s">
        <v>310</v>
      </c>
      <c r="AG5" s="159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9">
        <v>11.9</v>
      </c>
      <c r="E6" s="229">
        <v>10.8</v>
      </c>
      <c r="F6" s="229">
        <v>10.9</v>
      </c>
      <c r="G6" s="221">
        <v>13.05</v>
      </c>
      <c r="H6" s="229">
        <v>11.5</v>
      </c>
      <c r="I6" s="221">
        <v>13.4</v>
      </c>
      <c r="J6" s="229">
        <v>10.85</v>
      </c>
      <c r="K6" s="229">
        <v>11.7</v>
      </c>
      <c r="L6" s="229">
        <v>11.5</v>
      </c>
      <c r="M6" s="229">
        <v>11.8</v>
      </c>
      <c r="N6" s="229">
        <v>11.923</v>
      </c>
      <c r="O6" s="221">
        <v>10.6</v>
      </c>
      <c r="P6" s="229">
        <v>11.885512536435096</v>
      </c>
      <c r="Q6" s="229">
        <v>11.38</v>
      </c>
      <c r="R6" s="229">
        <v>11.530222069851277</v>
      </c>
      <c r="S6" s="221">
        <v>10.59</v>
      </c>
      <c r="T6" s="229">
        <v>11.8</v>
      </c>
      <c r="U6" s="221">
        <v>10.4</v>
      </c>
      <c r="V6" s="221">
        <v>16.079999999999998</v>
      </c>
      <c r="W6" s="229">
        <v>11.8</v>
      </c>
      <c r="X6" s="229">
        <v>12.1</v>
      </c>
      <c r="Y6" s="221">
        <v>13.0572</v>
      </c>
      <c r="Z6" s="229">
        <v>11.8</v>
      </c>
      <c r="AA6" s="229">
        <v>11.7</v>
      </c>
      <c r="AB6" s="229">
        <v>11.8</v>
      </c>
      <c r="AC6" s="229" t="s">
        <v>312</v>
      </c>
      <c r="AD6" s="221">
        <v>10.39</v>
      </c>
      <c r="AE6" s="221">
        <v>12</v>
      </c>
      <c r="AF6" s="229">
        <v>11.5</v>
      </c>
      <c r="AG6" s="222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4">
        <v>1</v>
      </c>
    </row>
    <row r="7" spans="1:66">
      <c r="A7" s="30"/>
      <c r="B7" s="19">
        <v>1</v>
      </c>
      <c r="C7" s="9">
        <v>2</v>
      </c>
      <c r="D7" s="228">
        <v>11.5</v>
      </c>
      <c r="E7" s="228">
        <v>10.8</v>
      </c>
      <c r="F7" s="228">
        <v>11.2</v>
      </c>
      <c r="G7" s="225">
        <v>13.05</v>
      </c>
      <c r="H7" s="228">
        <v>11.9</v>
      </c>
      <c r="I7" s="225">
        <v>12.95</v>
      </c>
      <c r="J7" s="228">
        <v>11.1</v>
      </c>
      <c r="K7" s="228">
        <v>12.1</v>
      </c>
      <c r="L7" s="228">
        <v>12.3</v>
      </c>
      <c r="M7" s="228">
        <v>11.77</v>
      </c>
      <c r="N7" s="228">
        <v>11.789</v>
      </c>
      <c r="O7" s="225">
        <v>10.8</v>
      </c>
      <c r="P7" s="228">
        <v>11.602919760191099</v>
      </c>
      <c r="Q7" s="228">
        <v>12.6</v>
      </c>
      <c r="R7" s="228">
        <v>11.764996460091277</v>
      </c>
      <c r="S7" s="225">
        <v>10.86</v>
      </c>
      <c r="T7" s="228">
        <v>11.7</v>
      </c>
      <c r="U7" s="225">
        <v>10.4</v>
      </c>
      <c r="V7" s="225">
        <v>15.97</v>
      </c>
      <c r="W7" s="228">
        <v>12</v>
      </c>
      <c r="X7" s="228">
        <v>12.1</v>
      </c>
      <c r="Y7" s="225">
        <v>12.754800000000001</v>
      </c>
      <c r="Z7" s="228">
        <v>11.84</v>
      </c>
      <c r="AA7" s="228">
        <v>11.6</v>
      </c>
      <c r="AB7" s="228">
        <v>11.7</v>
      </c>
      <c r="AC7" s="228" t="s">
        <v>312</v>
      </c>
      <c r="AD7" s="225">
        <v>11.01</v>
      </c>
      <c r="AE7" s="225">
        <v>12</v>
      </c>
      <c r="AF7" s="228">
        <v>11.5</v>
      </c>
      <c r="AG7" s="222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4">
        <v>1</v>
      </c>
    </row>
    <row r="8" spans="1:66">
      <c r="A8" s="30"/>
      <c r="B8" s="19">
        <v>1</v>
      </c>
      <c r="C8" s="9">
        <v>3</v>
      </c>
      <c r="D8" s="228">
        <v>11.7</v>
      </c>
      <c r="E8" s="228">
        <v>10.9</v>
      </c>
      <c r="F8" s="228">
        <v>11.4</v>
      </c>
      <c r="G8" s="225">
        <v>12.75</v>
      </c>
      <c r="H8" s="228">
        <v>12.1</v>
      </c>
      <c r="I8" s="225">
        <v>13.3</v>
      </c>
      <c r="J8" s="228">
        <v>10.85</v>
      </c>
      <c r="K8" s="228">
        <v>12</v>
      </c>
      <c r="L8" s="228">
        <v>12.1</v>
      </c>
      <c r="M8" s="228">
        <v>11.71</v>
      </c>
      <c r="N8" s="228">
        <v>12.077999999999999</v>
      </c>
      <c r="O8" s="241">
        <v>10.199999999999999</v>
      </c>
      <c r="P8" s="228">
        <v>11.524903616054452</v>
      </c>
      <c r="Q8" s="228">
        <v>10.7</v>
      </c>
      <c r="R8" s="228">
        <v>12.159195529887006</v>
      </c>
      <c r="S8" s="225">
        <v>10.76</v>
      </c>
      <c r="T8" s="228">
        <v>11.8</v>
      </c>
      <c r="U8" s="225">
        <v>10.8</v>
      </c>
      <c r="V8" s="225">
        <v>16.05</v>
      </c>
      <c r="W8" s="228">
        <v>11.7</v>
      </c>
      <c r="X8" s="228">
        <v>12.2</v>
      </c>
      <c r="Y8" s="225">
        <v>12.679200000000002</v>
      </c>
      <c r="Z8" s="228">
        <v>12.03</v>
      </c>
      <c r="AA8" s="228">
        <v>12</v>
      </c>
      <c r="AB8" s="228">
        <v>11.8</v>
      </c>
      <c r="AC8" s="228" t="s">
        <v>312</v>
      </c>
      <c r="AD8" s="225">
        <v>10.47</v>
      </c>
      <c r="AE8" s="225">
        <v>12</v>
      </c>
      <c r="AF8" s="228">
        <v>11.4</v>
      </c>
      <c r="AG8" s="222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4">
        <v>16</v>
      </c>
    </row>
    <row r="9" spans="1:66">
      <c r="A9" s="30"/>
      <c r="B9" s="19">
        <v>1</v>
      </c>
      <c r="C9" s="9">
        <v>4</v>
      </c>
      <c r="D9" s="228">
        <v>11.7</v>
      </c>
      <c r="E9" s="228">
        <v>11.1</v>
      </c>
      <c r="F9" s="228">
        <v>11.1</v>
      </c>
      <c r="G9" s="225">
        <v>13.05</v>
      </c>
      <c r="H9" s="228">
        <v>11.8</v>
      </c>
      <c r="I9" s="225">
        <v>13.2</v>
      </c>
      <c r="J9" s="228">
        <v>10.8</v>
      </c>
      <c r="K9" s="228">
        <v>11.8</v>
      </c>
      <c r="L9" s="228">
        <v>12</v>
      </c>
      <c r="M9" s="228">
        <v>11.99</v>
      </c>
      <c r="N9" s="228">
        <v>12.03</v>
      </c>
      <c r="O9" s="225">
        <v>11</v>
      </c>
      <c r="P9" s="228">
        <v>11.513509190512879</v>
      </c>
      <c r="Q9" s="228">
        <v>10.65</v>
      </c>
      <c r="R9" s="228">
        <v>11.733387038427768</v>
      </c>
      <c r="S9" s="225">
        <v>10.91</v>
      </c>
      <c r="T9" s="228">
        <v>11.6</v>
      </c>
      <c r="U9" s="225">
        <v>10.5</v>
      </c>
      <c r="V9" s="225">
        <v>16.010000000000002</v>
      </c>
      <c r="W9" s="228">
        <v>11.6</v>
      </c>
      <c r="X9" s="228">
        <v>11.8</v>
      </c>
      <c r="Y9" s="225">
        <v>12.657600000000002</v>
      </c>
      <c r="Z9" s="228">
        <v>11.57</v>
      </c>
      <c r="AA9" s="228">
        <v>11.8</v>
      </c>
      <c r="AB9" s="228">
        <v>11.7</v>
      </c>
      <c r="AC9" s="228" t="s">
        <v>312</v>
      </c>
      <c r="AD9" s="225">
        <v>10.99</v>
      </c>
      <c r="AE9" s="225">
        <v>12</v>
      </c>
      <c r="AF9" s="228">
        <v>11.5</v>
      </c>
      <c r="AG9" s="222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4">
        <v>11.656204161337792</v>
      </c>
      <c r="BN9" s="28"/>
    </row>
    <row r="10" spans="1:66">
      <c r="A10" s="30"/>
      <c r="B10" s="19">
        <v>1</v>
      </c>
      <c r="C10" s="9">
        <v>5</v>
      </c>
      <c r="D10" s="228">
        <v>12</v>
      </c>
      <c r="E10" s="228">
        <v>11</v>
      </c>
      <c r="F10" s="228">
        <v>11</v>
      </c>
      <c r="G10" s="225">
        <v>12.85</v>
      </c>
      <c r="H10" s="228">
        <v>11.75</v>
      </c>
      <c r="I10" s="225">
        <v>13.15</v>
      </c>
      <c r="J10" s="228">
        <v>10.95</v>
      </c>
      <c r="K10" s="228">
        <v>11.85</v>
      </c>
      <c r="L10" s="228">
        <v>11.7</v>
      </c>
      <c r="M10" s="228">
        <v>12.14</v>
      </c>
      <c r="N10" s="228">
        <v>11.885999999999999</v>
      </c>
      <c r="O10" s="225">
        <v>10.8</v>
      </c>
      <c r="P10" s="228">
        <v>11.569749522394392</v>
      </c>
      <c r="Q10" s="228">
        <v>12.173500000000001</v>
      </c>
      <c r="R10" s="228">
        <v>11.336830120299252</v>
      </c>
      <c r="S10" s="225">
        <v>10.44</v>
      </c>
      <c r="T10" s="228">
        <v>11.9</v>
      </c>
      <c r="U10" s="225">
        <v>10.7</v>
      </c>
      <c r="V10" s="225">
        <v>16.04</v>
      </c>
      <c r="W10" s="228">
        <v>11.7</v>
      </c>
      <c r="X10" s="228">
        <v>12</v>
      </c>
      <c r="Y10" s="225">
        <v>13.143600000000001</v>
      </c>
      <c r="Z10" s="228">
        <v>11.98</v>
      </c>
      <c r="AA10" s="228">
        <v>11.7</v>
      </c>
      <c r="AB10" s="228">
        <v>11.8</v>
      </c>
      <c r="AC10" s="228" t="s">
        <v>312</v>
      </c>
      <c r="AD10" s="225">
        <v>10.62</v>
      </c>
      <c r="AE10" s="225">
        <v>12</v>
      </c>
      <c r="AF10" s="228">
        <v>11.3</v>
      </c>
      <c r="AG10" s="222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4">
        <v>69</v>
      </c>
    </row>
    <row r="11" spans="1:66">
      <c r="A11" s="30"/>
      <c r="B11" s="19">
        <v>1</v>
      </c>
      <c r="C11" s="9">
        <v>6</v>
      </c>
      <c r="D11" s="228">
        <v>11.7</v>
      </c>
      <c r="E11" s="228">
        <v>11.3</v>
      </c>
      <c r="F11" s="228">
        <v>11</v>
      </c>
      <c r="G11" s="225">
        <v>12.9</v>
      </c>
      <c r="H11" s="228">
        <v>12</v>
      </c>
      <c r="I11" s="225">
        <v>12.95</v>
      </c>
      <c r="J11" s="228">
        <v>11</v>
      </c>
      <c r="K11" s="228">
        <v>11.65</v>
      </c>
      <c r="L11" s="228">
        <v>12.4</v>
      </c>
      <c r="M11" s="228">
        <v>11.38</v>
      </c>
      <c r="N11" s="228">
        <v>11.790000000000001</v>
      </c>
      <c r="O11" s="225">
        <v>10.8</v>
      </c>
      <c r="P11" s="228">
        <v>11.323654291145242</v>
      </c>
      <c r="Q11" s="228">
        <v>12.07</v>
      </c>
      <c r="R11" s="228">
        <v>11.962894257218579</v>
      </c>
      <c r="S11" s="225">
        <v>10.89</v>
      </c>
      <c r="T11" s="228">
        <v>11.9</v>
      </c>
      <c r="U11" s="225">
        <v>10.5</v>
      </c>
      <c r="V11" s="225">
        <v>16.079999999999998</v>
      </c>
      <c r="W11" s="228">
        <v>11.7</v>
      </c>
      <c r="X11" s="228">
        <v>12.1</v>
      </c>
      <c r="Y11" s="225">
        <v>12.7224</v>
      </c>
      <c r="Z11" s="228">
        <v>11.92</v>
      </c>
      <c r="AA11" s="228">
        <v>11.5</v>
      </c>
      <c r="AB11" s="228">
        <v>11.9</v>
      </c>
      <c r="AC11" s="228" t="s">
        <v>312</v>
      </c>
      <c r="AD11" s="225">
        <v>10.54</v>
      </c>
      <c r="AE11" s="225">
        <v>12</v>
      </c>
      <c r="AF11" s="228">
        <v>11.5</v>
      </c>
      <c r="AG11" s="222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23"/>
      <c r="AZ11" s="223"/>
      <c r="BA11" s="223"/>
      <c r="BB11" s="223"/>
      <c r="BC11" s="223"/>
      <c r="BD11" s="223"/>
      <c r="BE11" s="223"/>
      <c r="BF11" s="223"/>
      <c r="BG11" s="223"/>
      <c r="BH11" s="223"/>
      <c r="BI11" s="223"/>
      <c r="BJ11" s="223"/>
      <c r="BK11" s="223"/>
      <c r="BL11" s="223"/>
      <c r="BM11" s="226"/>
    </row>
    <row r="12" spans="1:66">
      <c r="A12" s="30"/>
      <c r="B12" s="20" t="s">
        <v>237</v>
      </c>
      <c r="C12" s="12"/>
      <c r="D12" s="227">
        <v>11.75</v>
      </c>
      <c r="E12" s="227">
        <v>10.983333333333334</v>
      </c>
      <c r="F12" s="227">
        <v>11.1</v>
      </c>
      <c r="G12" s="227">
        <v>12.941666666666668</v>
      </c>
      <c r="H12" s="227">
        <v>11.841666666666667</v>
      </c>
      <c r="I12" s="227">
        <v>13.158333333333337</v>
      </c>
      <c r="J12" s="227">
        <v>10.924999999999999</v>
      </c>
      <c r="K12" s="227">
        <v>11.85</v>
      </c>
      <c r="L12" s="227">
        <v>12</v>
      </c>
      <c r="M12" s="227">
        <v>11.798333333333334</v>
      </c>
      <c r="N12" s="227">
        <v>11.916000000000002</v>
      </c>
      <c r="O12" s="227">
        <v>10.699999999999998</v>
      </c>
      <c r="P12" s="227">
        <v>11.570041486122193</v>
      </c>
      <c r="Q12" s="227">
        <v>11.595583333333332</v>
      </c>
      <c r="R12" s="227">
        <v>11.747920912629192</v>
      </c>
      <c r="S12" s="227">
        <v>10.741666666666667</v>
      </c>
      <c r="T12" s="227">
        <v>11.783333333333333</v>
      </c>
      <c r="U12" s="227">
        <v>10.549999999999999</v>
      </c>
      <c r="V12" s="227">
        <v>16.038333333333334</v>
      </c>
      <c r="W12" s="227">
        <v>11.75</v>
      </c>
      <c r="X12" s="227">
        <v>12.049999999999999</v>
      </c>
      <c r="Y12" s="227">
        <v>12.835800000000001</v>
      </c>
      <c r="Z12" s="227">
        <v>11.856666666666667</v>
      </c>
      <c r="AA12" s="227">
        <v>11.716666666666667</v>
      </c>
      <c r="AB12" s="227">
        <v>11.783333333333333</v>
      </c>
      <c r="AC12" s="227" t="s">
        <v>729</v>
      </c>
      <c r="AD12" s="227">
        <v>10.67</v>
      </c>
      <c r="AE12" s="227">
        <v>12</v>
      </c>
      <c r="AF12" s="227">
        <v>11.450000000000001</v>
      </c>
      <c r="AG12" s="222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223"/>
      <c r="BE12" s="223"/>
      <c r="BF12" s="223"/>
      <c r="BG12" s="223"/>
      <c r="BH12" s="223"/>
      <c r="BI12" s="223"/>
      <c r="BJ12" s="223"/>
      <c r="BK12" s="223"/>
      <c r="BL12" s="223"/>
      <c r="BM12" s="226"/>
    </row>
    <row r="13" spans="1:66">
      <c r="A13" s="30"/>
      <c r="B13" s="3" t="s">
        <v>238</v>
      </c>
      <c r="C13" s="29"/>
      <c r="D13" s="228">
        <v>11.7</v>
      </c>
      <c r="E13" s="228">
        <v>10.95</v>
      </c>
      <c r="F13" s="228">
        <v>11.05</v>
      </c>
      <c r="G13" s="228">
        <v>12.975000000000001</v>
      </c>
      <c r="H13" s="228">
        <v>11.850000000000001</v>
      </c>
      <c r="I13" s="228">
        <v>13.175000000000001</v>
      </c>
      <c r="J13" s="228">
        <v>10.899999999999999</v>
      </c>
      <c r="K13" s="228">
        <v>11.824999999999999</v>
      </c>
      <c r="L13" s="228">
        <v>12.05</v>
      </c>
      <c r="M13" s="228">
        <v>11.785</v>
      </c>
      <c r="N13" s="228">
        <v>11.904499999999999</v>
      </c>
      <c r="O13" s="228">
        <v>10.8</v>
      </c>
      <c r="P13" s="228">
        <v>11.547326569224422</v>
      </c>
      <c r="Q13" s="228">
        <v>11.725000000000001</v>
      </c>
      <c r="R13" s="228">
        <v>11.749191749259523</v>
      </c>
      <c r="S13" s="228">
        <v>10.809999999999999</v>
      </c>
      <c r="T13" s="228">
        <v>11.8</v>
      </c>
      <c r="U13" s="228">
        <v>10.5</v>
      </c>
      <c r="V13" s="228">
        <v>16.045000000000002</v>
      </c>
      <c r="W13" s="228">
        <v>11.7</v>
      </c>
      <c r="X13" s="228">
        <v>12.1</v>
      </c>
      <c r="Y13" s="228">
        <v>12.738600000000002</v>
      </c>
      <c r="Z13" s="228">
        <v>11.879999999999999</v>
      </c>
      <c r="AA13" s="228">
        <v>11.7</v>
      </c>
      <c r="AB13" s="228">
        <v>11.8</v>
      </c>
      <c r="AC13" s="228" t="s">
        <v>729</v>
      </c>
      <c r="AD13" s="228">
        <v>10.579999999999998</v>
      </c>
      <c r="AE13" s="228">
        <v>12</v>
      </c>
      <c r="AF13" s="228">
        <v>11.5</v>
      </c>
      <c r="AG13" s="222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223"/>
      <c r="BE13" s="223"/>
      <c r="BF13" s="223"/>
      <c r="BG13" s="223"/>
      <c r="BH13" s="223"/>
      <c r="BI13" s="223"/>
      <c r="BJ13" s="223"/>
      <c r="BK13" s="223"/>
      <c r="BL13" s="223"/>
      <c r="BM13" s="226"/>
    </row>
    <row r="14" spans="1:66">
      <c r="A14" s="30"/>
      <c r="B14" s="3" t="s">
        <v>239</v>
      </c>
      <c r="C14" s="29"/>
      <c r="D14" s="23">
        <v>0.17606816861659028</v>
      </c>
      <c r="E14" s="23">
        <v>0.19407902170679506</v>
      </c>
      <c r="F14" s="23">
        <v>0.17888543819998315</v>
      </c>
      <c r="G14" s="23">
        <v>0.12812754062521753</v>
      </c>
      <c r="H14" s="23">
        <v>0.21075261959621433</v>
      </c>
      <c r="I14" s="23">
        <v>0.18280226110928399</v>
      </c>
      <c r="J14" s="23">
        <v>0.11291589790636195</v>
      </c>
      <c r="K14" s="23">
        <v>0.17320508075688762</v>
      </c>
      <c r="L14" s="23">
        <v>0.34641016151377579</v>
      </c>
      <c r="M14" s="23">
        <v>0.25964719653149848</v>
      </c>
      <c r="N14" s="23">
        <v>0.12016155791266984</v>
      </c>
      <c r="O14" s="23">
        <v>0.27568097504180489</v>
      </c>
      <c r="P14" s="23">
        <v>0.18250645322498349</v>
      </c>
      <c r="Q14" s="23">
        <v>0.81370574636453619</v>
      </c>
      <c r="R14" s="23">
        <v>0.29402434701576752</v>
      </c>
      <c r="S14" s="23">
        <v>0.18904144166469625</v>
      </c>
      <c r="T14" s="23">
        <v>0.1169045194450016</v>
      </c>
      <c r="U14" s="23">
        <v>0.16431676725154978</v>
      </c>
      <c r="V14" s="23">
        <v>4.2622372841813687E-2</v>
      </c>
      <c r="W14" s="23">
        <v>0.1378404875209025</v>
      </c>
      <c r="X14" s="23">
        <v>0.13784048752090172</v>
      </c>
      <c r="Y14" s="23">
        <v>0.2095032983033914</v>
      </c>
      <c r="Z14" s="23">
        <v>0.1642761902001218</v>
      </c>
      <c r="AA14" s="23">
        <v>0.17224014243685098</v>
      </c>
      <c r="AB14" s="23">
        <v>7.5277265270908625E-2</v>
      </c>
      <c r="AC14" s="23" t="s">
        <v>729</v>
      </c>
      <c r="AD14" s="23">
        <v>0.26675831758353841</v>
      </c>
      <c r="AE14" s="23">
        <v>0</v>
      </c>
      <c r="AF14" s="23">
        <v>8.3666002653407248E-2</v>
      </c>
      <c r="AG14" s="159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1.498452498864598E-2</v>
      </c>
      <c r="E15" s="13">
        <v>1.7670320640982857E-2</v>
      </c>
      <c r="F15" s="13">
        <v>1.6115805243241726E-2</v>
      </c>
      <c r="G15" s="13">
        <v>9.9003894881043789E-3</v>
      </c>
      <c r="H15" s="13">
        <v>1.7797547045422746E-2</v>
      </c>
      <c r="I15" s="13">
        <v>1.3892508760680223E-2</v>
      </c>
      <c r="J15" s="13">
        <v>1.0335551295776839E-2</v>
      </c>
      <c r="K15" s="13">
        <v>1.4616462511129757E-2</v>
      </c>
      <c r="L15" s="13">
        <v>2.8867513459481315E-2</v>
      </c>
      <c r="M15" s="13">
        <v>2.2007108054654483E-2</v>
      </c>
      <c r="N15" s="13">
        <v>1.0084051520029358E-2</v>
      </c>
      <c r="O15" s="13">
        <v>2.5764577106710745E-2</v>
      </c>
      <c r="P15" s="13">
        <v>1.5774053484932854E-2</v>
      </c>
      <c r="Q15" s="13">
        <v>7.017376555997927E-2</v>
      </c>
      <c r="R15" s="13">
        <v>2.5027777187339329E-2</v>
      </c>
      <c r="S15" s="13">
        <v>1.7598892940080331E-2</v>
      </c>
      <c r="T15" s="13">
        <v>9.9211756247526116E-3</v>
      </c>
      <c r="U15" s="13">
        <v>1.557504902858292E-2</v>
      </c>
      <c r="V15" s="13">
        <v>2.6575313005391468E-3</v>
      </c>
      <c r="W15" s="13">
        <v>1.1731105320927871E-2</v>
      </c>
      <c r="X15" s="13">
        <v>1.1439044607543712E-2</v>
      </c>
      <c r="Y15" s="13">
        <v>1.6321795159116796E-2</v>
      </c>
      <c r="Z15" s="13">
        <v>1.3855174883338919E-2</v>
      </c>
      <c r="AA15" s="13">
        <v>1.4700438899304493E-2</v>
      </c>
      <c r="AB15" s="13">
        <v>6.3884524982383561E-3</v>
      </c>
      <c r="AC15" s="13" t="s">
        <v>729</v>
      </c>
      <c r="AD15" s="13">
        <v>2.5000779529853648E-2</v>
      </c>
      <c r="AE15" s="13">
        <v>0</v>
      </c>
      <c r="AF15" s="13">
        <v>7.3070744675464835E-3</v>
      </c>
      <c r="AG15" s="159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8.0468596263367775E-3</v>
      </c>
      <c r="E16" s="13">
        <v>-5.7726410647154558E-2</v>
      </c>
      <c r="F16" s="13">
        <v>-4.7717434735971231E-2</v>
      </c>
      <c r="G16" s="13">
        <v>0.11028139929056824</v>
      </c>
      <c r="H16" s="13">
        <v>1.5911054985123796E-2</v>
      </c>
      <c r="I16" s="13">
        <v>0.1288694974113378</v>
      </c>
      <c r="J16" s="13">
        <v>-6.2730898602746499E-2</v>
      </c>
      <c r="K16" s="13">
        <v>1.6625981835922676E-2</v>
      </c>
      <c r="L16" s="13">
        <v>2.9494665150301413E-2</v>
      </c>
      <c r="M16" s="13">
        <v>1.2193435360970062E-2</v>
      </c>
      <c r="N16" s="13">
        <v>2.2288202494249454E-2</v>
      </c>
      <c r="O16" s="13">
        <v>-8.2033923574314827E-2</v>
      </c>
      <c r="P16" s="13">
        <v>-7.3920012057947515E-3</v>
      </c>
      <c r="Q16" s="13">
        <v>-5.2007349189654439E-3</v>
      </c>
      <c r="R16" s="13">
        <v>7.8684921799512253E-3</v>
      </c>
      <c r="S16" s="13">
        <v>-7.8459289320320424E-2</v>
      </c>
      <c r="T16" s="13">
        <v>1.0906567029532077E-2</v>
      </c>
      <c r="U16" s="13">
        <v>-9.4902606888693453E-2</v>
      </c>
      <c r="V16" s="13">
        <v>0.37594821704740977</v>
      </c>
      <c r="W16" s="13">
        <v>8.0468596263367775E-3</v>
      </c>
      <c r="X16" s="13">
        <v>3.3784226255094252E-2</v>
      </c>
      <c r="Y16" s="13">
        <v>0.10119896857801991</v>
      </c>
      <c r="Z16" s="13">
        <v>1.7197923316561781E-2</v>
      </c>
      <c r="AA16" s="13">
        <v>5.1871522231414779E-3</v>
      </c>
      <c r="AB16" s="13">
        <v>1.0906567029532077E-2</v>
      </c>
      <c r="AC16" s="13" t="s">
        <v>729</v>
      </c>
      <c r="AD16" s="13">
        <v>-8.4607660237190352E-2</v>
      </c>
      <c r="AE16" s="13">
        <v>2.9494665150301413E-2</v>
      </c>
      <c r="AF16" s="13">
        <v>-1.7690507002420586E-2</v>
      </c>
      <c r="AG16" s="159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>
        <v>0</v>
      </c>
      <c r="E17" s="45">
        <v>2.0699999999999998</v>
      </c>
      <c r="F17" s="45">
        <v>1.75</v>
      </c>
      <c r="G17" s="45">
        <v>3.21</v>
      </c>
      <c r="H17" s="45">
        <v>0.25</v>
      </c>
      <c r="I17" s="45">
        <v>3.8</v>
      </c>
      <c r="J17" s="45">
        <v>2.23</v>
      </c>
      <c r="K17" s="45">
        <v>0.27</v>
      </c>
      <c r="L17" s="45">
        <v>0.67</v>
      </c>
      <c r="M17" s="45">
        <v>0.13</v>
      </c>
      <c r="N17" s="45">
        <v>0.45</v>
      </c>
      <c r="O17" s="45">
        <v>2.83</v>
      </c>
      <c r="P17" s="45">
        <v>0.49</v>
      </c>
      <c r="Q17" s="45">
        <v>0.42</v>
      </c>
      <c r="R17" s="45">
        <v>0.01</v>
      </c>
      <c r="S17" s="45">
        <v>2.72</v>
      </c>
      <c r="T17" s="45">
        <v>0.09</v>
      </c>
      <c r="U17" s="45">
        <v>3.24</v>
      </c>
      <c r="V17" s="45">
        <v>11.57</v>
      </c>
      <c r="W17" s="45">
        <v>0</v>
      </c>
      <c r="X17" s="45">
        <v>0.81</v>
      </c>
      <c r="Y17" s="45">
        <v>2.93</v>
      </c>
      <c r="Z17" s="45">
        <v>0.28999999999999998</v>
      </c>
      <c r="AA17" s="45">
        <v>0.09</v>
      </c>
      <c r="AB17" s="45">
        <v>0.09</v>
      </c>
      <c r="AC17" s="45" t="s">
        <v>242</v>
      </c>
      <c r="AD17" s="45">
        <v>2.91</v>
      </c>
      <c r="AE17" s="45" t="s">
        <v>242</v>
      </c>
      <c r="AF17" s="45">
        <v>0.81</v>
      </c>
      <c r="AG17" s="159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6"/>
    </row>
    <row r="19" spans="1:65" ht="15">
      <c r="B19" s="8" t="s">
        <v>539</v>
      </c>
      <c r="BM19" s="28" t="s">
        <v>67</v>
      </c>
    </row>
    <row r="20" spans="1:65" ht="15">
      <c r="A20" s="25" t="s">
        <v>48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7" t="s">
        <v>233</v>
      </c>
      <c r="AE20" s="159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6" t="s">
        <v>244</v>
      </c>
      <c r="E21" s="158" t="s">
        <v>245</v>
      </c>
      <c r="F21" s="158" t="s">
        <v>246</v>
      </c>
      <c r="G21" s="158" t="s">
        <v>247</v>
      </c>
      <c r="H21" s="158" t="s">
        <v>248</v>
      </c>
      <c r="I21" s="158" t="s">
        <v>249</v>
      </c>
      <c r="J21" s="158" t="s">
        <v>250</v>
      </c>
      <c r="K21" s="158" t="s">
        <v>251</v>
      </c>
      <c r="L21" s="158" t="s">
        <v>252</v>
      </c>
      <c r="M21" s="158" t="s">
        <v>253</v>
      </c>
      <c r="N21" s="158" t="s">
        <v>254</v>
      </c>
      <c r="O21" s="158" t="s">
        <v>255</v>
      </c>
      <c r="P21" s="158" t="s">
        <v>256</v>
      </c>
      <c r="Q21" s="158" t="s">
        <v>258</v>
      </c>
      <c r="R21" s="158" t="s">
        <v>259</v>
      </c>
      <c r="S21" s="158" t="s">
        <v>260</v>
      </c>
      <c r="T21" s="158" t="s">
        <v>261</v>
      </c>
      <c r="U21" s="158" t="s">
        <v>262</v>
      </c>
      <c r="V21" s="158" t="s">
        <v>264</v>
      </c>
      <c r="W21" s="158" t="s">
        <v>265</v>
      </c>
      <c r="X21" s="158" t="s">
        <v>266</v>
      </c>
      <c r="Y21" s="158" t="s">
        <v>267</v>
      </c>
      <c r="Z21" s="158" t="s">
        <v>268</v>
      </c>
      <c r="AA21" s="158" t="s">
        <v>269</v>
      </c>
      <c r="AB21" s="158" t="s">
        <v>270</v>
      </c>
      <c r="AC21" s="158" t="s">
        <v>235</v>
      </c>
      <c r="AD21" s="158" t="s">
        <v>271</v>
      </c>
      <c r="AE21" s="159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281</v>
      </c>
      <c r="E22" s="11" t="s">
        <v>281</v>
      </c>
      <c r="F22" s="11" t="s">
        <v>280</v>
      </c>
      <c r="G22" s="11" t="s">
        <v>280</v>
      </c>
      <c r="H22" s="11" t="s">
        <v>280</v>
      </c>
      <c r="I22" s="11" t="s">
        <v>280</v>
      </c>
      <c r="J22" s="11" t="s">
        <v>280</v>
      </c>
      <c r="K22" s="11" t="s">
        <v>280</v>
      </c>
      <c r="L22" s="11" t="s">
        <v>281</v>
      </c>
      <c r="M22" s="11" t="s">
        <v>307</v>
      </c>
      <c r="N22" s="11" t="s">
        <v>280</v>
      </c>
      <c r="O22" s="11" t="s">
        <v>307</v>
      </c>
      <c r="P22" s="11" t="s">
        <v>280</v>
      </c>
      <c r="Q22" s="11" t="s">
        <v>281</v>
      </c>
      <c r="R22" s="11" t="s">
        <v>307</v>
      </c>
      <c r="S22" s="11" t="s">
        <v>281</v>
      </c>
      <c r="T22" s="11" t="s">
        <v>281</v>
      </c>
      <c r="U22" s="11" t="s">
        <v>307</v>
      </c>
      <c r="V22" s="11" t="s">
        <v>281</v>
      </c>
      <c r="W22" s="11" t="s">
        <v>307</v>
      </c>
      <c r="X22" s="11" t="s">
        <v>307</v>
      </c>
      <c r="Y22" s="11" t="s">
        <v>307</v>
      </c>
      <c r="Z22" s="11" t="s">
        <v>281</v>
      </c>
      <c r="AA22" s="11" t="s">
        <v>281</v>
      </c>
      <c r="AB22" s="11" t="s">
        <v>281</v>
      </c>
      <c r="AC22" s="11" t="s">
        <v>307</v>
      </c>
      <c r="AD22" s="11" t="s">
        <v>281</v>
      </c>
      <c r="AE22" s="159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6" t="s">
        <v>308</v>
      </c>
      <c r="E23" s="26" t="s">
        <v>308</v>
      </c>
      <c r="F23" s="26" t="s">
        <v>308</v>
      </c>
      <c r="G23" s="26" t="s">
        <v>308</v>
      </c>
      <c r="H23" s="26" t="s">
        <v>308</v>
      </c>
      <c r="I23" s="26" t="s">
        <v>308</v>
      </c>
      <c r="J23" s="26" t="s">
        <v>308</v>
      </c>
      <c r="K23" s="26" t="s">
        <v>308</v>
      </c>
      <c r="L23" s="26" t="s">
        <v>308</v>
      </c>
      <c r="M23" s="26" t="s">
        <v>121</v>
      </c>
      <c r="N23" s="26" t="s">
        <v>277</v>
      </c>
      <c r="O23" s="26" t="s">
        <v>309</v>
      </c>
      <c r="P23" s="26" t="s">
        <v>310</v>
      </c>
      <c r="Q23" s="26" t="s">
        <v>309</v>
      </c>
      <c r="R23" s="26" t="s">
        <v>309</v>
      </c>
      <c r="S23" s="26" t="s">
        <v>309</v>
      </c>
      <c r="T23" s="26" t="s">
        <v>311</v>
      </c>
      <c r="U23" s="26" t="s">
        <v>311</v>
      </c>
      <c r="V23" s="26" t="s">
        <v>310</v>
      </c>
      <c r="W23" s="26" t="s">
        <v>308</v>
      </c>
      <c r="X23" s="26" t="s">
        <v>311</v>
      </c>
      <c r="Y23" s="26" t="s">
        <v>308</v>
      </c>
      <c r="Z23" s="26" t="s">
        <v>311</v>
      </c>
      <c r="AA23" s="26" t="s">
        <v>311</v>
      </c>
      <c r="AB23" s="26" t="s">
        <v>308</v>
      </c>
      <c r="AC23" s="26" t="s">
        <v>311</v>
      </c>
      <c r="AD23" s="26" t="s">
        <v>310</v>
      </c>
      <c r="AE23" s="159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2">
        <v>0.63</v>
      </c>
      <c r="E24" s="212">
        <v>0.53</v>
      </c>
      <c r="F24" s="212">
        <v>0.54</v>
      </c>
      <c r="G24" s="212">
        <v>0.54</v>
      </c>
      <c r="H24" s="212">
        <v>0.57999999999999996</v>
      </c>
      <c r="I24" s="212">
        <v>0.53</v>
      </c>
      <c r="J24" s="212">
        <v>0.51</v>
      </c>
      <c r="K24" s="212">
        <v>0.52</v>
      </c>
      <c r="L24" s="212">
        <v>0.40999999999999992</v>
      </c>
      <c r="M24" s="212">
        <v>0.55740000000000001</v>
      </c>
      <c r="N24" s="212">
        <v>0.56999999999999995</v>
      </c>
      <c r="O24" s="211">
        <v>0.7913</v>
      </c>
      <c r="P24" s="212">
        <v>0.58500243763267501</v>
      </c>
      <c r="Q24" s="212">
        <v>0.72627069152925505</v>
      </c>
      <c r="R24" s="212">
        <v>0.53</v>
      </c>
      <c r="S24" s="212">
        <v>0.72799999999999998</v>
      </c>
      <c r="T24" s="212">
        <v>0.56999999999999995</v>
      </c>
      <c r="U24" s="212">
        <v>0.58409999999999995</v>
      </c>
      <c r="V24" s="211">
        <v>0.96</v>
      </c>
      <c r="W24" s="213">
        <v>1.0861100000000001</v>
      </c>
      <c r="X24" s="212">
        <v>0.59</v>
      </c>
      <c r="Y24" s="212">
        <v>0.5</v>
      </c>
      <c r="Z24" s="212">
        <v>0.51</v>
      </c>
      <c r="AA24" s="212">
        <v>0.51</v>
      </c>
      <c r="AB24" s="212">
        <v>0.61</v>
      </c>
      <c r="AC24" s="212">
        <v>0.60799999999999998</v>
      </c>
      <c r="AD24" s="212">
        <v>0.56999999999999995</v>
      </c>
      <c r="AE24" s="214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6">
        <v>1</v>
      </c>
    </row>
    <row r="25" spans="1:65">
      <c r="A25" s="30"/>
      <c r="B25" s="19">
        <v>1</v>
      </c>
      <c r="C25" s="9">
        <v>2</v>
      </c>
      <c r="D25" s="23">
        <v>0.63</v>
      </c>
      <c r="E25" s="23">
        <v>0.52</v>
      </c>
      <c r="F25" s="23">
        <v>0.5</v>
      </c>
      <c r="G25" s="23">
        <v>0.55000000000000004</v>
      </c>
      <c r="H25" s="23">
        <v>0.59</v>
      </c>
      <c r="I25" s="23">
        <v>0.53</v>
      </c>
      <c r="J25" s="23">
        <v>0.52</v>
      </c>
      <c r="K25" s="23">
        <v>0.53</v>
      </c>
      <c r="L25" s="23">
        <v>0.43</v>
      </c>
      <c r="M25" s="23">
        <v>0.58910000000000007</v>
      </c>
      <c r="N25" s="23">
        <v>0.56000000000000005</v>
      </c>
      <c r="O25" s="218">
        <v>0.76940000000000008</v>
      </c>
      <c r="P25" s="23">
        <v>0.57210258190499996</v>
      </c>
      <c r="Q25" s="23">
        <v>0.74417504856111705</v>
      </c>
      <c r="R25" s="23">
        <v>0.54</v>
      </c>
      <c r="S25" s="23">
        <v>0.72500000000000009</v>
      </c>
      <c r="T25" s="23">
        <v>0.56999999999999995</v>
      </c>
      <c r="U25" s="23">
        <v>0.56210000000000004</v>
      </c>
      <c r="V25" s="218">
        <v>0.98</v>
      </c>
      <c r="W25" s="218">
        <v>1.0182</v>
      </c>
      <c r="X25" s="23">
        <v>0.56999999999999995</v>
      </c>
      <c r="Y25" s="23">
        <v>0.52</v>
      </c>
      <c r="Z25" s="23">
        <v>0.5</v>
      </c>
      <c r="AA25" s="23">
        <v>0.51</v>
      </c>
      <c r="AB25" s="23">
        <v>0.56999999999999995</v>
      </c>
      <c r="AC25" s="23">
        <v>0.58799999999999997</v>
      </c>
      <c r="AD25" s="23">
        <v>0.56000000000000005</v>
      </c>
      <c r="AE25" s="214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6" t="e">
        <v>#N/A</v>
      </c>
    </row>
    <row r="26" spans="1:65">
      <c r="A26" s="30"/>
      <c r="B26" s="19">
        <v>1</v>
      </c>
      <c r="C26" s="9">
        <v>3</v>
      </c>
      <c r="D26" s="23">
        <v>0.62</v>
      </c>
      <c r="E26" s="23">
        <v>0.52</v>
      </c>
      <c r="F26" s="23">
        <v>0.55000000000000004</v>
      </c>
      <c r="G26" s="23">
        <v>0.55000000000000004</v>
      </c>
      <c r="H26" s="23">
        <v>0.6</v>
      </c>
      <c r="I26" s="23">
        <v>0.53</v>
      </c>
      <c r="J26" s="23">
        <v>0.5</v>
      </c>
      <c r="K26" s="23">
        <v>0.53</v>
      </c>
      <c r="L26" s="23">
        <v>0.43</v>
      </c>
      <c r="M26" s="23">
        <v>0.58069999999999999</v>
      </c>
      <c r="N26" s="23">
        <v>0.57999999999999996</v>
      </c>
      <c r="O26" s="218">
        <v>0.74749999999999994</v>
      </c>
      <c r="P26" s="23">
        <v>0.57410141880993004</v>
      </c>
      <c r="Q26" s="219">
        <v>0.77114332423810261</v>
      </c>
      <c r="R26" s="23">
        <v>0.59</v>
      </c>
      <c r="S26" s="23">
        <v>0.73799999999999999</v>
      </c>
      <c r="T26" s="23">
        <v>0.59</v>
      </c>
      <c r="U26" s="23">
        <v>0.5736</v>
      </c>
      <c r="V26" s="218">
        <v>0.98</v>
      </c>
      <c r="W26" s="218">
        <v>1.02121</v>
      </c>
      <c r="X26" s="23">
        <v>0.59</v>
      </c>
      <c r="Y26" s="23">
        <v>0.52</v>
      </c>
      <c r="Z26" s="23">
        <v>0.5</v>
      </c>
      <c r="AA26" s="23">
        <v>0.51</v>
      </c>
      <c r="AB26" s="23">
        <v>0.57999999999999996</v>
      </c>
      <c r="AC26" s="23">
        <v>0.58799999999999997</v>
      </c>
      <c r="AD26" s="23">
        <v>0.53</v>
      </c>
      <c r="AE26" s="214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6">
        <v>16</v>
      </c>
    </row>
    <row r="27" spans="1:65">
      <c r="A27" s="30"/>
      <c r="B27" s="19">
        <v>1</v>
      </c>
      <c r="C27" s="9">
        <v>4</v>
      </c>
      <c r="D27" s="23">
        <v>0.64</v>
      </c>
      <c r="E27" s="23">
        <v>0.52</v>
      </c>
      <c r="F27" s="23">
        <v>0.51</v>
      </c>
      <c r="G27" s="23">
        <v>0.56000000000000005</v>
      </c>
      <c r="H27" s="23">
        <v>0.59</v>
      </c>
      <c r="I27" s="23">
        <v>0.53</v>
      </c>
      <c r="J27" s="23">
        <v>0.5</v>
      </c>
      <c r="K27" s="23">
        <v>0.53</v>
      </c>
      <c r="L27" s="23">
        <v>0.44</v>
      </c>
      <c r="M27" s="23">
        <v>0.60150000000000003</v>
      </c>
      <c r="N27" s="23">
        <v>0.57999999999999996</v>
      </c>
      <c r="O27" s="218">
        <v>0.75800000000000001</v>
      </c>
      <c r="P27" s="23">
        <v>0.57099417123469498</v>
      </c>
      <c r="Q27" s="219">
        <v>0.77568078595134982</v>
      </c>
      <c r="R27" s="23">
        <v>0.55000000000000004</v>
      </c>
      <c r="S27" s="23">
        <v>0.73299999999999998</v>
      </c>
      <c r="T27" s="23">
        <v>0.56999999999999995</v>
      </c>
      <c r="U27" s="23">
        <v>0.57440000000000002</v>
      </c>
      <c r="V27" s="218">
        <v>0.98</v>
      </c>
      <c r="W27" s="218">
        <v>1.0024999999999999</v>
      </c>
      <c r="X27" s="23">
        <v>0.56999999999999995</v>
      </c>
      <c r="Y27" s="23">
        <v>0.52</v>
      </c>
      <c r="Z27" s="23">
        <v>0.48</v>
      </c>
      <c r="AA27" s="23">
        <v>0.51</v>
      </c>
      <c r="AB27" s="23">
        <v>0.61</v>
      </c>
      <c r="AC27" s="23">
        <v>0.59199999999999997</v>
      </c>
      <c r="AD27" s="23">
        <v>0.57999999999999996</v>
      </c>
      <c r="AE27" s="214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6">
        <v>0.56512095800095319</v>
      </c>
    </row>
    <row r="28" spans="1:65">
      <c r="A28" s="30"/>
      <c r="B28" s="19">
        <v>1</v>
      </c>
      <c r="C28" s="9">
        <v>5</v>
      </c>
      <c r="D28" s="23">
        <v>0.63</v>
      </c>
      <c r="E28" s="23">
        <v>0.54</v>
      </c>
      <c r="F28" s="23">
        <v>0.54</v>
      </c>
      <c r="G28" s="23">
        <v>0.54</v>
      </c>
      <c r="H28" s="23">
        <v>0.59</v>
      </c>
      <c r="I28" s="23">
        <v>0.52</v>
      </c>
      <c r="J28" s="23">
        <v>0.5</v>
      </c>
      <c r="K28" s="23">
        <v>0.53</v>
      </c>
      <c r="L28" s="23">
        <v>0.4</v>
      </c>
      <c r="M28" s="23">
        <v>0.58849999999999991</v>
      </c>
      <c r="N28" s="23">
        <v>0.56999999999999995</v>
      </c>
      <c r="O28" s="218">
        <v>0.74229999999999996</v>
      </c>
      <c r="P28" s="23">
        <v>0.57871993865470506</v>
      </c>
      <c r="Q28" s="23">
        <v>0.73288032699875838</v>
      </c>
      <c r="R28" s="23">
        <v>0.55000000000000004</v>
      </c>
      <c r="S28" s="23">
        <v>0.73299999999999998</v>
      </c>
      <c r="T28" s="23">
        <v>0.59</v>
      </c>
      <c r="U28" s="23">
        <v>0.5796</v>
      </c>
      <c r="V28" s="218">
        <v>0.98999999999999988</v>
      </c>
      <c r="W28" s="218">
        <v>1.0271000000000001</v>
      </c>
      <c r="X28" s="23">
        <v>0.59</v>
      </c>
      <c r="Y28" s="23">
        <v>0.52</v>
      </c>
      <c r="Z28" s="23">
        <v>0.51</v>
      </c>
      <c r="AA28" s="23">
        <v>0.5</v>
      </c>
      <c r="AB28" s="23">
        <v>0.59</v>
      </c>
      <c r="AC28" s="23">
        <v>0.6</v>
      </c>
      <c r="AD28" s="23">
        <v>0.54</v>
      </c>
      <c r="AE28" s="214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6">
        <v>70</v>
      </c>
    </row>
    <row r="29" spans="1:65">
      <c r="A29" s="30"/>
      <c r="B29" s="19">
        <v>1</v>
      </c>
      <c r="C29" s="9">
        <v>6</v>
      </c>
      <c r="D29" s="23">
        <v>0.63</v>
      </c>
      <c r="E29" s="23">
        <v>0.54</v>
      </c>
      <c r="F29" s="23">
        <v>0.55000000000000004</v>
      </c>
      <c r="G29" s="23">
        <v>0.53</v>
      </c>
      <c r="H29" s="23">
        <v>0.59</v>
      </c>
      <c r="I29" s="23">
        <v>0.52</v>
      </c>
      <c r="J29" s="23">
        <v>0.5</v>
      </c>
      <c r="K29" s="23">
        <v>0.52</v>
      </c>
      <c r="L29" s="23">
        <v>0.43</v>
      </c>
      <c r="M29" s="23">
        <v>0.56140000000000001</v>
      </c>
      <c r="N29" s="23">
        <v>0.55000000000000004</v>
      </c>
      <c r="O29" s="218">
        <v>0.78989999999999994</v>
      </c>
      <c r="P29" s="23">
        <v>0.56801104349562004</v>
      </c>
      <c r="Q29" s="23">
        <v>0.7316648398472777</v>
      </c>
      <c r="R29" s="23">
        <v>0.61</v>
      </c>
      <c r="S29" s="23">
        <v>0.72300000000000009</v>
      </c>
      <c r="T29" s="23">
        <v>0.56999999999999995</v>
      </c>
      <c r="U29" s="23">
        <v>0.5786</v>
      </c>
      <c r="V29" s="218">
        <v>0.95</v>
      </c>
      <c r="W29" s="218">
        <v>1.0092999999999999</v>
      </c>
      <c r="X29" s="23">
        <v>0.57999999999999996</v>
      </c>
      <c r="Y29" s="23">
        <v>0.51</v>
      </c>
      <c r="Z29" s="23">
        <v>0.5</v>
      </c>
      <c r="AA29" s="23">
        <v>0.52</v>
      </c>
      <c r="AB29" s="23">
        <v>0.61</v>
      </c>
      <c r="AC29" s="23">
        <v>0.59899999999999998</v>
      </c>
      <c r="AD29" s="23">
        <v>0.56999999999999995</v>
      </c>
      <c r="AE29" s="214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57"/>
    </row>
    <row r="30" spans="1:65">
      <c r="A30" s="30"/>
      <c r="B30" s="20" t="s">
        <v>237</v>
      </c>
      <c r="C30" s="12"/>
      <c r="D30" s="220">
        <v>0.63</v>
      </c>
      <c r="E30" s="220">
        <v>0.52833333333333332</v>
      </c>
      <c r="F30" s="220">
        <v>0.53166666666666673</v>
      </c>
      <c r="G30" s="220">
        <v>0.54500000000000004</v>
      </c>
      <c r="H30" s="220">
        <v>0.59</v>
      </c>
      <c r="I30" s="220">
        <v>0.52666666666666673</v>
      </c>
      <c r="J30" s="220">
        <v>0.505</v>
      </c>
      <c r="K30" s="220">
        <v>0.52666666666666673</v>
      </c>
      <c r="L30" s="220">
        <v>0.42333333333333334</v>
      </c>
      <c r="M30" s="220">
        <v>0.57976666666666665</v>
      </c>
      <c r="N30" s="220">
        <v>0.56833333333333336</v>
      </c>
      <c r="O30" s="220">
        <v>0.76640000000000008</v>
      </c>
      <c r="P30" s="220">
        <v>0.57482193195543763</v>
      </c>
      <c r="Q30" s="220">
        <v>0.74696916952097681</v>
      </c>
      <c r="R30" s="220">
        <v>0.56166666666666665</v>
      </c>
      <c r="S30" s="220">
        <v>0.73</v>
      </c>
      <c r="T30" s="220">
        <v>0.57666666666666655</v>
      </c>
      <c r="U30" s="220">
        <v>0.57540000000000002</v>
      </c>
      <c r="V30" s="220">
        <v>0.97333333333333327</v>
      </c>
      <c r="W30" s="220">
        <v>1.0274033333333332</v>
      </c>
      <c r="X30" s="220">
        <v>0.58166666666666667</v>
      </c>
      <c r="Y30" s="220">
        <v>0.51500000000000001</v>
      </c>
      <c r="Z30" s="220">
        <v>0.5</v>
      </c>
      <c r="AA30" s="220">
        <v>0.51</v>
      </c>
      <c r="AB30" s="220">
        <v>0.59499999999999986</v>
      </c>
      <c r="AC30" s="220">
        <v>0.59583333333333333</v>
      </c>
      <c r="AD30" s="220">
        <v>0.55833333333333324</v>
      </c>
      <c r="AE30" s="214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57"/>
    </row>
    <row r="31" spans="1:65">
      <c r="A31" s="30"/>
      <c r="B31" s="3" t="s">
        <v>238</v>
      </c>
      <c r="C31" s="29"/>
      <c r="D31" s="23">
        <v>0.63</v>
      </c>
      <c r="E31" s="23">
        <v>0.52500000000000002</v>
      </c>
      <c r="F31" s="23">
        <v>0.54</v>
      </c>
      <c r="G31" s="23">
        <v>0.54500000000000004</v>
      </c>
      <c r="H31" s="23">
        <v>0.59</v>
      </c>
      <c r="I31" s="23">
        <v>0.53</v>
      </c>
      <c r="J31" s="23">
        <v>0.5</v>
      </c>
      <c r="K31" s="23">
        <v>0.53</v>
      </c>
      <c r="L31" s="23">
        <v>0.43</v>
      </c>
      <c r="M31" s="23">
        <v>0.58460000000000001</v>
      </c>
      <c r="N31" s="23">
        <v>0.56999999999999995</v>
      </c>
      <c r="O31" s="23">
        <v>0.76370000000000005</v>
      </c>
      <c r="P31" s="23">
        <v>0.57310200035746495</v>
      </c>
      <c r="Q31" s="23">
        <v>0.73852768777993771</v>
      </c>
      <c r="R31" s="23">
        <v>0.55000000000000004</v>
      </c>
      <c r="S31" s="23">
        <v>0.73049999999999993</v>
      </c>
      <c r="T31" s="23">
        <v>0.56999999999999995</v>
      </c>
      <c r="U31" s="23">
        <v>0.57650000000000001</v>
      </c>
      <c r="V31" s="23">
        <v>0.98</v>
      </c>
      <c r="W31" s="23">
        <v>1.0197050000000001</v>
      </c>
      <c r="X31" s="23">
        <v>0.58499999999999996</v>
      </c>
      <c r="Y31" s="23">
        <v>0.52</v>
      </c>
      <c r="Z31" s="23">
        <v>0.5</v>
      </c>
      <c r="AA31" s="23">
        <v>0.51</v>
      </c>
      <c r="AB31" s="23">
        <v>0.6</v>
      </c>
      <c r="AC31" s="23">
        <v>0.59549999999999992</v>
      </c>
      <c r="AD31" s="23">
        <v>0.56499999999999995</v>
      </c>
      <c r="AE31" s="214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57"/>
    </row>
    <row r="32" spans="1:65">
      <c r="A32" s="30"/>
      <c r="B32" s="3" t="s">
        <v>239</v>
      </c>
      <c r="C32" s="29"/>
      <c r="D32" s="23">
        <v>6.324555320336764E-3</v>
      </c>
      <c r="E32" s="23">
        <v>9.8319208025017587E-3</v>
      </c>
      <c r="F32" s="23">
        <v>2.1369760566432826E-2</v>
      </c>
      <c r="G32" s="23">
        <v>1.0488088481701525E-2</v>
      </c>
      <c r="H32" s="23">
        <v>6.324555320336764E-3</v>
      </c>
      <c r="I32" s="23">
        <v>5.1639777949432268E-3</v>
      </c>
      <c r="J32" s="23">
        <v>8.3666002653407633E-3</v>
      </c>
      <c r="K32" s="23">
        <v>5.1639777949432268E-3</v>
      </c>
      <c r="L32" s="23">
        <v>1.5055453054181626E-2</v>
      </c>
      <c r="M32" s="23">
        <v>1.7170866800096808E-2</v>
      </c>
      <c r="N32" s="23">
        <v>1.169045194450008E-2</v>
      </c>
      <c r="O32" s="23">
        <v>2.0927685012920094E-2</v>
      </c>
      <c r="P32" s="23">
        <v>6.1284763148566962E-3</v>
      </c>
      <c r="Q32" s="23">
        <v>2.1343377276437089E-2</v>
      </c>
      <c r="R32" s="23">
        <v>3.1251666622224568E-2</v>
      </c>
      <c r="S32" s="23">
        <v>5.6568542494923385E-3</v>
      </c>
      <c r="T32" s="23">
        <v>1.0327955589886454E-2</v>
      </c>
      <c r="U32" s="23">
        <v>7.5458597919653677E-3</v>
      </c>
      <c r="V32" s="23">
        <v>1.5055453054181609E-2</v>
      </c>
      <c r="W32" s="23">
        <v>3.0058376979914789E-2</v>
      </c>
      <c r="X32" s="23">
        <v>9.8319208025017587E-3</v>
      </c>
      <c r="Y32" s="23">
        <v>8.3666002653407633E-3</v>
      </c>
      <c r="Z32" s="23">
        <v>1.0954451150103331E-2</v>
      </c>
      <c r="AA32" s="23">
        <v>6.324555320336764E-3</v>
      </c>
      <c r="AB32" s="23">
        <v>1.7606816861659026E-2</v>
      </c>
      <c r="AC32" s="23">
        <v>7.9099093968683851E-3</v>
      </c>
      <c r="AD32" s="23">
        <v>1.9407902170679482E-2</v>
      </c>
      <c r="AE32" s="214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57"/>
    </row>
    <row r="33" spans="1:65">
      <c r="A33" s="30"/>
      <c r="B33" s="3" t="s">
        <v>87</v>
      </c>
      <c r="C33" s="29"/>
      <c r="D33" s="13">
        <v>1.0038976698947244E-2</v>
      </c>
      <c r="E33" s="13">
        <v>1.8609313821769891E-2</v>
      </c>
      <c r="F33" s="13">
        <v>4.0193907021503744E-2</v>
      </c>
      <c r="G33" s="13">
        <v>1.9244199048993622E-2</v>
      </c>
      <c r="H33" s="13">
        <v>1.071958528870638E-2</v>
      </c>
      <c r="I33" s="13">
        <v>9.8050211296390379E-3</v>
      </c>
      <c r="J33" s="13">
        <v>1.6567525277902503E-2</v>
      </c>
      <c r="K33" s="13">
        <v>9.8050211296390379E-3</v>
      </c>
      <c r="L33" s="13">
        <v>3.5564062332712504E-2</v>
      </c>
      <c r="M33" s="13">
        <v>2.9616857586552307E-2</v>
      </c>
      <c r="N33" s="13">
        <v>2.05697101662758E-2</v>
      </c>
      <c r="O33" s="13">
        <v>2.7306478357150433E-2</v>
      </c>
      <c r="P33" s="13">
        <v>1.0661521375861141E-2</v>
      </c>
      <c r="Q33" s="13">
        <v>2.8573304156749017E-2</v>
      </c>
      <c r="R33" s="13">
        <v>5.5640949475770744E-2</v>
      </c>
      <c r="S33" s="13">
        <v>7.7491154102634777E-3</v>
      </c>
      <c r="T33" s="13">
        <v>1.7909749577837784E-2</v>
      </c>
      <c r="U33" s="13">
        <v>1.3114111560593269E-2</v>
      </c>
      <c r="V33" s="13">
        <v>1.5467931220049599E-2</v>
      </c>
      <c r="W33" s="13">
        <v>2.9256647321157344E-2</v>
      </c>
      <c r="X33" s="13">
        <v>1.690301570630675E-2</v>
      </c>
      <c r="Y33" s="13">
        <v>1.6245825757943231E-2</v>
      </c>
      <c r="Z33" s="13">
        <v>2.1908902300206663E-2</v>
      </c>
      <c r="AA33" s="13">
        <v>1.2401088863405419E-2</v>
      </c>
      <c r="AB33" s="13">
        <v>2.9591288843124421E-2</v>
      </c>
      <c r="AC33" s="13">
        <v>1.3275372414324563E-2</v>
      </c>
      <c r="AD33" s="13">
        <v>3.4760421798231918E-2</v>
      </c>
      <c r="AE33" s="159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240</v>
      </c>
      <c r="C34" s="29"/>
      <c r="D34" s="13">
        <v>0.11480558468146107</v>
      </c>
      <c r="E34" s="13">
        <v>-6.5096903851790677E-2</v>
      </c>
      <c r="F34" s="13">
        <v>-5.9198461604798691E-2</v>
      </c>
      <c r="G34" s="13">
        <v>-3.5604692616831302E-2</v>
      </c>
      <c r="H34" s="13">
        <v>4.4024277717558791E-2</v>
      </c>
      <c r="I34" s="13">
        <v>-6.8046124975286393E-2</v>
      </c>
      <c r="J34" s="13">
        <v>-0.10638599958073358</v>
      </c>
      <c r="K34" s="13">
        <v>-6.8046124975286393E-2</v>
      </c>
      <c r="L34" s="13">
        <v>-0.25089783463203408</v>
      </c>
      <c r="M34" s="13">
        <v>2.5916060019293807E-2</v>
      </c>
      <c r="N34" s="13">
        <v>5.6844031121117133E-3</v>
      </c>
      <c r="O34" s="13">
        <v>0.35616984142836805</v>
      </c>
      <c r="P34" s="13">
        <v>1.7166190383029578E-2</v>
      </c>
      <c r="Q34" s="13">
        <v>0.32178635201088568</v>
      </c>
      <c r="R34" s="13">
        <v>-6.1124813818720369E-3</v>
      </c>
      <c r="S34" s="13">
        <v>0.29175885209121666</v>
      </c>
      <c r="T34" s="13">
        <v>2.0430508729591068E-2</v>
      </c>
      <c r="U34" s="13">
        <v>1.8189100675734426E-2</v>
      </c>
      <c r="V34" s="13">
        <v>0.72234513612162221</v>
      </c>
      <c r="W34" s="13">
        <v>0.81802376781007702</v>
      </c>
      <c r="X34" s="13">
        <v>2.9278172100078992E-2</v>
      </c>
      <c r="Y34" s="13">
        <v>-8.8690672839758067E-2</v>
      </c>
      <c r="Z34" s="13">
        <v>-0.11523366295122139</v>
      </c>
      <c r="AA34" s="13">
        <v>-9.7538336210245768E-2</v>
      </c>
      <c r="AB34" s="13">
        <v>5.287194108804627E-2</v>
      </c>
      <c r="AC34" s="13">
        <v>5.4346551649794517E-2</v>
      </c>
      <c r="AD34" s="13">
        <v>-1.2010923628864023E-2</v>
      </c>
      <c r="AE34" s="159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241</v>
      </c>
      <c r="C35" s="47"/>
      <c r="D35" s="45">
        <v>0.8</v>
      </c>
      <c r="E35" s="45">
        <v>0.67</v>
      </c>
      <c r="F35" s="45">
        <v>0.63</v>
      </c>
      <c r="G35" s="45">
        <v>0.43</v>
      </c>
      <c r="H35" s="45">
        <v>0.22</v>
      </c>
      <c r="I35" s="45">
        <v>0.7</v>
      </c>
      <c r="J35" s="45">
        <v>1.01</v>
      </c>
      <c r="K35" s="45">
        <v>0.7</v>
      </c>
      <c r="L35" s="45">
        <v>2.2000000000000002</v>
      </c>
      <c r="M35" s="45">
        <v>7.0000000000000007E-2</v>
      </c>
      <c r="N35" s="45">
        <v>0.09</v>
      </c>
      <c r="O35" s="45">
        <v>2.78</v>
      </c>
      <c r="P35" s="45">
        <v>0</v>
      </c>
      <c r="Q35" s="45">
        <v>2.5</v>
      </c>
      <c r="R35" s="45">
        <v>0.19</v>
      </c>
      <c r="S35" s="45">
        <v>2.25</v>
      </c>
      <c r="T35" s="45">
        <v>0.03</v>
      </c>
      <c r="U35" s="45">
        <v>0.01</v>
      </c>
      <c r="V35" s="45">
        <v>5.78</v>
      </c>
      <c r="W35" s="45">
        <v>6.56</v>
      </c>
      <c r="X35" s="45">
        <v>0.1</v>
      </c>
      <c r="Y35" s="45">
        <v>0.87</v>
      </c>
      <c r="Z35" s="45">
        <v>1.0900000000000001</v>
      </c>
      <c r="AA35" s="45">
        <v>0.94</v>
      </c>
      <c r="AB35" s="45">
        <v>0.28999999999999998</v>
      </c>
      <c r="AC35" s="45">
        <v>0.3</v>
      </c>
      <c r="AD35" s="45">
        <v>0.24</v>
      </c>
      <c r="AE35" s="159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BM36" s="56"/>
    </row>
    <row r="37" spans="1:65" ht="15">
      <c r="B37" s="8" t="s">
        <v>540</v>
      </c>
      <c r="BM37" s="28" t="s">
        <v>67</v>
      </c>
    </row>
    <row r="38" spans="1:65" ht="15">
      <c r="A38" s="25" t="s">
        <v>7</v>
      </c>
      <c r="B38" s="18" t="s">
        <v>114</v>
      </c>
      <c r="C38" s="15" t="s">
        <v>115</v>
      </c>
      <c r="D38" s="16" t="s">
        <v>233</v>
      </c>
      <c r="E38" s="17" t="s">
        <v>233</v>
      </c>
      <c r="F38" s="17" t="s">
        <v>233</v>
      </c>
      <c r="G38" s="17" t="s">
        <v>233</v>
      </c>
      <c r="H38" s="17" t="s">
        <v>233</v>
      </c>
      <c r="I38" s="17" t="s">
        <v>233</v>
      </c>
      <c r="J38" s="17" t="s">
        <v>233</v>
      </c>
      <c r="K38" s="17" t="s">
        <v>233</v>
      </c>
      <c r="L38" s="17" t="s">
        <v>233</v>
      </c>
      <c r="M38" s="17" t="s">
        <v>233</v>
      </c>
      <c r="N38" s="17" t="s">
        <v>233</v>
      </c>
      <c r="O38" s="17" t="s">
        <v>233</v>
      </c>
      <c r="P38" s="17" t="s">
        <v>233</v>
      </c>
      <c r="Q38" s="17" t="s">
        <v>233</v>
      </c>
      <c r="R38" s="17" t="s">
        <v>233</v>
      </c>
      <c r="S38" s="17" t="s">
        <v>233</v>
      </c>
      <c r="T38" s="17" t="s">
        <v>233</v>
      </c>
      <c r="U38" s="17" t="s">
        <v>233</v>
      </c>
      <c r="V38" s="17" t="s">
        <v>233</v>
      </c>
      <c r="W38" s="17" t="s">
        <v>233</v>
      </c>
      <c r="X38" s="17" t="s">
        <v>233</v>
      </c>
      <c r="Y38" s="17" t="s">
        <v>233</v>
      </c>
      <c r="Z38" s="17" t="s">
        <v>233</v>
      </c>
      <c r="AA38" s="17" t="s">
        <v>233</v>
      </c>
      <c r="AB38" s="17" t="s">
        <v>233</v>
      </c>
      <c r="AC38" s="17" t="s">
        <v>233</v>
      </c>
      <c r="AD38" s="17" t="s">
        <v>233</v>
      </c>
      <c r="AE38" s="17" t="s">
        <v>233</v>
      </c>
      <c r="AF38" s="17" t="s">
        <v>233</v>
      </c>
      <c r="AG38" s="159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56" t="s">
        <v>244</v>
      </c>
      <c r="E39" s="158" t="s">
        <v>245</v>
      </c>
      <c r="F39" s="158" t="s">
        <v>246</v>
      </c>
      <c r="G39" s="158" t="s">
        <v>247</v>
      </c>
      <c r="H39" s="158" t="s">
        <v>248</v>
      </c>
      <c r="I39" s="158" t="s">
        <v>249</v>
      </c>
      <c r="J39" s="158" t="s">
        <v>250</v>
      </c>
      <c r="K39" s="158" t="s">
        <v>251</v>
      </c>
      <c r="L39" s="158" t="s">
        <v>252</v>
      </c>
      <c r="M39" s="158" t="s">
        <v>253</v>
      </c>
      <c r="N39" s="158" t="s">
        <v>254</v>
      </c>
      <c r="O39" s="158" t="s">
        <v>255</v>
      </c>
      <c r="P39" s="158" t="s">
        <v>256</v>
      </c>
      <c r="Q39" s="158" t="s">
        <v>257</v>
      </c>
      <c r="R39" s="158" t="s">
        <v>258</v>
      </c>
      <c r="S39" s="158" t="s">
        <v>259</v>
      </c>
      <c r="T39" s="158" t="s">
        <v>260</v>
      </c>
      <c r="U39" s="158" t="s">
        <v>261</v>
      </c>
      <c r="V39" s="158" t="s">
        <v>262</v>
      </c>
      <c r="W39" s="158" t="s">
        <v>263</v>
      </c>
      <c r="X39" s="158" t="s">
        <v>264</v>
      </c>
      <c r="Y39" s="158" t="s">
        <v>265</v>
      </c>
      <c r="Z39" s="158" t="s">
        <v>266</v>
      </c>
      <c r="AA39" s="158" t="s">
        <v>267</v>
      </c>
      <c r="AB39" s="158" t="s">
        <v>268</v>
      </c>
      <c r="AC39" s="158" t="s">
        <v>269</v>
      </c>
      <c r="AD39" s="158" t="s">
        <v>270</v>
      </c>
      <c r="AE39" s="158" t="s">
        <v>235</v>
      </c>
      <c r="AF39" s="158" t="s">
        <v>271</v>
      </c>
      <c r="AG39" s="159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281</v>
      </c>
      <c r="E40" s="11" t="s">
        <v>281</v>
      </c>
      <c r="F40" s="11" t="s">
        <v>280</v>
      </c>
      <c r="G40" s="11" t="s">
        <v>280</v>
      </c>
      <c r="H40" s="11" t="s">
        <v>280</v>
      </c>
      <c r="I40" s="11" t="s">
        <v>280</v>
      </c>
      <c r="J40" s="11" t="s">
        <v>280</v>
      </c>
      <c r="K40" s="11" t="s">
        <v>280</v>
      </c>
      <c r="L40" s="11" t="s">
        <v>281</v>
      </c>
      <c r="M40" s="11" t="s">
        <v>280</v>
      </c>
      <c r="N40" s="11" t="s">
        <v>280</v>
      </c>
      <c r="O40" s="11" t="s">
        <v>307</v>
      </c>
      <c r="P40" s="11" t="s">
        <v>280</v>
      </c>
      <c r="Q40" s="11" t="s">
        <v>281</v>
      </c>
      <c r="R40" s="11" t="s">
        <v>281</v>
      </c>
      <c r="S40" s="11" t="s">
        <v>307</v>
      </c>
      <c r="T40" s="11" t="s">
        <v>281</v>
      </c>
      <c r="U40" s="11" t="s">
        <v>281</v>
      </c>
      <c r="V40" s="11" t="s">
        <v>307</v>
      </c>
      <c r="W40" s="11" t="s">
        <v>281</v>
      </c>
      <c r="X40" s="11" t="s">
        <v>281</v>
      </c>
      <c r="Y40" s="11" t="s">
        <v>307</v>
      </c>
      <c r="Z40" s="11" t="s">
        <v>280</v>
      </c>
      <c r="AA40" s="11" t="s">
        <v>307</v>
      </c>
      <c r="AB40" s="11" t="s">
        <v>281</v>
      </c>
      <c r="AC40" s="11" t="s">
        <v>281</v>
      </c>
      <c r="AD40" s="11" t="s">
        <v>281</v>
      </c>
      <c r="AE40" s="11" t="s">
        <v>307</v>
      </c>
      <c r="AF40" s="11" t="s">
        <v>280</v>
      </c>
      <c r="AG40" s="159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308</v>
      </c>
      <c r="E41" s="26" t="s">
        <v>308</v>
      </c>
      <c r="F41" s="26" t="s">
        <v>308</v>
      </c>
      <c r="G41" s="26" t="s">
        <v>308</v>
      </c>
      <c r="H41" s="26" t="s">
        <v>308</v>
      </c>
      <c r="I41" s="26" t="s">
        <v>308</v>
      </c>
      <c r="J41" s="26" t="s">
        <v>308</v>
      </c>
      <c r="K41" s="26" t="s">
        <v>308</v>
      </c>
      <c r="L41" s="26" t="s">
        <v>308</v>
      </c>
      <c r="M41" s="26" t="s">
        <v>121</v>
      </c>
      <c r="N41" s="26" t="s">
        <v>277</v>
      </c>
      <c r="O41" s="26" t="s">
        <v>309</v>
      </c>
      <c r="P41" s="26" t="s">
        <v>310</v>
      </c>
      <c r="Q41" s="26" t="s">
        <v>308</v>
      </c>
      <c r="R41" s="26" t="s">
        <v>309</v>
      </c>
      <c r="S41" s="26" t="s">
        <v>309</v>
      </c>
      <c r="T41" s="26" t="s">
        <v>309</v>
      </c>
      <c r="U41" s="26" t="s">
        <v>311</v>
      </c>
      <c r="V41" s="26" t="s">
        <v>311</v>
      </c>
      <c r="W41" s="26" t="s">
        <v>308</v>
      </c>
      <c r="X41" s="26" t="s">
        <v>310</v>
      </c>
      <c r="Y41" s="26" t="s">
        <v>308</v>
      </c>
      <c r="Z41" s="26" t="s">
        <v>311</v>
      </c>
      <c r="AA41" s="26" t="s">
        <v>308</v>
      </c>
      <c r="AB41" s="26" t="s">
        <v>311</v>
      </c>
      <c r="AC41" s="26" t="s">
        <v>311</v>
      </c>
      <c r="AD41" s="26" t="s">
        <v>308</v>
      </c>
      <c r="AE41" s="26" t="s">
        <v>311</v>
      </c>
      <c r="AF41" s="26" t="s">
        <v>310</v>
      </c>
      <c r="AG41" s="159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30">
        <v>137</v>
      </c>
      <c r="E42" s="230">
        <v>126</v>
      </c>
      <c r="F42" s="230">
        <v>145.4</v>
      </c>
      <c r="G42" s="230">
        <v>139.5</v>
      </c>
      <c r="H42" s="230">
        <v>137</v>
      </c>
      <c r="I42" s="230">
        <v>139</v>
      </c>
      <c r="J42" s="230">
        <v>137.5</v>
      </c>
      <c r="K42" s="230">
        <v>144.5</v>
      </c>
      <c r="L42" s="230">
        <v>123.00000000000001</v>
      </c>
      <c r="M42" s="230">
        <v>130</v>
      </c>
      <c r="N42" s="230">
        <v>141.9</v>
      </c>
      <c r="O42" s="230">
        <v>130</v>
      </c>
      <c r="P42" s="230">
        <v>140.84184405327372</v>
      </c>
      <c r="Q42" s="231">
        <v>102.995</v>
      </c>
      <c r="R42" s="230">
        <v>132.76210597609531</v>
      </c>
      <c r="S42" s="230">
        <v>134.80000000000001</v>
      </c>
      <c r="T42" s="230">
        <v>147</v>
      </c>
      <c r="U42" s="230">
        <v>122.5</v>
      </c>
      <c r="V42" s="230">
        <v>114</v>
      </c>
      <c r="W42" s="230">
        <v>118.9</v>
      </c>
      <c r="X42" s="230">
        <v>137</v>
      </c>
      <c r="Y42" s="230">
        <v>128.26</v>
      </c>
      <c r="Z42" s="230">
        <v>137</v>
      </c>
      <c r="AA42" s="230">
        <v>120</v>
      </c>
      <c r="AB42" s="230">
        <v>131</v>
      </c>
      <c r="AC42" s="230">
        <v>120</v>
      </c>
      <c r="AD42" s="230">
        <v>136.69999999999999</v>
      </c>
      <c r="AE42" s="230">
        <v>129</v>
      </c>
      <c r="AF42" s="230">
        <v>152</v>
      </c>
      <c r="AG42" s="233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234"/>
      <c r="BM42" s="235">
        <v>1</v>
      </c>
    </row>
    <row r="43" spans="1:65">
      <c r="A43" s="30"/>
      <c r="B43" s="19">
        <v>1</v>
      </c>
      <c r="C43" s="9">
        <v>2</v>
      </c>
      <c r="D43" s="236">
        <v>136</v>
      </c>
      <c r="E43" s="236">
        <v>123.00000000000001</v>
      </c>
      <c r="F43" s="236">
        <v>143.6</v>
      </c>
      <c r="G43" s="236">
        <v>143</v>
      </c>
      <c r="H43" s="236">
        <v>142.5</v>
      </c>
      <c r="I43" s="236">
        <v>134</v>
      </c>
      <c r="J43" s="237">
        <v>140.5</v>
      </c>
      <c r="K43" s="236">
        <v>151</v>
      </c>
      <c r="L43" s="236">
        <v>133</v>
      </c>
      <c r="M43" s="236">
        <v>134</v>
      </c>
      <c r="N43" s="236">
        <v>141</v>
      </c>
      <c r="O43" s="236">
        <v>132</v>
      </c>
      <c r="P43" s="236">
        <v>136.76402963115376</v>
      </c>
      <c r="Q43" s="238">
        <v>105.142</v>
      </c>
      <c r="R43" s="236">
        <v>136.16608498290719</v>
      </c>
      <c r="S43" s="236">
        <v>133.69999999999999</v>
      </c>
      <c r="T43" s="236">
        <v>146</v>
      </c>
      <c r="U43" s="236">
        <v>119.7</v>
      </c>
      <c r="V43" s="237">
        <v>103</v>
      </c>
      <c r="W43" s="236">
        <v>118.1</v>
      </c>
      <c r="X43" s="236">
        <v>145</v>
      </c>
      <c r="Y43" s="236">
        <v>125.85</v>
      </c>
      <c r="Z43" s="236">
        <v>134</v>
      </c>
      <c r="AA43" s="236">
        <v>126</v>
      </c>
      <c r="AB43" s="236">
        <v>132</v>
      </c>
      <c r="AC43" s="236">
        <v>123.00000000000001</v>
      </c>
      <c r="AD43" s="236">
        <v>136.30000000000001</v>
      </c>
      <c r="AE43" s="236">
        <v>129</v>
      </c>
      <c r="AF43" s="236">
        <v>150.19999999999999</v>
      </c>
      <c r="AG43" s="233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234"/>
      <c r="BM43" s="235">
        <v>21</v>
      </c>
    </row>
    <row r="44" spans="1:65">
      <c r="A44" s="30"/>
      <c r="B44" s="19">
        <v>1</v>
      </c>
      <c r="C44" s="9">
        <v>3</v>
      </c>
      <c r="D44" s="236">
        <v>134</v>
      </c>
      <c r="E44" s="236">
        <v>121</v>
      </c>
      <c r="F44" s="236">
        <v>141.6</v>
      </c>
      <c r="G44" s="236">
        <v>140</v>
      </c>
      <c r="H44" s="236">
        <v>144</v>
      </c>
      <c r="I44" s="236">
        <v>137.5</v>
      </c>
      <c r="J44" s="236">
        <v>136</v>
      </c>
      <c r="K44" s="236">
        <v>141</v>
      </c>
      <c r="L44" s="236">
        <v>130</v>
      </c>
      <c r="M44" s="236">
        <v>131</v>
      </c>
      <c r="N44" s="236">
        <v>149.80000000000001</v>
      </c>
      <c r="O44" s="237">
        <v>125</v>
      </c>
      <c r="P44" s="236">
        <v>136.09422205778557</v>
      </c>
      <c r="Q44" s="238">
        <v>99.981999999999999</v>
      </c>
      <c r="R44" s="236">
        <v>140.2995559697689</v>
      </c>
      <c r="S44" s="236">
        <v>132.80000000000001</v>
      </c>
      <c r="T44" s="236">
        <v>144</v>
      </c>
      <c r="U44" s="236">
        <v>124.20000000000002</v>
      </c>
      <c r="V44" s="236">
        <v>108</v>
      </c>
      <c r="W44" s="236">
        <v>118.7</v>
      </c>
      <c r="X44" s="236">
        <v>145</v>
      </c>
      <c r="Y44" s="236">
        <v>121.9</v>
      </c>
      <c r="Z44" s="236">
        <v>139</v>
      </c>
      <c r="AA44" s="236">
        <v>121</v>
      </c>
      <c r="AB44" s="236">
        <v>132</v>
      </c>
      <c r="AC44" s="236">
        <v>124</v>
      </c>
      <c r="AD44" s="236">
        <v>131.6</v>
      </c>
      <c r="AE44" s="236">
        <v>123.00000000000001</v>
      </c>
      <c r="AF44" s="236">
        <v>159.6</v>
      </c>
      <c r="AG44" s="233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234"/>
      <c r="BM44" s="235">
        <v>16</v>
      </c>
    </row>
    <row r="45" spans="1:65">
      <c r="A45" s="30"/>
      <c r="B45" s="19">
        <v>1</v>
      </c>
      <c r="C45" s="9">
        <v>4</v>
      </c>
      <c r="D45" s="236">
        <v>136</v>
      </c>
      <c r="E45" s="236">
        <v>126</v>
      </c>
      <c r="F45" s="236">
        <v>140.5</v>
      </c>
      <c r="G45" s="236">
        <v>143.5</v>
      </c>
      <c r="H45" s="236">
        <v>143</v>
      </c>
      <c r="I45" s="236">
        <v>138</v>
      </c>
      <c r="J45" s="236">
        <v>134.5</v>
      </c>
      <c r="K45" s="236">
        <v>147</v>
      </c>
      <c r="L45" s="236">
        <v>123.00000000000001</v>
      </c>
      <c r="M45" s="236">
        <v>134</v>
      </c>
      <c r="N45" s="236">
        <v>145.69999999999999</v>
      </c>
      <c r="O45" s="236">
        <v>135</v>
      </c>
      <c r="P45" s="236">
        <v>137.98445856968519</v>
      </c>
      <c r="Q45" s="238">
        <v>101.053</v>
      </c>
      <c r="R45" s="236">
        <v>137.61758022324631</v>
      </c>
      <c r="S45" s="236">
        <v>131.6</v>
      </c>
      <c r="T45" s="236">
        <v>146</v>
      </c>
      <c r="U45" s="236">
        <v>122</v>
      </c>
      <c r="V45" s="236">
        <v>112</v>
      </c>
      <c r="W45" s="236">
        <v>120.8</v>
      </c>
      <c r="X45" s="236">
        <v>139</v>
      </c>
      <c r="Y45" s="236">
        <v>125.54999999999998</v>
      </c>
      <c r="Z45" s="236">
        <v>129</v>
      </c>
      <c r="AA45" s="236">
        <v>120</v>
      </c>
      <c r="AB45" s="236">
        <v>131</v>
      </c>
      <c r="AC45" s="236">
        <v>124</v>
      </c>
      <c r="AD45" s="236">
        <v>141.6</v>
      </c>
      <c r="AE45" s="236">
        <v>125</v>
      </c>
      <c r="AF45" s="236">
        <v>149</v>
      </c>
      <c r="AG45" s="233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234"/>
      <c r="BI45" s="234"/>
      <c r="BJ45" s="234"/>
      <c r="BK45" s="234"/>
      <c r="BL45" s="234"/>
      <c r="BM45" s="235">
        <v>133.60959009721304</v>
      </c>
    </row>
    <row r="46" spans="1:65">
      <c r="A46" s="30"/>
      <c r="B46" s="19">
        <v>1</v>
      </c>
      <c r="C46" s="9">
        <v>5</v>
      </c>
      <c r="D46" s="236">
        <v>137</v>
      </c>
      <c r="E46" s="236">
        <v>123.00000000000001</v>
      </c>
      <c r="F46" s="236">
        <v>145.5</v>
      </c>
      <c r="G46" s="236">
        <v>138</v>
      </c>
      <c r="H46" s="236">
        <v>141</v>
      </c>
      <c r="I46" s="236">
        <v>134.5</v>
      </c>
      <c r="J46" s="236">
        <v>136</v>
      </c>
      <c r="K46" s="236">
        <v>146</v>
      </c>
      <c r="L46" s="236">
        <v>127</v>
      </c>
      <c r="M46" s="236">
        <v>135</v>
      </c>
      <c r="N46" s="236">
        <v>144.80000000000001</v>
      </c>
      <c r="O46" s="236">
        <v>133</v>
      </c>
      <c r="P46" s="236">
        <v>136.60121551819026</v>
      </c>
      <c r="Q46" s="238">
        <v>104.53700000000001</v>
      </c>
      <c r="R46" s="236">
        <v>131.7999300726043</v>
      </c>
      <c r="S46" s="236">
        <v>136.1</v>
      </c>
      <c r="T46" s="236">
        <v>148</v>
      </c>
      <c r="U46" s="236">
        <v>125.10000000000001</v>
      </c>
      <c r="V46" s="236">
        <v>118</v>
      </c>
      <c r="W46" s="236">
        <v>120.3</v>
      </c>
      <c r="X46" s="236">
        <v>140</v>
      </c>
      <c r="Y46" s="236">
        <v>125.92000000000002</v>
      </c>
      <c r="Z46" s="236">
        <v>133</v>
      </c>
      <c r="AA46" s="236">
        <v>119</v>
      </c>
      <c r="AB46" s="236">
        <v>131</v>
      </c>
      <c r="AC46" s="236">
        <v>119</v>
      </c>
      <c r="AD46" s="236">
        <v>136.6</v>
      </c>
      <c r="AE46" s="236">
        <v>128</v>
      </c>
      <c r="AF46" s="236">
        <v>154.19999999999999</v>
      </c>
      <c r="AG46" s="233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5">
        <v>71</v>
      </c>
    </row>
    <row r="47" spans="1:65">
      <c r="A47" s="30"/>
      <c r="B47" s="19">
        <v>1</v>
      </c>
      <c r="C47" s="9">
        <v>6</v>
      </c>
      <c r="D47" s="236">
        <v>136</v>
      </c>
      <c r="E47" s="236">
        <v>126</v>
      </c>
      <c r="F47" s="236">
        <v>143.5</v>
      </c>
      <c r="G47" s="236">
        <v>137.5</v>
      </c>
      <c r="H47" s="236">
        <v>146.5</v>
      </c>
      <c r="I47" s="236">
        <v>134.5</v>
      </c>
      <c r="J47" s="236">
        <v>136</v>
      </c>
      <c r="K47" s="236">
        <v>138</v>
      </c>
      <c r="L47" s="236">
        <v>131</v>
      </c>
      <c r="M47" s="236">
        <v>135</v>
      </c>
      <c r="N47" s="236">
        <v>139.69999999999999</v>
      </c>
      <c r="O47" s="236">
        <v>133</v>
      </c>
      <c r="P47" s="236">
        <v>137.43794830103468</v>
      </c>
      <c r="Q47" s="238">
        <v>101.309</v>
      </c>
      <c r="R47" s="236">
        <v>136.8821609760507</v>
      </c>
      <c r="S47" s="236">
        <v>133.4</v>
      </c>
      <c r="T47" s="236">
        <v>147</v>
      </c>
      <c r="U47" s="236">
        <v>119.4</v>
      </c>
      <c r="V47" s="236">
        <v>109</v>
      </c>
      <c r="W47" s="236">
        <v>119.6</v>
      </c>
      <c r="X47" s="236">
        <v>143</v>
      </c>
      <c r="Y47" s="236">
        <v>123.78000000000002</v>
      </c>
      <c r="Z47" s="236">
        <v>136</v>
      </c>
      <c r="AA47" s="237">
        <v>130</v>
      </c>
      <c r="AB47" s="236">
        <v>132</v>
      </c>
      <c r="AC47" s="236">
        <v>120</v>
      </c>
      <c r="AD47" s="236">
        <v>138.19999999999999</v>
      </c>
      <c r="AE47" s="236">
        <v>133</v>
      </c>
      <c r="AF47" s="236">
        <v>152.69999999999999</v>
      </c>
      <c r="AG47" s="233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239"/>
    </row>
    <row r="48" spans="1:65">
      <c r="A48" s="30"/>
      <c r="B48" s="20" t="s">
        <v>237</v>
      </c>
      <c r="C48" s="12"/>
      <c r="D48" s="240">
        <v>136</v>
      </c>
      <c r="E48" s="240">
        <v>124.16666666666667</v>
      </c>
      <c r="F48" s="240">
        <v>143.35</v>
      </c>
      <c r="G48" s="240">
        <v>140.25</v>
      </c>
      <c r="H48" s="240">
        <v>142.33333333333334</v>
      </c>
      <c r="I48" s="240">
        <v>136.25</v>
      </c>
      <c r="J48" s="240">
        <v>136.75</v>
      </c>
      <c r="K48" s="240">
        <v>144.58333333333334</v>
      </c>
      <c r="L48" s="240">
        <v>127.83333333333333</v>
      </c>
      <c r="M48" s="240">
        <v>133.16666666666666</v>
      </c>
      <c r="N48" s="240">
        <v>143.81666666666669</v>
      </c>
      <c r="O48" s="240">
        <v>131.33333333333334</v>
      </c>
      <c r="P48" s="240">
        <v>137.62061968852055</v>
      </c>
      <c r="Q48" s="240">
        <v>102.503</v>
      </c>
      <c r="R48" s="240">
        <v>135.9212363667788</v>
      </c>
      <c r="S48" s="240">
        <v>133.73333333333332</v>
      </c>
      <c r="T48" s="240">
        <v>146.33333333333334</v>
      </c>
      <c r="U48" s="240">
        <v>122.14999999999999</v>
      </c>
      <c r="V48" s="240">
        <v>110.66666666666667</v>
      </c>
      <c r="W48" s="240">
        <v>119.39999999999999</v>
      </c>
      <c r="X48" s="240">
        <v>141.5</v>
      </c>
      <c r="Y48" s="240">
        <v>125.21</v>
      </c>
      <c r="Z48" s="240">
        <v>134.66666666666666</v>
      </c>
      <c r="AA48" s="240">
        <v>122.66666666666667</v>
      </c>
      <c r="AB48" s="240">
        <v>131.5</v>
      </c>
      <c r="AC48" s="240">
        <v>121.66666666666667</v>
      </c>
      <c r="AD48" s="240">
        <v>136.83333333333334</v>
      </c>
      <c r="AE48" s="240">
        <v>127.83333333333333</v>
      </c>
      <c r="AF48" s="240">
        <v>152.95000000000002</v>
      </c>
      <c r="AG48" s="233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234"/>
      <c r="BI48" s="234"/>
      <c r="BJ48" s="234"/>
      <c r="BK48" s="234"/>
      <c r="BL48" s="234"/>
      <c r="BM48" s="239"/>
    </row>
    <row r="49" spans="1:65">
      <c r="A49" s="30"/>
      <c r="B49" s="3" t="s">
        <v>238</v>
      </c>
      <c r="C49" s="29"/>
      <c r="D49" s="236">
        <v>136</v>
      </c>
      <c r="E49" s="236">
        <v>124.5</v>
      </c>
      <c r="F49" s="236">
        <v>143.55000000000001</v>
      </c>
      <c r="G49" s="236">
        <v>139.75</v>
      </c>
      <c r="H49" s="236">
        <v>142.75</v>
      </c>
      <c r="I49" s="236">
        <v>136</v>
      </c>
      <c r="J49" s="236">
        <v>136</v>
      </c>
      <c r="K49" s="236">
        <v>145.25</v>
      </c>
      <c r="L49" s="236">
        <v>128.5</v>
      </c>
      <c r="M49" s="236">
        <v>134</v>
      </c>
      <c r="N49" s="236">
        <v>143.35000000000002</v>
      </c>
      <c r="O49" s="236">
        <v>132.5</v>
      </c>
      <c r="P49" s="236">
        <v>137.10098896609423</v>
      </c>
      <c r="Q49" s="236">
        <v>102.152</v>
      </c>
      <c r="R49" s="236">
        <v>136.52412297947893</v>
      </c>
      <c r="S49" s="236">
        <v>133.55000000000001</v>
      </c>
      <c r="T49" s="236">
        <v>146.5</v>
      </c>
      <c r="U49" s="236">
        <v>122.25</v>
      </c>
      <c r="V49" s="236">
        <v>110.5</v>
      </c>
      <c r="W49" s="236">
        <v>119.25</v>
      </c>
      <c r="X49" s="236">
        <v>141.5</v>
      </c>
      <c r="Y49" s="236">
        <v>125.69999999999999</v>
      </c>
      <c r="Z49" s="236">
        <v>135</v>
      </c>
      <c r="AA49" s="236">
        <v>120.5</v>
      </c>
      <c r="AB49" s="236">
        <v>131.5</v>
      </c>
      <c r="AC49" s="236">
        <v>121.5</v>
      </c>
      <c r="AD49" s="236">
        <v>136.64999999999998</v>
      </c>
      <c r="AE49" s="236">
        <v>128.5</v>
      </c>
      <c r="AF49" s="236">
        <v>152.35</v>
      </c>
      <c r="AG49" s="233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234"/>
      <c r="BI49" s="234"/>
      <c r="BJ49" s="234"/>
      <c r="BK49" s="234"/>
      <c r="BL49" s="234"/>
      <c r="BM49" s="239"/>
    </row>
    <row r="50" spans="1:65">
      <c r="A50" s="30"/>
      <c r="B50" s="3" t="s">
        <v>239</v>
      </c>
      <c r="C50" s="29"/>
      <c r="D50" s="236">
        <v>1.0954451150103321</v>
      </c>
      <c r="E50" s="236">
        <v>2.1369760566432778</v>
      </c>
      <c r="F50" s="236">
        <v>2.0047443727318472</v>
      </c>
      <c r="G50" s="236">
        <v>2.5049950099750697</v>
      </c>
      <c r="H50" s="236">
        <v>3.1885210782848317</v>
      </c>
      <c r="I50" s="236">
        <v>2.1621748310439655</v>
      </c>
      <c r="J50" s="236">
        <v>2.0676073128135335</v>
      </c>
      <c r="K50" s="236">
        <v>4.5871196481742942</v>
      </c>
      <c r="L50" s="236">
        <v>4.2150523919242824</v>
      </c>
      <c r="M50" s="236">
        <v>2.1369760566432809</v>
      </c>
      <c r="N50" s="236">
        <v>3.7112890842221793</v>
      </c>
      <c r="O50" s="236">
        <v>3.5023801430836525</v>
      </c>
      <c r="P50" s="236">
        <v>1.7114236816938335</v>
      </c>
      <c r="Q50" s="236">
        <v>2.060442573817578</v>
      </c>
      <c r="R50" s="236">
        <v>3.1621468141302103</v>
      </c>
      <c r="S50" s="236">
        <v>1.5667375870472586</v>
      </c>
      <c r="T50" s="236">
        <v>1.3662601021279464</v>
      </c>
      <c r="U50" s="236">
        <v>2.3071627597549362</v>
      </c>
      <c r="V50" s="236">
        <v>5.2025634707004462</v>
      </c>
      <c r="W50" s="236">
        <v>1.0237187113655772</v>
      </c>
      <c r="X50" s="236">
        <v>3.3316662497915361</v>
      </c>
      <c r="Y50" s="236">
        <v>2.1602222107922078</v>
      </c>
      <c r="Z50" s="236">
        <v>3.5023801430836525</v>
      </c>
      <c r="AA50" s="236">
        <v>4.3665394383500837</v>
      </c>
      <c r="AB50" s="236">
        <v>0.54772255750516607</v>
      </c>
      <c r="AC50" s="236">
        <v>2.2509257354845524</v>
      </c>
      <c r="AD50" s="236">
        <v>3.23522281561358</v>
      </c>
      <c r="AE50" s="236">
        <v>3.488074922742721</v>
      </c>
      <c r="AF50" s="236">
        <v>3.7393849761692088</v>
      </c>
      <c r="AG50" s="233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9"/>
    </row>
    <row r="51" spans="1:65">
      <c r="A51" s="30"/>
      <c r="B51" s="3" t="s">
        <v>87</v>
      </c>
      <c r="C51" s="29"/>
      <c r="D51" s="13">
        <v>8.0547434927230304E-3</v>
      </c>
      <c r="E51" s="13">
        <v>1.7210545422630424E-2</v>
      </c>
      <c r="F51" s="13">
        <v>1.3984962488537476E-2</v>
      </c>
      <c r="G51" s="13">
        <v>1.7860926987344525E-2</v>
      </c>
      <c r="H51" s="13">
        <v>2.2401787435256428E-2</v>
      </c>
      <c r="I51" s="13">
        <v>1.5869173071882316E-2</v>
      </c>
      <c r="J51" s="13">
        <v>1.5119614718928948E-2</v>
      </c>
      <c r="K51" s="13">
        <v>3.1726475952790503E-2</v>
      </c>
      <c r="L51" s="13">
        <v>3.2973030445300776E-2</v>
      </c>
      <c r="M51" s="13">
        <v>1.604737964938634E-2</v>
      </c>
      <c r="N51" s="13">
        <v>2.5805695335882572E-2</v>
      </c>
      <c r="O51" s="13">
        <v>2.6667869109774003E-2</v>
      </c>
      <c r="P51" s="13">
        <v>1.2435808569728377E-2</v>
      </c>
      <c r="Q51" s="13">
        <v>2.0101290438500122E-2</v>
      </c>
      <c r="R51" s="13">
        <v>2.326455305039505E-2</v>
      </c>
      <c r="S51" s="13">
        <v>1.1715385745617589E-2</v>
      </c>
      <c r="T51" s="13">
        <v>9.3366293995076049E-3</v>
      </c>
      <c r="U51" s="13">
        <v>1.8887947275930711E-2</v>
      </c>
      <c r="V51" s="13">
        <v>4.7011115699100416E-2</v>
      </c>
      <c r="W51" s="13">
        <v>8.5738585541505642E-3</v>
      </c>
      <c r="X51" s="13">
        <v>2.3545344521494954E-2</v>
      </c>
      <c r="Y51" s="13">
        <v>1.7252792994107563E-2</v>
      </c>
      <c r="Z51" s="13">
        <v>2.6007773339730096E-2</v>
      </c>
      <c r="AA51" s="13">
        <v>3.5596788899593071E-2</v>
      </c>
      <c r="AB51" s="13">
        <v>4.1651905513700842E-3</v>
      </c>
      <c r="AC51" s="13">
        <v>1.8500759469736047E-2</v>
      </c>
      <c r="AD51" s="13">
        <v>2.3643528494130914E-2</v>
      </c>
      <c r="AE51" s="13">
        <v>2.7286114128365485E-2</v>
      </c>
      <c r="AF51" s="13">
        <v>2.4448414358739512E-2</v>
      </c>
      <c r="AG51" s="159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6"/>
    </row>
    <row r="52" spans="1:65">
      <c r="A52" s="30"/>
      <c r="B52" s="3" t="s">
        <v>240</v>
      </c>
      <c r="C52" s="29"/>
      <c r="D52" s="13">
        <v>1.7891005436418972E-2</v>
      </c>
      <c r="E52" s="13">
        <v>-7.067549136013207E-2</v>
      </c>
      <c r="F52" s="13">
        <v>7.290202668610779E-2</v>
      </c>
      <c r="G52" s="13">
        <v>4.9700099356307037E-2</v>
      </c>
      <c r="H52" s="13">
        <v>6.5292792454291648E-2</v>
      </c>
      <c r="I52" s="13">
        <v>1.9762128608177054E-2</v>
      </c>
      <c r="J52" s="13">
        <v>2.3504374951693441E-2</v>
      </c>
      <c r="K52" s="13">
        <v>8.2132901000114611E-2</v>
      </c>
      <c r="L52" s="13">
        <v>-4.3232351507679678E-2</v>
      </c>
      <c r="M52" s="13">
        <v>-3.3150571768397752E-3</v>
      </c>
      <c r="N52" s="13">
        <v>7.6394789940056551E-2</v>
      </c>
      <c r="O52" s="13">
        <v>-1.703662710306586E-2</v>
      </c>
      <c r="P52" s="13">
        <v>3.0020521643612019E-2</v>
      </c>
      <c r="Q52" s="13">
        <v>-0.23281704610110843</v>
      </c>
      <c r="R52" s="13">
        <v>1.7301499599570835E-2</v>
      </c>
      <c r="S52" s="13">
        <v>9.2615534581197423E-4</v>
      </c>
      <c r="T52" s="13">
        <v>9.5230763202421631E-2</v>
      </c>
      <c r="U52" s="13">
        <v>-8.5769218278981096E-2</v>
      </c>
      <c r="V52" s="13">
        <v>-0.17171614263507073</v>
      </c>
      <c r="W52" s="13">
        <v>-0.10635157316832045</v>
      </c>
      <c r="X52" s="13">
        <v>5.9055715215097671E-2</v>
      </c>
      <c r="Y52" s="13">
        <v>-6.2866670656661627E-2</v>
      </c>
      <c r="Z52" s="13">
        <v>7.9116818537090516E-3</v>
      </c>
      <c r="AA52" s="13">
        <v>-8.1902230390680897E-2</v>
      </c>
      <c r="AB52" s="13">
        <v>-1.5789211655227176E-2</v>
      </c>
      <c r="AC52" s="13">
        <v>-8.9386723077713337E-2</v>
      </c>
      <c r="AD52" s="13">
        <v>2.412808267561295E-2</v>
      </c>
      <c r="AE52" s="13">
        <v>-4.3232351507679678E-2</v>
      </c>
      <c r="AF52" s="13">
        <v>0.14475315648162002</v>
      </c>
      <c r="AG52" s="159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46" t="s">
        <v>241</v>
      </c>
      <c r="C53" s="47"/>
      <c r="D53" s="45">
        <v>0.13</v>
      </c>
      <c r="E53" s="45">
        <v>1.04</v>
      </c>
      <c r="F53" s="45">
        <v>0.86</v>
      </c>
      <c r="G53" s="45">
        <v>0.55000000000000004</v>
      </c>
      <c r="H53" s="45">
        <v>0.76</v>
      </c>
      <c r="I53" s="45">
        <v>0.16</v>
      </c>
      <c r="J53" s="45">
        <v>0.21</v>
      </c>
      <c r="K53" s="45">
        <v>0.98</v>
      </c>
      <c r="L53" s="45">
        <v>0.67</v>
      </c>
      <c r="M53" s="45">
        <v>0.15</v>
      </c>
      <c r="N53" s="45">
        <v>0.9</v>
      </c>
      <c r="O53" s="45">
        <v>0.33</v>
      </c>
      <c r="P53" s="45">
        <v>0.28999999999999998</v>
      </c>
      <c r="Q53" s="45">
        <v>3.17</v>
      </c>
      <c r="R53" s="45">
        <v>0.12</v>
      </c>
      <c r="S53" s="45">
        <v>0.09</v>
      </c>
      <c r="T53" s="45">
        <v>1.1499999999999999</v>
      </c>
      <c r="U53" s="45">
        <v>1.24</v>
      </c>
      <c r="V53" s="45">
        <v>2.37</v>
      </c>
      <c r="W53" s="45">
        <v>1.51</v>
      </c>
      <c r="X53" s="45">
        <v>0.67</v>
      </c>
      <c r="Y53" s="45">
        <v>0.93</v>
      </c>
      <c r="Z53" s="45">
        <v>0</v>
      </c>
      <c r="AA53" s="45">
        <v>1.18</v>
      </c>
      <c r="AB53" s="45">
        <v>0.31</v>
      </c>
      <c r="AC53" s="45">
        <v>1.28</v>
      </c>
      <c r="AD53" s="45">
        <v>0.21</v>
      </c>
      <c r="AE53" s="45">
        <v>0.67</v>
      </c>
      <c r="AF53" s="45">
        <v>1.8</v>
      </c>
      <c r="AG53" s="159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BM54" s="56"/>
    </row>
    <row r="55" spans="1:65" ht="15">
      <c r="B55" s="8" t="s">
        <v>541</v>
      </c>
      <c r="BM55" s="28" t="s">
        <v>67</v>
      </c>
    </row>
    <row r="56" spans="1:65" ht="15">
      <c r="A56" s="25" t="s">
        <v>49</v>
      </c>
      <c r="B56" s="18" t="s">
        <v>114</v>
      </c>
      <c r="C56" s="15" t="s">
        <v>115</v>
      </c>
      <c r="D56" s="16" t="s">
        <v>233</v>
      </c>
      <c r="E56" s="17" t="s">
        <v>233</v>
      </c>
      <c r="F56" s="17" t="s">
        <v>233</v>
      </c>
      <c r="G56" s="17" t="s">
        <v>233</v>
      </c>
      <c r="H56" s="17" t="s">
        <v>233</v>
      </c>
      <c r="I56" s="17" t="s">
        <v>233</v>
      </c>
      <c r="J56" s="17" t="s">
        <v>233</v>
      </c>
      <c r="K56" s="17" t="s">
        <v>233</v>
      </c>
      <c r="L56" s="17" t="s">
        <v>233</v>
      </c>
      <c r="M56" s="17" t="s">
        <v>233</v>
      </c>
      <c r="N56" s="17" t="s">
        <v>233</v>
      </c>
      <c r="O56" s="17" t="s">
        <v>233</v>
      </c>
      <c r="P56" s="17" t="s">
        <v>233</v>
      </c>
      <c r="Q56" s="17" t="s">
        <v>233</v>
      </c>
      <c r="R56" s="17" t="s">
        <v>233</v>
      </c>
      <c r="S56" s="159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234</v>
      </c>
      <c r="C57" s="9" t="s">
        <v>234</v>
      </c>
      <c r="D57" s="156" t="s">
        <v>244</v>
      </c>
      <c r="E57" s="158" t="s">
        <v>245</v>
      </c>
      <c r="F57" s="158" t="s">
        <v>246</v>
      </c>
      <c r="G57" s="158" t="s">
        <v>247</v>
      </c>
      <c r="H57" s="158" t="s">
        <v>248</v>
      </c>
      <c r="I57" s="158" t="s">
        <v>249</v>
      </c>
      <c r="J57" s="158" t="s">
        <v>250</v>
      </c>
      <c r="K57" s="158" t="s">
        <v>251</v>
      </c>
      <c r="L57" s="158" t="s">
        <v>252</v>
      </c>
      <c r="M57" s="158" t="s">
        <v>254</v>
      </c>
      <c r="N57" s="158" t="s">
        <v>256</v>
      </c>
      <c r="O57" s="158" t="s">
        <v>257</v>
      </c>
      <c r="P57" s="158" t="s">
        <v>258</v>
      </c>
      <c r="Q57" s="158" t="s">
        <v>269</v>
      </c>
      <c r="R57" s="158" t="s">
        <v>270</v>
      </c>
      <c r="S57" s="159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281</v>
      </c>
      <c r="E58" s="11" t="s">
        <v>281</v>
      </c>
      <c r="F58" s="11" t="s">
        <v>280</v>
      </c>
      <c r="G58" s="11" t="s">
        <v>280</v>
      </c>
      <c r="H58" s="11" t="s">
        <v>280</v>
      </c>
      <c r="I58" s="11" t="s">
        <v>280</v>
      </c>
      <c r="J58" s="11" t="s">
        <v>280</v>
      </c>
      <c r="K58" s="11" t="s">
        <v>280</v>
      </c>
      <c r="L58" s="11" t="s">
        <v>281</v>
      </c>
      <c r="M58" s="11" t="s">
        <v>280</v>
      </c>
      <c r="N58" s="11" t="s">
        <v>280</v>
      </c>
      <c r="O58" s="11" t="s">
        <v>281</v>
      </c>
      <c r="P58" s="11" t="s">
        <v>281</v>
      </c>
      <c r="Q58" s="11" t="s">
        <v>281</v>
      </c>
      <c r="R58" s="11" t="s">
        <v>281</v>
      </c>
      <c r="S58" s="159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308</v>
      </c>
      <c r="E59" s="26" t="s">
        <v>308</v>
      </c>
      <c r="F59" s="26" t="s">
        <v>308</v>
      </c>
      <c r="G59" s="26" t="s">
        <v>308</v>
      </c>
      <c r="H59" s="26" t="s">
        <v>308</v>
      </c>
      <c r="I59" s="26" t="s">
        <v>308</v>
      </c>
      <c r="J59" s="26" t="s">
        <v>308</v>
      </c>
      <c r="K59" s="26" t="s">
        <v>308</v>
      </c>
      <c r="L59" s="26" t="s">
        <v>308</v>
      </c>
      <c r="M59" s="26" t="s">
        <v>277</v>
      </c>
      <c r="N59" s="26" t="s">
        <v>310</v>
      </c>
      <c r="O59" s="26" t="s">
        <v>308</v>
      </c>
      <c r="P59" s="26" t="s">
        <v>309</v>
      </c>
      <c r="Q59" s="26" t="s">
        <v>311</v>
      </c>
      <c r="R59" s="26" t="s">
        <v>308</v>
      </c>
      <c r="S59" s="159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21">
        <v>16</v>
      </c>
      <c r="E60" s="229">
        <v>3</v>
      </c>
      <c r="F60" s="229" t="s">
        <v>288</v>
      </c>
      <c r="G60" s="229" t="s">
        <v>97</v>
      </c>
      <c r="H60" s="229" t="s">
        <v>97</v>
      </c>
      <c r="I60" s="229" t="s">
        <v>97</v>
      </c>
      <c r="J60" s="229" t="s">
        <v>97</v>
      </c>
      <c r="K60" s="229" t="s">
        <v>97</v>
      </c>
      <c r="L60" s="229" t="s">
        <v>109</v>
      </c>
      <c r="M60" s="229">
        <v>2</v>
      </c>
      <c r="N60" s="229" t="s">
        <v>108</v>
      </c>
      <c r="O60" s="221">
        <v>28.82</v>
      </c>
      <c r="P60" s="229" t="s">
        <v>97</v>
      </c>
      <c r="Q60" s="229" t="s">
        <v>97</v>
      </c>
      <c r="R60" s="229" t="s">
        <v>97</v>
      </c>
      <c r="S60" s="222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4">
        <v>1</v>
      </c>
    </row>
    <row r="61" spans="1:65">
      <c r="A61" s="30"/>
      <c r="B61" s="19">
        <v>1</v>
      </c>
      <c r="C61" s="9">
        <v>2</v>
      </c>
      <c r="D61" s="225">
        <v>15</v>
      </c>
      <c r="E61" s="228">
        <v>3</v>
      </c>
      <c r="F61" s="228" t="s">
        <v>288</v>
      </c>
      <c r="G61" s="228" t="s">
        <v>97</v>
      </c>
      <c r="H61" s="228" t="s">
        <v>97</v>
      </c>
      <c r="I61" s="228" t="s">
        <v>97</v>
      </c>
      <c r="J61" s="228" t="s">
        <v>97</v>
      </c>
      <c r="K61" s="228" t="s">
        <v>97</v>
      </c>
      <c r="L61" s="228" t="s">
        <v>109</v>
      </c>
      <c r="M61" s="228">
        <v>2</v>
      </c>
      <c r="N61" s="228" t="s">
        <v>108</v>
      </c>
      <c r="O61" s="225">
        <v>32.840000000000003</v>
      </c>
      <c r="P61" s="228" t="s">
        <v>97</v>
      </c>
      <c r="Q61" s="228" t="s">
        <v>97</v>
      </c>
      <c r="R61" s="228" t="s">
        <v>97</v>
      </c>
      <c r="S61" s="222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3"/>
      <c r="BL61" s="223"/>
      <c r="BM61" s="224">
        <v>3</v>
      </c>
    </row>
    <row r="62" spans="1:65">
      <c r="A62" s="30"/>
      <c r="B62" s="19">
        <v>1</v>
      </c>
      <c r="C62" s="9">
        <v>3</v>
      </c>
      <c r="D62" s="225">
        <v>15</v>
      </c>
      <c r="E62" s="228">
        <v>3</v>
      </c>
      <c r="F62" s="228" t="s">
        <v>288</v>
      </c>
      <c r="G62" s="228" t="s">
        <v>97</v>
      </c>
      <c r="H62" s="228" t="s">
        <v>97</v>
      </c>
      <c r="I62" s="228" t="s">
        <v>97</v>
      </c>
      <c r="J62" s="228" t="s">
        <v>97</v>
      </c>
      <c r="K62" s="228" t="s">
        <v>97</v>
      </c>
      <c r="L62" s="228" t="s">
        <v>109</v>
      </c>
      <c r="M62" s="228">
        <v>2</v>
      </c>
      <c r="N62" s="228" t="s">
        <v>108</v>
      </c>
      <c r="O62" s="225">
        <v>24.22</v>
      </c>
      <c r="P62" s="228" t="s">
        <v>97</v>
      </c>
      <c r="Q62" s="228" t="s">
        <v>97</v>
      </c>
      <c r="R62" s="228">
        <v>11</v>
      </c>
      <c r="S62" s="222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  <c r="BD62" s="223"/>
      <c r="BE62" s="223"/>
      <c r="BF62" s="223"/>
      <c r="BG62" s="223"/>
      <c r="BH62" s="223"/>
      <c r="BI62" s="223"/>
      <c r="BJ62" s="223"/>
      <c r="BK62" s="223"/>
      <c r="BL62" s="223"/>
      <c r="BM62" s="224">
        <v>16</v>
      </c>
    </row>
    <row r="63" spans="1:65">
      <c r="A63" s="30"/>
      <c r="B63" s="19">
        <v>1</v>
      </c>
      <c r="C63" s="9">
        <v>4</v>
      </c>
      <c r="D63" s="225">
        <v>15</v>
      </c>
      <c r="E63" s="228">
        <v>3</v>
      </c>
      <c r="F63" s="228" t="s">
        <v>288</v>
      </c>
      <c r="G63" s="228" t="s">
        <v>97</v>
      </c>
      <c r="H63" s="228" t="s">
        <v>97</v>
      </c>
      <c r="I63" s="228" t="s">
        <v>97</v>
      </c>
      <c r="J63" s="228" t="s">
        <v>97</v>
      </c>
      <c r="K63" s="228" t="s">
        <v>97</v>
      </c>
      <c r="L63" s="228" t="s">
        <v>109</v>
      </c>
      <c r="M63" s="228">
        <v>2</v>
      </c>
      <c r="N63" s="228" t="s">
        <v>108</v>
      </c>
      <c r="O63" s="225">
        <v>33.43</v>
      </c>
      <c r="P63" s="228" t="s">
        <v>97</v>
      </c>
      <c r="Q63" s="228" t="s">
        <v>97</v>
      </c>
      <c r="R63" s="228">
        <v>11</v>
      </c>
      <c r="S63" s="222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4" t="s">
        <v>97</v>
      </c>
    </row>
    <row r="64" spans="1:65">
      <c r="A64" s="30"/>
      <c r="B64" s="19">
        <v>1</v>
      </c>
      <c r="C64" s="9">
        <v>5</v>
      </c>
      <c r="D64" s="225">
        <v>14</v>
      </c>
      <c r="E64" s="228">
        <v>2</v>
      </c>
      <c r="F64" s="228" t="s">
        <v>288</v>
      </c>
      <c r="G64" s="228" t="s">
        <v>97</v>
      </c>
      <c r="H64" s="228" t="s">
        <v>97</v>
      </c>
      <c r="I64" s="228" t="s">
        <v>97</v>
      </c>
      <c r="J64" s="228" t="s">
        <v>97</v>
      </c>
      <c r="K64" s="228" t="s">
        <v>97</v>
      </c>
      <c r="L64" s="228" t="s">
        <v>109</v>
      </c>
      <c r="M64" s="228">
        <v>2</v>
      </c>
      <c r="N64" s="228" t="s">
        <v>108</v>
      </c>
      <c r="O64" s="225">
        <v>24.78</v>
      </c>
      <c r="P64" s="228" t="s">
        <v>97</v>
      </c>
      <c r="Q64" s="228" t="s">
        <v>97</v>
      </c>
      <c r="R64" s="228" t="s">
        <v>97</v>
      </c>
      <c r="S64" s="222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3"/>
      <c r="BM64" s="224">
        <v>72</v>
      </c>
    </row>
    <row r="65" spans="1:65">
      <c r="A65" s="30"/>
      <c r="B65" s="19">
        <v>1</v>
      </c>
      <c r="C65" s="9">
        <v>6</v>
      </c>
      <c r="D65" s="225">
        <v>15</v>
      </c>
      <c r="E65" s="228">
        <v>3</v>
      </c>
      <c r="F65" s="228" t="s">
        <v>288</v>
      </c>
      <c r="G65" s="228" t="s">
        <v>97</v>
      </c>
      <c r="H65" s="228" t="s">
        <v>97</v>
      </c>
      <c r="I65" s="228" t="s">
        <v>97</v>
      </c>
      <c r="J65" s="228" t="s">
        <v>97</v>
      </c>
      <c r="K65" s="228" t="s">
        <v>97</v>
      </c>
      <c r="L65" s="228" t="s">
        <v>109</v>
      </c>
      <c r="M65" s="228">
        <v>2</v>
      </c>
      <c r="N65" s="228" t="s">
        <v>108</v>
      </c>
      <c r="O65" s="225">
        <v>31.140000000000004</v>
      </c>
      <c r="P65" s="228" t="s">
        <v>97</v>
      </c>
      <c r="Q65" s="228" t="s">
        <v>97</v>
      </c>
      <c r="R65" s="228" t="s">
        <v>97</v>
      </c>
      <c r="S65" s="222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6"/>
    </row>
    <row r="66" spans="1:65">
      <c r="A66" s="30"/>
      <c r="B66" s="20" t="s">
        <v>237</v>
      </c>
      <c r="C66" s="12"/>
      <c r="D66" s="227">
        <v>15</v>
      </c>
      <c r="E66" s="227">
        <v>2.8333333333333335</v>
      </c>
      <c r="F66" s="227" t="s">
        <v>729</v>
      </c>
      <c r="G66" s="227" t="s">
        <v>729</v>
      </c>
      <c r="H66" s="227" t="s">
        <v>729</v>
      </c>
      <c r="I66" s="227" t="s">
        <v>729</v>
      </c>
      <c r="J66" s="227" t="s">
        <v>729</v>
      </c>
      <c r="K66" s="227" t="s">
        <v>729</v>
      </c>
      <c r="L66" s="227" t="s">
        <v>729</v>
      </c>
      <c r="M66" s="227">
        <v>2</v>
      </c>
      <c r="N66" s="227" t="s">
        <v>729</v>
      </c>
      <c r="O66" s="227">
        <v>29.205000000000002</v>
      </c>
      <c r="P66" s="227" t="s">
        <v>729</v>
      </c>
      <c r="Q66" s="227" t="s">
        <v>729</v>
      </c>
      <c r="R66" s="227">
        <v>11</v>
      </c>
      <c r="S66" s="222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3"/>
      <c r="AX66" s="223"/>
      <c r="AY66" s="223"/>
      <c r="AZ66" s="223"/>
      <c r="BA66" s="223"/>
      <c r="BB66" s="223"/>
      <c r="BC66" s="223"/>
      <c r="BD66" s="223"/>
      <c r="BE66" s="223"/>
      <c r="BF66" s="223"/>
      <c r="BG66" s="223"/>
      <c r="BH66" s="223"/>
      <c r="BI66" s="223"/>
      <c r="BJ66" s="223"/>
      <c r="BK66" s="223"/>
      <c r="BL66" s="223"/>
      <c r="BM66" s="226"/>
    </row>
    <row r="67" spans="1:65">
      <c r="A67" s="30"/>
      <c r="B67" s="3" t="s">
        <v>238</v>
      </c>
      <c r="C67" s="29"/>
      <c r="D67" s="228">
        <v>15</v>
      </c>
      <c r="E67" s="228">
        <v>3</v>
      </c>
      <c r="F67" s="228" t="s">
        <v>729</v>
      </c>
      <c r="G67" s="228" t="s">
        <v>729</v>
      </c>
      <c r="H67" s="228" t="s">
        <v>729</v>
      </c>
      <c r="I67" s="228" t="s">
        <v>729</v>
      </c>
      <c r="J67" s="228" t="s">
        <v>729</v>
      </c>
      <c r="K67" s="228" t="s">
        <v>729</v>
      </c>
      <c r="L67" s="228" t="s">
        <v>729</v>
      </c>
      <c r="M67" s="228">
        <v>2</v>
      </c>
      <c r="N67" s="228" t="s">
        <v>729</v>
      </c>
      <c r="O67" s="228">
        <v>29.980000000000004</v>
      </c>
      <c r="P67" s="228" t="s">
        <v>729</v>
      </c>
      <c r="Q67" s="228" t="s">
        <v>729</v>
      </c>
      <c r="R67" s="228">
        <v>11</v>
      </c>
      <c r="S67" s="222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6"/>
    </row>
    <row r="68" spans="1:65">
      <c r="A68" s="30"/>
      <c r="B68" s="3" t="s">
        <v>239</v>
      </c>
      <c r="C68" s="29"/>
      <c r="D68" s="228">
        <v>0.63245553203367588</v>
      </c>
      <c r="E68" s="228">
        <v>0.40824829046386357</v>
      </c>
      <c r="F68" s="228" t="s">
        <v>729</v>
      </c>
      <c r="G68" s="228" t="s">
        <v>729</v>
      </c>
      <c r="H68" s="228" t="s">
        <v>729</v>
      </c>
      <c r="I68" s="228" t="s">
        <v>729</v>
      </c>
      <c r="J68" s="228" t="s">
        <v>729</v>
      </c>
      <c r="K68" s="228" t="s">
        <v>729</v>
      </c>
      <c r="L68" s="228" t="s">
        <v>729</v>
      </c>
      <c r="M68" s="228">
        <v>0</v>
      </c>
      <c r="N68" s="228" t="s">
        <v>729</v>
      </c>
      <c r="O68" s="228">
        <v>3.9846492944799712</v>
      </c>
      <c r="P68" s="228" t="s">
        <v>729</v>
      </c>
      <c r="Q68" s="228" t="s">
        <v>729</v>
      </c>
      <c r="R68" s="228">
        <v>0</v>
      </c>
      <c r="S68" s="222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223"/>
      <c r="AZ68" s="223"/>
      <c r="BA68" s="223"/>
      <c r="BB68" s="223"/>
      <c r="BC68" s="223"/>
      <c r="BD68" s="223"/>
      <c r="BE68" s="223"/>
      <c r="BF68" s="223"/>
      <c r="BG68" s="223"/>
      <c r="BH68" s="223"/>
      <c r="BI68" s="223"/>
      <c r="BJ68" s="223"/>
      <c r="BK68" s="223"/>
      <c r="BL68" s="223"/>
      <c r="BM68" s="226"/>
    </row>
    <row r="69" spans="1:65">
      <c r="A69" s="30"/>
      <c r="B69" s="3" t="s">
        <v>87</v>
      </c>
      <c r="C69" s="29"/>
      <c r="D69" s="13">
        <v>4.2163702135578393E-2</v>
      </c>
      <c r="E69" s="13">
        <v>0.14408763192842242</v>
      </c>
      <c r="F69" s="13" t="s">
        <v>729</v>
      </c>
      <c r="G69" s="13" t="s">
        <v>729</v>
      </c>
      <c r="H69" s="13" t="s">
        <v>729</v>
      </c>
      <c r="I69" s="13" t="s">
        <v>729</v>
      </c>
      <c r="J69" s="13" t="s">
        <v>729</v>
      </c>
      <c r="K69" s="13" t="s">
        <v>729</v>
      </c>
      <c r="L69" s="13" t="s">
        <v>729</v>
      </c>
      <c r="M69" s="13">
        <v>0</v>
      </c>
      <c r="N69" s="13" t="s">
        <v>729</v>
      </c>
      <c r="O69" s="13">
        <v>0.13643722973737274</v>
      </c>
      <c r="P69" s="13" t="s">
        <v>729</v>
      </c>
      <c r="Q69" s="13" t="s">
        <v>729</v>
      </c>
      <c r="R69" s="13">
        <v>0</v>
      </c>
      <c r="S69" s="159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A70" s="30"/>
      <c r="B70" s="3" t="s">
        <v>240</v>
      </c>
      <c r="C70" s="29"/>
      <c r="D70" s="13" t="s">
        <v>729</v>
      </c>
      <c r="E70" s="13" t="s">
        <v>729</v>
      </c>
      <c r="F70" s="13" t="s">
        <v>729</v>
      </c>
      <c r="G70" s="13" t="s">
        <v>729</v>
      </c>
      <c r="H70" s="13" t="s">
        <v>729</v>
      </c>
      <c r="I70" s="13" t="s">
        <v>729</v>
      </c>
      <c r="J70" s="13" t="s">
        <v>729</v>
      </c>
      <c r="K70" s="13" t="s">
        <v>729</v>
      </c>
      <c r="L70" s="13" t="s">
        <v>729</v>
      </c>
      <c r="M70" s="13" t="s">
        <v>729</v>
      </c>
      <c r="N70" s="13" t="s">
        <v>729</v>
      </c>
      <c r="O70" s="13" t="s">
        <v>729</v>
      </c>
      <c r="P70" s="13" t="s">
        <v>729</v>
      </c>
      <c r="Q70" s="13" t="s">
        <v>729</v>
      </c>
      <c r="R70" s="13" t="s">
        <v>729</v>
      </c>
      <c r="S70" s="159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46" t="s">
        <v>241</v>
      </c>
      <c r="C71" s="47"/>
      <c r="D71" s="45">
        <v>3.37</v>
      </c>
      <c r="E71" s="45">
        <v>0.73</v>
      </c>
      <c r="F71" s="45">
        <v>1.69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0.84</v>
      </c>
      <c r="M71" s="45">
        <v>1.01</v>
      </c>
      <c r="N71" s="45">
        <v>1.35</v>
      </c>
      <c r="O71" s="45">
        <v>8.16</v>
      </c>
      <c r="P71" s="45">
        <v>0</v>
      </c>
      <c r="Q71" s="45">
        <v>0</v>
      </c>
      <c r="R71" s="45">
        <v>0.67</v>
      </c>
      <c r="S71" s="159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BM72" s="56"/>
    </row>
    <row r="73" spans="1:65" ht="15">
      <c r="B73" s="8" t="s">
        <v>542</v>
      </c>
      <c r="BM73" s="28" t="s">
        <v>278</v>
      </c>
    </row>
    <row r="74" spans="1:65" ht="15">
      <c r="A74" s="25" t="s">
        <v>10</v>
      </c>
      <c r="B74" s="18" t="s">
        <v>114</v>
      </c>
      <c r="C74" s="15" t="s">
        <v>115</v>
      </c>
      <c r="D74" s="16" t="s">
        <v>233</v>
      </c>
      <c r="E74" s="17" t="s">
        <v>233</v>
      </c>
      <c r="F74" s="17" t="s">
        <v>233</v>
      </c>
      <c r="G74" s="17" t="s">
        <v>233</v>
      </c>
      <c r="H74" s="17" t="s">
        <v>233</v>
      </c>
      <c r="I74" s="17" t="s">
        <v>233</v>
      </c>
      <c r="J74" s="17" t="s">
        <v>233</v>
      </c>
      <c r="K74" s="17" t="s">
        <v>233</v>
      </c>
      <c r="L74" s="17" t="s">
        <v>233</v>
      </c>
      <c r="M74" s="17" t="s">
        <v>233</v>
      </c>
      <c r="N74" s="17" t="s">
        <v>233</v>
      </c>
      <c r="O74" s="17" t="s">
        <v>233</v>
      </c>
      <c r="P74" s="17" t="s">
        <v>233</v>
      </c>
      <c r="Q74" s="17" t="s">
        <v>233</v>
      </c>
      <c r="R74" s="17" t="s">
        <v>233</v>
      </c>
      <c r="S74" s="17" t="s">
        <v>233</v>
      </c>
      <c r="T74" s="17" t="s">
        <v>233</v>
      </c>
      <c r="U74" s="17" t="s">
        <v>233</v>
      </c>
      <c r="V74" s="17" t="s">
        <v>233</v>
      </c>
      <c r="W74" s="17" t="s">
        <v>233</v>
      </c>
      <c r="X74" s="17" t="s">
        <v>233</v>
      </c>
      <c r="Y74" s="17" t="s">
        <v>233</v>
      </c>
      <c r="Z74" s="17" t="s">
        <v>233</v>
      </c>
      <c r="AA74" s="17" t="s">
        <v>233</v>
      </c>
      <c r="AB74" s="17" t="s">
        <v>233</v>
      </c>
      <c r="AC74" s="17" t="s">
        <v>233</v>
      </c>
      <c r="AD74" s="159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234</v>
      </c>
      <c r="C75" s="9" t="s">
        <v>234</v>
      </c>
      <c r="D75" s="156" t="s">
        <v>244</v>
      </c>
      <c r="E75" s="158" t="s">
        <v>245</v>
      </c>
      <c r="F75" s="158" t="s">
        <v>246</v>
      </c>
      <c r="G75" s="158" t="s">
        <v>247</v>
      </c>
      <c r="H75" s="158" t="s">
        <v>248</v>
      </c>
      <c r="I75" s="158" t="s">
        <v>249</v>
      </c>
      <c r="J75" s="158" t="s">
        <v>250</v>
      </c>
      <c r="K75" s="158" t="s">
        <v>251</v>
      </c>
      <c r="L75" s="158" t="s">
        <v>252</v>
      </c>
      <c r="M75" s="158" t="s">
        <v>253</v>
      </c>
      <c r="N75" s="158" t="s">
        <v>254</v>
      </c>
      <c r="O75" s="158" t="s">
        <v>255</v>
      </c>
      <c r="P75" s="158" t="s">
        <v>256</v>
      </c>
      <c r="Q75" s="158" t="s">
        <v>257</v>
      </c>
      <c r="R75" s="158" t="s">
        <v>258</v>
      </c>
      <c r="S75" s="158" t="s">
        <v>259</v>
      </c>
      <c r="T75" s="158" t="s">
        <v>260</v>
      </c>
      <c r="U75" s="158" t="s">
        <v>261</v>
      </c>
      <c r="V75" s="158" t="s">
        <v>262</v>
      </c>
      <c r="W75" s="158" t="s">
        <v>266</v>
      </c>
      <c r="X75" s="158" t="s">
        <v>267</v>
      </c>
      <c r="Y75" s="158" t="s">
        <v>268</v>
      </c>
      <c r="Z75" s="158" t="s">
        <v>269</v>
      </c>
      <c r="AA75" s="158" t="s">
        <v>270</v>
      </c>
      <c r="AB75" s="158" t="s">
        <v>235</v>
      </c>
      <c r="AC75" s="158" t="s">
        <v>271</v>
      </c>
      <c r="AD75" s="159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281</v>
      </c>
      <c r="E76" s="11" t="s">
        <v>281</v>
      </c>
      <c r="F76" s="11" t="s">
        <v>280</v>
      </c>
      <c r="G76" s="11" t="s">
        <v>280</v>
      </c>
      <c r="H76" s="11" t="s">
        <v>280</v>
      </c>
      <c r="I76" s="11" t="s">
        <v>280</v>
      </c>
      <c r="J76" s="11" t="s">
        <v>280</v>
      </c>
      <c r="K76" s="11" t="s">
        <v>280</v>
      </c>
      <c r="L76" s="11" t="s">
        <v>281</v>
      </c>
      <c r="M76" s="11" t="s">
        <v>280</v>
      </c>
      <c r="N76" s="11" t="s">
        <v>280</v>
      </c>
      <c r="O76" s="11" t="s">
        <v>307</v>
      </c>
      <c r="P76" s="11" t="s">
        <v>280</v>
      </c>
      <c r="Q76" s="11" t="s">
        <v>281</v>
      </c>
      <c r="R76" s="11" t="s">
        <v>281</v>
      </c>
      <c r="S76" s="11" t="s">
        <v>307</v>
      </c>
      <c r="T76" s="11" t="s">
        <v>281</v>
      </c>
      <c r="U76" s="11" t="s">
        <v>281</v>
      </c>
      <c r="V76" s="11" t="s">
        <v>307</v>
      </c>
      <c r="W76" s="11" t="s">
        <v>307</v>
      </c>
      <c r="X76" s="11" t="s">
        <v>307</v>
      </c>
      <c r="Y76" s="11" t="s">
        <v>281</v>
      </c>
      <c r="Z76" s="11" t="s">
        <v>281</v>
      </c>
      <c r="AA76" s="11" t="s">
        <v>281</v>
      </c>
      <c r="AB76" s="11" t="s">
        <v>307</v>
      </c>
      <c r="AC76" s="11" t="s">
        <v>281</v>
      </c>
      <c r="AD76" s="159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 t="s">
        <v>308</v>
      </c>
      <c r="E77" s="26" t="s">
        <v>308</v>
      </c>
      <c r="F77" s="26" t="s">
        <v>308</v>
      </c>
      <c r="G77" s="26" t="s">
        <v>308</v>
      </c>
      <c r="H77" s="26" t="s">
        <v>308</v>
      </c>
      <c r="I77" s="26" t="s">
        <v>308</v>
      </c>
      <c r="J77" s="26" t="s">
        <v>308</v>
      </c>
      <c r="K77" s="26" t="s">
        <v>308</v>
      </c>
      <c r="L77" s="26" t="s">
        <v>308</v>
      </c>
      <c r="M77" s="26" t="s">
        <v>121</v>
      </c>
      <c r="N77" s="26" t="s">
        <v>277</v>
      </c>
      <c r="O77" s="26" t="s">
        <v>309</v>
      </c>
      <c r="P77" s="26" t="s">
        <v>310</v>
      </c>
      <c r="Q77" s="26" t="s">
        <v>308</v>
      </c>
      <c r="R77" s="26" t="s">
        <v>309</v>
      </c>
      <c r="S77" s="26" t="s">
        <v>309</v>
      </c>
      <c r="T77" s="26" t="s">
        <v>309</v>
      </c>
      <c r="U77" s="26" t="s">
        <v>311</v>
      </c>
      <c r="V77" s="26" t="s">
        <v>311</v>
      </c>
      <c r="W77" s="26" t="s">
        <v>311</v>
      </c>
      <c r="X77" s="26" t="s">
        <v>308</v>
      </c>
      <c r="Y77" s="26" t="s">
        <v>311</v>
      </c>
      <c r="Z77" s="26" t="s">
        <v>311</v>
      </c>
      <c r="AA77" s="26" t="s">
        <v>308</v>
      </c>
      <c r="AB77" s="26" t="s">
        <v>311</v>
      </c>
      <c r="AC77" s="26" t="s">
        <v>310</v>
      </c>
      <c r="AD77" s="159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30">
        <v>16</v>
      </c>
      <c r="E78" s="230">
        <v>4</v>
      </c>
      <c r="F78" s="230">
        <v>57</v>
      </c>
      <c r="G78" s="230">
        <v>50</v>
      </c>
      <c r="H78" s="230">
        <v>100</v>
      </c>
      <c r="I78" s="230">
        <v>30</v>
      </c>
      <c r="J78" s="230">
        <v>80</v>
      </c>
      <c r="K78" s="230">
        <v>40</v>
      </c>
      <c r="L78" s="230">
        <v>182</v>
      </c>
      <c r="M78" s="230">
        <v>24</v>
      </c>
      <c r="N78" s="230">
        <v>23.6</v>
      </c>
      <c r="O78" s="231">
        <v>477</v>
      </c>
      <c r="P78" s="230">
        <v>220.57510568441421</v>
      </c>
      <c r="Q78" s="231">
        <v>337.46</v>
      </c>
      <c r="R78" s="230">
        <v>45.333968870152056</v>
      </c>
      <c r="S78" s="231">
        <v>397.1</v>
      </c>
      <c r="T78" s="231">
        <v>470</v>
      </c>
      <c r="U78" s="230">
        <v>32</v>
      </c>
      <c r="V78" s="231">
        <v>377</v>
      </c>
      <c r="W78" s="230">
        <v>134</v>
      </c>
      <c r="X78" s="230">
        <v>74</v>
      </c>
      <c r="Y78" s="230">
        <v>121</v>
      </c>
      <c r="Z78" s="230">
        <v>150</v>
      </c>
      <c r="AA78" s="230">
        <v>99</v>
      </c>
      <c r="AB78" s="231">
        <v>374</v>
      </c>
      <c r="AC78" s="231">
        <v>376</v>
      </c>
      <c r="AD78" s="233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4"/>
      <c r="AZ78" s="234"/>
      <c r="BA78" s="234"/>
      <c r="BB78" s="234"/>
      <c r="BC78" s="234"/>
      <c r="BD78" s="234"/>
      <c r="BE78" s="234"/>
      <c r="BF78" s="234"/>
      <c r="BG78" s="234"/>
      <c r="BH78" s="234"/>
      <c r="BI78" s="234"/>
      <c r="BJ78" s="234"/>
      <c r="BK78" s="234"/>
      <c r="BL78" s="234"/>
      <c r="BM78" s="235">
        <v>1</v>
      </c>
    </row>
    <row r="79" spans="1:65">
      <c r="A79" s="30"/>
      <c r="B79" s="19">
        <v>1</v>
      </c>
      <c r="C79" s="9">
        <v>2</v>
      </c>
      <c r="D79" s="236">
        <v>15</v>
      </c>
      <c r="E79" s="236">
        <v>3.5</v>
      </c>
      <c r="F79" s="236">
        <v>54</v>
      </c>
      <c r="G79" s="236">
        <v>50</v>
      </c>
      <c r="H79" s="236">
        <v>60</v>
      </c>
      <c r="I79" s="236">
        <v>30</v>
      </c>
      <c r="J79" s="236">
        <v>60</v>
      </c>
      <c r="K79" s="236">
        <v>30</v>
      </c>
      <c r="L79" s="236">
        <v>216</v>
      </c>
      <c r="M79" s="236">
        <v>22</v>
      </c>
      <c r="N79" s="236">
        <v>22.3</v>
      </c>
      <c r="O79" s="238">
        <v>468</v>
      </c>
      <c r="P79" s="236">
        <v>222.17775461984411</v>
      </c>
      <c r="Q79" s="238">
        <v>338.53</v>
      </c>
      <c r="R79" s="236">
        <v>44.250943047131095</v>
      </c>
      <c r="S79" s="238">
        <v>403.1</v>
      </c>
      <c r="T79" s="238">
        <v>466</v>
      </c>
      <c r="U79" s="236">
        <v>30</v>
      </c>
      <c r="V79" s="238">
        <v>369</v>
      </c>
      <c r="W79" s="236">
        <v>101</v>
      </c>
      <c r="X79" s="236">
        <v>74</v>
      </c>
      <c r="Y79" s="236">
        <v>120</v>
      </c>
      <c r="Z79" s="236">
        <v>151</v>
      </c>
      <c r="AA79" s="236">
        <v>100</v>
      </c>
      <c r="AB79" s="238">
        <v>355</v>
      </c>
      <c r="AC79" s="238">
        <v>382</v>
      </c>
      <c r="AD79" s="233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5">
        <v>4</v>
      </c>
    </row>
    <row r="80" spans="1:65">
      <c r="A80" s="30"/>
      <c r="B80" s="19">
        <v>1</v>
      </c>
      <c r="C80" s="9">
        <v>3</v>
      </c>
      <c r="D80" s="236">
        <v>15</v>
      </c>
      <c r="E80" s="237">
        <v>5.4</v>
      </c>
      <c r="F80" s="236">
        <v>59</v>
      </c>
      <c r="G80" s="236">
        <v>40</v>
      </c>
      <c r="H80" s="236">
        <v>70</v>
      </c>
      <c r="I80" s="236">
        <v>30</v>
      </c>
      <c r="J80" s="236">
        <v>70</v>
      </c>
      <c r="K80" s="236">
        <v>60</v>
      </c>
      <c r="L80" s="236">
        <v>221</v>
      </c>
      <c r="M80" s="236">
        <v>21</v>
      </c>
      <c r="N80" s="237">
        <v>31.3</v>
      </c>
      <c r="O80" s="238">
        <v>456</v>
      </c>
      <c r="P80" s="236">
        <v>233.28556538424058</v>
      </c>
      <c r="Q80" s="238">
        <v>336.64</v>
      </c>
      <c r="R80" s="236">
        <v>46.803236824258455</v>
      </c>
      <c r="S80" s="238">
        <v>420.9</v>
      </c>
      <c r="T80" s="238">
        <v>471</v>
      </c>
      <c r="U80" s="236">
        <v>31</v>
      </c>
      <c r="V80" s="238">
        <v>372</v>
      </c>
      <c r="W80" s="236">
        <v>112</v>
      </c>
      <c r="X80" s="236">
        <v>77</v>
      </c>
      <c r="Y80" s="236">
        <v>124</v>
      </c>
      <c r="Z80" s="236">
        <v>153</v>
      </c>
      <c r="AA80" s="236">
        <v>102</v>
      </c>
      <c r="AB80" s="238">
        <v>362</v>
      </c>
      <c r="AC80" s="238">
        <v>359</v>
      </c>
      <c r="AD80" s="233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5">
        <v>16</v>
      </c>
    </row>
    <row r="81" spans="1:65">
      <c r="A81" s="30"/>
      <c r="B81" s="19">
        <v>1</v>
      </c>
      <c r="C81" s="9">
        <v>4</v>
      </c>
      <c r="D81" s="236">
        <v>15</v>
      </c>
      <c r="E81" s="236">
        <v>4</v>
      </c>
      <c r="F81" s="236">
        <v>52</v>
      </c>
      <c r="G81" s="236">
        <v>40</v>
      </c>
      <c r="H81" s="236">
        <v>70</v>
      </c>
      <c r="I81" s="236">
        <v>20</v>
      </c>
      <c r="J81" s="236">
        <v>70</v>
      </c>
      <c r="K81" s="236">
        <v>40</v>
      </c>
      <c r="L81" s="236">
        <v>202</v>
      </c>
      <c r="M81" s="236">
        <v>21</v>
      </c>
      <c r="N81" s="236">
        <v>24.3</v>
      </c>
      <c r="O81" s="238">
        <v>467</v>
      </c>
      <c r="P81" s="236">
        <v>225.36218366160597</v>
      </c>
      <c r="Q81" s="238">
        <v>346.75</v>
      </c>
      <c r="R81" s="236">
        <v>44.170044442441302</v>
      </c>
      <c r="S81" s="238">
        <v>406.5</v>
      </c>
      <c r="T81" s="238">
        <v>470</v>
      </c>
      <c r="U81" s="236">
        <v>31</v>
      </c>
      <c r="V81" s="238">
        <v>375</v>
      </c>
      <c r="W81" s="236">
        <v>132</v>
      </c>
      <c r="X81" s="236">
        <v>76</v>
      </c>
      <c r="Y81" s="236">
        <v>121</v>
      </c>
      <c r="Z81" s="236">
        <v>151</v>
      </c>
      <c r="AA81" s="237">
        <v>110</v>
      </c>
      <c r="AB81" s="238">
        <v>350</v>
      </c>
      <c r="AC81" s="238">
        <v>378</v>
      </c>
      <c r="AD81" s="233"/>
      <c r="AE81" s="234"/>
      <c r="AF81" s="234"/>
      <c r="AG81" s="234"/>
      <c r="AH81" s="234"/>
      <c r="AI81" s="234"/>
      <c r="AJ81" s="234"/>
      <c r="AK81" s="234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4"/>
      <c r="AX81" s="234"/>
      <c r="AY81" s="234"/>
      <c r="AZ81" s="234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5">
        <v>76.941907971895304</v>
      </c>
    </row>
    <row r="82" spans="1:65">
      <c r="A82" s="30"/>
      <c r="B82" s="19">
        <v>1</v>
      </c>
      <c r="C82" s="9">
        <v>5</v>
      </c>
      <c r="D82" s="236">
        <v>16</v>
      </c>
      <c r="E82" s="236">
        <v>4.0999999999999996</v>
      </c>
      <c r="F82" s="236">
        <v>56</v>
      </c>
      <c r="G82" s="236">
        <v>40</v>
      </c>
      <c r="H82" s="236">
        <v>70</v>
      </c>
      <c r="I82" s="236">
        <v>30</v>
      </c>
      <c r="J82" s="236">
        <v>70</v>
      </c>
      <c r="K82" s="236">
        <v>50</v>
      </c>
      <c r="L82" s="236">
        <v>187</v>
      </c>
      <c r="M82" s="236">
        <v>22</v>
      </c>
      <c r="N82" s="236">
        <v>23.9</v>
      </c>
      <c r="O82" s="238">
        <v>456</v>
      </c>
      <c r="P82" s="236">
        <v>233.85780346692246</v>
      </c>
      <c r="Q82" s="238">
        <v>347.7</v>
      </c>
      <c r="R82" s="236">
        <v>45.192894279180997</v>
      </c>
      <c r="S82" s="238">
        <v>397.7</v>
      </c>
      <c r="T82" s="238">
        <v>470</v>
      </c>
      <c r="U82" s="236">
        <v>31</v>
      </c>
      <c r="V82" s="238">
        <v>372</v>
      </c>
      <c r="W82" s="236">
        <v>119</v>
      </c>
      <c r="X82" s="236">
        <v>76</v>
      </c>
      <c r="Y82" s="236">
        <v>123.00000000000001</v>
      </c>
      <c r="Z82" s="236">
        <v>152</v>
      </c>
      <c r="AA82" s="236">
        <v>102</v>
      </c>
      <c r="AB82" s="238">
        <v>367</v>
      </c>
      <c r="AC82" s="238">
        <v>368</v>
      </c>
      <c r="AD82" s="233"/>
      <c r="AE82" s="234"/>
      <c r="AF82" s="234"/>
      <c r="AG82" s="234"/>
      <c r="AH82" s="234"/>
      <c r="AI82" s="234"/>
      <c r="AJ82" s="234"/>
      <c r="AK82" s="234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4"/>
      <c r="AX82" s="234"/>
      <c r="AY82" s="234"/>
      <c r="AZ82" s="234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4"/>
      <c r="BM82" s="235">
        <v>12</v>
      </c>
    </row>
    <row r="83" spans="1:65">
      <c r="A83" s="30"/>
      <c r="B83" s="19">
        <v>1</v>
      </c>
      <c r="C83" s="9">
        <v>6</v>
      </c>
      <c r="D83" s="236">
        <v>16</v>
      </c>
      <c r="E83" s="236">
        <v>3.8</v>
      </c>
      <c r="F83" s="236">
        <v>58</v>
      </c>
      <c r="G83" s="236">
        <v>40</v>
      </c>
      <c r="H83" s="236">
        <v>90</v>
      </c>
      <c r="I83" s="236">
        <v>40</v>
      </c>
      <c r="J83" s="236">
        <v>80</v>
      </c>
      <c r="K83" s="236">
        <v>60</v>
      </c>
      <c r="L83" s="236">
        <v>215</v>
      </c>
      <c r="M83" s="236">
        <v>21</v>
      </c>
      <c r="N83" s="236">
        <v>23.3</v>
      </c>
      <c r="O83" s="238">
        <v>483</v>
      </c>
      <c r="P83" s="236">
        <v>225.77451867988077</v>
      </c>
      <c r="Q83" s="238">
        <v>343.62</v>
      </c>
      <c r="R83" s="236">
        <v>46.433489835989</v>
      </c>
      <c r="S83" s="238">
        <v>432.2</v>
      </c>
      <c r="T83" s="238">
        <v>471</v>
      </c>
      <c r="U83" s="236">
        <v>33</v>
      </c>
      <c r="V83" s="238">
        <v>374</v>
      </c>
      <c r="W83" s="236">
        <v>95</v>
      </c>
      <c r="X83" s="236">
        <v>73</v>
      </c>
      <c r="Y83" s="236">
        <v>122</v>
      </c>
      <c r="Z83" s="236">
        <v>156</v>
      </c>
      <c r="AA83" s="236">
        <v>102</v>
      </c>
      <c r="AB83" s="238">
        <v>364</v>
      </c>
      <c r="AC83" s="238">
        <v>382</v>
      </c>
      <c r="AD83" s="233"/>
      <c r="AE83" s="234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9"/>
    </row>
    <row r="84" spans="1:65">
      <c r="A84" s="30"/>
      <c r="B84" s="20" t="s">
        <v>237</v>
      </c>
      <c r="C84" s="12"/>
      <c r="D84" s="240">
        <v>15.5</v>
      </c>
      <c r="E84" s="240">
        <v>4.1333333333333337</v>
      </c>
      <c r="F84" s="240">
        <v>56</v>
      </c>
      <c r="G84" s="240">
        <v>43.333333333333336</v>
      </c>
      <c r="H84" s="240">
        <v>76.666666666666671</v>
      </c>
      <c r="I84" s="240">
        <v>30</v>
      </c>
      <c r="J84" s="240">
        <v>71.666666666666671</v>
      </c>
      <c r="K84" s="240">
        <v>46.666666666666664</v>
      </c>
      <c r="L84" s="240">
        <v>203.83333333333334</v>
      </c>
      <c r="M84" s="240">
        <v>21.833333333333332</v>
      </c>
      <c r="N84" s="240">
        <v>24.783333333333335</v>
      </c>
      <c r="O84" s="240">
        <v>467.83333333333331</v>
      </c>
      <c r="P84" s="240">
        <v>226.83882191615135</v>
      </c>
      <c r="Q84" s="240">
        <v>341.78333333333336</v>
      </c>
      <c r="R84" s="240">
        <v>45.364096216525489</v>
      </c>
      <c r="S84" s="240">
        <v>409.58333333333331</v>
      </c>
      <c r="T84" s="240">
        <v>469.66666666666669</v>
      </c>
      <c r="U84" s="240">
        <v>31.333333333333332</v>
      </c>
      <c r="V84" s="240">
        <v>373.16666666666669</v>
      </c>
      <c r="W84" s="240">
        <v>115.5</v>
      </c>
      <c r="X84" s="240">
        <v>75</v>
      </c>
      <c r="Y84" s="240">
        <v>121.83333333333333</v>
      </c>
      <c r="Z84" s="240">
        <v>152.16666666666666</v>
      </c>
      <c r="AA84" s="240">
        <v>102.5</v>
      </c>
      <c r="AB84" s="240">
        <v>362</v>
      </c>
      <c r="AC84" s="240">
        <v>374.16666666666669</v>
      </c>
      <c r="AD84" s="233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9"/>
    </row>
    <row r="85" spans="1:65">
      <c r="A85" s="30"/>
      <c r="B85" s="3" t="s">
        <v>238</v>
      </c>
      <c r="C85" s="29"/>
      <c r="D85" s="236">
        <v>15.5</v>
      </c>
      <c r="E85" s="236">
        <v>4</v>
      </c>
      <c r="F85" s="236">
        <v>56.5</v>
      </c>
      <c r="G85" s="236">
        <v>40</v>
      </c>
      <c r="H85" s="236">
        <v>70</v>
      </c>
      <c r="I85" s="236">
        <v>30</v>
      </c>
      <c r="J85" s="236">
        <v>70</v>
      </c>
      <c r="K85" s="236">
        <v>45</v>
      </c>
      <c r="L85" s="236">
        <v>208.5</v>
      </c>
      <c r="M85" s="236">
        <v>21.5</v>
      </c>
      <c r="N85" s="236">
        <v>23.75</v>
      </c>
      <c r="O85" s="236">
        <v>467.5</v>
      </c>
      <c r="P85" s="236">
        <v>225.56835117074337</v>
      </c>
      <c r="Q85" s="236">
        <v>341.07499999999999</v>
      </c>
      <c r="R85" s="236">
        <v>45.263431574666527</v>
      </c>
      <c r="S85" s="236">
        <v>404.8</v>
      </c>
      <c r="T85" s="236">
        <v>470</v>
      </c>
      <c r="U85" s="236">
        <v>31</v>
      </c>
      <c r="V85" s="236">
        <v>373</v>
      </c>
      <c r="W85" s="236">
        <v>115.5</v>
      </c>
      <c r="X85" s="236">
        <v>75</v>
      </c>
      <c r="Y85" s="236">
        <v>121.5</v>
      </c>
      <c r="Z85" s="236">
        <v>151.5</v>
      </c>
      <c r="AA85" s="236">
        <v>102</v>
      </c>
      <c r="AB85" s="236">
        <v>363</v>
      </c>
      <c r="AC85" s="236">
        <v>377</v>
      </c>
      <c r="AD85" s="233"/>
      <c r="AE85" s="234"/>
      <c r="AF85" s="234"/>
      <c r="AG85" s="234"/>
      <c r="AH85" s="234"/>
      <c r="AI85" s="234"/>
      <c r="AJ85" s="234"/>
      <c r="AK85" s="234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4"/>
      <c r="AX85" s="234"/>
      <c r="AY85" s="234"/>
      <c r="AZ85" s="234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9"/>
    </row>
    <row r="86" spans="1:65">
      <c r="A86" s="30"/>
      <c r="B86" s="3" t="s">
        <v>239</v>
      </c>
      <c r="C86" s="29"/>
      <c r="D86" s="236">
        <v>0.54772255750516607</v>
      </c>
      <c r="E86" s="236">
        <v>0.656251984123983</v>
      </c>
      <c r="F86" s="236">
        <v>2.6076809620810595</v>
      </c>
      <c r="G86" s="236">
        <v>5.1639777949432339</v>
      </c>
      <c r="H86" s="236">
        <v>15.055453054181635</v>
      </c>
      <c r="I86" s="236">
        <v>6.324555320336759</v>
      </c>
      <c r="J86" s="236">
        <v>7.5277265270908105</v>
      </c>
      <c r="K86" s="236">
        <v>12.110601416389972</v>
      </c>
      <c r="L86" s="236">
        <v>16.314615124687027</v>
      </c>
      <c r="M86" s="236">
        <v>1.1690451944500124</v>
      </c>
      <c r="N86" s="236">
        <v>3.2633827030654112</v>
      </c>
      <c r="O86" s="236">
        <v>10.907184176801392</v>
      </c>
      <c r="P86" s="236">
        <v>5.5695510526320078</v>
      </c>
      <c r="Q86" s="236">
        <v>4.8739580082994918</v>
      </c>
      <c r="R86" s="236">
        <v>1.0871812894132855</v>
      </c>
      <c r="S86" s="236">
        <v>14.058224164760865</v>
      </c>
      <c r="T86" s="236">
        <v>1.8618986725025255</v>
      </c>
      <c r="U86" s="236">
        <v>1.0327955589886444</v>
      </c>
      <c r="V86" s="236">
        <v>2.7868739954771309</v>
      </c>
      <c r="W86" s="236">
        <v>15.934239862635431</v>
      </c>
      <c r="X86" s="236">
        <v>1.5491933384829668</v>
      </c>
      <c r="Y86" s="236">
        <v>1.4719601443879766</v>
      </c>
      <c r="Z86" s="236">
        <v>2.1369760566432809</v>
      </c>
      <c r="AA86" s="236">
        <v>3.8858718455450894</v>
      </c>
      <c r="AB86" s="236">
        <v>8.5556998544829757</v>
      </c>
      <c r="AC86" s="236">
        <v>9.0424922818140505</v>
      </c>
      <c r="AD86" s="233"/>
      <c r="AE86" s="234"/>
      <c r="AF86" s="234"/>
      <c r="AG86" s="234"/>
      <c r="AH86" s="234"/>
      <c r="AI86" s="234"/>
      <c r="AJ86" s="234"/>
      <c r="AK86" s="234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4"/>
      <c r="AX86" s="234"/>
      <c r="AY86" s="234"/>
      <c r="AZ86" s="234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9"/>
    </row>
    <row r="87" spans="1:65">
      <c r="A87" s="30"/>
      <c r="B87" s="3" t="s">
        <v>87</v>
      </c>
      <c r="C87" s="29"/>
      <c r="D87" s="13">
        <v>3.5336939193881679E-2</v>
      </c>
      <c r="E87" s="13">
        <v>0.15877064132031846</v>
      </c>
      <c r="F87" s="13">
        <v>4.6565731465733208E-2</v>
      </c>
      <c r="G87" s="13">
        <v>0.11916871834484385</v>
      </c>
      <c r="H87" s="13">
        <v>0.19637547461976046</v>
      </c>
      <c r="I87" s="13">
        <v>0.21081851067789198</v>
      </c>
      <c r="J87" s="13">
        <v>0.10503804456405781</v>
      </c>
      <c r="K87" s="13">
        <v>0.25951288749407087</v>
      </c>
      <c r="L87" s="13">
        <v>8.0038994888080264E-2</v>
      </c>
      <c r="M87" s="13">
        <v>5.354405470763416E-2</v>
      </c>
      <c r="N87" s="13">
        <v>0.13167650449490562</v>
      </c>
      <c r="O87" s="13">
        <v>2.3314251891987301E-2</v>
      </c>
      <c r="P87" s="13">
        <v>2.4552900626025713E-2</v>
      </c>
      <c r="Q87" s="13">
        <v>1.4260373555272321E-2</v>
      </c>
      <c r="R87" s="13">
        <v>2.3965677266534872E-2</v>
      </c>
      <c r="S87" s="13">
        <v>3.4323232955672509E-2</v>
      </c>
      <c r="T87" s="13">
        <v>3.9642980961728715E-3</v>
      </c>
      <c r="U87" s="13">
        <v>3.296156039325461E-2</v>
      </c>
      <c r="V87" s="13">
        <v>7.4681750660396534E-3</v>
      </c>
      <c r="W87" s="13">
        <v>0.13795878668948425</v>
      </c>
      <c r="X87" s="13">
        <v>2.065591117977289E-2</v>
      </c>
      <c r="Y87" s="13">
        <v>1.2081752211118823E-2</v>
      </c>
      <c r="Z87" s="13">
        <v>1.4043654260525396E-2</v>
      </c>
      <c r="AA87" s="13">
        <v>3.7910944834586235E-2</v>
      </c>
      <c r="AB87" s="13">
        <v>2.3634529984759602E-2</v>
      </c>
      <c r="AC87" s="13">
        <v>2.4167017234246906E-2</v>
      </c>
      <c r="AD87" s="159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6"/>
    </row>
    <row r="88" spans="1:65">
      <c r="A88" s="30"/>
      <c r="B88" s="3" t="s">
        <v>240</v>
      </c>
      <c r="C88" s="29"/>
      <c r="D88" s="13">
        <v>-0.79854931585967803</v>
      </c>
      <c r="E88" s="13">
        <v>-0.94627981756258084</v>
      </c>
      <c r="F88" s="13">
        <v>-0.27217817342851425</v>
      </c>
      <c r="G88" s="13">
        <v>-0.43680453896254079</v>
      </c>
      <c r="H88" s="13">
        <v>-3.577261241418328E-3</v>
      </c>
      <c r="I88" s="13">
        <v>-0.61009545005098986</v>
      </c>
      <c r="J88" s="13">
        <v>-6.8561352899586647E-2</v>
      </c>
      <c r="K88" s="13">
        <v>-0.39348181119042858</v>
      </c>
      <c r="L88" s="13">
        <v>1.6491848032646641</v>
      </c>
      <c r="M88" s="13">
        <v>-0.71623613309266476</v>
      </c>
      <c r="N88" s="13">
        <v>-0.67789551901434542</v>
      </c>
      <c r="O88" s="13">
        <v>5.0803448428159532</v>
      </c>
      <c r="P88" s="13">
        <v>1.9481829590060222</v>
      </c>
      <c r="Q88" s="13">
        <v>3.4420958921135298</v>
      </c>
      <c r="R88" s="13">
        <v>-0.41041108269506776</v>
      </c>
      <c r="S88" s="13">
        <v>4.3232801749982919</v>
      </c>
      <c r="T88" s="13">
        <v>5.1041723430906156</v>
      </c>
      <c r="U88" s="13">
        <v>-0.59276635894214491</v>
      </c>
      <c r="V88" s="13">
        <v>3.8499793740879662</v>
      </c>
      <c r="W88" s="13">
        <v>0.50113251730368935</v>
      </c>
      <c r="X88" s="13">
        <v>-2.5238625127474434E-2</v>
      </c>
      <c r="Y88" s="13">
        <v>0.58344570007070251</v>
      </c>
      <c r="Z88" s="13">
        <v>0.97768252279692391</v>
      </c>
      <c r="AA88" s="13">
        <v>0.33217387899245154</v>
      </c>
      <c r="AB88" s="13">
        <v>3.7048482360513901</v>
      </c>
      <c r="AC88" s="13">
        <v>3.8629761924196</v>
      </c>
      <c r="AD88" s="159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46" t="s">
        <v>241</v>
      </c>
      <c r="C89" s="47"/>
      <c r="D89" s="45">
        <v>0.78</v>
      </c>
      <c r="E89" s="45">
        <v>0.9</v>
      </c>
      <c r="F89" s="45">
        <v>0.36</v>
      </c>
      <c r="G89" s="45">
        <v>0.49</v>
      </c>
      <c r="H89" s="45">
        <v>0.14000000000000001</v>
      </c>
      <c r="I89" s="45">
        <v>0.63</v>
      </c>
      <c r="J89" s="45">
        <v>0.19</v>
      </c>
      <c r="K89" s="45">
        <v>0.45</v>
      </c>
      <c r="L89" s="45">
        <v>1.21</v>
      </c>
      <c r="M89" s="45">
        <v>0.72</v>
      </c>
      <c r="N89" s="45">
        <v>0.69</v>
      </c>
      <c r="O89" s="45">
        <v>4</v>
      </c>
      <c r="P89" s="45">
        <v>1.45</v>
      </c>
      <c r="Q89" s="45">
        <v>2.67</v>
      </c>
      <c r="R89" s="45">
        <v>0.47</v>
      </c>
      <c r="S89" s="45">
        <v>3.39</v>
      </c>
      <c r="T89" s="45">
        <v>4.0199999999999996</v>
      </c>
      <c r="U89" s="45">
        <v>0.62</v>
      </c>
      <c r="V89" s="45">
        <v>3</v>
      </c>
      <c r="W89" s="45">
        <v>0.27</v>
      </c>
      <c r="X89" s="45">
        <v>0.15</v>
      </c>
      <c r="Y89" s="45">
        <v>0.34</v>
      </c>
      <c r="Z89" s="45">
        <v>0.66</v>
      </c>
      <c r="AA89" s="45">
        <v>0.14000000000000001</v>
      </c>
      <c r="AB89" s="45">
        <v>2.88</v>
      </c>
      <c r="AC89" s="45">
        <v>3.01</v>
      </c>
      <c r="AD89" s="159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BM90" s="56"/>
    </row>
    <row r="91" spans="1:65" ht="15">
      <c r="B91" s="8" t="s">
        <v>543</v>
      </c>
      <c r="BM91" s="28" t="s">
        <v>67</v>
      </c>
    </row>
    <row r="92" spans="1:65" ht="15">
      <c r="A92" s="25" t="s">
        <v>13</v>
      </c>
      <c r="B92" s="18" t="s">
        <v>114</v>
      </c>
      <c r="C92" s="15" t="s">
        <v>115</v>
      </c>
      <c r="D92" s="16" t="s">
        <v>233</v>
      </c>
      <c r="E92" s="17" t="s">
        <v>233</v>
      </c>
      <c r="F92" s="17" t="s">
        <v>233</v>
      </c>
      <c r="G92" s="17" t="s">
        <v>233</v>
      </c>
      <c r="H92" s="17" t="s">
        <v>233</v>
      </c>
      <c r="I92" s="17" t="s">
        <v>233</v>
      </c>
      <c r="J92" s="17" t="s">
        <v>233</v>
      </c>
      <c r="K92" s="17" t="s">
        <v>233</v>
      </c>
      <c r="L92" s="17" t="s">
        <v>233</v>
      </c>
      <c r="M92" s="17" t="s">
        <v>233</v>
      </c>
      <c r="N92" s="17" t="s">
        <v>233</v>
      </c>
      <c r="O92" s="17" t="s">
        <v>233</v>
      </c>
      <c r="P92" s="17" t="s">
        <v>233</v>
      </c>
      <c r="Q92" s="17" t="s">
        <v>233</v>
      </c>
      <c r="R92" s="17" t="s">
        <v>233</v>
      </c>
      <c r="S92" s="17" t="s">
        <v>233</v>
      </c>
      <c r="T92" s="17" t="s">
        <v>233</v>
      </c>
      <c r="U92" s="17" t="s">
        <v>233</v>
      </c>
      <c r="V92" s="17" t="s">
        <v>233</v>
      </c>
      <c r="W92" s="17" t="s">
        <v>233</v>
      </c>
      <c r="X92" s="17" t="s">
        <v>233</v>
      </c>
      <c r="Y92" s="17" t="s">
        <v>233</v>
      </c>
      <c r="Z92" s="159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234</v>
      </c>
      <c r="C93" s="9" t="s">
        <v>234</v>
      </c>
      <c r="D93" s="156" t="s">
        <v>244</v>
      </c>
      <c r="E93" s="158" t="s">
        <v>245</v>
      </c>
      <c r="F93" s="158" t="s">
        <v>247</v>
      </c>
      <c r="G93" s="158" t="s">
        <v>248</v>
      </c>
      <c r="H93" s="158" t="s">
        <v>249</v>
      </c>
      <c r="I93" s="158" t="s">
        <v>250</v>
      </c>
      <c r="J93" s="158" t="s">
        <v>251</v>
      </c>
      <c r="K93" s="158" t="s">
        <v>252</v>
      </c>
      <c r="L93" s="158" t="s">
        <v>253</v>
      </c>
      <c r="M93" s="158" t="s">
        <v>256</v>
      </c>
      <c r="N93" s="158" t="s">
        <v>258</v>
      </c>
      <c r="O93" s="158" t="s">
        <v>259</v>
      </c>
      <c r="P93" s="158" t="s">
        <v>260</v>
      </c>
      <c r="Q93" s="158" t="s">
        <v>261</v>
      </c>
      <c r="R93" s="158" t="s">
        <v>262</v>
      </c>
      <c r="S93" s="158" t="s">
        <v>264</v>
      </c>
      <c r="T93" s="158" t="s">
        <v>266</v>
      </c>
      <c r="U93" s="158" t="s">
        <v>268</v>
      </c>
      <c r="V93" s="158" t="s">
        <v>269</v>
      </c>
      <c r="W93" s="158" t="s">
        <v>270</v>
      </c>
      <c r="X93" s="158" t="s">
        <v>235</v>
      </c>
      <c r="Y93" s="158" t="s">
        <v>271</v>
      </c>
      <c r="Z93" s="159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281</v>
      </c>
      <c r="E94" s="11" t="s">
        <v>281</v>
      </c>
      <c r="F94" s="11" t="s">
        <v>280</v>
      </c>
      <c r="G94" s="11" t="s">
        <v>280</v>
      </c>
      <c r="H94" s="11" t="s">
        <v>280</v>
      </c>
      <c r="I94" s="11" t="s">
        <v>280</v>
      </c>
      <c r="J94" s="11" t="s">
        <v>280</v>
      </c>
      <c r="K94" s="11" t="s">
        <v>281</v>
      </c>
      <c r="L94" s="11" t="s">
        <v>280</v>
      </c>
      <c r="M94" s="11" t="s">
        <v>280</v>
      </c>
      <c r="N94" s="11" t="s">
        <v>281</v>
      </c>
      <c r="O94" s="11" t="s">
        <v>307</v>
      </c>
      <c r="P94" s="11" t="s">
        <v>281</v>
      </c>
      <c r="Q94" s="11" t="s">
        <v>281</v>
      </c>
      <c r="R94" s="11" t="s">
        <v>307</v>
      </c>
      <c r="S94" s="11" t="s">
        <v>281</v>
      </c>
      <c r="T94" s="11" t="s">
        <v>280</v>
      </c>
      <c r="U94" s="11" t="s">
        <v>281</v>
      </c>
      <c r="V94" s="11" t="s">
        <v>281</v>
      </c>
      <c r="W94" s="11" t="s">
        <v>281</v>
      </c>
      <c r="X94" s="11" t="s">
        <v>307</v>
      </c>
      <c r="Y94" s="11" t="s">
        <v>280</v>
      </c>
      <c r="Z94" s="159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 t="s">
        <v>308</v>
      </c>
      <c r="E95" s="26" t="s">
        <v>308</v>
      </c>
      <c r="F95" s="26" t="s">
        <v>308</v>
      </c>
      <c r="G95" s="26" t="s">
        <v>308</v>
      </c>
      <c r="H95" s="26" t="s">
        <v>308</v>
      </c>
      <c r="I95" s="26" t="s">
        <v>308</v>
      </c>
      <c r="J95" s="26" t="s">
        <v>308</v>
      </c>
      <c r="K95" s="26" t="s">
        <v>308</v>
      </c>
      <c r="L95" s="26" t="s">
        <v>121</v>
      </c>
      <c r="M95" s="26" t="s">
        <v>310</v>
      </c>
      <c r="N95" s="26" t="s">
        <v>309</v>
      </c>
      <c r="O95" s="26" t="s">
        <v>309</v>
      </c>
      <c r="P95" s="26" t="s">
        <v>309</v>
      </c>
      <c r="Q95" s="26" t="s">
        <v>311</v>
      </c>
      <c r="R95" s="26" t="s">
        <v>311</v>
      </c>
      <c r="S95" s="26" t="s">
        <v>310</v>
      </c>
      <c r="T95" s="26" t="s">
        <v>311</v>
      </c>
      <c r="U95" s="26" t="s">
        <v>311</v>
      </c>
      <c r="V95" s="26" t="s">
        <v>311</v>
      </c>
      <c r="W95" s="26" t="s">
        <v>308</v>
      </c>
      <c r="X95" s="26" t="s">
        <v>311</v>
      </c>
      <c r="Y95" s="26" t="s">
        <v>310</v>
      </c>
      <c r="Z95" s="159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152" t="s">
        <v>109</v>
      </c>
      <c r="E96" s="152">
        <v>0.6</v>
      </c>
      <c r="F96" s="21">
        <v>0.6</v>
      </c>
      <c r="G96" s="21">
        <v>0.6</v>
      </c>
      <c r="H96" s="21">
        <v>0.62</v>
      </c>
      <c r="I96" s="21">
        <v>0.59</v>
      </c>
      <c r="J96" s="21">
        <v>0.59</v>
      </c>
      <c r="K96" s="21">
        <v>0.53</v>
      </c>
      <c r="L96" s="21">
        <v>0.59</v>
      </c>
      <c r="M96" s="21">
        <v>0.65708204486591004</v>
      </c>
      <c r="N96" s="21">
        <v>0.6131361059359115</v>
      </c>
      <c r="O96" s="152" t="s">
        <v>108</v>
      </c>
      <c r="P96" s="152">
        <v>0.71</v>
      </c>
      <c r="Q96" s="152" t="s">
        <v>107</v>
      </c>
      <c r="R96" s="152" t="s">
        <v>109</v>
      </c>
      <c r="S96" s="152">
        <v>0.8</v>
      </c>
      <c r="T96" s="152">
        <v>0.8</v>
      </c>
      <c r="U96" s="152">
        <v>0.6</v>
      </c>
      <c r="V96" s="152">
        <v>0.7</v>
      </c>
      <c r="W96" s="21">
        <v>0.65</v>
      </c>
      <c r="X96" s="152">
        <v>1.3</v>
      </c>
      <c r="Y96" s="152">
        <v>0.84</v>
      </c>
      <c r="Z96" s="159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54" t="s">
        <v>109</v>
      </c>
      <c r="E97" s="154">
        <v>0.6</v>
      </c>
      <c r="F97" s="11">
        <v>0.61</v>
      </c>
      <c r="G97" s="11">
        <v>0.62</v>
      </c>
      <c r="H97" s="11">
        <v>0.62</v>
      </c>
      <c r="I97" s="11">
        <v>0.59</v>
      </c>
      <c r="J97" s="11">
        <v>0.6</v>
      </c>
      <c r="K97" s="155">
        <v>0.48</v>
      </c>
      <c r="L97" s="155">
        <v>0.64</v>
      </c>
      <c r="M97" s="11">
        <v>0.62886878586616846</v>
      </c>
      <c r="N97" s="11">
        <v>0.68893017591049333</v>
      </c>
      <c r="O97" s="154" t="s">
        <v>108</v>
      </c>
      <c r="P97" s="154">
        <v>0.75</v>
      </c>
      <c r="Q97" s="154" t="s">
        <v>107</v>
      </c>
      <c r="R97" s="154" t="s">
        <v>109</v>
      </c>
      <c r="S97" s="154">
        <v>0.9</v>
      </c>
      <c r="T97" s="154">
        <v>0.8</v>
      </c>
      <c r="U97" s="154">
        <v>0.7</v>
      </c>
      <c r="V97" s="154">
        <v>0.8</v>
      </c>
      <c r="W97" s="11">
        <v>0.65</v>
      </c>
      <c r="X97" s="154">
        <v>1.3</v>
      </c>
      <c r="Y97" s="154">
        <v>0.83</v>
      </c>
      <c r="Z97" s="159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14</v>
      </c>
    </row>
    <row r="98" spans="1:65">
      <c r="A98" s="30"/>
      <c r="B98" s="19">
        <v>1</v>
      </c>
      <c r="C98" s="9">
        <v>3</v>
      </c>
      <c r="D98" s="154" t="s">
        <v>109</v>
      </c>
      <c r="E98" s="154">
        <v>0.6</v>
      </c>
      <c r="F98" s="11">
        <v>0.6</v>
      </c>
      <c r="G98" s="11">
        <v>0.63</v>
      </c>
      <c r="H98" s="11">
        <v>0.63</v>
      </c>
      <c r="I98" s="11">
        <v>0.57999999999999996</v>
      </c>
      <c r="J98" s="11">
        <v>0.59</v>
      </c>
      <c r="K98" s="11">
        <v>0.59</v>
      </c>
      <c r="L98" s="11">
        <v>0.57999999999999996</v>
      </c>
      <c r="M98" s="11">
        <v>0.6313282756164309</v>
      </c>
      <c r="N98" s="11">
        <v>0.69143228103736998</v>
      </c>
      <c r="O98" s="154" t="s">
        <v>108</v>
      </c>
      <c r="P98" s="154">
        <v>0.72</v>
      </c>
      <c r="Q98" s="154" t="s">
        <v>107</v>
      </c>
      <c r="R98" s="154" t="s">
        <v>109</v>
      </c>
      <c r="S98" s="154">
        <v>0.9</v>
      </c>
      <c r="T98" s="154">
        <v>0.7</v>
      </c>
      <c r="U98" s="154">
        <v>0.6</v>
      </c>
      <c r="V98" s="154">
        <v>0.7</v>
      </c>
      <c r="W98" s="11">
        <v>0.63</v>
      </c>
      <c r="X98" s="154" t="s">
        <v>301</v>
      </c>
      <c r="Y98" s="154">
        <v>0.87</v>
      </c>
      <c r="Z98" s="159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54" t="s">
        <v>109</v>
      </c>
      <c r="E99" s="154">
        <v>0.7</v>
      </c>
      <c r="F99" s="11">
        <v>0.61</v>
      </c>
      <c r="G99" s="11">
        <v>0.61</v>
      </c>
      <c r="H99" s="11">
        <v>0.63</v>
      </c>
      <c r="I99" s="11">
        <v>0.57999999999999996</v>
      </c>
      <c r="J99" s="11">
        <v>0.59</v>
      </c>
      <c r="K99" s="11">
        <v>0.54</v>
      </c>
      <c r="L99" s="11">
        <v>0.56999999999999995</v>
      </c>
      <c r="M99" s="11">
        <v>0.64727500365699842</v>
      </c>
      <c r="N99" s="11">
        <v>0.59325074237957864</v>
      </c>
      <c r="O99" s="154" t="s">
        <v>108</v>
      </c>
      <c r="P99" s="154">
        <v>0.76</v>
      </c>
      <c r="Q99" s="154" t="s">
        <v>107</v>
      </c>
      <c r="R99" s="154" t="s">
        <v>109</v>
      </c>
      <c r="S99" s="154">
        <v>0.8</v>
      </c>
      <c r="T99" s="154">
        <v>0.7</v>
      </c>
      <c r="U99" s="154">
        <v>0.6</v>
      </c>
      <c r="V99" s="154">
        <v>0.8</v>
      </c>
      <c r="W99" s="155">
        <v>0.69</v>
      </c>
      <c r="X99" s="154">
        <v>1.3</v>
      </c>
      <c r="Y99" s="154">
        <v>0.82</v>
      </c>
      <c r="Z99" s="159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0.61006988709274901</v>
      </c>
    </row>
    <row r="100" spans="1:65">
      <c r="A100" s="30"/>
      <c r="B100" s="19">
        <v>1</v>
      </c>
      <c r="C100" s="9">
        <v>5</v>
      </c>
      <c r="D100" s="154" t="s">
        <v>109</v>
      </c>
      <c r="E100" s="154">
        <v>0.6</v>
      </c>
      <c r="F100" s="11">
        <v>0.59</v>
      </c>
      <c r="G100" s="11">
        <v>0.61</v>
      </c>
      <c r="H100" s="11">
        <v>0.6</v>
      </c>
      <c r="I100" s="11">
        <v>0.57999999999999996</v>
      </c>
      <c r="J100" s="11">
        <v>0.59</v>
      </c>
      <c r="K100" s="11">
        <v>0.54</v>
      </c>
      <c r="L100" s="11">
        <v>0.6</v>
      </c>
      <c r="M100" s="11">
        <v>0.64746156228021912</v>
      </c>
      <c r="N100" s="11">
        <v>0.64130353861224221</v>
      </c>
      <c r="O100" s="154" t="s">
        <v>108</v>
      </c>
      <c r="P100" s="154">
        <v>0.74</v>
      </c>
      <c r="Q100" s="154" t="s">
        <v>107</v>
      </c>
      <c r="R100" s="154" t="s">
        <v>109</v>
      </c>
      <c r="S100" s="154">
        <v>0.8</v>
      </c>
      <c r="T100" s="154">
        <v>0.7</v>
      </c>
      <c r="U100" s="154">
        <v>0.7</v>
      </c>
      <c r="V100" s="154">
        <v>0.7</v>
      </c>
      <c r="W100" s="11">
        <v>0.66</v>
      </c>
      <c r="X100" s="154">
        <v>1.3</v>
      </c>
      <c r="Y100" s="155">
        <v>0.72</v>
      </c>
      <c r="Z100" s="159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73</v>
      </c>
    </row>
    <row r="101" spans="1:65">
      <c r="A101" s="30"/>
      <c r="B101" s="19">
        <v>1</v>
      </c>
      <c r="C101" s="9">
        <v>6</v>
      </c>
      <c r="D101" s="154" t="s">
        <v>109</v>
      </c>
      <c r="E101" s="154">
        <v>0.6</v>
      </c>
      <c r="F101" s="11">
        <v>0.57999999999999996</v>
      </c>
      <c r="G101" s="11">
        <v>0.63</v>
      </c>
      <c r="H101" s="11">
        <v>0.62</v>
      </c>
      <c r="I101" s="11">
        <v>0.57999999999999996</v>
      </c>
      <c r="J101" s="11">
        <v>0.57999999999999996</v>
      </c>
      <c r="K101" s="11">
        <v>0.6</v>
      </c>
      <c r="L101" s="11">
        <v>0.59</v>
      </c>
      <c r="M101" s="11">
        <v>0.64258904397894945</v>
      </c>
      <c r="N101" s="11">
        <v>0.70753566542467006</v>
      </c>
      <c r="O101" s="154" t="s">
        <v>108</v>
      </c>
      <c r="P101" s="154">
        <v>0.74</v>
      </c>
      <c r="Q101" s="154" t="s">
        <v>107</v>
      </c>
      <c r="R101" s="154" t="s">
        <v>109</v>
      </c>
      <c r="S101" s="154">
        <v>0.8</v>
      </c>
      <c r="T101" s="154">
        <v>0.7</v>
      </c>
      <c r="U101" s="154">
        <v>0.7</v>
      </c>
      <c r="V101" s="154">
        <v>0.7</v>
      </c>
      <c r="W101" s="11">
        <v>0.65</v>
      </c>
      <c r="X101" s="154">
        <v>1.3</v>
      </c>
      <c r="Y101" s="154">
        <v>0.84</v>
      </c>
      <c r="Z101" s="159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6"/>
    </row>
    <row r="102" spans="1:65">
      <c r="A102" s="30"/>
      <c r="B102" s="20" t="s">
        <v>237</v>
      </c>
      <c r="C102" s="12"/>
      <c r="D102" s="22" t="s">
        <v>729</v>
      </c>
      <c r="E102" s="22">
        <v>0.6166666666666667</v>
      </c>
      <c r="F102" s="22">
        <v>0.59833333333333327</v>
      </c>
      <c r="G102" s="22">
        <v>0.61666666666666659</v>
      </c>
      <c r="H102" s="22">
        <v>0.62</v>
      </c>
      <c r="I102" s="22">
        <v>0.58333333333333337</v>
      </c>
      <c r="J102" s="22">
        <v>0.59</v>
      </c>
      <c r="K102" s="22">
        <v>0.54666666666666675</v>
      </c>
      <c r="L102" s="22">
        <v>0.59499999999999997</v>
      </c>
      <c r="M102" s="22">
        <v>0.64243411937744599</v>
      </c>
      <c r="N102" s="22">
        <v>0.65593141821671097</v>
      </c>
      <c r="O102" s="22" t="s">
        <v>729</v>
      </c>
      <c r="P102" s="22">
        <v>0.73666666666666669</v>
      </c>
      <c r="Q102" s="22" t="s">
        <v>729</v>
      </c>
      <c r="R102" s="22" t="s">
        <v>729</v>
      </c>
      <c r="S102" s="22">
        <v>0.83333333333333337</v>
      </c>
      <c r="T102" s="22">
        <v>0.73333333333333339</v>
      </c>
      <c r="U102" s="22">
        <v>0.65</v>
      </c>
      <c r="V102" s="22">
        <v>0.73333333333333339</v>
      </c>
      <c r="W102" s="22">
        <v>0.65500000000000003</v>
      </c>
      <c r="X102" s="22">
        <v>1.3</v>
      </c>
      <c r="Y102" s="22">
        <v>0.82</v>
      </c>
      <c r="Z102" s="159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3" t="s">
        <v>238</v>
      </c>
      <c r="C103" s="29"/>
      <c r="D103" s="11" t="s">
        <v>729</v>
      </c>
      <c r="E103" s="11">
        <v>0.6</v>
      </c>
      <c r="F103" s="11">
        <v>0.6</v>
      </c>
      <c r="G103" s="11">
        <v>0.61499999999999999</v>
      </c>
      <c r="H103" s="11">
        <v>0.62</v>
      </c>
      <c r="I103" s="11">
        <v>0.57999999999999996</v>
      </c>
      <c r="J103" s="11">
        <v>0.59</v>
      </c>
      <c r="K103" s="11">
        <v>0.54</v>
      </c>
      <c r="L103" s="11">
        <v>0.59</v>
      </c>
      <c r="M103" s="11">
        <v>0.64493202381797388</v>
      </c>
      <c r="N103" s="11">
        <v>0.66511685726136771</v>
      </c>
      <c r="O103" s="11" t="s">
        <v>729</v>
      </c>
      <c r="P103" s="11">
        <v>0.74</v>
      </c>
      <c r="Q103" s="11" t="s">
        <v>729</v>
      </c>
      <c r="R103" s="11" t="s">
        <v>729</v>
      </c>
      <c r="S103" s="11">
        <v>0.8</v>
      </c>
      <c r="T103" s="11">
        <v>0.7</v>
      </c>
      <c r="U103" s="11">
        <v>0.64999999999999991</v>
      </c>
      <c r="V103" s="11">
        <v>0.7</v>
      </c>
      <c r="W103" s="11">
        <v>0.65</v>
      </c>
      <c r="X103" s="11">
        <v>1.3</v>
      </c>
      <c r="Y103" s="11">
        <v>0.83499999999999996</v>
      </c>
      <c r="Z103" s="159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239</v>
      </c>
      <c r="C104" s="29"/>
      <c r="D104" s="23" t="s">
        <v>729</v>
      </c>
      <c r="E104" s="23">
        <v>4.0824829046386291E-2</v>
      </c>
      <c r="F104" s="23">
        <v>1.1690451944500132E-2</v>
      </c>
      <c r="G104" s="23">
        <v>1.2110601416389978E-2</v>
      </c>
      <c r="H104" s="23">
        <v>1.0954451150103333E-2</v>
      </c>
      <c r="I104" s="23">
        <v>5.1639777949432268E-3</v>
      </c>
      <c r="J104" s="23">
        <v>6.324555320336764E-3</v>
      </c>
      <c r="K104" s="23">
        <v>4.3665394383500832E-2</v>
      </c>
      <c r="L104" s="23">
        <v>2.4289915602982257E-2</v>
      </c>
      <c r="M104" s="23">
        <v>1.0683193384121383E-2</v>
      </c>
      <c r="N104" s="23">
        <v>4.6875384454056493E-2</v>
      </c>
      <c r="O104" s="23" t="s">
        <v>729</v>
      </c>
      <c r="P104" s="23">
        <v>1.861898672502527E-2</v>
      </c>
      <c r="Q104" s="23" t="s">
        <v>729</v>
      </c>
      <c r="R104" s="23" t="s">
        <v>729</v>
      </c>
      <c r="S104" s="23">
        <v>5.1639777949432218E-2</v>
      </c>
      <c r="T104" s="23">
        <v>5.1639777949432274E-2</v>
      </c>
      <c r="U104" s="23">
        <v>5.4772255750516599E-2</v>
      </c>
      <c r="V104" s="23">
        <v>5.1639777949432274E-2</v>
      </c>
      <c r="W104" s="23">
        <v>1.9748417658131477E-2</v>
      </c>
      <c r="X104" s="23">
        <v>0</v>
      </c>
      <c r="Y104" s="23">
        <v>5.1768716422179145E-2</v>
      </c>
      <c r="Z104" s="214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57"/>
    </row>
    <row r="105" spans="1:65">
      <c r="A105" s="30"/>
      <c r="B105" s="3" t="s">
        <v>87</v>
      </c>
      <c r="C105" s="29"/>
      <c r="D105" s="13" t="s">
        <v>729</v>
      </c>
      <c r="E105" s="13">
        <v>6.6202425480626409E-2</v>
      </c>
      <c r="F105" s="13">
        <v>1.9538359795821948E-2</v>
      </c>
      <c r="G105" s="13">
        <v>1.9638813107659428E-2</v>
      </c>
      <c r="H105" s="13">
        <v>1.766846959694086E-2</v>
      </c>
      <c r="I105" s="13">
        <v>8.8525333627598162E-3</v>
      </c>
      <c r="J105" s="13">
        <v>1.071958528870638E-2</v>
      </c>
      <c r="K105" s="13">
        <v>7.9875721433233224E-2</v>
      </c>
      <c r="L105" s="13">
        <v>4.0823387568037404E-2</v>
      </c>
      <c r="M105" s="13">
        <v>1.6629243469313219E-2</v>
      </c>
      <c r="N105" s="13">
        <v>7.1463849957816003E-2</v>
      </c>
      <c r="O105" s="13" t="s">
        <v>729</v>
      </c>
      <c r="P105" s="13">
        <v>2.5274642613156473E-2</v>
      </c>
      <c r="Q105" s="13" t="s">
        <v>729</v>
      </c>
      <c r="R105" s="13" t="s">
        <v>729</v>
      </c>
      <c r="S105" s="13">
        <v>6.1967733539318656E-2</v>
      </c>
      <c r="T105" s="13">
        <v>7.0417879021953095E-2</v>
      </c>
      <c r="U105" s="13">
        <v>8.4265008846948611E-2</v>
      </c>
      <c r="V105" s="13">
        <v>7.0417879021953095E-2</v>
      </c>
      <c r="W105" s="13">
        <v>3.015025596661294E-2</v>
      </c>
      <c r="X105" s="13">
        <v>0</v>
      </c>
      <c r="Y105" s="13">
        <v>6.3132581002657492E-2</v>
      </c>
      <c r="Z105" s="159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6"/>
    </row>
    <row r="106" spans="1:65">
      <c r="A106" s="30"/>
      <c r="B106" s="3" t="s">
        <v>240</v>
      </c>
      <c r="C106" s="29"/>
      <c r="D106" s="13" t="s">
        <v>729</v>
      </c>
      <c r="E106" s="13">
        <v>1.0813153891850336E-2</v>
      </c>
      <c r="F106" s="13">
        <v>-1.9238047980610129E-2</v>
      </c>
      <c r="G106" s="13">
        <v>1.0813153891850114E-2</v>
      </c>
      <c r="H106" s="13">
        <v>1.6277008777752178E-2</v>
      </c>
      <c r="I106" s="13">
        <v>-4.3825394967168529E-2</v>
      </c>
      <c r="J106" s="13">
        <v>-3.2897685195364845E-2</v>
      </c>
      <c r="K106" s="13">
        <v>-0.10392779871208935</v>
      </c>
      <c r="L106" s="13">
        <v>-2.4701902866511971E-2</v>
      </c>
      <c r="M106" s="13">
        <v>5.3050040609161631E-2</v>
      </c>
      <c r="N106" s="13">
        <v>7.5174225271980477E-2</v>
      </c>
      <c r="O106" s="13" t="s">
        <v>729</v>
      </c>
      <c r="P106" s="13">
        <v>0.20751192978431865</v>
      </c>
      <c r="Q106" s="13" t="s">
        <v>729</v>
      </c>
      <c r="R106" s="13" t="s">
        <v>729</v>
      </c>
      <c r="S106" s="13">
        <v>0.3659637214754734</v>
      </c>
      <c r="T106" s="13">
        <v>0.20204807489841681</v>
      </c>
      <c r="U106" s="13">
        <v>6.5451702750869423E-2</v>
      </c>
      <c r="V106" s="13">
        <v>0.20204807489841681</v>
      </c>
      <c r="W106" s="13">
        <v>7.3647485079722186E-2</v>
      </c>
      <c r="X106" s="13">
        <v>1.1309034055017388</v>
      </c>
      <c r="Y106" s="13">
        <v>0.34410830193186581</v>
      </c>
      <c r="Z106" s="159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46" t="s">
        <v>241</v>
      </c>
      <c r="C107" s="47"/>
      <c r="D107" s="45">
        <v>28.29</v>
      </c>
      <c r="E107" s="45" t="s">
        <v>242</v>
      </c>
      <c r="F107" s="45">
        <v>0.5</v>
      </c>
      <c r="G107" s="45">
        <v>0.22</v>
      </c>
      <c r="H107" s="45">
        <v>0.17</v>
      </c>
      <c r="I107" s="45">
        <v>0.72</v>
      </c>
      <c r="J107" s="45">
        <v>0.62</v>
      </c>
      <c r="K107" s="45">
        <v>1.28</v>
      </c>
      <c r="L107" s="45">
        <v>0.55000000000000004</v>
      </c>
      <c r="M107" s="45">
        <v>0.17</v>
      </c>
      <c r="N107" s="45">
        <v>0.37</v>
      </c>
      <c r="O107" s="45">
        <v>5.58</v>
      </c>
      <c r="P107" s="45">
        <v>1.6</v>
      </c>
      <c r="Q107" s="45">
        <v>1.99</v>
      </c>
      <c r="R107" s="45">
        <v>28.29</v>
      </c>
      <c r="S107" s="45" t="s">
        <v>242</v>
      </c>
      <c r="T107" s="45" t="s">
        <v>242</v>
      </c>
      <c r="U107" s="45" t="s">
        <v>242</v>
      </c>
      <c r="V107" s="45" t="s">
        <v>242</v>
      </c>
      <c r="W107" s="45">
        <v>0.36</v>
      </c>
      <c r="X107" s="45" t="s">
        <v>242</v>
      </c>
      <c r="Y107" s="45">
        <v>2.86</v>
      </c>
      <c r="Z107" s="159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BM108" s="56"/>
    </row>
    <row r="109" spans="1:65" ht="15">
      <c r="B109" s="8" t="s">
        <v>544</v>
      </c>
      <c r="BM109" s="28" t="s">
        <v>67</v>
      </c>
    </row>
    <row r="110" spans="1:65" ht="15">
      <c r="A110" s="25" t="s">
        <v>16</v>
      </c>
      <c r="B110" s="18" t="s">
        <v>114</v>
      </c>
      <c r="C110" s="15" t="s">
        <v>115</v>
      </c>
      <c r="D110" s="16" t="s">
        <v>233</v>
      </c>
      <c r="E110" s="17" t="s">
        <v>233</v>
      </c>
      <c r="F110" s="17" t="s">
        <v>233</v>
      </c>
      <c r="G110" s="17" t="s">
        <v>233</v>
      </c>
      <c r="H110" s="17" t="s">
        <v>233</v>
      </c>
      <c r="I110" s="17" t="s">
        <v>233</v>
      </c>
      <c r="J110" s="17" t="s">
        <v>233</v>
      </c>
      <c r="K110" s="17" t="s">
        <v>233</v>
      </c>
      <c r="L110" s="17" t="s">
        <v>233</v>
      </c>
      <c r="M110" s="17" t="s">
        <v>233</v>
      </c>
      <c r="N110" s="17" t="s">
        <v>233</v>
      </c>
      <c r="O110" s="17" t="s">
        <v>233</v>
      </c>
      <c r="P110" s="17" t="s">
        <v>233</v>
      </c>
      <c r="Q110" s="17" t="s">
        <v>233</v>
      </c>
      <c r="R110" s="17" t="s">
        <v>233</v>
      </c>
      <c r="S110" s="17" t="s">
        <v>233</v>
      </c>
      <c r="T110" s="17" t="s">
        <v>233</v>
      </c>
      <c r="U110" s="17" t="s">
        <v>233</v>
      </c>
      <c r="V110" s="17" t="s">
        <v>233</v>
      </c>
      <c r="W110" s="17" t="s">
        <v>233</v>
      </c>
      <c r="X110" s="17" t="s">
        <v>233</v>
      </c>
      <c r="Y110" s="17" t="s">
        <v>233</v>
      </c>
      <c r="Z110" s="17" t="s">
        <v>233</v>
      </c>
      <c r="AA110" s="17" t="s">
        <v>233</v>
      </c>
      <c r="AB110" s="17" t="s">
        <v>233</v>
      </c>
      <c r="AC110" s="17" t="s">
        <v>233</v>
      </c>
      <c r="AD110" s="17" t="s">
        <v>233</v>
      </c>
      <c r="AE110" s="17" t="s">
        <v>233</v>
      </c>
      <c r="AF110" s="159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234</v>
      </c>
      <c r="C111" s="9" t="s">
        <v>234</v>
      </c>
      <c r="D111" s="156" t="s">
        <v>244</v>
      </c>
      <c r="E111" s="158" t="s">
        <v>245</v>
      </c>
      <c r="F111" s="158" t="s">
        <v>246</v>
      </c>
      <c r="G111" s="158" t="s">
        <v>247</v>
      </c>
      <c r="H111" s="158" t="s">
        <v>248</v>
      </c>
      <c r="I111" s="158" t="s">
        <v>249</v>
      </c>
      <c r="J111" s="158" t="s">
        <v>250</v>
      </c>
      <c r="K111" s="158" t="s">
        <v>251</v>
      </c>
      <c r="L111" s="158" t="s">
        <v>252</v>
      </c>
      <c r="M111" s="158" t="s">
        <v>253</v>
      </c>
      <c r="N111" s="158" t="s">
        <v>254</v>
      </c>
      <c r="O111" s="158" t="s">
        <v>255</v>
      </c>
      <c r="P111" s="158" t="s">
        <v>256</v>
      </c>
      <c r="Q111" s="158" t="s">
        <v>257</v>
      </c>
      <c r="R111" s="158" t="s">
        <v>258</v>
      </c>
      <c r="S111" s="158" t="s">
        <v>259</v>
      </c>
      <c r="T111" s="158" t="s">
        <v>260</v>
      </c>
      <c r="U111" s="158" t="s">
        <v>261</v>
      </c>
      <c r="V111" s="158" t="s">
        <v>262</v>
      </c>
      <c r="W111" s="158" t="s">
        <v>263</v>
      </c>
      <c r="X111" s="158" t="s">
        <v>264</v>
      </c>
      <c r="Y111" s="158" t="s">
        <v>266</v>
      </c>
      <c r="Z111" s="158" t="s">
        <v>267</v>
      </c>
      <c r="AA111" s="158" t="s">
        <v>268</v>
      </c>
      <c r="AB111" s="158" t="s">
        <v>269</v>
      </c>
      <c r="AC111" s="158" t="s">
        <v>270</v>
      </c>
      <c r="AD111" s="158" t="s">
        <v>235</v>
      </c>
      <c r="AE111" s="158" t="s">
        <v>271</v>
      </c>
      <c r="AF111" s="159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3</v>
      </c>
    </row>
    <row r="112" spans="1:65">
      <c r="A112" s="30"/>
      <c r="B112" s="19"/>
      <c r="C112" s="9"/>
      <c r="D112" s="10" t="s">
        <v>281</v>
      </c>
      <c r="E112" s="11" t="s">
        <v>281</v>
      </c>
      <c r="F112" s="11" t="s">
        <v>280</v>
      </c>
      <c r="G112" s="11" t="s">
        <v>280</v>
      </c>
      <c r="H112" s="11" t="s">
        <v>280</v>
      </c>
      <c r="I112" s="11" t="s">
        <v>280</v>
      </c>
      <c r="J112" s="11" t="s">
        <v>280</v>
      </c>
      <c r="K112" s="11" t="s">
        <v>280</v>
      </c>
      <c r="L112" s="11" t="s">
        <v>281</v>
      </c>
      <c r="M112" s="11" t="s">
        <v>280</v>
      </c>
      <c r="N112" s="11" t="s">
        <v>280</v>
      </c>
      <c r="O112" s="11" t="s">
        <v>307</v>
      </c>
      <c r="P112" s="11" t="s">
        <v>280</v>
      </c>
      <c r="Q112" s="11" t="s">
        <v>281</v>
      </c>
      <c r="R112" s="11" t="s">
        <v>281</v>
      </c>
      <c r="S112" s="11" t="s">
        <v>307</v>
      </c>
      <c r="T112" s="11" t="s">
        <v>281</v>
      </c>
      <c r="U112" s="11" t="s">
        <v>281</v>
      </c>
      <c r="V112" s="11" t="s">
        <v>307</v>
      </c>
      <c r="W112" s="11" t="s">
        <v>281</v>
      </c>
      <c r="X112" s="11" t="s">
        <v>281</v>
      </c>
      <c r="Y112" s="11" t="s">
        <v>280</v>
      </c>
      <c r="Z112" s="11" t="s">
        <v>307</v>
      </c>
      <c r="AA112" s="11" t="s">
        <v>281</v>
      </c>
      <c r="AB112" s="11" t="s">
        <v>281</v>
      </c>
      <c r="AC112" s="11" t="s">
        <v>281</v>
      </c>
      <c r="AD112" s="11" t="s">
        <v>307</v>
      </c>
      <c r="AE112" s="11" t="s">
        <v>281</v>
      </c>
      <c r="AF112" s="159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2</v>
      </c>
    </row>
    <row r="113" spans="1:65">
      <c r="A113" s="30"/>
      <c r="B113" s="19"/>
      <c r="C113" s="9"/>
      <c r="D113" s="26" t="s">
        <v>308</v>
      </c>
      <c r="E113" s="26" t="s">
        <v>308</v>
      </c>
      <c r="F113" s="26" t="s">
        <v>308</v>
      </c>
      <c r="G113" s="26" t="s">
        <v>308</v>
      </c>
      <c r="H113" s="26" t="s">
        <v>308</v>
      </c>
      <c r="I113" s="26" t="s">
        <v>308</v>
      </c>
      <c r="J113" s="26" t="s">
        <v>308</v>
      </c>
      <c r="K113" s="26" t="s">
        <v>308</v>
      </c>
      <c r="L113" s="26" t="s">
        <v>308</v>
      </c>
      <c r="M113" s="26" t="s">
        <v>121</v>
      </c>
      <c r="N113" s="26" t="s">
        <v>277</v>
      </c>
      <c r="O113" s="26" t="s">
        <v>309</v>
      </c>
      <c r="P113" s="26" t="s">
        <v>310</v>
      </c>
      <c r="Q113" s="26" t="s">
        <v>308</v>
      </c>
      <c r="R113" s="26" t="s">
        <v>309</v>
      </c>
      <c r="S113" s="26" t="s">
        <v>309</v>
      </c>
      <c r="T113" s="26" t="s">
        <v>309</v>
      </c>
      <c r="U113" s="26" t="s">
        <v>311</v>
      </c>
      <c r="V113" s="26" t="s">
        <v>311</v>
      </c>
      <c r="W113" s="26" t="s">
        <v>308</v>
      </c>
      <c r="X113" s="26" t="s">
        <v>310</v>
      </c>
      <c r="Y113" s="26" t="s">
        <v>311</v>
      </c>
      <c r="Z113" s="26" t="s">
        <v>308</v>
      </c>
      <c r="AA113" s="26" t="s">
        <v>311</v>
      </c>
      <c r="AB113" s="26" t="s">
        <v>311</v>
      </c>
      <c r="AC113" s="26" t="s">
        <v>308</v>
      </c>
      <c r="AD113" s="26" t="s">
        <v>311</v>
      </c>
      <c r="AE113" s="26" t="s">
        <v>310</v>
      </c>
      <c r="AF113" s="159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3</v>
      </c>
    </row>
    <row r="114" spans="1:65">
      <c r="A114" s="30"/>
      <c r="B114" s="18">
        <v>1</v>
      </c>
      <c r="C114" s="14">
        <v>1</v>
      </c>
      <c r="D114" s="152">
        <v>8</v>
      </c>
      <c r="E114" s="21">
        <v>8.4700000000000006</v>
      </c>
      <c r="F114" s="21">
        <v>8.6999999999999993</v>
      </c>
      <c r="G114" s="21">
        <v>9.41</v>
      </c>
      <c r="H114" s="21">
        <v>8.41</v>
      </c>
      <c r="I114" s="21">
        <v>8.44</v>
      </c>
      <c r="J114" s="21">
        <v>8.2799999999999994</v>
      </c>
      <c r="K114" s="152">
        <v>7.56</v>
      </c>
      <c r="L114" s="21">
        <v>9.2100000000000009</v>
      </c>
      <c r="M114" s="21">
        <v>8.64</v>
      </c>
      <c r="N114" s="21">
        <v>9.02</v>
      </c>
      <c r="O114" s="152">
        <v>8</v>
      </c>
      <c r="P114" s="21">
        <v>8.4367469393513339</v>
      </c>
      <c r="Q114" s="152">
        <v>6.18</v>
      </c>
      <c r="R114" s="21">
        <v>8.7717088973140118</v>
      </c>
      <c r="S114" s="152">
        <v>5.8</v>
      </c>
      <c r="T114" s="152">
        <v>9.5500000000000007</v>
      </c>
      <c r="U114" s="152">
        <v>7.5</v>
      </c>
      <c r="V114" s="152">
        <v>7.17</v>
      </c>
      <c r="W114" s="21">
        <v>8.83</v>
      </c>
      <c r="X114" s="21">
        <v>9.23</v>
      </c>
      <c r="Y114" s="21">
        <v>8.81</v>
      </c>
      <c r="Z114" s="152">
        <v>9</v>
      </c>
      <c r="AA114" s="21">
        <v>9</v>
      </c>
      <c r="AB114" s="21">
        <v>8.49</v>
      </c>
      <c r="AC114" s="21">
        <v>8.75</v>
      </c>
      <c r="AD114" s="152">
        <v>11</v>
      </c>
      <c r="AE114" s="152">
        <v>10</v>
      </c>
      <c r="AF114" s="159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>
        <v>1</v>
      </c>
      <c r="C115" s="9">
        <v>2</v>
      </c>
      <c r="D115" s="154">
        <v>9</v>
      </c>
      <c r="E115" s="11">
        <v>8.61</v>
      </c>
      <c r="F115" s="11">
        <v>9</v>
      </c>
      <c r="G115" s="11">
        <v>9.4600000000000009</v>
      </c>
      <c r="H115" s="11">
        <v>8.69</v>
      </c>
      <c r="I115" s="11">
        <v>8.52</v>
      </c>
      <c r="J115" s="155">
        <v>9.1199999999999992</v>
      </c>
      <c r="K115" s="154">
        <v>7.75</v>
      </c>
      <c r="L115" s="11">
        <v>9.25</v>
      </c>
      <c r="M115" s="11">
        <v>8.9600000000000009</v>
      </c>
      <c r="N115" s="11">
        <v>8.76</v>
      </c>
      <c r="O115" s="154">
        <v>9</v>
      </c>
      <c r="P115" s="11">
        <v>8.5103105338515537</v>
      </c>
      <c r="Q115" s="154">
        <v>6.2</v>
      </c>
      <c r="R115" s="11">
        <v>8.886707585402112</v>
      </c>
      <c r="S115" s="154">
        <v>8.3000000000000007</v>
      </c>
      <c r="T115" s="154">
        <v>9.49</v>
      </c>
      <c r="U115" s="154">
        <v>7.4</v>
      </c>
      <c r="V115" s="154">
        <v>6.98</v>
      </c>
      <c r="W115" s="11">
        <v>8.75</v>
      </c>
      <c r="X115" s="11">
        <v>8.8699999999999992</v>
      </c>
      <c r="Y115" s="11">
        <v>9.24</v>
      </c>
      <c r="Z115" s="154">
        <v>9</v>
      </c>
      <c r="AA115" s="11">
        <v>8.74</v>
      </c>
      <c r="AB115" s="11">
        <v>8.84</v>
      </c>
      <c r="AC115" s="11">
        <v>8.9600000000000009</v>
      </c>
      <c r="AD115" s="154">
        <v>12</v>
      </c>
      <c r="AE115" s="154">
        <v>8</v>
      </c>
      <c r="AF115" s="159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35</v>
      </c>
    </row>
    <row r="116" spans="1:65">
      <c r="A116" s="30"/>
      <c r="B116" s="19">
        <v>1</v>
      </c>
      <c r="C116" s="9">
        <v>3</v>
      </c>
      <c r="D116" s="154">
        <v>8</v>
      </c>
      <c r="E116" s="11">
        <v>8.86</v>
      </c>
      <c r="F116" s="11">
        <v>9</v>
      </c>
      <c r="G116" s="11">
        <v>9.35</v>
      </c>
      <c r="H116" s="11">
        <v>8.9</v>
      </c>
      <c r="I116" s="11">
        <v>8.9499999999999993</v>
      </c>
      <c r="J116" s="11">
        <v>8.02</v>
      </c>
      <c r="K116" s="154">
        <v>7.62</v>
      </c>
      <c r="L116" s="11">
        <v>9.27</v>
      </c>
      <c r="M116" s="11">
        <v>8.82</v>
      </c>
      <c r="N116" s="11">
        <v>9.2200000000000006</v>
      </c>
      <c r="O116" s="154">
        <v>6</v>
      </c>
      <c r="P116" s="11">
        <v>8.5279214581687555</v>
      </c>
      <c r="Q116" s="154">
        <v>6.16</v>
      </c>
      <c r="R116" s="11">
        <v>8.7913691341580993</v>
      </c>
      <c r="S116" s="154" t="s">
        <v>109</v>
      </c>
      <c r="T116" s="154">
        <v>9.56</v>
      </c>
      <c r="U116" s="154">
        <v>7.9</v>
      </c>
      <c r="V116" s="154">
        <v>7.15</v>
      </c>
      <c r="W116" s="11">
        <v>8.8000000000000007</v>
      </c>
      <c r="X116" s="11">
        <v>9</v>
      </c>
      <c r="Y116" s="11">
        <v>9.2100000000000009</v>
      </c>
      <c r="Z116" s="154">
        <v>9</v>
      </c>
      <c r="AA116" s="11">
        <v>8.86</v>
      </c>
      <c r="AB116" s="11">
        <v>8.64</v>
      </c>
      <c r="AC116" s="11">
        <v>8.5399999999999991</v>
      </c>
      <c r="AD116" s="154" t="s">
        <v>109</v>
      </c>
      <c r="AE116" s="154">
        <v>7</v>
      </c>
      <c r="AF116" s="159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16</v>
      </c>
    </row>
    <row r="117" spans="1:65">
      <c r="A117" s="30"/>
      <c r="B117" s="19">
        <v>1</v>
      </c>
      <c r="C117" s="9">
        <v>4</v>
      </c>
      <c r="D117" s="154">
        <v>8</v>
      </c>
      <c r="E117" s="11">
        <v>8.8000000000000007</v>
      </c>
      <c r="F117" s="11">
        <v>8.8000000000000007</v>
      </c>
      <c r="G117" s="155">
        <v>9.74</v>
      </c>
      <c r="H117" s="11">
        <v>8.69</v>
      </c>
      <c r="I117" s="11">
        <v>8.7799999999999994</v>
      </c>
      <c r="J117" s="11">
        <v>8.16</v>
      </c>
      <c r="K117" s="154">
        <v>7.7000000000000011</v>
      </c>
      <c r="L117" s="11">
        <v>9.26</v>
      </c>
      <c r="M117" s="11">
        <v>8.85</v>
      </c>
      <c r="N117" s="11">
        <v>9.08</v>
      </c>
      <c r="O117" s="154">
        <v>7</v>
      </c>
      <c r="P117" s="11">
        <v>8.6107027795224429</v>
      </c>
      <c r="Q117" s="154">
        <v>5.48</v>
      </c>
      <c r="R117" s="11">
        <v>8.8625452835695722</v>
      </c>
      <c r="S117" s="154">
        <v>6.6</v>
      </c>
      <c r="T117" s="154">
        <v>9.4499999999999993</v>
      </c>
      <c r="U117" s="154">
        <v>7.5</v>
      </c>
      <c r="V117" s="154">
        <v>7.09</v>
      </c>
      <c r="W117" s="11">
        <v>8.67</v>
      </c>
      <c r="X117" s="11">
        <v>8.7799999999999994</v>
      </c>
      <c r="Y117" s="11">
        <v>9.4499999999999993</v>
      </c>
      <c r="Z117" s="154">
        <v>9</v>
      </c>
      <c r="AA117" s="11">
        <v>8.68</v>
      </c>
      <c r="AB117" s="11">
        <v>8.73</v>
      </c>
      <c r="AC117" s="11">
        <v>8.9700000000000006</v>
      </c>
      <c r="AD117" s="154">
        <v>8</v>
      </c>
      <c r="AE117" s="154">
        <v>8</v>
      </c>
      <c r="AF117" s="159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8.8116338651416939</v>
      </c>
    </row>
    <row r="118" spans="1:65">
      <c r="A118" s="30"/>
      <c r="B118" s="19">
        <v>1</v>
      </c>
      <c r="C118" s="9">
        <v>5</v>
      </c>
      <c r="D118" s="154">
        <v>9</v>
      </c>
      <c r="E118" s="11">
        <v>8.68</v>
      </c>
      <c r="F118" s="11">
        <v>8.9</v>
      </c>
      <c r="G118" s="11">
        <v>9.34</v>
      </c>
      <c r="H118" s="11">
        <v>8.56</v>
      </c>
      <c r="I118" s="11">
        <v>8.83</v>
      </c>
      <c r="J118" s="11">
        <v>8.31</v>
      </c>
      <c r="K118" s="154">
        <v>7.56</v>
      </c>
      <c r="L118" s="155">
        <v>8.7100000000000009</v>
      </c>
      <c r="M118" s="11">
        <v>8.98</v>
      </c>
      <c r="N118" s="11">
        <v>8.9499999999999993</v>
      </c>
      <c r="O118" s="154">
        <v>7</v>
      </c>
      <c r="P118" s="11">
        <v>8.6437386415230186</v>
      </c>
      <c r="Q118" s="154">
        <v>6.89</v>
      </c>
      <c r="R118" s="11">
        <v>8.7295895027372321</v>
      </c>
      <c r="S118" s="154">
        <v>8.4</v>
      </c>
      <c r="T118" s="154">
        <v>9.56</v>
      </c>
      <c r="U118" s="154">
        <v>7.7000000000000011</v>
      </c>
      <c r="V118" s="154">
        <v>7.11</v>
      </c>
      <c r="W118" s="11">
        <v>8.34</v>
      </c>
      <c r="X118" s="11">
        <v>8.8000000000000007</v>
      </c>
      <c r="Y118" s="11">
        <v>9.0500000000000007</v>
      </c>
      <c r="Z118" s="154">
        <v>9</v>
      </c>
      <c r="AA118" s="11">
        <v>8.56</v>
      </c>
      <c r="AB118" s="11">
        <v>8.39</v>
      </c>
      <c r="AC118" s="11">
        <v>8.89</v>
      </c>
      <c r="AD118" s="154">
        <v>14</v>
      </c>
      <c r="AE118" s="154">
        <v>10</v>
      </c>
      <c r="AF118" s="159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74</v>
      </c>
    </row>
    <row r="119" spans="1:65">
      <c r="A119" s="30"/>
      <c r="B119" s="19">
        <v>1</v>
      </c>
      <c r="C119" s="9">
        <v>6</v>
      </c>
      <c r="D119" s="154">
        <v>8</v>
      </c>
      <c r="E119" s="11">
        <v>8.83</v>
      </c>
      <c r="F119" s="11">
        <v>8.6999999999999993</v>
      </c>
      <c r="G119" s="11">
        <v>9.3699999999999992</v>
      </c>
      <c r="H119" s="155">
        <v>9.39</v>
      </c>
      <c r="I119" s="11">
        <v>8.7100000000000009</v>
      </c>
      <c r="J119" s="11">
        <v>8.25</v>
      </c>
      <c r="K119" s="154">
        <v>7.43</v>
      </c>
      <c r="L119" s="11">
        <v>9.26</v>
      </c>
      <c r="M119" s="11">
        <v>8.61</v>
      </c>
      <c r="N119" s="11">
        <v>8.76</v>
      </c>
      <c r="O119" s="154">
        <v>5</v>
      </c>
      <c r="P119" s="11">
        <v>8.5008770868322134</v>
      </c>
      <c r="Q119" s="154">
        <v>6.19</v>
      </c>
      <c r="R119" s="11">
        <v>8.8044364020223735</v>
      </c>
      <c r="S119" s="154">
        <v>8.3000000000000007</v>
      </c>
      <c r="T119" s="154">
        <v>9.59</v>
      </c>
      <c r="U119" s="154">
        <v>7.6</v>
      </c>
      <c r="V119" s="154">
        <v>7.08</v>
      </c>
      <c r="W119" s="11">
        <v>8.64</v>
      </c>
      <c r="X119" s="11">
        <v>8.86</v>
      </c>
      <c r="Y119" s="11">
        <v>8.9499999999999993</v>
      </c>
      <c r="Z119" s="154">
        <v>9</v>
      </c>
      <c r="AA119" s="11">
        <v>8.7799999999999994</v>
      </c>
      <c r="AB119" s="11">
        <v>8.34</v>
      </c>
      <c r="AC119" s="11">
        <v>9.1</v>
      </c>
      <c r="AD119" s="154">
        <v>9</v>
      </c>
      <c r="AE119" s="154">
        <v>9</v>
      </c>
      <c r="AF119" s="159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6"/>
    </row>
    <row r="120" spans="1:65">
      <c r="A120" s="30"/>
      <c r="B120" s="20" t="s">
        <v>237</v>
      </c>
      <c r="C120" s="12"/>
      <c r="D120" s="22">
        <v>8.3333333333333339</v>
      </c>
      <c r="E120" s="22">
        <v>8.7083333333333321</v>
      </c>
      <c r="F120" s="22">
        <v>8.85</v>
      </c>
      <c r="G120" s="22">
        <v>9.4449999999999985</v>
      </c>
      <c r="H120" s="22">
        <v>8.7733333333333334</v>
      </c>
      <c r="I120" s="22">
        <v>8.7050000000000001</v>
      </c>
      <c r="J120" s="22">
        <v>8.3566666666666674</v>
      </c>
      <c r="K120" s="22">
        <v>7.6033333333333344</v>
      </c>
      <c r="L120" s="22">
        <v>9.16</v>
      </c>
      <c r="M120" s="22">
        <v>8.81</v>
      </c>
      <c r="N120" s="22">
        <v>8.9649999999999999</v>
      </c>
      <c r="O120" s="22">
        <v>7</v>
      </c>
      <c r="P120" s="22">
        <v>8.5383829065415533</v>
      </c>
      <c r="Q120" s="22">
        <v>6.1833333333333336</v>
      </c>
      <c r="R120" s="22">
        <v>8.8077261342005677</v>
      </c>
      <c r="S120" s="22">
        <v>7.4800000000000013</v>
      </c>
      <c r="T120" s="22">
        <v>9.5333333333333332</v>
      </c>
      <c r="U120" s="22">
        <v>7.6000000000000005</v>
      </c>
      <c r="V120" s="22">
        <v>7.0966666666666667</v>
      </c>
      <c r="W120" s="22">
        <v>8.6716666666666669</v>
      </c>
      <c r="X120" s="22">
        <v>8.9233333333333338</v>
      </c>
      <c r="Y120" s="22">
        <v>9.1183333333333341</v>
      </c>
      <c r="Z120" s="22">
        <v>9</v>
      </c>
      <c r="AA120" s="22">
        <v>8.7700000000000014</v>
      </c>
      <c r="AB120" s="22">
        <v>8.5716666666666672</v>
      </c>
      <c r="AC120" s="22">
        <v>8.8683333333333341</v>
      </c>
      <c r="AD120" s="22">
        <v>10.8</v>
      </c>
      <c r="AE120" s="22">
        <v>8.6666666666666661</v>
      </c>
      <c r="AF120" s="159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3" t="s">
        <v>238</v>
      </c>
      <c r="C121" s="29"/>
      <c r="D121" s="11">
        <v>8</v>
      </c>
      <c r="E121" s="11">
        <v>8.74</v>
      </c>
      <c r="F121" s="11">
        <v>8.8500000000000014</v>
      </c>
      <c r="G121" s="11">
        <v>9.39</v>
      </c>
      <c r="H121" s="11">
        <v>8.69</v>
      </c>
      <c r="I121" s="11">
        <v>8.745000000000001</v>
      </c>
      <c r="J121" s="11">
        <v>8.2650000000000006</v>
      </c>
      <c r="K121" s="11">
        <v>7.59</v>
      </c>
      <c r="L121" s="11">
        <v>9.254999999999999</v>
      </c>
      <c r="M121" s="11">
        <v>8.8350000000000009</v>
      </c>
      <c r="N121" s="11">
        <v>8.9849999999999994</v>
      </c>
      <c r="O121" s="11">
        <v>7</v>
      </c>
      <c r="P121" s="11">
        <v>8.5191159960101537</v>
      </c>
      <c r="Q121" s="11">
        <v>6.1850000000000005</v>
      </c>
      <c r="R121" s="11">
        <v>8.7979027680902355</v>
      </c>
      <c r="S121" s="11">
        <v>8.3000000000000007</v>
      </c>
      <c r="T121" s="11">
        <v>9.5549999999999997</v>
      </c>
      <c r="U121" s="11">
        <v>7.55</v>
      </c>
      <c r="V121" s="11">
        <v>7.1</v>
      </c>
      <c r="W121" s="11">
        <v>8.7100000000000009</v>
      </c>
      <c r="X121" s="11">
        <v>8.8649999999999984</v>
      </c>
      <c r="Y121" s="11">
        <v>9.1300000000000008</v>
      </c>
      <c r="Z121" s="11">
        <v>9</v>
      </c>
      <c r="AA121" s="11">
        <v>8.76</v>
      </c>
      <c r="AB121" s="11">
        <v>8.5650000000000013</v>
      </c>
      <c r="AC121" s="11">
        <v>8.9250000000000007</v>
      </c>
      <c r="AD121" s="11">
        <v>11</v>
      </c>
      <c r="AE121" s="11">
        <v>8.5</v>
      </c>
      <c r="AF121" s="159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239</v>
      </c>
      <c r="C122" s="29"/>
      <c r="D122" s="23">
        <v>0.51639777949432231</v>
      </c>
      <c r="E122" s="23">
        <v>0.15065412927187435</v>
      </c>
      <c r="F122" s="23">
        <v>0.1378404875209025</v>
      </c>
      <c r="G122" s="23">
        <v>0.15109599597606838</v>
      </c>
      <c r="H122" s="23">
        <v>0.34285079359200382</v>
      </c>
      <c r="I122" s="23">
        <v>0.19274335267396381</v>
      </c>
      <c r="J122" s="23">
        <v>0.38836409034135289</v>
      </c>
      <c r="K122" s="23">
        <v>0.11395905697515551</v>
      </c>
      <c r="L122" s="23">
        <v>0.22144976857066215</v>
      </c>
      <c r="M122" s="23">
        <v>0.15620499351813336</v>
      </c>
      <c r="N122" s="23">
        <v>0.18196153439669632</v>
      </c>
      <c r="O122" s="23">
        <v>1.4142135623730951</v>
      </c>
      <c r="P122" s="23">
        <v>7.6110513427148252E-2</v>
      </c>
      <c r="Q122" s="23">
        <v>0.44607921568558478</v>
      </c>
      <c r="R122" s="23">
        <v>5.817930403333494E-2</v>
      </c>
      <c r="S122" s="23">
        <v>1.2029131306956411</v>
      </c>
      <c r="T122" s="23">
        <v>5.2408650685423094E-2</v>
      </c>
      <c r="U122" s="23">
        <v>0.17888543819998334</v>
      </c>
      <c r="V122" s="23">
        <v>6.6833125519211306E-2</v>
      </c>
      <c r="W122" s="23">
        <v>0.17814787864767492</v>
      </c>
      <c r="X122" s="23">
        <v>0.16883917396939241</v>
      </c>
      <c r="Y122" s="23">
        <v>0.22859717116943198</v>
      </c>
      <c r="Z122" s="23">
        <v>0</v>
      </c>
      <c r="AA122" s="23">
        <v>0.1511290838985003</v>
      </c>
      <c r="AB122" s="23">
        <v>0.19752636954762942</v>
      </c>
      <c r="AC122" s="23">
        <v>0.19732376102909352</v>
      </c>
      <c r="AD122" s="23">
        <v>2.3874672772626622</v>
      </c>
      <c r="AE122" s="23">
        <v>1.211060141638995</v>
      </c>
      <c r="AF122" s="214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57"/>
    </row>
    <row r="123" spans="1:65">
      <c r="A123" s="30"/>
      <c r="B123" s="3" t="s">
        <v>87</v>
      </c>
      <c r="C123" s="29"/>
      <c r="D123" s="13">
        <v>6.196773353931867E-2</v>
      </c>
      <c r="E123" s="13">
        <v>1.7299995705861174E-2</v>
      </c>
      <c r="F123" s="13">
        <v>1.557519633004548E-2</v>
      </c>
      <c r="G123" s="13">
        <v>1.5997458546963304E-2</v>
      </c>
      <c r="H123" s="13">
        <v>3.9078737871429008E-2</v>
      </c>
      <c r="I123" s="13">
        <v>2.2141683248014223E-2</v>
      </c>
      <c r="J123" s="13">
        <v>4.6473564859356144E-2</v>
      </c>
      <c r="K123" s="13">
        <v>1.4988039058547413E-2</v>
      </c>
      <c r="L123" s="13">
        <v>2.4175738926928182E-2</v>
      </c>
      <c r="M123" s="13">
        <v>1.7730419241558836E-2</v>
      </c>
      <c r="N123" s="13">
        <v>2.0296880579664955E-2</v>
      </c>
      <c r="O123" s="13">
        <v>0.20203050891044216</v>
      </c>
      <c r="P123" s="13">
        <v>8.913926004517474E-3</v>
      </c>
      <c r="Q123" s="13">
        <v>7.2142191215997534E-2</v>
      </c>
      <c r="R123" s="13">
        <v>6.6054851328112485E-3</v>
      </c>
      <c r="S123" s="13">
        <v>0.16081726346198408</v>
      </c>
      <c r="T123" s="13">
        <v>5.4974109110583662E-3</v>
      </c>
      <c r="U123" s="13">
        <v>2.3537557657892543E-2</v>
      </c>
      <c r="V123" s="13">
        <v>9.417537649489615E-3</v>
      </c>
      <c r="W123" s="13">
        <v>2.0543672340689018E-2</v>
      </c>
      <c r="X123" s="13">
        <v>1.8921087856114203E-2</v>
      </c>
      <c r="Y123" s="13">
        <v>2.5070060811855088E-2</v>
      </c>
      <c r="Z123" s="13">
        <v>0</v>
      </c>
      <c r="AA123" s="13">
        <v>1.723250671590653E-2</v>
      </c>
      <c r="AB123" s="13">
        <v>2.3044102999917878E-2</v>
      </c>
      <c r="AC123" s="13">
        <v>2.2250377112846477E-2</v>
      </c>
      <c r="AD123" s="13">
        <v>0.22106178493172796</v>
      </c>
      <c r="AE123" s="13">
        <v>0.13973770865065327</v>
      </c>
      <c r="AF123" s="159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240</v>
      </c>
      <c r="C124" s="29"/>
      <c r="D124" s="13">
        <v>-5.4280572607594224E-2</v>
      </c>
      <c r="E124" s="13">
        <v>-1.1723198374936183E-2</v>
      </c>
      <c r="F124" s="13">
        <v>4.3540318907349107E-3</v>
      </c>
      <c r="G124" s="13">
        <v>7.1878399006552351E-2</v>
      </c>
      <c r="H124" s="13">
        <v>-4.3465868412753128E-3</v>
      </c>
      <c r="I124" s="13">
        <v>-1.2101486145893015E-2</v>
      </c>
      <c r="J124" s="13">
        <v>-5.1632558210895518E-2</v>
      </c>
      <c r="K124" s="13">
        <v>-0.13712559444716887</v>
      </c>
      <c r="L124" s="13">
        <v>3.9534794589732414E-2</v>
      </c>
      <c r="M124" s="13">
        <v>-1.8542136074861659E-4</v>
      </c>
      <c r="N124" s="13">
        <v>1.7404959988750024E-2</v>
      </c>
      <c r="O124" s="13">
        <v>-0.20559568099037917</v>
      </c>
      <c r="P124" s="13">
        <v>-3.1010248812210151E-2</v>
      </c>
      <c r="Q124" s="13">
        <v>-0.29827618487483498</v>
      </c>
      <c r="R124" s="13">
        <v>-4.4347404816547087E-4</v>
      </c>
      <c r="S124" s="13">
        <v>-0.15112224197257651</v>
      </c>
      <c r="T124" s="13">
        <v>8.190302493691215E-2</v>
      </c>
      <c r="U124" s="13">
        <v>-0.13750388221812593</v>
      </c>
      <c r="V124" s="13">
        <v>-0.19462533563262729</v>
      </c>
      <c r="W124" s="13">
        <v>-1.5884363855462658E-2</v>
      </c>
      <c r="X124" s="13">
        <v>1.2676362851788081E-2</v>
      </c>
      <c r="Y124" s="13">
        <v>3.4806197452770471E-2</v>
      </c>
      <c r="Z124" s="13">
        <v>2.1376981583798083E-2</v>
      </c>
      <c r="AA124" s="13">
        <v>-4.7248746122321439E-3</v>
      </c>
      <c r="AB124" s="13">
        <v>-2.7232996984171476E-2</v>
      </c>
      <c r="AC124" s="13">
        <v>6.4346146309981478E-3</v>
      </c>
      <c r="AD124" s="13">
        <v>0.22565237790055792</v>
      </c>
      <c r="AE124" s="13">
        <v>-1.6451795511898126E-2</v>
      </c>
      <c r="AF124" s="159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46" t="s">
        <v>241</v>
      </c>
      <c r="C125" s="47"/>
      <c r="D125" s="45" t="s">
        <v>242</v>
      </c>
      <c r="E125" s="45">
        <v>0.21</v>
      </c>
      <c r="F125" s="45">
        <v>0.27</v>
      </c>
      <c r="G125" s="45">
        <v>2.29</v>
      </c>
      <c r="H125" s="45">
        <v>0.01</v>
      </c>
      <c r="I125" s="45">
        <v>0.22</v>
      </c>
      <c r="J125" s="45">
        <v>1.41</v>
      </c>
      <c r="K125" s="45">
        <v>3.97</v>
      </c>
      <c r="L125" s="45">
        <v>1.33</v>
      </c>
      <c r="M125" s="45">
        <v>0.14000000000000001</v>
      </c>
      <c r="N125" s="45">
        <v>0.66</v>
      </c>
      <c r="O125" s="45" t="s">
        <v>242</v>
      </c>
      <c r="P125" s="45">
        <v>0.79</v>
      </c>
      <c r="Q125" s="45">
        <v>8.7899999999999991</v>
      </c>
      <c r="R125" s="45">
        <v>0.13</v>
      </c>
      <c r="S125" s="45">
        <v>7.21</v>
      </c>
      <c r="T125" s="45">
        <v>2.6</v>
      </c>
      <c r="U125" s="45">
        <v>3.98</v>
      </c>
      <c r="V125" s="45">
        <v>5.69</v>
      </c>
      <c r="W125" s="45">
        <v>0.33</v>
      </c>
      <c r="X125" s="45">
        <v>0.52</v>
      </c>
      <c r="Y125" s="45">
        <v>1.18</v>
      </c>
      <c r="Z125" s="45" t="s">
        <v>242</v>
      </c>
      <c r="AA125" s="45">
        <v>0</v>
      </c>
      <c r="AB125" s="45">
        <v>0.67</v>
      </c>
      <c r="AC125" s="45">
        <v>0.33</v>
      </c>
      <c r="AD125" s="45" t="s">
        <v>242</v>
      </c>
      <c r="AE125" s="45" t="s">
        <v>242</v>
      </c>
      <c r="AF125" s="159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B126" s="31" t="s">
        <v>313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BM126" s="56"/>
    </row>
    <row r="127" spans="1:65">
      <c r="BM127" s="56"/>
    </row>
    <row r="128" spans="1:65" ht="15">
      <c r="B128" s="8" t="s">
        <v>545</v>
      </c>
      <c r="BM128" s="28" t="s">
        <v>67</v>
      </c>
    </row>
    <row r="129" spans="1:65" ht="15">
      <c r="A129" s="25" t="s">
        <v>50</v>
      </c>
      <c r="B129" s="18" t="s">
        <v>114</v>
      </c>
      <c r="C129" s="15" t="s">
        <v>115</v>
      </c>
      <c r="D129" s="16" t="s">
        <v>233</v>
      </c>
      <c r="E129" s="17" t="s">
        <v>233</v>
      </c>
      <c r="F129" s="17" t="s">
        <v>233</v>
      </c>
      <c r="G129" s="17" t="s">
        <v>233</v>
      </c>
      <c r="H129" s="17" t="s">
        <v>233</v>
      </c>
      <c r="I129" s="17" t="s">
        <v>233</v>
      </c>
      <c r="J129" s="17" t="s">
        <v>233</v>
      </c>
      <c r="K129" s="17" t="s">
        <v>233</v>
      </c>
      <c r="L129" s="17" t="s">
        <v>233</v>
      </c>
      <c r="M129" s="17" t="s">
        <v>233</v>
      </c>
      <c r="N129" s="17" t="s">
        <v>233</v>
      </c>
      <c r="O129" s="17" t="s">
        <v>233</v>
      </c>
      <c r="P129" s="17" t="s">
        <v>233</v>
      </c>
      <c r="Q129" s="17" t="s">
        <v>233</v>
      </c>
      <c r="R129" s="17" t="s">
        <v>233</v>
      </c>
      <c r="S129" s="17" t="s">
        <v>233</v>
      </c>
      <c r="T129" s="17" t="s">
        <v>233</v>
      </c>
      <c r="U129" s="17" t="s">
        <v>233</v>
      </c>
      <c r="V129" s="17" t="s">
        <v>233</v>
      </c>
      <c r="W129" s="17" t="s">
        <v>233</v>
      </c>
      <c r="X129" s="17" t="s">
        <v>233</v>
      </c>
      <c r="Y129" s="17" t="s">
        <v>233</v>
      </c>
      <c r="Z129" s="17" t="s">
        <v>233</v>
      </c>
      <c r="AA129" s="17" t="s">
        <v>233</v>
      </c>
      <c r="AB129" s="17" t="s">
        <v>233</v>
      </c>
      <c r="AC129" s="17" t="s">
        <v>233</v>
      </c>
      <c r="AD129" s="17" t="s">
        <v>233</v>
      </c>
      <c r="AE129" s="159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234</v>
      </c>
      <c r="C130" s="9" t="s">
        <v>234</v>
      </c>
      <c r="D130" s="156" t="s">
        <v>244</v>
      </c>
      <c r="E130" s="158" t="s">
        <v>245</v>
      </c>
      <c r="F130" s="158" t="s">
        <v>246</v>
      </c>
      <c r="G130" s="158" t="s">
        <v>247</v>
      </c>
      <c r="H130" s="158" t="s">
        <v>248</v>
      </c>
      <c r="I130" s="158" t="s">
        <v>249</v>
      </c>
      <c r="J130" s="158" t="s">
        <v>250</v>
      </c>
      <c r="K130" s="158" t="s">
        <v>251</v>
      </c>
      <c r="L130" s="158" t="s">
        <v>252</v>
      </c>
      <c r="M130" s="158" t="s">
        <v>253</v>
      </c>
      <c r="N130" s="158" t="s">
        <v>254</v>
      </c>
      <c r="O130" s="158" t="s">
        <v>255</v>
      </c>
      <c r="P130" s="158" t="s">
        <v>256</v>
      </c>
      <c r="Q130" s="158" t="s">
        <v>258</v>
      </c>
      <c r="R130" s="158" t="s">
        <v>259</v>
      </c>
      <c r="S130" s="158" t="s">
        <v>260</v>
      </c>
      <c r="T130" s="158" t="s">
        <v>261</v>
      </c>
      <c r="U130" s="158" t="s">
        <v>262</v>
      </c>
      <c r="V130" s="158" t="s">
        <v>263</v>
      </c>
      <c r="W130" s="158" t="s">
        <v>264</v>
      </c>
      <c r="X130" s="158" t="s">
        <v>266</v>
      </c>
      <c r="Y130" s="158" t="s">
        <v>267</v>
      </c>
      <c r="Z130" s="158" t="s">
        <v>268</v>
      </c>
      <c r="AA130" s="158" t="s">
        <v>269</v>
      </c>
      <c r="AB130" s="158" t="s">
        <v>270</v>
      </c>
      <c r="AC130" s="158" t="s">
        <v>235</v>
      </c>
      <c r="AD130" s="158" t="s">
        <v>271</v>
      </c>
      <c r="AE130" s="159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281</v>
      </c>
      <c r="E131" s="11" t="s">
        <v>281</v>
      </c>
      <c r="F131" s="11" t="s">
        <v>280</v>
      </c>
      <c r="G131" s="11" t="s">
        <v>280</v>
      </c>
      <c r="H131" s="11" t="s">
        <v>280</v>
      </c>
      <c r="I131" s="11" t="s">
        <v>280</v>
      </c>
      <c r="J131" s="11" t="s">
        <v>280</v>
      </c>
      <c r="K131" s="11" t="s">
        <v>280</v>
      </c>
      <c r="L131" s="11" t="s">
        <v>281</v>
      </c>
      <c r="M131" s="11" t="s">
        <v>307</v>
      </c>
      <c r="N131" s="11" t="s">
        <v>280</v>
      </c>
      <c r="O131" s="11" t="s">
        <v>307</v>
      </c>
      <c r="P131" s="11" t="s">
        <v>280</v>
      </c>
      <c r="Q131" s="11" t="s">
        <v>281</v>
      </c>
      <c r="R131" s="11" t="s">
        <v>307</v>
      </c>
      <c r="S131" s="11" t="s">
        <v>281</v>
      </c>
      <c r="T131" s="11" t="s">
        <v>281</v>
      </c>
      <c r="U131" s="11" t="s">
        <v>307</v>
      </c>
      <c r="V131" s="11" t="s">
        <v>281</v>
      </c>
      <c r="W131" s="11" t="s">
        <v>281</v>
      </c>
      <c r="X131" s="11" t="s">
        <v>307</v>
      </c>
      <c r="Y131" s="11" t="s">
        <v>307</v>
      </c>
      <c r="Z131" s="11" t="s">
        <v>281</v>
      </c>
      <c r="AA131" s="11" t="s">
        <v>281</v>
      </c>
      <c r="AB131" s="11" t="s">
        <v>281</v>
      </c>
      <c r="AC131" s="11" t="s">
        <v>307</v>
      </c>
      <c r="AD131" s="11" t="s">
        <v>280</v>
      </c>
      <c r="AE131" s="159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9"/>
      <c r="C132" s="9"/>
      <c r="D132" s="26" t="s">
        <v>308</v>
      </c>
      <c r="E132" s="26" t="s">
        <v>308</v>
      </c>
      <c r="F132" s="26" t="s">
        <v>308</v>
      </c>
      <c r="G132" s="26" t="s">
        <v>308</v>
      </c>
      <c r="H132" s="26" t="s">
        <v>308</v>
      </c>
      <c r="I132" s="26" t="s">
        <v>308</v>
      </c>
      <c r="J132" s="26" t="s">
        <v>308</v>
      </c>
      <c r="K132" s="26" t="s">
        <v>308</v>
      </c>
      <c r="L132" s="26" t="s">
        <v>308</v>
      </c>
      <c r="M132" s="26" t="s">
        <v>121</v>
      </c>
      <c r="N132" s="26" t="s">
        <v>277</v>
      </c>
      <c r="O132" s="26" t="s">
        <v>309</v>
      </c>
      <c r="P132" s="26" t="s">
        <v>310</v>
      </c>
      <c r="Q132" s="26" t="s">
        <v>309</v>
      </c>
      <c r="R132" s="26" t="s">
        <v>309</v>
      </c>
      <c r="S132" s="26" t="s">
        <v>309</v>
      </c>
      <c r="T132" s="26" t="s">
        <v>311</v>
      </c>
      <c r="U132" s="26" t="s">
        <v>311</v>
      </c>
      <c r="V132" s="26" t="s">
        <v>308</v>
      </c>
      <c r="W132" s="26" t="s">
        <v>310</v>
      </c>
      <c r="X132" s="26" t="s">
        <v>311</v>
      </c>
      <c r="Y132" s="26" t="s">
        <v>308</v>
      </c>
      <c r="Z132" s="26" t="s">
        <v>311</v>
      </c>
      <c r="AA132" s="26" t="s">
        <v>311</v>
      </c>
      <c r="AB132" s="26" t="s">
        <v>308</v>
      </c>
      <c r="AC132" s="26" t="s">
        <v>311</v>
      </c>
      <c r="AD132" s="26" t="s">
        <v>310</v>
      </c>
      <c r="AE132" s="159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12">
        <v>0.98999999999999988</v>
      </c>
      <c r="E133" s="211">
        <v>0.88</v>
      </c>
      <c r="F133" s="211">
        <v>0.81999999999999984</v>
      </c>
      <c r="G133" s="212">
        <v>1.02</v>
      </c>
      <c r="H133" s="212">
        <v>0.96</v>
      </c>
      <c r="I133" s="212">
        <v>0.98999999999999988</v>
      </c>
      <c r="J133" s="212">
        <v>0.95</v>
      </c>
      <c r="K133" s="212">
        <v>1</v>
      </c>
      <c r="L133" s="213">
        <v>0.85000000000000009</v>
      </c>
      <c r="M133" s="212">
        <v>0.91999999999999993</v>
      </c>
      <c r="N133" s="212">
        <v>0.96</v>
      </c>
      <c r="O133" s="212">
        <v>0.98</v>
      </c>
      <c r="P133" s="212">
        <v>0.96849129237566978</v>
      </c>
      <c r="Q133" s="212">
        <v>1.0218550828185902</v>
      </c>
      <c r="R133" s="212">
        <v>0.93999999999999984</v>
      </c>
      <c r="S133" s="212">
        <v>0.97</v>
      </c>
      <c r="T133" s="212">
        <v>0.91999999999999993</v>
      </c>
      <c r="U133" s="212">
        <v>1.0119</v>
      </c>
      <c r="V133" s="212">
        <v>0.90609999999999991</v>
      </c>
      <c r="W133" s="212">
        <v>0.93999999999999984</v>
      </c>
      <c r="X133" s="212">
        <v>0.95</v>
      </c>
      <c r="Y133" s="212">
        <v>1.01</v>
      </c>
      <c r="Z133" s="212">
        <v>0.98999999999999988</v>
      </c>
      <c r="AA133" s="212">
        <v>0.98999999999999988</v>
      </c>
      <c r="AB133" s="212">
        <v>0.97</v>
      </c>
      <c r="AC133" s="212">
        <v>0.94099999999999995</v>
      </c>
      <c r="AD133" s="212">
        <v>0.91999999999999993</v>
      </c>
      <c r="AE133" s="214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6">
        <v>1</v>
      </c>
    </row>
    <row r="134" spans="1:65">
      <c r="A134" s="30"/>
      <c r="B134" s="19">
        <v>1</v>
      </c>
      <c r="C134" s="9">
        <v>2</v>
      </c>
      <c r="D134" s="23">
        <v>0.93999999999999984</v>
      </c>
      <c r="E134" s="218">
        <v>0.83</v>
      </c>
      <c r="F134" s="218">
        <v>0.81000000000000016</v>
      </c>
      <c r="G134" s="23">
        <v>1.01</v>
      </c>
      <c r="H134" s="23">
        <v>0.97</v>
      </c>
      <c r="I134" s="23">
        <v>0.98999999999999988</v>
      </c>
      <c r="J134" s="23">
        <v>0.96</v>
      </c>
      <c r="K134" s="23">
        <v>1.02</v>
      </c>
      <c r="L134" s="23">
        <v>0.93</v>
      </c>
      <c r="M134" s="23">
        <v>0.93</v>
      </c>
      <c r="N134" s="23">
        <v>0.93999999999999984</v>
      </c>
      <c r="O134" s="23">
        <v>0.98999999999999988</v>
      </c>
      <c r="P134" s="23">
        <v>0.95653904296457493</v>
      </c>
      <c r="Q134" s="23">
        <v>1.0287239957787226</v>
      </c>
      <c r="R134" s="23">
        <v>0.93999999999999984</v>
      </c>
      <c r="S134" s="23">
        <v>0.97</v>
      </c>
      <c r="T134" s="23">
        <v>0.91</v>
      </c>
      <c r="U134" s="23">
        <v>0.99069999999999991</v>
      </c>
      <c r="V134" s="23">
        <v>0.9254</v>
      </c>
      <c r="W134" s="23">
        <v>0.91999999999999993</v>
      </c>
      <c r="X134" s="23">
        <v>0.96</v>
      </c>
      <c r="Y134" s="23">
        <v>1.03</v>
      </c>
      <c r="Z134" s="23">
        <v>0.97</v>
      </c>
      <c r="AA134" s="23">
        <v>1</v>
      </c>
      <c r="AB134" s="23">
        <v>0.96</v>
      </c>
      <c r="AC134" s="23">
        <v>0.90300000000000002</v>
      </c>
      <c r="AD134" s="23">
        <v>0.95</v>
      </c>
      <c r="AE134" s="214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6" t="e">
        <v>#N/A</v>
      </c>
    </row>
    <row r="135" spans="1:65">
      <c r="A135" s="30"/>
      <c r="B135" s="19">
        <v>1</v>
      </c>
      <c r="C135" s="9">
        <v>3</v>
      </c>
      <c r="D135" s="23">
        <v>0.97</v>
      </c>
      <c r="E135" s="218">
        <v>0.81999999999999984</v>
      </c>
      <c r="F135" s="218">
        <v>0.79</v>
      </c>
      <c r="G135" s="23">
        <v>1.01</v>
      </c>
      <c r="H135" s="23">
        <v>1</v>
      </c>
      <c r="I135" s="23">
        <v>0.98999999999999988</v>
      </c>
      <c r="J135" s="23">
        <v>0.95</v>
      </c>
      <c r="K135" s="23">
        <v>1.01</v>
      </c>
      <c r="L135" s="23">
        <v>0.91</v>
      </c>
      <c r="M135" s="23">
        <v>0.93999999999999984</v>
      </c>
      <c r="N135" s="23">
        <v>0.97</v>
      </c>
      <c r="O135" s="23">
        <v>0.95</v>
      </c>
      <c r="P135" s="23">
        <v>0.96031077687185507</v>
      </c>
      <c r="Q135" s="23">
        <v>1.0236123820126788</v>
      </c>
      <c r="R135" s="23">
        <v>0.95</v>
      </c>
      <c r="S135" s="23">
        <v>0.9900000000000001</v>
      </c>
      <c r="T135" s="23">
        <v>0.93</v>
      </c>
      <c r="U135" s="23">
        <v>1.0024999999999999</v>
      </c>
      <c r="V135" s="23">
        <v>0.91269999999999996</v>
      </c>
      <c r="W135" s="23">
        <v>0.93</v>
      </c>
      <c r="X135" s="23">
        <v>0.97</v>
      </c>
      <c r="Y135" s="23">
        <v>1.04</v>
      </c>
      <c r="Z135" s="23">
        <v>0.98999999999999988</v>
      </c>
      <c r="AA135" s="23">
        <v>0.98999999999999988</v>
      </c>
      <c r="AB135" s="23">
        <v>0.93999999999999984</v>
      </c>
      <c r="AC135" s="23">
        <v>0.90300000000000002</v>
      </c>
      <c r="AD135" s="23">
        <v>0.98</v>
      </c>
      <c r="AE135" s="214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6">
        <v>16</v>
      </c>
    </row>
    <row r="136" spans="1:65">
      <c r="A136" s="30"/>
      <c r="B136" s="19">
        <v>1</v>
      </c>
      <c r="C136" s="9">
        <v>4</v>
      </c>
      <c r="D136" s="23">
        <v>0.96</v>
      </c>
      <c r="E136" s="218">
        <v>0.85000000000000009</v>
      </c>
      <c r="F136" s="218">
        <v>0.81000000000000016</v>
      </c>
      <c r="G136" s="23">
        <v>1.04</v>
      </c>
      <c r="H136" s="23">
        <v>1</v>
      </c>
      <c r="I136" s="23">
        <v>1</v>
      </c>
      <c r="J136" s="23">
        <v>0.95</v>
      </c>
      <c r="K136" s="23">
        <v>1.02</v>
      </c>
      <c r="L136" s="23">
        <v>0.93999999999999984</v>
      </c>
      <c r="M136" s="23">
        <v>0.95</v>
      </c>
      <c r="N136" s="23">
        <v>0.96</v>
      </c>
      <c r="O136" s="23">
        <v>1.01</v>
      </c>
      <c r="P136" s="23">
        <v>0.96141589033630503</v>
      </c>
      <c r="Q136" s="23">
        <v>0.98489935398388784</v>
      </c>
      <c r="R136" s="23">
        <v>0.93999999999999984</v>
      </c>
      <c r="S136" s="23">
        <v>0.97</v>
      </c>
      <c r="T136" s="23">
        <v>0.91999999999999993</v>
      </c>
      <c r="U136" s="23">
        <v>1.0036</v>
      </c>
      <c r="V136" s="23">
        <v>0.93100000000000005</v>
      </c>
      <c r="W136" s="23">
        <v>0.93999999999999984</v>
      </c>
      <c r="X136" s="23">
        <v>0.93999999999999984</v>
      </c>
      <c r="Y136" s="23">
        <v>1.04</v>
      </c>
      <c r="Z136" s="23">
        <v>0.97</v>
      </c>
      <c r="AA136" s="23">
        <v>0.98999999999999988</v>
      </c>
      <c r="AB136" s="23">
        <v>0.98999999999999988</v>
      </c>
      <c r="AC136" s="23">
        <v>0.91500000000000004</v>
      </c>
      <c r="AD136" s="23">
        <v>0.91</v>
      </c>
      <c r="AE136" s="214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6">
        <v>0.9657983356094243</v>
      </c>
    </row>
    <row r="137" spans="1:65">
      <c r="A137" s="30"/>
      <c r="B137" s="19">
        <v>1</v>
      </c>
      <c r="C137" s="9">
        <v>5</v>
      </c>
      <c r="D137" s="23">
        <v>0.98999999999999988</v>
      </c>
      <c r="E137" s="218">
        <v>0.81999999999999984</v>
      </c>
      <c r="F137" s="218">
        <v>0.83</v>
      </c>
      <c r="G137" s="23">
        <v>1.01</v>
      </c>
      <c r="H137" s="23">
        <v>0.98999999999999988</v>
      </c>
      <c r="I137" s="23">
        <v>0.97</v>
      </c>
      <c r="J137" s="23">
        <v>0.95</v>
      </c>
      <c r="K137" s="23">
        <v>1.01</v>
      </c>
      <c r="L137" s="23">
        <v>0.86</v>
      </c>
      <c r="M137" s="23">
        <v>0.95</v>
      </c>
      <c r="N137" s="23">
        <v>0.91999999999999993</v>
      </c>
      <c r="O137" s="23">
        <v>0.97</v>
      </c>
      <c r="P137" s="23">
        <v>0.95146401313373508</v>
      </c>
      <c r="Q137" s="23">
        <v>0.98618415923868108</v>
      </c>
      <c r="R137" s="23">
        <v>0.93999999999999984</v>
      </c>
      <c r="S137" s="23">
        <v>0.97</v>
      </c>
      <c r="T137" s="23">
        <v>0.93</v>
      </c>
      <c r="U137" s="23">
        <v>1.0087999999999999</v>
      </c>
      <c r="V137" s="23">
        <v>0.90510000000000002</v>
      </c>
      <c r="W137" s="23">
        <v>0.93999999999999984</v>
      </c>
      <c r="X137" s="23">
        <v>0.96</v>
      </c>
      <c r="Y137" s="23">
        <v>1.02</v>
      </c>
      <c r="Z137" s="23">
        <v>0.97</v>
      </c>
      <c r="AA137" s="23">
        <v>0.98999999999999988</v>
      </c>
      <c r="AB137" s="23">
        <v>0.97</v>
      </c>
      <c r="AC137" s="23">
        <v>0.93500000000000005</v>
      </c>
      <c r="AD137" s="23">
        <v>0.95</v>
      </c>
      <c r="AE137" s="214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6">
        <v>75</v>
      </c>
    </row>
    <row r="138" spans="1:65">
      <c r="A138" s="30"/>
      <c r="B138" s="19">
        <v>1</v>
      </c>
      <c r="C138" s="9">
        <v>6</v>
      </c>
      <c r="D138" s="23">
        <v>0.97</v>
      </c>
      <c r="E138" s="218">
        <v>0.86</v>
      </c>
      <c r="F138" s="218">
        <v>0.79</v>
      </c>
      <c r="G138" s="23">
        <v>1</v>
      </c>
      <c r="H138" s="23">
        <v>0.98999999999999988</v>
      </c>
      <c r="I138" s="23">
        <v>0.98</v>
      </c>
      <c r="J138" s="23">
        <v>0.95</v>
      </c>
      <c r="K138" s="23">
        <v>1</v>
      </c>
      <c r="L138" s="23">
        <v>0.91999999999999993</v>
      </c>
      <c r="M138" s="23">
        <v>0.93</v>
      </c>
      <c r="N138" s="23">
        <v>0.95</v>
      </c>
      <c r="O138" s="23">
        <v>1.01</v>
      </c>
      <c r="P138" s="23">
        <v>0.9542480206791949</v>
      </c>
      <c r="Q138" s="23">
        <v>1.0242063312197942</v>
      </c>
      <c r="R138" s="23">
        <v>0.95</v>
      </c>
      <c r="S138" s="23">
        <v>0.98</v>
      </c>
      <c r="T138" s="23">
        <v>0.91999999999999993</v>
      </c>
      <c r="U138" s="23">
        <v>1.0035000000000001</v>
      </c>
      <c r="V138" s="23">
        <v>0.91450000000000009</v>
      </c>
      <c r="W138" s="23">
        <v>0.91</v>
      </c>
      <c r="X138" s="23">
        <v>0.95</v>
      </c>
      <c r="Y138" s="23">
        <v>1.01</v>
      </c>
      <c r="Z138" s="23">
        <v>0.98</v>
      </c>
      <c r="AA138" s="23">
        <v>1</v>
      </c>
      <c r="AB138" s="23">
        <v>0.97</v>
      </c>
      <c r="AC138" s="23">
        <v>0.95300000000000007</v>
      </c>
      <c r="AD138" s="23">
        <v>0.93</v>
      </c>
      <c r="AE138" s="214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57"/>
    </row>
    <row r="139" spans="1:65">
      <c r="A139" s="30"/>
      <c r="B139" s="20" t="s">
        <v>237</v>
      </c>
      <c r="C139" s="12"/>
      <c r="D139" s="220">
        <v>0.96999999999999986</v>
      </c>
      <c r="E139" s="220">
        <v>0.84333333333333327</v>
      </c>
      <c r="F139" s="220">
        <v>0.80833333333333324</v>
      </c>
      <c r="G139" s="220">
        <v>1.0149999999999999</v>
      </c>
      <c r="H139" s="220">
        <v>0.98499999999999999</v>
      </c>
      <c r="I139" s="220">
        <v>0.98666666666666669</v>
      </c>
      <c r="J139" s="220">
        <v>0.95166666666666666</v>
      </c>
      <c r="K139" s="220">
        <v>1.01</v>
      </c>
      <c r="L139" s="220">
        <v>0.90166666666666673</v>
      </c>
      <c r="M139" s="220">
        <v>0.93666666666666665</v>
      </c>
      <c r="N139" s="220">
        <v>0.95000000000000007</v>
      </c>
      <c r="O139" s="220">
        <v>0.98499999999999988</v>
      </c>
      <c r="P139" s="220">
        <v>0.95874483939355581</v>
      </c>
      <c r="Q139" s="220">
        <v>1.0115802175087258</v>
      </c>
      <c r="R139" s="220">
        <v>0.94333333333333325</v>
      </c>
      <c r="S139" s="220">
        <v>0.97499999999999998</v>
      </c>
      <c r="T139" s="220">
        <v>0.92166666666666675</v>
      </c>
      <c r="U139" s="220">
        <v>1.0035000000000001</v>
      </c>
      <c r="V139" s="220">
        <v>0.91579999999999995</v>
      </c>
      <c r="W139" s="220">
        <v>0.93</v>
      </c>
      <c r="X139" s="220">
        <v>0.95499999999999996</v>
      </c>
      <c r="Y139" s="220">
        <v>1.0250000000000001</v>
      </c>
      <c r="Z139" s="220">
        <v>0.97833333333333317</v>
      </c>
      <c r="AA139" s="220">
        <v>0.99333333333333318</v>
      </c>
      <c r="AB139" s="220">
        <v>0.96666666666666645</v>
      </c>
      <c r="AC139" s="220">
        <v>0.92499999999999993</v>
      </c>
      <c r="AD139" s="220">
        <v>0.94</v>
      </c>
      <c r="AE139" s="214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57"/>
    </row>
    <row r="140" spans="1:65">
      <c r="A140" s="30"/>
      <c r="B140" s="3" t="s">
        <v>238</v>
      </c>
      <c r="C140" s="29"/>
      <c r="D140" s="23">
        <v>0.97</v>
      </c>
      <c r="E140" s="23">
        <v>0.84000000000000008</v>
      </c>
      <c r="F140" s="23">
        <v>0.81000000000000016</v>
      </c>
      <c r="G140" s="23">
        <v>1.01</v>
      </c>
      <c r="H140" s="23">
        <v>0.98999999999999988</v>
      </c>
      <c r="I140" s="23">
        <v>0.98999999999999988</v>
      </c>
      <c r="J140" s="23">
        <v>0.95</v>
      </c>
      <c r="K140" s="23">
        <v>1.01</v>
      </c>
      <c r="L140" s="23">
        <v>0.91500000000000004</v>
      </c>
      <c r="M140" s="23">
        <v>0.93499999999999994</v>
      </c>
      <c r="N140" s="23">
        <v>0.95499999999999996</v>
      </c>
      <c r="O140" s="23">
        <v>0.98499999999999988</v>
      </c>
      <c r="P140" s="23">
        <v>0.95842490991821494</v>
      </c>
      <c r="Q140" s="23">
        <v>1.0227337324156345</v>
      </c>
      <c r="R140" s="23">
        <v>0.93999999999999984</v>
      </c>
      <c r="S140" s="23">
        <v>0.97</v>
      </c>
      <c r="T140" s="23">
        <v>0.91999999999999993</v>
      </c>
      <c r="U140" s="23">
        <v>1.0035500000000002</v>
      </c>
      <c r="V140" s="23">
        <v>0.91359999999999997</v>
      </c>
      <c r="W140" s="23">
        <v>0.93499999999999994</v>
      </c>
      <c r="X140" s="23">
        <v>0.95499999999999996</v>
      </c>
      <c r="Y140" s="23">
        <v>1.0249999999999999</v>
      </c>
      <c r="Z140" s="23">
        <v>0.97499999999999998</v>
      </c>
      <c r="AA140" s="23">
        <v>0.98999999999999988</v>
      </c>
      <c r="AB140" s="23">
        <v>0.97</v>
      </c>
      <c r="AC140" s="23">
        <v>0.92500000000000004</v>
      </c>
      <c r="AD140" s="23">
        <v>0.94</v>
      </c>
      <c r="AE140" s="214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57"/>
    </row>
    <row r="141" spans="1:65">
      <c r="A141" s="30"/>
      <c r="B141" s="3" t="s">
        <v>239</v>
      </c>
      <c r="C141" s="29"/>
      <c r="D141" s="23">
        <v>1.8973665961010282E-2</v>
      </c>
      <c r="E141" s="23">
        <v>2.4221202832780002E-2</v>
      </c>
      <c r="F141" s="23">
        <v>1.6020819787597177E-2</v>
      </c>
      <c r="G141" s="23">
        <v>1.3784048752090234E-2</v>
      </c>
      <c r="H141" s="23">
        <v>1.6431676725154984E-2</v>
      </c>
      <c r="I141" s="23">
        <v>1.0327955589886433E-2</v>
      </c>
      <c r="J141" s="23">
        <v>4.0824829046386341E-3</v>
      </c>
      <c r="K141" s="23">
        <v>8.9442719099991665E-3</v>
      </c>
      <c r="L141" s="23">
        <v>3.7638632635454E-2</v>
      </c>
      <c r="M141" s="23">
        <v>1.2110601416389947E-2</v>
      </c>
      <c r="N141" s="23">
        <v>1.7888543819998347E-2</v>
      </c>
      <c r="O141" s="23">
        <v>2.3452078799117166E-2</v>
      </c>
      <c r="P141" s="23">
        <v>6.0444580653502512E-3</v>
      </c>
      <c r="Q141" s="23">
        <v>2.0300256031332325E-2</v>
      </c>
      <c r="R141" s="23">
        <v>5.1639777949432841E-3</v>
      </c>
      <c r="S141" s="23">
        <v>8.3666002653408032E-3</v>
      </c>
      <c r="T141" s="23">
        <v>7.5277265270908321E-3</v>
      </c>
      <c r="U141" s="23">
        <v>7.259476565152639E-3</v>
      </c>
      <c r="V141" s="23">
        <v>1.042190001871063E-2</v>
      </c>
      <c r="W141" s="23">
        <v>1.2649110640673441E-2</v>
      </c>
      <c r="X141" s="23">
        <v>1.0488088481701557E-2</v>
      </c>
      <c r="Y141" s="23">
        <v>1.3784048752090234E-2</v>
      </c>
      <c r="Z141" s="23">
        <v>9.8319208025017066E-3</v>
      </c>
      <c r="AA141" s="23">
        <v>5.1639777949432841E-3</v>
      </c>
      <c r="AB141" s="23">
        <v>1.632993161855454E-2</v>
      </c>
      <c r="AC141" s="23">
        <v>2.1014280858501915E-2</v>
      </c>
      <c r="AD141" s="23">
        <v>2.5298221281347021E-2</v>
      </c>
      <c r="AE141" s="214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57"/>
    </row>
    <row r="142" spans="1:65">
      <c r="A142" s="30"/>
      <c r="B142" s="3" t="s">
        <v>87</v>
      </c>
      <c r="C142" s="29"/>
      <c r="D142" s="13">
        <v>1.9560480372175552E-2</v>
      </c>
      <c r="E142" s="13">
        <v>2.8720793872861666E-2</v>
      </c>
      <c r="F142" s="13">
        <v>1.9819570871254241E-2</v>
      </c>
      <c r="G142" s="13">
        <v>1.3580343598118459E-2</v>
      </c>
      <c r="H142" s="13">
        <v>1.6681905304725873E-2</v>
      </c>
      <c r="I142" s="13">
        <v>1.0467522557317331E-2</v>
      </c>
      <c r="J142" s="13">
        <v>4.2898244181842037E-3</v>
      </c>
      <c r="K142" s="13">
        <v>8.8557147623754117E-3</v>
      </c>
      <c r="L142" s="13">
        <v>4.1743400335069125E-2</v>
      </c>
      <c r="M142" s="13">
        <v>1.2929467704330904E-2</v>
      </c>
      <c r="N142" s="13">
        <v>1.8830046126314049E-2</v>
      </c>
      <c r="O142" s="13">
        <v>2.3809217054941288E-2</v>
      </c>
      <c r="P142" s="13">
        <v>6.3045534296420425E-3</v>
      </c>
      <c r="Q142" s="13">
        <v>2.0067865780656408E-2</v>
      </c>
      <c r="R142" s="13">
        <v>5.474181408067086E-3</v>
      </c>
      <c r="S142" s="13">
        <v>8.5811284772726194E-3</v>
      </c>
      <c r="T142" s="13">
        <v>8.1675152192667248E-3</v>
      </c>
      <c r="U142" s="13">
        <v>7.2341570155980452E-3</v>
      </c>
      <c r="V142" s="13">
        <v>1.138010484681222E-2</v>
      </c>
      <c r="W142" s="13">
        <v>1.360119423728327E-2</v>
      </c>
      <c r="X142" s="13">
        <v>1.0982291603875975E-2</v>
      </c>
      <c r="Y142" s="13">
        <v>1.3447852441063642E-2</v>
      </c>
      <c r="Z142" s="13">
        <v>1.0049663511926789E-2</v>
      </c>
      <c r="AA142" s="13">
        <v>5.1986353640368641E-3</v>
      </c>
      <c r="AB142" s="13">
        <v>1.6893032708849526E-2</v>
      </c>
      <c r="AC142" s="13">
        <v>2.271814146865072E-2</v>
      </c>
      <c r="AD142" s="13">
        <v>2.6913001363135132E-2</v>
      </c>
      <c r="AE142" s="159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A143" s="30"/>
      <c r="B143" s="3" t="s">
        <v>240</v>
      </c>
      <c r="C143" s="29"/>
      <c r="D143" s="13">
        <v>4.3504572700721056E-3</v>
      </c>
      <c r="E143" s="13">
        <v>-0.12680183611914686</v>
      </c>
      <c r="F143" s="13">
        <v>-0.16304128560827325</v>
      </c>
      <c r="G143" s="13">
        <v>5.0944035184663061E-2</v>
      </c>
      <c r="H143" s="13">
        <v>1.9881649908269239E-2</v>
      </c>
      <c r="I143" s="13">
        <v>2.160733797918013E-2</v>
      </c>
      <c r="J143" s="13">
        <v>-1.4632111509946255E-2</v>
      </c>
      <c r="K143" s="13">
        <v>4.5766970971930832E-2</v>
      </c>
      <c r="L143" s="13">
        <v>-6.6402753637269551E-2</v>
      </c>
      <c r="M143" s="13">
        <v>-3.0163304148143277E-2</v>
      </c>
      <c r="N143" s="13">
        <v>-1.6357799580857035E-2</v>
      </c>
      <c r="O143" s="13">
        <v>1.9881649908269017E-2</v>
      </c>
      <c r="P143" s="13">
        <v>-7.303280566763104E-3</v>
      </c>
      <c r="Q143" s="13">
        <v>4.7403148474482348E-2</v>
      </c>
      <c r="R143" s="13">
        <v>-2.3260551864500267E-2</v>
      </c>
      <c r="S143" s="13">
        <v>9.5275214828045574E-3</v>
      </c>
      <c r="T143" s="13">
        <v>-4.5694496786340189E-2</v>
      </c>
      <c r="U143" s="13">
        <v>3.9036787495378977E-2</v>
      </c>
      <c r="V143" s="13">
        <v>-5.176891879594625E-2</v>
      </c>
      <c r="W143" s="13">
        <v>-3.7066056431786398E-2</v>
      </c>
      <c r="X143" s="13">
        <v>-1.1180735368124806E-2</v>
      </c>
      <c r="Y143" s="13">
        <v>6.1298163610127965E-2</v>
      </c>
      <c r="Z143" s="13">
        <v>1.2978897624625896E-2</v>
      </c>
      <c r="AA143" s="13">
        <v>2.8510090262823029E-2</v>
      </c>
      <c r="AB143" s="13">
        <v>8.9908112825054509E-4</v>
      </c>
      <c r="AC143" s="13">
        <v>-4.224312064451885E-2</v>
      </c>
      <c r="AD143" s="13">
        <v>-2.6711928006321828E-2</v>
      </c>
      <c r="AE143" s="159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6"/>
    </row>
    <row r="144" spans="1:65">
      <c r="A144" s="30"/>
      <c r="B144" s="46" t="s">
        <v>241</v>
      </c>
      <c r="C144" s="47"/>
      <c r="D144" s="45">
        <v>0.27</v>
      </c>
      <c r="E144" s="45">
        <v>2.79</v>
      </c>
      <c r="F144" s="45">
        <v>3.63</v>
      </c>
      <c r="G144" s="45">
        <v>1.36</v>
      </c>
      <c r="H144" s="45">
        <v>0.63</v>
      </c>
      <c r="I144" s="45">
        <v>0.67</v>
      </c>
      <c r="J144" s="45">
        <v>0.17</v>
      </c>
      <c r="K144" s="45">
        <v>1.24</v>
      </c>
      <c r="L144" s="45">
        <v>1.38</v>
      </c>
      <c r="M144" s="45">
        <v>0.53</v>
      </c>
      <c r="N144" s="45">
        <v>0.21</v>
      </c>
      <c r="O144" s="45">
        <v>0.63</v>
      </c>
      <c r="P144" s="45">
        <v>0</v>
      </c>
      <c r="Q144" s="45">
        <v>1.28</v>
      </c>
      <c r="R144" s="45">
        <v>0.37</v>
      </c>
      <c r="S144" s="45">
        <v>0.39</v>
      </c>
      <c r="T144" s="45">
        <v>0.9</v>
      </c>
      <c r="U144" s="45">
        <v>1.08</v>
      </c>
      <c r="V144" s="45">
        <v>1.04</v>
      </c>
      <c r="W144" s="45">
        <v>0.69</v>
      </c>
      <c r="X144" s="45">
        <v>0.09</v>
      </c>
      <c r="Y144" s="45">
        <v>1.6</v>
      </c>
      <c r="Z144" s="45">
        <v>0.47</v>
      </c>
      <c r="AA144" s="45">
        <v>0.84</v>
      </c>
      <c r="AB144" s="45">
        <v>0.19</v>
      </c>
      <c r="AC144" s="45">
        <v>0.81</v>
      </c>
      <c r="AD144" s="45">
        <v>0.45</v>
      </c>
      <c r="AE144" s="159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6"/>
    </row>
    <row r="145" spans="1:65"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BM145" s="56"/>
    </row>
    <row r="146" spans="1:65" ht="15">
      <c r="B146" s="8" t="s">
        <v>485</v>
      </c>
      <c r="BM146" s="28" t="s">
        <v>67</v>
      </c>
    </row>
    <row r="147" spans="1:65" ht="15">
      <c r="A147" s="25" t="s">
        <v>19</v>
      </c>
      <c r="B147" s="18" t="s">
        <v>114</v>
      </c>
      <c r="C147" s="15" t="s">
        <v>115</v>
      </c>
      <c r="D147" s="16" t="s">
        <v>233</v>
      </c>
      <c r="E147" s="17" t="s">
        <v>233</v>
      </c>
      <c r="F147" s="17" t="s">
        <v>233</v>
      </c>
      <c r="G147" s="17" t="s">
        <v>233</v>
      </c>
      <c r="H147" s="17" t="s">
        <v>233</v>
      </c>
      <c r="I147" s="17" t="s">
        <v>233</v>
      </c>
      <c r="J147" s="17" t="s">
        <v>233</v>
      </c>
      <c r="K147" s="17" t="s">
        <v>233</v>
      </c>
      <c r="L147" s="17" t="s">
        <v>233</v>
      </c>
      <c r="M147" s="17" t="s">
        <v>233</v>
      </c>
      <c r="N147" s="17" t="s">
        <v>233</v>
      </c>
      <c r="O147" s="17" t="s">
        <v>233</v>
      </c>
      <c r="P147" s="17" t="s">
        <v>233</v>
      </c>
      <c r="Q147" s="17" t="s">
        <v>233</v>
      </c>
      <c r="R147" s="17" t="s">
        <v>233</v>
      </c>
      <c r="S147" s="17" t="s">
        <v>233</v>
      </c>
      <c r="T147" s="17" t="s">
        <v>233</v>
      </c>
      <c r="U147" s="17" t="s">
        <v>233</v>
      </c>
      <c r="V147" s="17" t="s">
        <v>233</v>
      </c>
      <c r="W147" s="17" t="s">
        <v>233</v>
      </c>
      <c r="X147" s="17" t="s">
        <v>233</v>
      </c>
      <c r="Y147" s="17" t="s">
        <v>233</v>
      </c>
      <c r="Z147" s="17" t="s">
        <v>233</v>
      </c>
      <c r="AA147" s="17" t="s">
        <v>233</v>
      </c>
      <c r="AB147" s="17" t="s">
        <v>233</v>
      </c>
      <c r="AC147" s="17" t="s">
        <v>233</v>
      </c>
      <c r="AD147" s="17" t="s">
        <v>233</v>
      </c>
      <c r="AE147" s="159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234</v>
      </c>
      <c r="C148" s="9" t="s">
        <v>234</v>
      </c>
      <c r="D148" s="156" t="s">
        <v>244</v>
      </c>
      <c r="E148" s="158" t="s">
        <v>245</v>
      </c>
      <c r="F148" s="158" t="s">
        <v>246</v>
      </c>
      <c r="G148" s="158" t="s">
        <v>247</v>
      </c>
      <c r="H148" s="158" t="s">
        <v>248</v>
      </c>
      <c r="I148" s="158" t="s">
        <v>249</v>
      </c>
      <c r="J148" s="158" t="s">
        <v>250</v>
      </c>
      <c r="K148" s="158" t="s">
        <v>251</v>
      </c>
      <c r="L148" s="158" t="s">
        <v>252</v>
      </c>
      <c r="M148" s="158" t="s">
        <v>253</v>
      </c>
      <c r="N148" s="158" t="s">
        <v>254</v>
      </c>
      <c r="O148" s="158" t="s">
        <v>255</v>
      </c>
      <c r="P148" s="158" t="s">
        <v>256</v>
      </c>
      <c r="Q148" s="158" t="s">
        <v>257</v>
      </c>
      <c r="R148" s="158" t="s">
        <v>258</v>
      </c>
      <c r="S148" s="158" t="s">
        <v>259</v>
      </c>
      <c r="T148" s="158" t="s">
        <v>260</v>
      </c>
      <c r="U148" s="158" t="s">
        <v>261</v>
      </c>
      <c r="V148" s="158" t="s">
        <v>262</v>
      </c>
      <c r="W148" s="158" t="s">
        <v>264</v>
      </c>
      <c r="X148" s="158" t="s">
        <v>266</v>
      </c>
      <c r="Y148" s="158" t="s">
        <v>267</v>
      </c>
      <c r="Z148" s="158" t="s">
        <v>268</v>
      </c>
      <c r="AA148" s="158" t="s">
        <v>269</v>
      </c>
      <c r="AB148" s="158" t="s">
        <v>270</v>
      </c>
      <c r="AC148" s="158" t="s">
        <v>235</v>
      </c>
      <c r="AD148" s="158" t="s">
        <v>271</v>
      </c>
      <c r="AE148" s="159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281</v>
      </c>
      <c r="E149" s="11" t="s">
        <v>281</v>
      </c>
      <c r="F149" s="11" t="s">
        <v>280</v>
      </c>
      <c r="G149" s="11" t="s">
        <v>280</v>
      </c>
      <c r="H149" s="11" t="s">
        <v>280</v>
      </c>
      <c r="I149" s="11" t="s">
        <v>280</v>
      </c>
      <c r="J149" s="11" t="s">
        <v>280</v>
      </c>
      <c r="K149" s="11" t="s">
        <v>280</v>
      </c>
      <c r="L149" s="11" t="s">
        <v>281</v>
      </c>
      <c r="M149" s="11" t="s">
        <v>280</v>
      </c>
      <c r="N149" s="11" t="s">
        <v>280</v>
      </c>
      <c r="O149" s="11" t="s">
        <v>307</v>
      </c>
      <c r="P149" s="11" t="s">
        <v>280</v>
      </c>
      <c r="Q149" s="11" t="s">
        <v>281</v>
      </c>
      <c r="R149" s="11" t="s">
        <v>281</v>
      </c>
      <c r="S149" s="11" t="s">
        <v>307</v>
      </c>
      <c r="T149" s="11" t="s">
        <v>281</v>
      </c>
      <c r="U149" s="11" t="s">
        <v>281</v>
      </c>
      <c r="V149" s="11" t="s">
        <v>307</v>
      </c>
      <c r="W149" s="11" t="s">
        <v>281</v>
      </c>
      <c r="X149" s="11" t="s">
        <v>280</v>
      </c>
      <c r="Y149" s="11" t="s">
        <v>307</v>
      </c>
      <c r="Z149" s="11" t="s">
        <v>281</v>
      </c>
      <c r="AA149" s="11" t="s">
        <v>281</v>
      </c>
      <c r="AB149" s="11" t="s">
        <v>281</v>
      </c>
      <c r="AC149" s="11" t="s">
        <v>307</v>
      </c>
      <c r="AD149" s="11" t="s">
        <v>280</v>
      </c>
      <c r="AE149" s="159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0</v>
      </c>
    </row>
    <row r="150" spans="1:65">
      <c r="A150" s="30"/>
      <c r="B150" s="19"/>
      <c r="C150" s="9"/>
      <c r="D150" s="26" t="s">
        <v>308</v>
      </c>
      <c r="E150" s="26" t="s">
        <v>308</v>
      </c>
      <c r="F150" s="26" t="s">
        <v>308</v>
      </c>
      <c r="G150" s="26" t="s">
        <v>308</v>
      </c>
      <c r="H150" s="26" t="s">
        <v>308</v>
      </c>
      <c r="I150" s="26" t="s">
        <v>308</v>
      </c>
      <c r="J150" s="26" t="s">
        <v>308</v>
      </c>
      <c r="K150" s="26" t="s">
        <v>308</v>
      </c>
      <c r="L150" s="26" t="s">
        <v>308</v>
      </c>
      <c r="M150" s="26" t="s">
        <v>121</v>
      </c>
      <c r="N150" s="26" t="s">
        <v>277</v>
      </c>
      <c r="O150" s="26" t="s">
        <v>309</v>
      </c>
      <c r="P150" s="26" t="s">
        <v>310</v>
      </c>
      <c r="Q150" s="26" t="s">
        <v>308</v>
      </c>
      <c r="R150" s="26" t="s">
        <v>309</v>
      </c>
      <c r="S150" s="26" t="s">
        <v>309</v>
      </c>
      <c r="T150" s="26" t="s">
        <v>309</v>
      </c>
      <c r="U150" s="26" t="s">
        <v>311</v>
      </c>
      <c r="V150" s="26" t="s">
        <v>311</v>
      </c>
      <c r="W150" s="26" t="s">
        <v>310</v>
      </c>
      <c r="X150" s="26" t="s">
        <v>311</v>
      </c>
      <c r="Y150" s="26" t="s">
        <v>308</v>
      </c>
      <c r="Z150" s="26" t="s">
        <v>311</v>
      </c>
      <c r="AA150" s="26" t="s">
        <v>311</v>
      </c>
      <c r="AB150" s="26" t="s">
        <v>308</v>
      </c>
      <c r="AC150" s="26" t="s">
        <v>311</v>
      </c>
      <c r="AD150" s="26" t="s">
        <v>310</v>
      </c>
      <c r="AE150" s="159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8">
        <v>1</v>
      </c>
      <c r="C151" s="14">
        <v>1</v>
      </c>
      <c r="D151" s="230">
        <v>90</v>
      </c>
      <c r="E151" s="230">
        <v>74.599999999999994</v>
      </c>
      <c r="F151" s="230">
        <v>79.099999999999994</v>
      </c>
      <c r="G151" s="230">
        <v>82.8</v>
      </c>
      <c r="H151" s="230">
        <v>79.599999999999994</v>
      </c>
      <c r="I151" s="230">
        <v>84.2</v>
      </c>
      <c r="J151" s="230">
        <v>81.3</v>
      </c>
      <c r="K151" s="230">
        <v>85.4</v>
      </c>
      <c r="L151" s="230">
        <v>81.2</v>
      </c>
      <c r="M151" s="230">
        <v>84.66</v>
      </c>
      <c r="N151" s="230">
        <v>84.47</v>
      </c>
      <c r="O151" s="230">
        <v>81.099999999999994</v>
      </c>
      <c r="P151" s="230">
        <v>85.203821546234252</v>
      </c>
      <c r="Q151" s="232">
        <v>95.13</v>
      </c>
      <c r="R151" s="230">
        <v>81.9623089409274</v>
      </c>
      <c r="S151" s="230">
        <v>85.9</v>
      </c>
      <c r="T151" s="230">
        <v>86.2</v>
      </c>
      <c r="U151" s="231">
        <v>70</v>
      </c>
      <c r="V151" s="231">
        <v>73.75</v>
      </c>
      <c r="W151" s="230">
        <v>81.55</v>
      </c>
      <c r="X151" s="230">
        <v>81.37</v>
      </c>
      <c r="Y151" s="230">
        <v>79.099999999999994</v>
      </c>
      <c r="Z151" s="230">
        <v>89.7</v>
      </c>
      <c r="AA151" s="230">
        <v>81.73</v>
      </c>
      <c r="AB151" s="230">
        <v>76.3</v>
      </c>
      <c r="AC151" s="230">
        <v>84</v>
      </c>
      <c r="AD151" s="230">
        <v>84.89</v>
      </c>
      <c r="AE151" s="233"/>
      <c r="AF151" s="234"/>
      <c r="AG151" s="234"/>
      <c r="AH151" s="234"/>
      <c r="AI151" s="234"/>
      <c r="AJ151" s="234"/>
      <c r="AK151" s="234"/>
      <c r="AL151" s="234"/>
      <c r="AM151" s="234"/>
      <c r="AN151" s="234"/>
      <c r="AO151" s="234"/>
      <c r="AP151" s="234"/>
      <c r="AQ151" s="234"/>
      <c r="AR151" s="234"/>
      <c r="AS151" s="234"/>
      <c r="AT151" s="234"/>
      <c r="AU151" s="234"/>
      <c r="AV151" s="234"/>
      <c r="AW151" s="234"/>
      <c r="AX151" s="234"/>
      <c r="AY151" s="234"/>
      <c r="AZ151" s="234"/>
      <c r="BA151" s="234"/>
      <c r="BB151" s="234"/>
      <c r="BC151" s="234"/>
      <c r="BD151" s="234"/>
      <c r="BE151" s="234"/>
      <c r="BF151" s="234"/>
      <c r="BG151" s="234"/>
      <c r="BH151" s="234"/>
      <c r="BI151" s="234"/>
      <c r="BJ151" s="234"/>
      <c r="BK151" s="234"/>
      <c r="BL151" s="234"/>
      <c r="BM151" s="235">
        <v>1</v>
      </c>
    </row>
    <row r="152" spans="1:65">
      <c r="A152" s="30"/>
      <c r="B152" s="19">
        <v>1</v>
      </c>
      <c r="C152" s="9">
        <v>2</v>
      </c>
      <c r="D152" s="236">
        <v>90</v>
      </c>
      <c r="E152" s="236">
        <v>74.8</v>
      </c>
      <c r="F152" s="236">
        <v>78.900000000000006</v>
      </c>
      <c r="G152" s="236">
        <v>83</v>
      </c>
      <c r="H152" s="236">
        <v>81.400000000000006</v>
      </c>
      <c r="I152" s="236">
        <v>84.3</v>
      </c>
      <c r="J152" s="236">
        <v>81.900000000000006</v>
      </c>
      <c r="K152" s="236">
        <v>87.3</v>
      </c>
      <c r="L152" s="236">
        <v>87.4</v>
      </c>
      <c r="M152" s="236">
        <v>84.63</v>
      </c>
      <c r="N152" s="236">
        <v>81.42</v>
      </c>
      <c r="O152" s="236">
        <v>83.4</v>
      </c>
      <c r="P152" s="236">
        <v>84.0075438057209</v>
      </c>
      <c r="Q152" s="236">
        <v>89.54</v>
      </c>
      <c r="R152" s="236">
        <v>82.762181966922469</v>
      </c>
      <c r="S152" s="236">
        <v>85.3</v>
      </c>
      <c r="T152" s="236">
        <v>84.8</v>
      </c>
      <c r="U152" s="238">
        <v>68.7</v>
      </c>
      <c r="V152" s="238">
        <v>72.989999999999995</v>
      </c>
      <c r="W152" s="236">
        <v>83.54</v>
      </c>
      <c r="X152" s="236">
        <v>77.75</v>
      </c>
      <c r="Y152" s="236">
        <v>80.3</v>
      </c>
      <c r="Z152" s="236">
        <v>89.6</v>
      </c>
      <c r="AA152" s="236">
        <v>83.44</v>
      </c>
      <c r="AB152" s="236">
        <v>78.5</v>
      </c>
      <c r="AC152" s="236">
        <v>81</v>
      </c>
      <c r="AD152" s="236">
        <v>85.76</v>
      </c>
      <c r="AE152" s="233"/>
      <c r="AF152" s="234"/>
      <c r="AG152" s="234"/>
      <c r="AH152" s="234"/>
      <c r="AI152" s="234"/>
      <c r="AJ152" s="234"/>
      <c r="AK152" s="234"/>
      <c r="AL152" s="234"/>
      <c r="AM152" s="234"/>
      <c r="AN152" s="234"/>
      <c r="AO152" s="234"/>
      <c r="AP152" s="234"/>
      <c r="AQ152" s="234"/>
      <c r="AR152" s="234"/>
      <c r="AS152" s="234"/>
      <c r="AT152" s="234"/>
      <c r="AU152" s="234"/>
      <c r="AV152" s="234"/>
      <c r="AW152" s="234"/>
      <c r="AX152" s="234"/>
      <c r="AY152" s="234"/>
      <c r="AZ152" s="234"/>
      <c r="BA152" s="234"/>
      <c r="BB152" s="234"/>
      <c r="BC152" s="234"/>
      <c r="BD152" s="234"/>
      <c r="BE152" s="234"/>
      <c r="BF152" s="234"/>
      <c r="BG152" s="234"/>
      <c r="BH152" s="234"/>
      <c r="BI152" s="234"/>
      <c r="BJ152" s="234"/>
      <c r="BK152" s="234"/>
      <c r="BL152" s="234"/>
      <c r="BM152" s="235" t="e">
        <v>#N/A</v>
      </c>
    </row>
    <row r="153" spans="1:65">
      <c r="A153" s="30"/>
      <c r="B153" s="19">
        <v>1</v>
      </c>
      <c r="C153" s="9">
        <v>3</v>
      </c>
      <c r="D153" s="236">
        <v>88</v>
      </c>
      <c r="E153" s="236">
        <v>77</v>
      </c>
      <c r="F153" s="236">
        <v>76.2</v>
      </c>
      <c r="G153" s="236">
        <v>82.4</v>
      </c>
      <c r="H153" s="236">
        <v>84.3</v>
      </c>
      <c r="I153" s="236">
        <v>86.1</v>
      </c>
      <c r="J153" s="236">
        <v>80.2</v>
      </c>
      <c r="K153" s="236">
        <v>86.2</v>
      </c>
      <c r="L153" s="236">
        <v>86.3</v>
      </c>
      <c r="M153" s="236">
        <v>84.41</v>
      </c>
      <c r="N153" s="236">
        <v>85.73</v>
      </c>
      <c r="O153" s="236">
        <v>77.599999999999994</v>
      </c>
      <c r="P153" s="236">
        <v>83.185326424015898</v>
      </c>
      <c r="Q153" s="236">
        <v>90.67</v>
      </c>
      <c r="R153" s="236">
        <v>82.230936422838482</v>
      </c>
      <c r="S153" s="236">
        <v>85.7</v>
      </c>
      <c r="T153" s="236">
        <v>85.8</v>
      </c>
      <c r="U153" s="238">
        <v>71.5</v>
      </c>
      <c r="V153" s="238">
        <v>73.260000000000005</v>
      </c>
      <c r="W153" s="236">
        <v>83.81</v>
      </c>
      <c r="X153" s="236">
        <v>78.650000000000006</v>
      </c>
      <c r="Y153" s="236">
        <v>81</v>
      </c>
      <c r="Z153" s="236">
        <v>91.3</v>
      </c>
      <c r="AA153" s="236">
        <v>82.76</v>
      </c>
      <c r="AB153" s="236">
        <v>75.45</v>
      </c>
      <c r="AC153" s="236">
        <v>81</v>
      </c>
      <c r="AD153" s="237">
        <v>88.51</v>
      </c>
      <c r="AE153" s="233"/>
      <c r="AF153" s="234"/>
      <c r="AG153" s="234"/>
      <c r="AH153" s="234"/>
      <c r="AI153" s="234"/>
      <c r="AJ153" s="234"/>
      <c r="AK153" s="234"/>
      <c r="AL153" s="234"/>
      <c r="AM153" s="234"/>
      <c r="AN153" s="234"/>
      <c r="AO153" s="234"/>
      <c r="AP153" s="234"/>
      <c r="AQ153" s="234"/>
      <c r="AR153" s="234"/>
      <c r="AS153" s="234"/>
      <c r="AT153" s="234"/>
      <c r="AU153" s="234"/>
      <c r="AV153" s="234"/>
      <c r="AW153" s="234"/>
      <c r="AX153" s="234"/>
      <c r="AY153" s="234"/>
      <c r="AZ153" s="234"/>
      <c r="BA153" s="234"/>
      <c r="BB153" s="234"/>
      <c r="BC153" s="234"/>
      <c r="BD153" s="234"/>
      <c r="BE153" s="234"/>
      <c r="BF153" s="234"/>
      <c r="BG153" s="234"/>
      <c r="BH153" s="234"/>
      <c r="BI153" s="234"/>
      <c r="BJ153" s="234"/>
      <c r="BK153" s="234"/>
      <c r="BL153" s="234"/>
      <c r="BM153" s="235">
        <v>16</v>
      </c>
    </row>
    <row r="154" spans="1:65">
      <c r="A154" s="30"/>
      <c r="B154" s="19">
        <v>1</v>
      </c>
      <c r="C154" s="9">
        <v>4</v>
      </c>
      <c r="D154" s="236">
        <v>90</v>
      </c>
      <c r="E154" s="236">
        <v>75.5</v>
      </c>
      <c r="F154" s="236">
        <v>76.099999999999994</v>
      </c>
      <c r="G154" s="236">
        <v>85.3</v>
      </c>
      <c r="H154" s="236">
        <v>83.5</v>
      </c>
      <c r="I154" s="236">
        <v>86.9</v>
      </c>
      <c r="J154" s="236">
        <v>79.7</v>
      </c>
      <c r="K154" s="236">
        <v>85.1</v>
      </c>
      <c r="L154" s="236">
        <v>83.9</v>
      </c>
      <c r="M154" s="236">
        <v>84.41</v>
      </c>
      <c r="N154" s="236">
        <v>85.97</v>
      </c>
      <c r="O154" s="236">
        <v>84</v>
      </c>
      <c r="P154" s="236">
        <v>83.724863109151187</v>
      </c>
      <c r="Q154" s="236">
        <v>89.77</v>
      </c>
      <c r="R154" s="236">
        <v>82.464057118260797</v>
      </c>
      <c r="S154" s="236">
        <v>85</v>
      </c>
      <c r="T154" s="236">
        <v>84.5</v>
      </c>
      <c r="U154" s="238">
        <v>70.3</v>
      </c>
      <c r="V154" s="238">
        <v>73.67</v>
      </c>
      <c r="W154" s="236">
        <v>81.5</v>
      </c>
      <c r="X154" s="236">
        <v>77.150000000000006</v>
      </c>
      <c r="Y154" s="236">
        <v>79.900000000000006</v>
      </c>
      <c r="Z154" s="236">
        <v>88.2</v>
      </c>
      <c r="AA154" s="236">
        <v>81.81</v>
      </c>
      <c r="AB154" s="236">
        <v>78.62</v>
      </c>
      <c r="AC154" s="236">
        <v>81</v>
      </c>
      <c r="AD154" s="236">
        <v>84.16</v>
      </c>
      <c r="AE154" s="233"/>
      <c r="AF154" s="234"/>
      <c r="AG154" s="234"/>
      <c r="AH154" s="234"/>
      <c r="AI154" s="234"/>
      <c r="AJ154" s="234"/>
      <c r="AK154" s="234"/>
      <c r="AL154" s="234"/>
      <c r="AM154" s="234"/>
      <c r="AN154" s="234"/>
      <c r="AO154" s="234"/>
      <c r="AP154" s="234"/>
      <c r="AQ154" s="234"/>
      <c r="AR154" s="234"/>
      <c r="AS154" s="234"/>
      <c r="AT154" s="234"/>
      <c r="AU154" s="234"/>
      <c r="AV154" s="234"/>
      <c r="AW154" s="234"/>
      <c r="AX154" s="234"/>
      <c r="AY154" s="234"/>
      <c r="AZ154" s="234"/>
      <c r="BA154" s="234"/>
      <c r="BB154" s="234"/>
      <c r="BC154" s="234"/>
      <c r="BD154" s="234"/>
      <c r="BE154" s="234"/>
      <c r="BF154" s="234"/>
      <c r="BG154" s="234"/>
      <c r="BH154" s="234"/>
      <c r="BI154" s="234"/>
      <c r="BJ154" s="234"/>
      <c r="BK154" s="234"/>
      <c r="BL154" s="234"/>
      <c r="BM154" s="235">
        <v>83.278706908951591</v>
      </c>
    </row>
    <row r="155" spans="1:65">
      <c r="A155" s="30"/>
      <c r="B155" s="19">
        <v>1</v>
      </c>
      <c r="C155" s="9">
        <v>5</v>
      </c>
      <c r="D155" s="236">
        <v>90</v>
      </c>
      <c r="E155" s="236">
        <v>75.599999999999994</v>
      </c>
      <c r="F155" s="236">
        <v>79.900000000000006</v>
      </c>
      <c r="G155" s="236">
        <v>82.9</v>
      </c>
      <c r="H155" s="236">
        <v>82.4</v>
      </c>
      <c r="I155" s="236">
        <v>85.4</v>
      </c>
      <c r="J155" s="236">
        <v>81.099999999999994</v>
      </c>
      <c r="K155" s="236">
        <v>86.2</v>
      </c>
      <c r="L155" s="236">
        <v>83.3</v>
      </c>
      <c r="M155" s="236">
        <v>84.96</v>
      </c>
      <c r="N155" s="236">
        <v>83.41</v>
      </c>
      <c r="O155" s="236">
        <v>81.8</v>
      </c>
      <c r="P155" s="236">
        <v>83.743168623696491</v>
      </c>
      <c r="Q155" s="236">
        <v>91.57</v>
      </c>
      <c r="R155" s="236">
        <v>82.548109293432944</v>
      </c>
      <c r="S155" s="236">
        <v>85.1</v>
      </c>
      <c r="T155" s="236">
        <v>85.9</v>
      </c>
      <c r="U155" s="238">
        <v>71.099999999999994</v>
      </c>
      <c r="V155" s="238">
        <v>73.48</v>
      </c>
      <c r="W155" s="236">
        <v>83.1</v>
      </c>
      <c r="X155" s="236">
        <v>80.489999999999995</v>
      </c>
      <c r="Y155" s="236">
        <v>78.8</v>
      </c>
      <c r="Z155" s="236">
        <v>87.6</v>
      </c>
      <c r="AA155" s="236">
        <v>81.95</v>
      </c>
      <c r="AB155" s="236">
        <v>76.56</v>
      </c>
      <c r="AC155" s="236">
        <v>83</v>
      </c>
      <c r="AD155" s="236">
        <v>85.35</v>
      </c>
      <c r="AE155" s="233"/>
      <c r="AF155" s="234"/>
      <c r="AG155" s="234"/>
      <c r="AH155" s="234"/>
      <c r="AI155" s="234"/>
      <c r="AJ155" s="234"/>
      <c r="AK155" s="234"/>
      <c r="AL155" s="234"/>
      <c r="AM155" s="234"/>
      <c r="AN155" s="234"/>
      <c r="AO155" s="234"/>
      <c r="AP155" s="234"/>
      <c r="AQ155" s="234"/>
      <c r="AR155" s="234"/>
      <c r="AS155" s="234"/>
      <c r="AT155" s="234"/>
      <c r="AU155" s="234"/>
      <c r="AV155" s="234"/>
      <c r="AW155" s="234"/>
      <c r="AX155" s="234"/>
      <c r="AY155" s="234"/>
      <c r="AZ155" s="234"/>
      <c r="BA155" s="234"/>
      <c r="BB155" s="234"/>
      <c r="BC155" s="234"/>
      <c r="BD155" s="234"/>
      <c r="BE155" s="234"/>
      <c r="BF155" s="234"/>
      <c r="BG155" s="234"/>
      <c r="BH155" s="234"/>
      <c r="BI155" s="234"/>
      <c r="BJ155" s="234"/>
      <c r="BK155" s="234"/>
      <c r="BL155" s="234"/>
      <c r="BM155" s="235">
        <v>76</v>
      </c>
    </row>
    <row r="156" spans="1:65">
      <c r="A156" s="30"/>
      <c r="B156" s="19">
        <v>1</v>
      </c>
      <c r="C156" s="9">
        <v>6</v>
      </c>
      <c r="D156" s="236">
        <v>89</v>
      </c>
      <c r="E156" s="236">
        <v>77.099999999999994</v>
      </c>
      <c r="F156" s="236">
        <v>77.7</v>
      </c>
      <c r="G156" s="236">
        <v>82.7</v>
      </c>
      <c r="H156" s="236">
        <v>82.6</v>
      </c>
      <c r="I156" s="236">
        <v>84.1</v>
      </c>
      <c r="J156" s="236">
        <v>80.5</v>
      </c>
      <c r="K156" s="236">
        <v>85.6</v>
      </c>
      <c r="L156" s="236">
        <v>87.1</v>
      </c>
      <c r="M156" s="236">
        <v>84.44</v>
      </c>
      <c r="N156" s="236">
        <v>83.43</v>
      </c>
      <c r="O156" s="236">
        <v>82.4</v>
      </c>
      <c r="P156" s="236">
        <v>83.718488720700066</v>
      </c>
      <c r="Q156" s="236">
        <v>89.59</v>
      </c>
      <c r="R156" s="236">
        <v>82.991230370836348</v>
      </c>
      <c r="S156" s="236">
        <v>85.6</v>
      </c>
      <c r="T156" s="236">
        <v>85.3</v>
      </c>
      <c r="U156" s="238">
        <v>69.2</v>
      </c>
      <c r="V156" s="238">
        <v>73.290000000000006</v>
      </c>
      <c r="W156" s="236">
        <v>83.49</v>
      </c>
      <c r="X156" s="236">
        <v>80</v>
      </c>
      <c r="Y156" s="236">
        <v>79.5</v>
      </c>
      <c r="Z156" s="236">
        <v>93.1</v>
      </c>
      <c r="AA156" s="236">
        <v>82.89</v>
      </c>
      <c r="AB156" s="236">
        <v>76.55</v>
      </c>
      <c r="AC156" s="236">
        <v>84</v>
      </c>
      <c r="AD156" s="236">
        <v>85.17</v>
      </c>
      <c r="AE156" s="233"/>
      <c r="AF156" s="234"/>
      <c r="AG156" s="234"/>
      <c r="AH156" s="234"/>
      <c r="AI156" s="234"/>
      <c r="AJ156" s="234"/>
      <c r="AK156" s="234"/>
      <c r="AL156" s="234"/>
      <c r="AM156" s="234"/>
      <c r="AN156" s="234"/>
      <c r="AO156" s="234"/>
      <c r="AP156" s="234"/>
      <c r="AQ156" s="234"/>
      <c r="AR156" s="234"/>
      <c r="AS156" s="234"/>
      <c r="AT156" s="234"/>
      <c r="AU156" s="234"/>
      <c r="AV156" s="234"/>
      <c r="AW156" s="234"/>
      <c r="AX156" s="234"/>
      <c r="AY156" s="234"/>
      <c r="AZ156" s="234"/>
      <c r="BA156" s="234"/>
      <c r="BB156" s="234"/>
      <c r="BC156" s="234"/>
      <c r="BD156" s="234"/>
      <c r="BE156" s="234"/>
      <c r="BF156" s="234"/>
      <c r="BG156" s="234"/>
      <c r="BH156" s="234"/>
      <c r="BI156" s="234"/>
      <c r="BJ156" s="234"/>
      <c r="BK156" s="234"/>
      <c r="BL156" s="234"/>
      <c r="BM156" s="239"/>
    </row>
    <row r="157" spans="1:65">
      <c r="A157" s="30"/>
      <c r="B157" s="20" t="s">
        <v>237</v>
      </c>
      <c r="C157" s="12"/>
      <c r="D157" s="240">
        <v>89.5</v>
      </c>
      <c r="E157" s="240">
        <v>75.766666666666666</v>
      </c>
      <c r="F157" s="240">
        <v>77.98333333333332</v>
      </c>
      <c r="G157" s="240">
        <v>83.183333333333323</v>
      </c>
      <c r="H157" s="240">
        <v>82.300000000000011</v>
      </c>
      <c r="I157" s="240">
        <v>85.166666666666671</v>
      </c>
      <c r="J157" s="240">
        <v>80.783333333333317</v>
      </c>
      <c r="K157" s="240">
        <v>85.966666666666654</v>
      </c>
      <c r="L157" s="240">
        <v>84.866666666666674</v>
      </c>
      <c r="M157" s="240">
        <v>84.584999999999994</v>
      </c>
      <c r="N157" s="240">
        <v>84.071666666666673</v>
      </c>
      <c r="O157" s="240">
        <v>81.716666666666683</v>
      </c>
      <c r="P157" s="240">
        <v>83.930535371586458</v>
      </c>
      <c r="Q157" s="240">
        <v>91.045000000000002</v>
      </c>
      <c r="R157" s="240">
        <v>82.493137352203078</v>
      </c>
      <c r="S157" s="240">
        <v>85.433333333333337</v>
      </c>
      <c r="T157" s="240">
        <v>85.416666666666671</v>
      </c>
      <c r="U157" s="240">
        <v>70.13333333333334</v>
      </c>
      <c r="V157" s="240">
        <v>73.40666666666668</v>
      </c>
      <c r="W157" s="240">
        <v>82.831666666666663</v>
      </c>
      <c r="X157" s="240">
        <v>79.234999999999999</v>
      </c>
      <c r="Y157" s="240">
        <v>79.766666666666666</v>
      </c>
      <c r="Z157" s="240">
        <v>89.916666666666671</v>
      </c>
      <c r="AA157" s="240">
        <v>82.429999999999993</v>
      </c>
      <c r="AB157" s="240">
        <v>76.99666666666667</v>
      </c>
      <c r="AC157" s="240">
        <v>82.333333333333329</v>
      </c>
      <c r="AD157" s="240">
        <v>85.64</v>
      </c>
      <c r="AE157" s="233"/>
      <c r="AF157" s="234"/>
      <c r="AG157" s="234"/>
      <c r="AH157" s="234"/>
      <c r="AI157" s="234"/>
      <c r="AJ157" s="234"/>
      <c r="AK157" s="234"/>
      <c r="AL157" s="234"/>
      <c r="AM157" s="234"/>
      <c r="AN157" s="234"/>
      <c r="AO157" s="234"/>
      <c r="AP157" s="234"/>
      <c r="AQ157" s="234"/>
      <c r="AR157" s="234"/>
      <c r="AS157" s="234"/>
      <c r="AT157" s="234"/>
      <c r="AU157" s="234"/>
      <c r="AV157" s="234"/>
      <c r="AW157" s="234"/>
      <c r="AX157" s="234"/>
      <c r="AY157" s="234"/>
      <c r="AZ157" s="234"/>
      <c r="BA157" s="234"/>
      <c r="BB157" s="234"/>
      <c r="BC157" s="234"/>
      <c r="BD157" s="234"/>
      <c r="BE157" s="234"/>
      <c r="BF157" s="234"/>
      <c r="BG157" s="234"/>
      <c r="BH157" s="234"/>
      <c r="BI157" s="234"/>
      <c r="BJ157" s="234"/>
      <c r="BK157" s="234"/>
      <c r="BL157" s="234"/>
      <c r="BM157" s="239"/>
    </row>
    <row r="158" spans="1:65">
      <c r="A158" s="30"/>
      <c r="B158" s="3" t="s">
        <v>238</v>
      </c>
      <c r="C158" s="29"/>
      <c r="D158" s="236">
        <v>90</v>
      </c>
      <c r="E158" s="236">
        <v>75.55</v>
      </c>
      <c r="F158" s="236">
        <v>78.300000000000011</v>
      </c>
      <c r="G158" s="236">
        <v>82.85</v>
      </c>
      <c r="H158" s="236">
        <v>82.5</v>
      </c>
      <c r="I158" s="236">
        <v>84.85</v>
      </c>
      <c r="J158" s="236">
        <v>80.8</v>
      </c>
      <c r="K158" s="236">
        <v>85.9</v>
      </c>
      <c r="L158" s="236">
        <v>85.1</v>
      </c>
      <c r="M158" s="236">
        <v>84.534999999999997</v>
      </c>
      <c r="N158" s="236">
        <v>83.95</v>
      </c>
      <c r="O158" s="236">
        <v>82.1</v>
      </c>
      <c r="P158" s="236">
        <v>83.734015866423846</v>
      </c>
      <c r="Q158" s="236">
        <v>90.22</v>
      </c>
      <c r="R158" s="236">
        <v>82.506083205846863</v>
      </c>
      <c r="S158" s="236">
        <v>85.449999999999989</v>
      </c>
      <c r="T158" s="236">
        <v>85.55</v>
      </c>
      <c r="U158" s="236">
        <v>70.150000000000006</v>
      </c>
      <c r="V158" s="236">
        <v>73.385000000000005</v>
      </c>
      <c r="W158" s="236">
        <v>83.294999999999987</v>
      </c>
      <c r="X158" s="236">
        <v>79.325000000000003</v>
      </c>
      <c r="Y158" s="236">
        <v>79.7</v>
      </c>
      <c r="Z158" s="236">
        <v>89.65</v>
      </c>
      <c r="AA158" s="236">
        <v>82.355000000000004</v>
      </c>
      <c r="AB158" s="236">
        <v>76.555000000000007</v>
      </c>
      <c r="AC158" s="236">
        <v>82</v>
      </c>
      <c r="AD158" s="236">
        <v>85.259999999999991</v>
      </c>
      <c r="AE158" s="233"/>
      <c r="AF158" s="234"/>
      <c r="AG158" s="234"/>
      <c r="AH158" s="234"/>
      <c r="AI158" s="234"/>
      <c r="AJ158" s="234"/>
      <c r="AK158" s="234"/>
      <c r="AL158" s="234"/>
      <c r="AM158" s="234"/>
      <c r="AN158" s="234"/>
      <c r="AO158" s="234"/>
      <c r="AP158" s="234"/>
      <c r="AQ158" s="234"/>
      <c r="AR158" s="234"/>
      <c r="AS158" s="234"/>
      <c r="AT158" s="234"/>
      <c r="AU158" s="234"/>
      <c r="AV158" s="234"/>
      <c r="AW158" s="234"/>
      <c r="AX158" s="234"/>
      <c r="AY158" s="234"/>
      <c r="AZ158" s="234"/>
      <c r="BA158" s="234"/>
      <c r="BB158" s="234"/>
      <c r="BC158" s="234"/>
      <c r="BD158" s="234"/>
      <c r="BE158" s="234"/>
      <c r="BF158" s="234"/>
      <c r="BG158" s="234"/>
      <c r="BH158" s="234"/>
      <c r="BI158" s="234"/>
      <c r="BJ158" s="234"/>
      <c r="BK158" s="234"/>
      <c r="BL158" s="234"/>
      <c r="BM158" s="239"/>
    </row>
    <row r="159" spans="1:65">
      <c r="A159" s="30"/>
      <c r="B159" s="3" t="s">
        <v>239</v>
      </c>
      <c r="C159" s="29"/>
      <c r="D159" s="228">
        <v>0.83666002653407556</v>
      </c>
      <c r="E159" s="228">
        <v>1.0670832519848992</v>
      </c>
      <c r="F159" s="228">
        <v>1.5854547192104453</v>
      </c>
      <c r="G159" s="228">
        <v>1.0571975532825744</v>
      </c>
      <c r="H159" s="228">
        <v>1.6516658257650065</v>
      </c>
      <c r="I159" s="228">
        <v>1.1621818561080153</v>
      </c>
      <c r="J159" s="228">
        <v>0.80104098937986057</v>
      </c>
      <c r="K159" s="228">
        <v>0.78655366420014039</v>
      </c>
      <c r="L159" s="228">
        <v>2.4614358952990552</v>
      </c>
      <c r="M159" s="228">
        <v>0.21473239159474633</v>
      </c>
      <c r="N159" s="228">
        <v>1.6966604453062095</v>
      </c>
      <c r="O159" s="228">
        <v>2.2736900990826969</v>
      </c>
      <c r="P159" s="228">
        <v>0.67895441922392918</v>
      </c>
      <c r="Q159" s="228">
        <v>2.1499372083853951</v>
      </c>
      <c r="R159" s="228">
        <v>0.36739008256253852</v>
      </c>
      <c r="S159" s="228">
        <v>0.35590260840104637</v>
      </c>
      <c r="T159" s="228">
        <v>0.66758270399005171</v>
      </c>
      <c r="U159" s="228">
        <v>1.0745541711177997</v>
      </c>
      <c r="V159" s="228">
        <v>0.28331372481167805</v>
      </c>
      <c r="W159" s="228">
        <v>1.0373315124234244</v>
      </c>
      <c r="X159" s="228">
        <v>1.6500393934691362</v>
      </c>
      <c r="Y159" s="228">
        <v>0.80911474258393601</v>
      </c>
      <c r="Z159" s="228">
        <v>2.025257185314167</v>
      </c>
      <c r="AA159" s="228">
        <v>0.69934254839813492</v>
      </c>
      <c r="AB159" s="228">
        <v>1.2777271487554254</v>
      </c>
      <c r="AC159" s="228">
        <v>1.505545305418162</v>
      </c>
      <c r="AD159" s="228">
        <v>1.5039414882235307</v>
      </c>
      <c r="AE159" s="222"/>
      <c r="AF159" s="223"/>
      <c r="AG159" s="223"/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3"/>
      <c r="AW159" s="223"/>
      <c r="AX159" s="223"/>
      <c r="AY159" s="223"/>
      <c r="AZ159" s="223"/>
      <c r="BA159" s="223"/>
      <c r="BB159" s="223"/>
      <c r="BC159" s="223"/>
      <c r="BD159" s="223"/>
      <c r="BE159" s="223"/>
      <c r="BF159" s="223"/>
      <c r="BG159" s="223"/>
      <c r="BH159" s="223"/>
      <c r="BI159" s="223"/>
      <c r="BJ159" s="223"/>
      <c r="BK159" s="223"/>
      <c r="BL159" s="223"/>
      <c r="BM159" s="226"/>
    </row>
    <row r="160" spans="1:65">
      <c r="A160" s="30"/>
      <c r="B160" s="3" t="s">
        <v>87</v>
      </c>
      <c r="C160" s="29"/>
      <c r="D160" s="13">
        <v>9.3481567210511231E-3</v>
      </c>
      <c r="E160" s="13">
        <v>1.4083808869136374E-2</v>
      </c>
      <c r="F160" s="13">
        <v>2.0330686717808664E-2</v>
      </c>
      <c r="G160" s="13">
        <v>1.2709247284502999E-2</v>
      </c>
      <c r="H160" s="13">
        <v>2.0068843569441146E-2</v>
      </c>
      <c r="I160" s="13">
        <v>1.3645970913205657E-2</v>
      </c>
      <c r="J160" s="13">
        <v>9.9159189937676178E-3</v>
      </c>
      <c r="K160" s="13">
        <v>9.1495191647941905E-3</v>
      </c>
      <c r="L160" s="13">
        <v>2.9003565144922094E-2</v>
      </c>
      <c r="M160" s="13">
        <v>2.538658055148624E-3</v>
      </c>
      <c r="N160" s="13">
        <v>2.0181120615025389E-2</v>
      </c>
      <c r="O160" s="13">
        <v>2.7824068110332813E-2</v>
      </c>
      <c r="P160" s="13">
        <v>8.0894803806265247E-3</v>
      </c>
      <c r="Q160" s="13">
        <v>2.3614006352741995E-2</v>
      </c>
      <c r="R160" s="13">
        <v>4.4535835871288626E-3</v>
      </c>
      <c r="S160" s="13">
        <v>4.1658518345811125E-3</v>
      </c>
      <c r="T160" s="13">
        <v>7.8156023881762147E-3</v>
      </c>
      <c r="U160" s="13">
        <v>1.5321589892364063E-2</v>
      </c>
      <c r="V160" s="13">
        <v>3.8595094652394604E-3</v>
      </c>
      <c r="W160" s="13">
        <v>1.2523368829434287E-2</v>
      </c>
      <c r="X160" s="13">
        <v>2.0824627922876711E-2</v>
      </c>
      <c r="Y160" s="13">
        <v>1.0143519547646503E-2</v>
      </c>
      <c r="Z160" s="13">
        <v>2.2523712904328082E-2</v>
      </c>
      <c r="AA160" s="13">
        <v>8.4840779861474584E-3</v>
      </c>
      <c r="AB160" s="13">
        <v>1.6594577454722179E-2</v>
      </c>
      <c r="AC160" s="13">
        <v>1.8285975369451361E-2</v>
      </c>
      <c r="AD160" s="13">
        <v>1.7561203739181814E-2</v>
      </c>
      <c r="AE160" s="159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6"/>
    </row>
    <row r="161" spans="1:65">
      <c r="A161" s="30"/>
      <c r="B161" s="3" t="s">
        <v>240</v>
      </c>
      <c r="C161" s="29"/>
      <c r="D161" s="13">
        <v>7.4704487160807354E-2</v>
      </c>
      <c r="E161" s="13">
        <v>-9.0203612917499121E-2</v>
      </c>
      <c r="F161" s="13">
        <v>-6.3586164725248362E-2</v>
      </c>
      <c r="G161" s="13">
        <v>-1.1452336276370767E-3</v>
      </c>
      <c r="H161" s="13">
        <v>-1.1752186666654119E-2</v>
      </c>
      <c r="I161" s="13">
        <v>2.2670377912798134E-2</v>
      </c>
      <c r="J161" s="13">
        <v>-2.9964124903457678E-2</v>
      </c>
      <c r="K161" s="13">
        <v>3.2276675004738076E-2</v>
      </c>
      <c r="L161" s="13">
        <v>1.9068016503320573E-2</v>
      </c>
      <c r="M161" s="13">
        <v>1.5685799402199718E-2</v>
      </c>
      <c r="N161" s="13">
        <v>9.5217587682050464E-3</v>
      </c>
      <c r="O161" s="13">
        <v>-1.8756778296193821E-2</v>
      </c>
      <c r="P161" s="13">
        <v>7.8270723313165202E-3</v>
      </c>
      <c r="Q161" s="13">
        <v>9.3256648419616894E-2</v>
      </c>
      <c r="R161" s="13">
        <v>-9.4330181856374651E-3</v>
      </c>
      <c r="S161" s="13">
        <v>2.5872476943444855E-2</v>
      </c>
      <c r="T161" s="13">
        <v>2.5672345754029324E-2</v>
      </c>
      <c r="U161" s="13">
        <v>-0.15784795493991111</v>
      </c>
      <c r="V161" s="13">
        <v>-0.1185421893387224</v>
      </c>
      <c r="W161" s="13">
        <v>-5.368001724302407E-3</v>
      </c>
      <c r="X161" s="13">
        <v>-4.8556312400150126E-2</v>
      </c>
      <c r="Y161" s="13">
        <v>-4.2172127457798192E-2</v>
      </c>
      <c r="Z161" s="13">
        <v>7.9707766896192966E-2</v>
      </c>
      <c r="AA161" s="13">
        <v>-1.0191163389214108E-2</v>
      </c>
      <c r="AB161" s="13">
        <v>-7.5433931138641053E-2</v>
      </c>
      <c r="AC161" s="13">
        <v>-1.13519242878235E-2</v>
      </c>
      <c r="AD161" s="13">
        <v>2.8354103692195931E-2</v>
      </c>
      <c r="AE161" s="159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6"/>
    </row>
    <row r="162" spans="1:65">
      <c r="A162" s="30"/>
      <c r="B162" s="46" t="s">
        <v>241</v>
      </c>
      <c r="C162" s="47"/>
      <c r="D162" s="45">
        <v>1.74</v>
      </c>
      <c r="E162" s="45">
        <v>1.84</v>
      </c>
      <c r="F162" s="45">
        <v>1.26</v>
      </c>
      <c r="G162" s="45">
        <v>0.09</v>
      </c>
      <c r="H162" s="45">
        <v>0.14000000000000001</v>
      </c>
      <c r="I162" s="45">
        <v>0.61</v>
      </c>
      <c r="J162" s="45">
        <v>0.53</v>
      </c>
      <c r="K162" s="45">
        <v>0.82</v>
      </c>
      <c r="L162" s="45">
        <v>0.53</v>
      </c>
      <c r="M162" s="45">
        <v>0.46</v>
      </c>
      <c r="N162" s="45">
        <v>0.32</v>
      </c>
      <c r="O162" s="45">
        <v>0.28999999999999998</v>
      </c>
      <c r="P162" s="45">
        <v>0.28999999999999998</v>
      </c>
      <c r="Q162" s="45">
        <v>2.14</v>
      </c>
      <c r="R162" s="45">
        <v>0.09</v>
      </c>
      <c r="S162" s="45">
        <v>0.68</v>
      </c>
      <c r="T162" s="45">
        <v>0.67</v>
      </c>
      <c r="U162" s="45">
        <v>3.31</v>
      </c>
      <c r="V162" s="45">
        <v>2.46</v>
      </c>
      <c r="W162" s="45">
        <v>0</v>
      </c>
      <c r="X162" s="45">
        <v>0.94</v>
      </c>
      <c r="Y162" s="45">
        <v>0.8</v>
      </c>
      <c r="Z162" s="45">
        <v>1.85</v>
      </c>
      <c r="AA162" s="45">
        <v>0.1</v>
      </c>
      <c r="AB162" s="45">
        <v>1.52</v>
      </c>
      <c r="AC162" s="45">
        <v>0.13</v>
      </c>
      <c r="AD162" s="45">
        <v>0.73</v>
      </c>
      <c r="AE162" s="159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6"/>
    </row>
    <row r="163" spans="1:65"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BM163" s="56"/>
    </row>
    <row r="164" spans="1:65" ht="15">
      <c r="B164" s="8" t="s">
        <v>546</v>
      </c>
      <c r="BM164" s="28" t="s">
        <v>67</v>
      </c>
    </row>
    <row r="165" spans="1:65" ht="15">
      <c r="A165" s="25" t="s">
        <v>22</v>
      </c>
      <c r="B165" s="18" t="s">
        <v>114</v>
      </c>
      <c r="C165" s="15" t="s">
        <v>115</v>
      </c>
      <c r="D165" s="16" t="s">
        <v>233</v>
      </c>
      <c r="E165" s="17" t="s">
        <v>233</v>
      </c>
      <c r="F165" s="17" t="s">
        <v>233</v>
      </c>
      <c r="G165" s="17" t="s">
        <v>233</v>
      </c>
      <c r="H165" s="17" t="s">
        <v>233</v>
      </c>
      <c r="I165" s="17" t="s">
        <v>233</v>
      </c>
      <c r="J165" s="17" t="s">
        <v>233</v>
      </c>
      <c r="K165" s="17" t="s">
        <v>233</v>
      </c>
      <c r="L165" s="17" t="s">
        <v>233</v>
      </c>
      <c r="M165" s="17" t="s">
        <v>233</v>
      </c>
      <c r="N165" s="17" t="s">
        <v>233</v>
      </c>
      <c r="O165" s="17" t="s">
        <v>233</v>
      </c>
      <c r="P165" s="17" t="s">
        <v>233</v>
      </c>
      <c r="Q165" s="17" t="s">
        <v>233</v>
      </c>
      <c r="R165" s="17" t="s">
        <v>233</v>
      </c>
      <c r="S165" s="17" t="s">
        <v>233</v>
      </c>
      <c r="T165" s="17" t="s">
        <v>233</v>
      </c>
      <c r="U165" s="17" t="s">
        <v>233</v>
      </c>
      <c r="V165" s="17" t="s">
        <v>233</v>
      </c>
      <c r="W165" s="17" t="s">
        <v>233</v>
      </c>
      <c r="X165" s="159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1</v>
      </c>
    </row>
    <row r="166" spans="1:65">
      <c r="A166" s="30"/>
      <c r="B166" s="19" t="s">
        <v>234</v>
      </c>
      <c r="C166" s="9" t="s">
        <v>234</v>
      </c>
      <c r="D166" s="156" t="s">
        <v>245</v>
      </c>
      <c r="E166" s="158" t="s">
        <v>247</v>
      </c>
      <c r="F166" s="158" t="s">
        <v>248</v>
      </c>
      <c r="G166" s="158" t="s">
        <v>249</v>
      </c>
      <c r="H166" s="158" t="s">
        <v>250</v>
      </c>
      <c r="I166" s="158" t="s">
        <v>251</v>
      </c>
      <c r="J166" s="158" t="s">
        <v>252</v>
      </c>
      <c r="K166" s="158" t="s">
        <v>253</v>
      </c>
      <c r="L166" s="158" t="s">
        <v>255</v>
      </c>
      <c r="M166" s="158" t="s">
        <v>256</v>
      </c>
      <c r="N166" s="158" t="s">
        <v>258</v>
      </c>
      <c r="O166" s="158" t="s">
        <v>260</v>
      </c>
      <c r="P166" s="158" t="s">
        <v>261</v>
      </c>
      <c r="Q166" s="158" t="s">
        <v>262</v>
      </c>
      <c r="R166" s="158" t="s">
        <v>264</v>
      </c>
      <c r="S166" s="158" t="s">
        <v>266</v>
      </c>
      <c r="T166" s="158" t="s">
        <v>268</v>
      </c>
      <c r="U166" s="158" t="s">
        <v>269</v>
      </c>
      <c r="V166" s="158" t="s">
        <v>270</v>
      </c>
      <c r="W166" s="158" t="s">
        <v>271</v>
      </c>
      <c r="X166" s="159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 t="s">
        <v>3</v>
      </c>
    </row>
    <row r="167" spans="1:65">
      <c r="A167" s="30"/>
      <c r="B167" s="19"/>
      <c r="C167" s="9"/>
      <c r="D167" s="10" t="s">
        <v>281</v>
      </c>
      <c r="E167" s="11" t="s">
        <v>280</v>
      </c>
      <c r="F167" s="11" t="s">
        <v>280</v>
      </c>
      <c r="G167" s="11" t="s">
        <v>280</v>
      </c>
      <c r="H167" s="11" t="s">
        <v>280</v>
      </c>
      <c r="I167" s="11" t="s">
        <v>280</v>
      </c>
      <c r="J167" s="11" t="s">
        <v>281</v>
      </c>
      <c r="K167" s="11" t="s">
        <v>280</v>
      </c>
      <c r="L167" s="11" t="s">
        <v>307</v>
      </c>
      <c r="M167" s="11" t="s">
        <v>280</v>
      </c>
      <c r="N167" s="11" t="s">
        <v>281</v>
      </c>
      <c r="O167" s="11" t="s">
        <v>281</v>
      </c>
      <c r="P167" s="11" t="s">
        <v>281</v>
      </c>
      <c r="Q167" s="11" t="s">
        <v>307</v>
      </c>
      <c r="R167" s="11" t="s">
        <v>281</v>
      </c>
      <c r="S167" s="11" t="s">
        <v>280</v>
      </c>
      <c r="T167" s="11" t="s">
        <v>281</v>
      </c>
      <c r="U167" s="11" t="s">
        <v>281</v>
      </c>
      <c r="V167" s="11" t="s">
        <v>281</v>
      </c>
      <c r="W167" s="11" t="s">
        <v>281</v>
      </c>
      <c r="X167" s="159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/>
      <c r="C168" s="9"/>
      <c r="D168" s="26" t="s">
        <v>308</v>
      </c>
      <c r="E168" s="26" t="s">
        <v>308</v>
      </c>
      <c r="F168" s="26" t="s">
        <v>308</v>
      </c>
      <c r="G168" s="26" t="s">
        <v>308</v>
      </c>
      <c r="H168" s="26" t="s">
        <v>308</v>
      </c>
      <c r="I168" s="26" t="s">
        <v>308</v>
      </c>
      <c r="J168" s="26" t="s">
        <v>308</v>
      </c>
      <c r="K168" s="26" t="s">
        <v>121</v>
      </c>
      <c r="L168" s="26" t="s">
        <v>309</v>
      </c>
      <c r="M168" s="26" t="s">
        <v>310</v>
      </c>
      <c r="N168" s="26" t="s">
        <v>309</v>
      </c>
      <c r="O168" s="26" t="s">
        <v>309</v>
      </c>
      <c r="P168" s="26" t="s">
        <v>311</v>
      </c>
      <c r="Q168" s="26" t="s">
        <v>311</v>
      </c>
      <c r="R168" s="26" t="s">
        <v>310</v>
      </c>
      <c r="S168" s="26" t="s">
        <v>311</v>
      </c>
      <c r="T168" s="26" t="s">
        <v>311</v>
      </c>
      <c r="U168" s="26" t="s">
        <v>311</v>
      </c>
      <c r="V168" s="26" t="s">
        <v>308</v>
      </c>
      <c r="W168" s="26" t="s">
        <v>310</v>
      </c>
      <c r="X168" s="159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8">
        <v>1</v>
      </c>
      <c r="C169" s="14">
        <v>1</v>
      </c>
      <c r="D169" s="229">
        <v>30.5</v>
      </c>
      <c r="E169" s="229">
        <v>36.9</v>
      </c>
      <c r="F169" s="229">
        <v>36.700000000000003</v>
      </c>
      <c r="G169" s="229">
        <v>35.700000000000003</v>
      </c>
      <c r="H169" s="229">
        <v>35.5</v>
      </c>
      <c r="I169" s="229">
        <v>34.4</v>
      </c>
      <c r="J169" s="242">
        <v>32.9</v>
      </c>
      <c r="K169" s="229">
        <v>33.634999999999998</v>
      </c>
      <c r="L169" s="221">
        <v>63</v>
      </c>
      <c r="M169" s="229">
        <v>43.077064541020192</v>
      </c>
      <c r="N169" s="221">
        <v>51.931500529236544</v>
      </c>
      <c r="O169" s="221">
        <v>61.9</v>
      </c>
      <c r="P169" s="229">
        <v>34</v>
      </c>
      <c r="Q169" s="229">
        <v>44.34</v>
      </c>
      <c r="R169" s="221">
        <v>58.2</v>
      </c>
      <c r="S169" s="229">
        <v>41.03</v>
      </c>
      <c r="T169" s="229">
        <v>45.4</v>
      </c>
      <c r="U169" s="229">
        <v>32.81</v>
      </c>
      <c r="V169" s="229">
        <v>38.200000000000003</v>
      </c>
      <c r="W169" s="229">
        <v>34</v>
      </c>
      <c r="X169" s="222"/>
      <c r="Y169" s="223"/>
      <c r="Z169" s="223"/>
      <c r="AA169" s="223"/>
      <c r="AB169" s="223"/>
      <c r="AC169" s="223"/>
      <c r="AD169" s="223"/>
      <c r="AE169" s="223"/>
      <c r="AF169" s="223"/>
      <c r="AG169" s="223"/>
      <c r="AH169" s="223"/>
      <c r="AI169" s="223"/>
      <c r="AJ169" s="223"/>
      <c r="AK169" s="223"/>
      <c r="AL169" s="223"/>
      <c r="AM169" s="223"/>
      <c r="AN169" s="223"/>
      <c r="AO169" s="223"/>
      <c r="AP169" s="223"/>
      <c r="AQ169" s="223"/>
      <c r="AR169" s="223"/>
      <c r="AS169" s="223"/>
      <c r="AT169" s="223"/>
      <c r="AU169" s="223"/>
      <c r="AV169" s="223"/>
      <c r="AW169" s="223"/>
      <c r="AX169" s="223"/>
      <c r="AY169" s="223"/>
      <c r="AZ169" s="223"/>
      <c r="BA169" s="223"/>
      <c r="BB169" s="223"/>
      <c r="BC169" s="223"/>
      <c r="BD169" s="223"/>
      <c r="BE169" s="223"/>
      <c r="BF169" s="223"/>
      <c r="BG169" s="223"/>
      <c r="BH169" s="223"/>
      <c r="BI169" s="223"/>
      <c r="BJ169" s="223"/>
      <c r="BK169" s="223"/>
      <c r="BL169" s="223"/>
      <c r="BM169" s="224">
        <v>1</v>
      </c>
    </row>
    <row r="170" spans="1:65">
      <c r="A170" s="30"/>
      <c r="B170" s="19">
        <v>1</v>
      </c>
      <c r="C170" s="9">
        <v>2</v>
      </c>
      <c r="D170" s="241">
        <v>29.5</v>
      </c>
      <c r="E170" s="228">
        <v>37.5</v>
      </c>
      <c r="F170" s="228">
        <v>36.799999999999997</v>
      </c>
      <c r="G170" s="228">
        <v>35</v>
      </c>
      <c r="H170" s="228">
        <v>35.5</v>
      </c>
      <c r="I170" s="228">
        <v>34.799999999999997</v>
      </c>
      <c r="J170" s="228">
        <v>36</v>
      </c>
      <c r="K170" s="228">
        <v>37.371000000000002</v>
      </c>
      <c r="L170" s="225">
        <v>62</v>
      </c>
      <c r="M170" s="228">
        <v>42.799510089313017</v>
      </c>
      <c r="N170" s="225">
        <v>51.650264976541102</v>
      </c>
      <c r="O170" s="225">
        <v>60.4</v>
      </c>
      <c r="P170" s="228">
        <v>33</v>
      </c>
      <c r="Q170" s="228">
        <v>43.51</v>
      </c>
      <c r="R170" s="225">
        <v>59.8</v>
      </c>
      <c r="S170" s="228">
        <v>36.25</v>
      </c>
      <c r="T170" s="228">
        <v>42.8</v>
      </c>
      <c r="U170" s="228">
        <v>34.33</v>
      </c>
      <c r="V170" s="228">
        <v>39.32</v>
      </c>
      <c r="W170" s="228">
        <v>33</v>
      </c>
      <c r="X170" s="222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3"/>
      <c r="AW170" s="223"/>
      <c r="AX170" s="223"/>
      <c r="AY170" s="223"/>
      <c r="AZ170" s="223"/>
      <c r="BA170" s="223"/>
      <c r="BB170" s="223"/>
      <c r="BC170" s="223"/>
      <c r="BD170" s="223"/>
      <c r="BE170" s="223"/>
      <c r="BF170" s="223"/>
      <c r="BG170" s="223"/>
      <c r="BH170" s="223"/>
      <c r="BI170" s="223"/>
      <c r="BJ170" s="223"/>
      <c r="BK170" s="223"/>
      <c r="BL170" s="223"/>
      <c r="BM170" s="224">
        <v>36</v>
      </c>
    </row>
    <row r="171" spans="1:65">
      <c r="A171" s="30"/>
      <c r="B171" s="19">
        <v>1</v>
      </c>
      <c r="C171" s="9">
        <v>3</v>
      </c>
      <c r="D171" s="228">
        <v>30.599999999999998</v>
      </c>
      <c r="E171" s="228">
        <v>36.4</v>
      </c>
      <c r="F171" s="228">
        <v>38.1</v>
      </c>
      <c r="G171" s="228">
        <v>35.200000000000003</v>
      </c>
      <c r="H171" s="228">
        <v>34</v>
      </c>
      <c r="I171" s="228">
        <v>36.1</v>
      </c>
      <c r="J171" s="228">
        <v>35.5</v>
      </c>
      <c r="K171" s="228">
        <v>35.389000000000003</v>
      </c>
      <c r="L171" s="225">
        <v>60</v>
      </c>
      <c r="M171" s="228">
        <v>42.315858456202925</v>
      </c>
      <c r="N171" s="225">
        <v>52.189610017210335</v>
      </c>
      <c r="O171" s="225">
        <v>60.7</v>
      </c>
      <c r="P171" s="228">
        <v>35</v>
      </c>
      <c r="Q171" s="228">
        <v>43.25</v>
      </c>
      <c r="R171" s="225">
        <v>61.500000000000007</v>
      </c>
      <c r="S171" s="228">
        <v>40.31</v>
      </c>
      <c r="T171" s="228">
        <v>44.4</v>
      </c>
      <c r="U171" s="228">
        <v>33.32</v>
      </c>
      <c r="V171" s="228">
        <v>36.869999999999997</v>
      </c>
      <c r="W171" s="228">
        <v>31</v>
      </c>
      <c r="X171" s="222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3"/>
      <c r="AW171" s="223"/>
      <c r="AX171" s="223"/>
      <c r="AY171" s="223"/>
      <c r="AZ171" s="223"/>
      <c r="BA171" s="223"/>
      <c r="BB171" s="223"/>
      <c r="BC171" s="223"/>
      <c r="BD171" s="223"/>
      <c r="BE171" s="223"/>
      <c r="BF171" s="223"/>
      <c r="BG171" s="223"/>
      <c r="BH171" s="223"/>
      <c r="BI171" s="223"/>
      <c r="BJ171" s="223"/>
      <c r="BK171" s="223"/>
      <c r="BL171" s="223"/>
      <c r="BM171" s="224">
        <v>16</v>
      </c>
    </row>
    <row r="172" spans="1:65">
      <c r="A172" s="30"/>
      <c r="B172" s="19">
        <v>1</v>
      </c>
      <c r="C172" s="9">
        <v>4</v>
      </c>
      <c r="D172" s="228">
        <v>30.4</v>
      </c>
      <c r="E172" s="228">
        <v>37.700000000000003</v>
      </c>
      <c r="F172" s="228">
        <v>36.700000000000003</v>
      </c>
      <c r="G172" s="228">
        <v>35.6</v>
      </c>
      <c r="H172" s="228">
        <v>33.9</v>
      </c>
      <c r="I172" s="228">
        <v>35.299999999999997</v>
      </c>
      <c r="J172" s="228">
        <v>35.5</v>
      </c>
      <c r="K172" s="228">
        <v>36.564</v>
      </c>
      <c r="L172" s="225">
        <v>62</v>
      </c>
      <c r="M172" s="228">
        <v>43.175509123022238</v>
      </c>
      <c r="N172" s="225">
        <v>51.73132461071048</v>
      </c>
      <c r="O172" s="225">
        <v>61.500000000000007</v>
      </c>
      <c r="P172" s="228">
        <v>34</v>
      </c>
      <c r="Q172" s="228">
        <v>43.45</v>
      </c>
      <c r="R172" s="225">
        <v>60.2</v>
      </c>
      <c r="S172" s="228">
        <v>36.880000000000003</v>
      </c>
      <c r="T172" s="228">
        <v>41.8</v>
      </c>
      <c r="U172" s="228">
        <v>33.74</v>
      </c>
      <c r="V172" s="228">
        <v>40</v>
      </c>
      <c r="W172" s="228">
        <v>34</v>
      </c>
      <c r="X172" s="222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3"/>
      <c r="AW172" s="223"/>
      <c r="AX172" s="223"/>
      <c r="AY172" s="223"/>
      <c r="AZ172" s="223"/>
      <c r="BA172" s="223"/>
      <c r="BB172" s="223"/>
      <c r="BC172" s="223"/>
      <c r="BD172" s="223"/>
      <c r="BE172" s="223"/>
      <c r="BF172" s="223"/>
      <c r="BG172" s="223"/>
      <c r="BH172" s="223"/>
      <c r="BI172" s="223"/>
      <c r="BJ172" s="223"/>
      <c r="BK172" s="223"/>
      <c r="BL172" s="223"/>
      <c r="BM172" s="224">
        <v>36.783608952955412</v>
      </c>
    </row>
    <row r="173" spans="1:65">
      <c r="A173" s="30"/>
      <c r="B173" s="19">
        <v>1</v>
      </c>
      <c r="C173" s="9">
        <v>5</v>
      </c>
      <c r="D173" s="228">
        <v>30.7</v>
      </c>
      <c r="E173" s="228">
        <v>36.5</v>
      </c>
      <c r="F173" s="228">
        <v>36.6</v>
      </c>
      <c r="G173" s="228">
        <v>35.9</v>
      </c>
      <c r="H173" s="228">
        <v>34.6</v>
      </c>
      <c r="I173" s="228">
        <v>35.299999999999997</v>
      </c>
      <c r="J173" s="228">
        <v>34.799999999999997</v>
      </c>
      <c r="K173" s="228">
        <v>35.856000000000002</v>
      </c>
      <c r="L173" s="225">
        <v>59</v>
      </c>
      <c r="M173" s="228">
        <v>42.304997223914391</v>
      </c>
      <c r="N173" s="225">
        <v>52.05230782900113</v>
      </c>
      <c r="O173" s="225">
        <v>59.8</v>
      </c>
      <c r="P173" s="228">
        <v>35</v>
      </c>
      <c r="Q173" s="228">
        <v>43.51</v>
      </c>
      <c r="R173" s="225">
        <v>60.4</v>
      </c>
      <c r="S173" s="228">
        <v>40.18</v>
      </c>
      <c r="T173" s="228">
        <v>43.4</v>
      </c>
      <c r="U173" s="228">
        <v>31.949999999999996</v>
      </c>
      <c r="V173" s="228">
        <v>38.61</v>
      </c>
      <c r="W173" s="228">
        <v>33</v>
      </c>
      <c r="X173" s="222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3"/>
      <c r="AW173" s="223"/>
      <c r="AX173" s="223"/>
      <c r="AY173" s="223"/>
      <c r="AZ173" s="223"/>
      <c r="BA173" s="223"/>
      <c r="BB173" s="223"/>
      <c r="BC173" s="223"/>
      <c r="BD173" s="223"/>
      <c r="BE173" s="223"/>
      <c r="BF173" s="223"/>
      <c r="BG173" s="223"/>
      <c r="BH173" s="223"/>
      <c r="BI173" s="223"/>
      <c r="BJ173" s="223"/>
      <c r="BK173" s="223"/>
      <c r="BL173" s="223"/>
      <c r="BM173" s="224">
        <v>77</v>
      </c>
    </row>
    <row r="174" spans="1:65">
      <c r="A174" s="30"/>
      <c r="B174" s="19">
        <v>1</v>
      </c>
      <c r="C174" s="9">
        <v>6</v>
      </c>
      <c r="D174" s="228">
        <v>30.599999999999998</v>
      </c>
      <c r="E174" s="228">
        <v>36.1</v>
      </c>
      <c r="F174" s="241">
        <v>39.700000000000003</v>
      </c>
      <c r="G174" s="228">
        <v>34.700000000000003</v>
      </c>
      <c r="H174" s="228">
        <v>34.700000000000003</v>
      </c>
      <c r="I174" s="228">
        <v>35.200000000000003</v>
      </c>
      <c r="J174" s="228">
        <v>35.700000000000003</v>
      </c>
      <c r="K174" s="228">
        <v>34.018000000000001</v>
      </c>
      <c r="L174" s="225">
        <v>63</v>
      </c>
      <c r="M174" s="228">
        <v>42.480520050246952</v>
      </c>
      <c r="N174" s="225">
        <v>51.98793903488329</v>
      </c>
      <c r="O174" s="225">
        <v>60.7</v>
      </c>
      <c r="P174" s="228">
        <v>34</v>
      </c>
      <c r="Q174" s="228">
        <v>43.31</v>
      </c>
      <c r="R174" s="225">
        <v>60</v>
      </c>
      <c r="S174" s="228">
        <v>39.47</v>
      </c>
      <c r="T174" s="228">
        <v>44.3</v>
      </c>
      <c r="U174" s="228">
        <v>32.18</v>
      </c>
      <c r="V174" s="228">
        <v>38.58</v>
      </c>
      <c r="W174" s="228">
        <v>34</v>
      </c>
      <c r="X174" s="222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3"/>
      <c r="AW174" s="223"/>
      <c r="AX174" s="223"/>
      <c r="AY174" s="223"/>
      <c r="AZ174" s="223"/>
      <c r="BA174" s="223"/>
      <c r="BB174" s="223"/>
      <c r="BC174" s="223"/>
      <c r="BD174" s="223"/>
      <c r="BE174" s="223"/>
      <c r="BF174" s="223"/>
      <c r="BG174" s="223"/>
      <c r="BH174" s="223"/>
      <c r="BI174" s="223"/>
      <c r="BJ174" s="223"/>
      <c r="BK174" s="223"/>
      <c r="BL174" s="223"/>
      <c r="BM174" s="226"/>
    </row>
    <row r="175" spans="1:65">
      <c r="A175" s="30"/>
      <c r="B175" s="20" t="s">
        <v>237</v>
      </c>
      <c r="C175" s="12"/>
      <c r="D175" s="227">
        <v>30.383333333333329</v>
      </c>
      <c r="E175" s="227">
        <v>36.85</v>
      </c>
      <c r="F175" s="227">
        <v>37.433333333333337</v>
      </c>
      <c r="G175" s="227">
        <v>35.35</v>
      </c>
      <c r="H175" s="227">
        <v>34.699999999999996</v>
      </c>
      <c r="I175" s="227">
        <v>35.18333333333333</v>
      </c>
      <c r="J175" s="227">
        <v>35.066666666666663</v>
      </c>
      <c r="K175" s="227">
        <v>35.472166666666666</v>
      </c>
      <c r="L175" s="227">
        <v>61.5</v>
      </c>
      <c r="M175" s="227">
        <v>42.692243247286626</v>
      </c>
      <c r="N175" s="227">
        <v>51.923824499597146</v>
      </c>
      <c r="O175" s="227">
        <v>60.833333333333336</v>
      </c>
      <c r="P175" s="227">
        <v>34.166666666666664</v>
      </c>
      <c r="Q175" s="227">
        <v>43.561666666666667</v>
      </c>
      <c r="R175" s="227">
        <v>60.016666666666659</v>
      </c>
      <c r="S175" s="227">
        <v>39.020000000000003</v>
      </c>
      <c r="T175" s="227">
        <v>43.68333333333333</v>
      </c>
      <c r="U175" s="227">
        <v>33.055</v>
      </c>
      <c r="V175" s="227">
        <v>38.596666666666664</v>
      </c>
      <c r="W175" s="227">
        <v>33.166666666666664</v>
      </c>
      <c r="X175" s="222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3"/>
      <c r="AW175" s="223"/>
      <c r="AX175" s="223"/>
      <c r="AY175" s="223"/>
      <c r="AZ175" s="223"/>
      <c r="BA175" s="223"/>
      <c r="BB175" s="223"/>
      <c r="BC175" s="223"/>
      <c r="BD175" s="223"/>
      <c r="BE175" s="223"/>
      <c r="BF175" s="223"/>
      <c r="BG175" s="223"/>
      <c r="BH175" s="223"/>
      <c r="BI175" s="223"/>
      <c r="BJ175" s="223"/>
      <c r="BK175" s="223"/>
      <c r="BL175" s="223"/>
      <c r="BM175" s="226"/>
    </row>
    <row r="176" spans="1:65">
      <c r="A176" s="30"/>
      <c r="B176" s="3" t="s">
        <v>238</v>
      </c>
      <c r="C176" s="29"/>
      <c r="D176" s="228">
        <v>30.549999999999997</v>
      </c>
      <c r="E176" s="228">
        <v>36.700000000000003</v>
      </c>
      <c r="F176" s="228">
        <v>36.75</v>
      </c>
      <c r="G176" s="228">
        <v>35.400000000000006</v>
      </c>
      <c r="H176" s="228">
        <v>34.650000000000006</v>
      </c>
      <c r="I176" s="228">
        <v>35.25</v>
      </c>
      <c r="J176" s="228">
        <v>35.5</v>
      </c>
      <c r="K176" s="228">
        <v>35.622500000000002</v>
      </c>
      <c r="L176" s="228">
        <v>62</v>
      </c>
      <c r="M176" s="228">
        <v>42.640015069779984</v>
      </c>
      <c r="N176" s="228">
        <v>51.959719782059921</v>
      </c>
      <c r="O176" s="228">
        <v>60.7</v>
      </c>
      <c r="P176" s="228">
        <v>34</v>
      </c>
      <c r="Q176" s="228">
        <v>43.480000000000004</v>
      </c>
      <c r="R176" s="228">
        <v>60.1</v>
      </c>
      <c r="S176" s="228">
        <v>39.825000000000003</v>
      </c>
      <c r="T176" s="228">
        <v>43.849999999999994</v>
      </c>
      <c r="U176" s="228">
        <v>33.064999999999998</v>
      </c>
      <c r="V176" s="228">
        <v>38.594999999999999</v>
      </c>
      <c r="W176" s="228">
        <v>33.5</v>
      </c>
      <c r="X176" s="222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23"/>
      <c r="BF176" s="223"/>
      <c r="BG176" s="223"/>
      <c r="BH176" s="223"/>
      <c r="BI176" s="223"/>
      <c r="BJ176" s="223"/>
      <c r="BK176" s="223"/>
      <c r="BL176" s="223"/>
      <c r="BM176" s="226"/>
    </row>
    <row r="177" spans="1:65">
      <c r="A177" s="30"/>
      <c r="B177" s="3" t="s">
        <v>239</v>
      </c>
      <c r="C177" s="29"/>
      <c r="D177" s="228">
        <v>0.44459719597256364</v>
      </c>
      <c r="E177" s="228">
        <v>0.63796551630946385</v>
      </c>
      <c r="F177" s="228">
        <v>1.245257670792141</v>
      </c>
      <c r="G177" s="228">
        <v>0.45934736311423335</v>
      </c>
      <c r="H177" s="228">
        <v>0.69570108523704366</v>
      </c>
      <c r="I177" s="228">
        <v>0.57067211835402276</v>
      </c>
      <c r="J177" s="228">
        <v>1.1325487480310368</v>
      </c>
      <c r="K177" s="228">
        <v>1.4451086349014284</v>
      </c>
      <c r="L177" s="228">
        <v>1.6431676725154984</v>
      </c>
      <c r="M177" s="228">
        <v>0.3819924648212395</v>
      </c>
      <c r="N177" s="228">
        <v>0.20159887016035341</v>
      </c>
      <c r="O177" s="228">
        <v>0.75806771905065906</v>
      </c>
      <c r="P177" s="228">
        <v>0.752772652709081</v>
      </c>
      <c r="Q177" s="228">
        <v>0.39600084174994815</v>
      </c>
      <c r="R177" s="228">
        <v>1.070358195496568</v>
      </c>
      <c r="S177" s="228">
        <v>1.9750848083057091</v>
      </c>
      <c r="T177" s="228">
        <v>1.284393501488803</v>
      </c>
      <c r="U177" s="228">
        <v>0.91779627369040973</v>
      </c>
      <c r="V177" s="228">
        <v>1.0612948066709211</v>
      </c>
      <c r="W177" s="228">
        <v>1.169045194450012</v>
      </c>
      <c r="X177" s="222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3"/>
      <c r="AW177" s="223"/>
      <c r="AX177" s="223"/>
      <c r="AY177" s="223"/>
      <c r="AZ177" s="223"/>
      <c r="BA177" s="223"/>
      <c r="BB177" s="223"/>
      <c r="BC177" s="223"/>
      <c r="BD177" s="223"/>
      <c r="BE177" s="223"/>
      <c r="BF177" s="223"/>
      <c r="BG177" s="223"/>
      <c r="BH177" s="223"/>
      <c r="BI177" s="223"/>
      <c r="BJ177" s="223"/>
      <c r="BK177" s="223"/>
      <c r="BL177" s="223"/>
      <c r="BM177" s="226"/>
    </row>
    <row r="178" spans="1:65">
      <c r="A178" s="30"/>
      <c r="B178" s="3" t="s">
        <v>87</v>
      </c>
      <c r="C178" s="29"/>
      <c r="D178" s="13">
        <v>1.4632930202059146E-2</v>
      </c>
      <c r="E178" s="13">
        <v>1.7312497050460347E-2</v>
      </c>
      <c r="F178" s="13">
        <v>3.3266010795871971E-2</v>
      </c>
      <c r="G178" s="13">
        <v>1.2994267697715228E-2</v>
      </c>
      <c r="H178" s="13">
        <v>2.0049022629309618E-2</v>
      </c>
      <c r="I178" s="13">
        <v>1.6219955993008701E-2</v>
      </c>
      <c r="J178" s="13">
        <v>3.2297017529402193E-2</v>
      </c>
      <c r="K178" s="13">
        <v>4.0739226573926833E-2</v>
      </c>
      <c r="L178" s="13">
        <v>2.6718173536837374E-2</v>
      </c>
      <c r="M178" s="13">
        <v>8.9475847546501945E-3</v>
      </c>
      <c r="N178" s="13">
        <v>3.8825890061684023E-3</v>
      </c>
      <c r="O178" s="13">
        <v>1.2461387162476587E-2</v>
      </c>
      <c r="P178" s="13">
        <v>2.2032370323192618E-2</v>
      </c>
      <c r="Q178" s="13">
        <v>9.0905805964712431E-3</v>
      </c>
      <c r="R178" s="13">
        <v>1.7834349272367146E-2</v>
      </c>
      <c r="S178" s="13">
        <v>5.0617242652632212E-2</v>
      </c>
      <c r="T178" s="13">
        <v>2.9402369358766955E-2</v>
      </c>
      <c r="U178" s="13">
        <v>2.7765732073526235E-2</v>
      </c>
      <c r="V178" s="13">
        <v>2.7497058640752772E-2</v>
      </c>
      <c r="W178" s="13">
        <v>3.5247593802512925E-2</v>
      </c>
      <c r="X178" s="159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6"/>
    </row>
    <row r="179" spans="1:65">
      <c r="A179" s="30"/>
      <c r="B179" s="3" t="s">
        <v>240</v>
      </c>
      <c r="C179" s="29"/>
      <c r="D179" s="13">
        <v>-0.1739980334123209</v>
      </c>
      <c r="E179" s="13">
        <v>1.8049084615243682E-3</v>
      </c>
      <c r="F179" s="13">
        <v>1.7663421259422663E-2</v>
      </c>
      <c r="G179" s="13">
        <v>-3.8974124447357261E-2</v>
      </c>
      <c r="H179" s="13">
        <v>-5.6645038707872852E-2</v>
      </c>
      <c r="I179" s="13">
        <v>-4.3505128103899837E-2</v>
      </c>
      <c r="J179" s="13">
        <v>-4.6676830663479496E-2</v>
      </c>
      <c r="K179" s="13">
        <v>-3.5652898767111751E-2</v>
      </c>
      <c r="L179" s="13">
        <v>0.67194034926414492</v>
      </c>
      <c r="M179" s="13">
        <v>0.16063226155671928</v>
      </c>
      <c r="N179" s="13">
        <v>0.41160223201604262</v>
      </c>
      <c r="O179" s="13">
        <v>0.6538163346379755</v>
      </c>
      <c r="P179" s="13">
        <v>-7.1144250408808452E-2</v>
      </c>
      <c r="Q179" s="13">
        <v>0.18426842571048674</v>
      </c>
      <c r="R179" s="13">
        <v>0.63161441672091745</v>
      </c>
      <c r="S179" s="13">
        <v>6.0798576069706289E-2</v>
      </c>
      <c r="T179" s="13">
        <v>0.18757605837976254</v>
      </c>
      <c r="U179" s="13">
        <v>-0.1013660447979462</v>
      </c>
      <c r="V179" s="13">
        <v>4.9289826782088486E-2</v>
      </c>
      <c r="W179" s="13">
        <v>-9.8330272348062797E-2</v>
      </c>
      <c r="X179" s="159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A180" s="30"/>
      <c r="B180" s="46" t="s">
        <v>241</v>
      </c>
      <c r="C180" s="47"/>
      <c r="D180" s="45">
        <v>1.31</v>
      </c>
      <c r="E180" s="45">
        <v>0.06</v>
      </c>
      <c r="F180" s="45">
        <v>0.06</v>
      </c>
      <c r="G180" s="45">
        <v>0.35</v>
      </c>
      <c r="H180" s="45">
        <v>0.47</v>
      </c>
      <c r="I180" s="45">
        <v>0.38</v>
      </c>
      <c r="J180" s="45">
        <v>0.4</v>
      </c>
      <c r="K180" s="45">
        <v>0.32</v>
      </c>
      <c r="L180" s="45">
        <v>4.7300000000000004</v>
      </c>
      <c r="M180" s="45">
        <v>1.08</v>
      </c>
      <c r="N180" s="45">
        <v>2.87</v>
      </c>
      <c r="O180" s="45">
        <v>4.5999999999999996</v>
      </c>
      <c r="P180" s="45">
        <v>0.57999999999999996</v>
      </c>
      <c r="Q180" s="45">
        <v>1.25</v>
      </c>
      <c r="R180" s="45">
        <v>4.4400000000000004</v>
      </c>
      <c r="S180" s="45">
        <v>0.36</v>
      </c>
      <c r="T180" s="45">
        <v>1.27</v>
      </c>
      <c r="U180" s="45">
        <v>0.79</v>
      </c>
      <c r="V180" s="45">
        <v>0.28000000000000003</v>
      </c>
      <c r="W180" s="45">
        <v>0.77</v>
      </c>
      <c r="X180" s="159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B181" s="3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BM181" s="56"/>
    </row>
    <row r="182" spans="1:65" ht="15">
      <c r="B182" s="8" t="s">
        <v>547</v>
      </c>
      <c r="BM182" s="28" t="s">
        <v>67</v>
      </c>
    </row>
    <row r="183" spans="1:65" ht="15">
      <c r="A183" s="25" t="s">
        <v>25</v>
      </c>
      <c r="B183" s="18" t="s">
        <v>114</v>
      </c>
      <c r="C183" s="15" t="s">
        <v>115</v>
      </c>
      <c r="D183" s="16" t="s">
        <v>233</v>
      </c>
      <c r="E183" s="17" t="s">
        <v>233</v>
      </c>
      <c r="F183" s="17" t="s">
        <v>233</v>
      </c>
      <c r="G183" s="17" t="s">
        <v>233</v>
      </c>
      <c r="H183" s="17" t="s">
        <v>233</v>
      </c>
      <c r="I183" s="17" t="s">
        <v>233</v>
      </c>
      <c r="J183" s="17" t="s">
        <v>233</v>
      </c>
      <c r="K183" s="17" t="s">
        <v>233</v>
      </c>
      <c r="L183" s="17" t="s">
        <v>233</v>
      </c>
      <c r="M183" s="17" t="s">
        <v>233</v>
      </c>
      <c r="N183" s="17" t="s">
        <v>233</v>
      </c>
      <c r="O183" s="17" t="s">
        <v>233</v>
      </c>
      <c r="P183" s="17" t="s">
        <v>233</v>
      </c>
      <c r="Q183" s="17" t="s">
        <v>233</v>
      </c>
      <c r="R183" s="17" t="s">
        <v>233</v>
      </c>
      <c r="S183" s="17" t="s">
        <v>233</v>
      </c>
      <c r="T183" s="17" t="s">
        <v>233</v>
      </c>
      <c r="U183" s="17" t="s">
        <v>233</v>
      </c>
      <c r="V183" s="17" t="s">
        <v>233</v>
      </c>
      <c r="W183" s="17" t="s">
        <v>233</v>
      </c>
      <c r="X183" s="17" t="s">
        <v>233</v>
      </c>
      <c r="Y183" s="17" t="s">
        <v>233</v>
      </c>
      <c r="Z183" s="17" t="s">
        <v>233</v>
      </c>
      <c r="AA183" s="17" t="s">
        <v>233</v>
      </c>
      <c r="AB183" s="17" t="s">
        <v>233</v>
      </c>
      <c r="AC183" s="17" t="s">
        <v>233</v>
      </c>
      <c r="AD183" s="17" t="s">
        <v>233</v>
      </c>
      <c r="AE183" s="159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1</v>
      </c>
    </row>
    <row r="184" spans="1:65">
      <c r="A184" s="30"/>
      <c r="B184" s="19" t="s">
        <v>234</v>
      </c>
      <c r="C184" s="9" t="s">
        <v>234</v>
      </c>
      <c r="D184" s="156" t="s">
        <v>244</v>
      </c>
      <c r="E184" s="158" t="s">
        <v>245</v>
      </c>
      <c r="F184" s="158" t="s">
        <v>246</v>
      </c>
      <c r="G184" s="158" t="s">
        <v>247</v>
      </c>
      <c r="H184" s="158" t="s">
        <v>248</v>
      </c>
      <c r="I184" s="158" t="s">
        <v>249</v>
      </c>
      <c r="J184" s="158" t="s">
        <v>250</v>
      </c>
      <c r="K184" s="158" t="s">
        <v>251</v>
      </c>
      <c r="L184" s="158" t="s">
        <v>252</v>
      </c>
      <c r="M184" s="158" t="s">
        <v>253</v>
      </c>
      <c r="N184" s="158" t="s">
        <v>254</v>
      </c>
      <c r="O184" s="158" t="s">
        <v>255</v>
      </c>
      <c r="P184" s="158" t="s">
        <v>256</v>
      </c>
      <c r="Q184" s="158" t="s">
        <v>257</v>
      </c>
      <c r="R184" s="158" t="s">
        <v>258</v>
      </c>
      <c r="S184" s="158" t="s">
        <v>259</v>
      </c>
      <c r="T184" s="158" t="s">
        <v>260</v>
      </c>
      <c r="U184" s="158" t="s">
        <v>261</v>
      </c>
      <c r="V184" s="158" t="s">
        <v>262</v>
      </c>
      <c r="W184" s="158" t="s">
        <v>264</v>
      </c>
      <c r="X184" s="158" t="s">
        <v>266</v>
      </c>
      <c r="Y184" s="158" t="s">
        <v>267</v>
      </c>
      <c r="Z184" s="158" t="s">
        <v>268</v>
      </c>
      <c r="AA184" s="158" t="s">
        <v>269</v>
      </c>
      <c r="AB184" s="158" t="s">
        <v>270</v>
      </c>
      <c r="AC184" s="158" t="s">
        <v>235</v>
      </c>
      <c r="AD184" s="158" t="s">
        <v>271</v>
      </c>
      <c r="AE184" s="159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 t="s">
        <v>3</v>
      </c>
    </row>
    <row r="185" spans="1:65">
      <c r="A185" s="30"/>
      <c r="B185" s="19"/>
      <c r="C185" s="9"/>
      <c r="D185" s="10" t="s">
        <v>281</v>
      </c>
      <c r="E185" s="11" t="s">
        <v>281</v>
      </c>
      <c r="F185" s="11" t="s">
        <v>280</v>
      </c>
      <c r="G185" s="11" t="s">
        <v>280</v>
      </c>
      <c r="H185" s="11" t="s">
        <v>280</v>
      </c>
      <c r="I185" s="11" t="s">
        <v>280</v>
      </c>
      <c r="J185" s="11" t="s">
        <v>280</v>
      </c>
      <c r="K185" s="11" t="s">
        <v>280</v>
      </c>
      <c r="L185" s="11" t="s">
        <v>281</v>
      </c>
      <c r="M185" s="11" t="s">
        <v>280</v>
      </c>
      <c r="N185" s="11" t="s">
        <v>280</v>
      </c>
      <c r="O185" s="11" t="s">
        <v>307</v>
      </c>
      <c r="P185" s="11" t="s">
        <v>280</v>
      </c>
      <c r="Q185" s="11" t="s">
        <v>281</v>
      </c>
      <c r="R185" s="11" t="s">
        <v>281</v>
      </c>
      <c r="S185" s="11" t="s">
        <v>307</v>
      </c>
      <c r="T185" s="11" t="s">
        <v>281</v>
      </c>
      <c r="U185" s="11" t="s">
        <v>281</v>
      </c>
      <c r="V185" s="11" t="s">
        <v>307</v>
      </c>
      <c r="W185" s="11" t="s">
        <v>281</v>
      </c>
      <c r="X185" s="11" t="s">
        <v>280</v>
      </c>
      <c r="Y185" s="11" t="s">
        <v>307</v>
      </c>
      <c r="Z185" s="11" t="s">
        <v>281</v>
      </c>
      <c r="AA185" s="11" t="s">
        <v>281</v>
      </c>
      <c r="AB185" s="11" t="s">
        <v>281</v>
      </c>
      <c r="AC185" s="11" t="s">
        <v>307</v>
      </c>
      <c r="AD185" s="11" t="s">
        <v>280</v>
      </c>
      <c r="AE185" s="159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2</v>
      </c>
    </row>
    <row r="186" spans="1:65">
      <c r="A186" s="30"/>
      <c r="B186" s="19"/>
      <c r="C186" s="9"/>
      <c r="D186" s="26" t="s">
        <v>308</v>
      </c>
      <c r="E186" s="26" t="s">
        <v>308</v>
      </c>
      <c r="F186" s="26" t="s">
        <v>308</v>
      </c>
      <c r="G186" s="26" t="s">
        <v>308</v>
      </c>
      <c r="H186" s="26" t="s">
        <v>308</v>
      </c>
      <c r="I186" s="26" t="s">
        <v>308</v>
      </c>
      <c r="J186" s="26" t="s">
        <v>308</v>
      </c>
      <c r="K186" s="26" t="s">
        <v>308</v>
      </c>
      <c r="L186" s="26" t="s">
        <v>308</v>
      </c>
      <c r="M186" s="26" t="s">
        <v>121</v>
      </c>
      <c r="N186" s="26" t="s">
        <v>277</v>
      </c>
      <c r="O186" s="26" t="s">
        <v>309</v>
      </c>
      <c r="P186" s="26" t="s">
        <v>310</v>
      </c>
      <c r="Q186" s="26" t="s">
        <v>308</v>
      </c>
      <c r="R186" s="26" t="s">
        <v>309</v>
      </c>
      <c r="S186" s="26" t="s">
        <v>309</v>
      </c>
      <c r="T186" s="26" t="s">
        <v>309</v>
      </c>
      <c r="U186" s="26" t="s">
        <v>311</v>
      </c>
      <c r="V186" s="26" t="s">
        <v>311</v>
      </c>
      <c r="W186" s="26" t="s">
        <v>310</v>
      </c>
      <c r="X186" s="26" t="s">
        <v>311</v>
      </c>
      <c r="Y186" s="26" t="s">
        <v>308</v>
      </c>
      <c r="Z186" s="26" t="s">
        <v>311</v>
      </c>
      <c r="AA186" s="26" t="s">
        <v>311</v>
      </c>
      <c r="AB186" s="26" t="s">
        <v>308</v>
      </c>
      <c r="AC186" s="26" t="s">
        <v>311</v>
      </c>
      <c r="AD186" s="26" t="s">
        <v>310</v>
      </c>
      <c r="AE186" s="159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3</v>
      </c>
    </row>
    <row r="187" spans="1:65">
      <c r="A187" s="30"/>
      <c r="B187" s="18">
        <v>1</v>
      </c>
      <c r="C187" s="14">
        <v>1</v>
      </c>
      <c r="D187" s="152">
        <v>3</v>
      </c>
      <c r="E187" s="21">
        <v>3</v>
      </c>
      <c r="F187" s="21">
        <v>3.3</v>
      </c>
      <c r="G187" s="21">
        <v>3.5</v>
      </c>
      <c r="H187" s="21">
        <v>3.5</v>
      </c>
      <c r="I187" s="21">
        <v>3.1</v>
      </c>
      <c r="J187" s="21">
        <v>3.2</v>
      </c>
      <c r="K187" s="21">
        <v>3.5</v>
      </c>
      <c r="L187" s="21">
        <v>3.3</v>
      </c>
      <c r="M187" s="21">
        <v>3.2</v>
      </c>
      <c r="N187" s="21">
        <v>3.3</v>
      </c>
      <c r="O187" s="152">
        <v>4</v>
      </c>
      <c r="P187" s="153">
        <v>3.4578707221821836</v>
      </c>
      <c r="Q187" s="152">
        <v>1.08</v>
      </c>
      <c r="R187" s="21">
        <v>3.6396907578414224</v>
      </c>
      <c r="S187" s="21">
        <v>4.0999999999999996</v>
      </c>
      <c r="T187" s="21">
        <v>4</v>
      </c>
      <c r="U187" s="152">
        <v>2.2000000000000002</v>
      </c>
      <c r="V187" s="152" t="s">
        <v>109</v>
      </c>
      <c r="W187" s="21">
        <v>3.82</v>
      </c>
      <c r="X187" s="21">
        <v>3.8</v>
      </c>
      <c r="Y187" s="152">
        <v>3</v>
      </c>
      <c r="Z187" s="21">
        <v>3.6</v>
      </c>
      <c r="AA187" s="21">
        <v>3.7</v>
      </c>
      <c r="AB187" s="21">
        <v>3.4</v>
      </c>
      <c r="AC187" s="152">
        <v>4</v>
      </c>
      <c r="AD187" s="21">
        <v>3.9</v>
      </c>
      <c r="AE187" s="159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>
        <v>1</v>
      </c>
      <c r="C188" s="9">
        <v>2</v>
      </c>
      <c r="D188" s="154">
        <v>3</v>
      </c>
      <c r="E188" s="11">
        <v>3.1</v>
      </c>
      <c r="F188" s="11">
        <v>3.2</v>
      </c>
      <c r="G188" s="11">
        <v>3.4</v>
      </c>
      <c r="H188" s="11">
        <v>3.7</v>
      </c>
      <c r="I188" s="11">
        <v>3.2</v>
      </c>
      <c r="J188" s="11">
        <v>3.3</v>
      </c>
      <c r="K188" s="11">
        <v>3.6</v>
      </c>
      <c r="L188" s="11">
        <v>3.6</v>
      </c>
      <c r="M188" s="11">
        <v>3.2</v>
      </c>
      <c r="N188" s="11">
        <v>3.3</v>
      </c>
      <c r="O188" s="154">
        <v>4</v>
      </c>
      <c r="P188" s="11">
        <v>3.3519481099819082</v>
      </c>
      <c r="Q188" s="11"/>
      <c r="R188" s="11">
        <v>3.6340456204031044</v>
      </c>
      <c r="S188" s="11">
        <v>4.0999999999999996</v>
      </c>
      <c r="T188" s="11">
        <v>3.8</v>
      </c>
      <c r="U188" s="154">
        <v>2.1</v>
      </c>
      <c r="V188" s="154" t="s">
        <v>109</v>
      </c>
      <c r="W188" s="11">
        <v>3.97</v>
      </c>
      <c r="X188" s="11">
        <v>3.8</v>
      </c>
      <c r="Y188" s="154">
        <v>4</v>
      </c>
      <c r="Z188" s="11">
        <v>3.6</v>
      </c>
      <c r="AA188" s="11">
        <v>3.8</v>
      </c>
      <c r="AB188" s="11">
        <v>3.4</v>
      </c>
      <c r="AC188" s="154">
        <v>4</v>
      </c>
      <c r="AD188" s="11">
        <v>3.9</v>
      </c>
      <c r="AE188" s="159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37</v>
      </c>
    </row>
    <row r="189" spans="1:65">
      <c r="A189" s="30"/>
      <c r="B189" s="19">
        <v>1</v>
      </c>
      <c r="C189" s="9">
        <v>3</v>
      </c>
      <c r="D189" s="154">
        <v>3</v>
      </c>
      <c r="E189" s="11">
        <v>3.2</v>
      </c>
      <c r="F189" s="11">
        <v>3.2</v>
      </c>
      <c r="G189" s="11">
        <v>3.4</v>
      </c>
      <c r="H189" s="11">
        <v>3.7</v>
      </c>
      <c r="I189" s="11">
        <v>3.3</v>
      </c>
      <c r="J189" s="11">
        <v>3.2</v>
      </c>
      <c r="K189" s="11">
        <v>3.5</v>
      </c>
      <c r="L189" s="11">
        <v>3.5</v>
      </c>
      <c r="M189" s="11">
        <v>3.2</v>
      </c>
      <c r="N189" s="11">
        <v>3.5</v>
      </c>
      <c r="O189" s="154">
        <v>3</v>
      </c>
      <c r="P189" s="11">
        <v>3.2649506835853668</v>
      </c>
      <c r="Q189" s="154">
        <v>1.7</v>
      </c>
      <c r="R189" s="11">
        <v>3.7900392686781093</v>
      </c>
      <c r="S189" s="11">
        <v>4.0999999999999996</v>
      </c>
      <c r="T189" s="11">
        <v>4.2</v>
      </c>
      <c r="U189" s="154">
        <v>2.2000000000000002</v>
      </c>
      <c r="V189" s="154" t="s">
        <v>109</v>
      </c>
      <c r="W189" s="11">
        <v>3.8599999999999994</v>
      </c>
      <c r="X189" s="11">
        <v>3.8</v>
      </c>
      <c r="Y189" s="154">
        <v>4</v>
      </c>
      <c r="Z189" s="11">
        <v>3.5</v>
      </c>
      <c r="AA189" s="11">
        <v>3.7</v>
      </c>
      <c r="AB189" s="11">
        <v>3.3</v>
      </c>
      <c r="AC189" s="154">
        <v>4</v>
      </c>
      <c r="AD189" s="11">
        <v>4.0999999999999996</v>
      </c>
      <c r="AE189" s="159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16</v>
      </c>
    </row>
    <row r="190" spans="1:65">
      <c r="A190" s="30"/>
      <c r="B190" s="19">
        <v>1</v>
      </c>
      <c r="C190" s="9">
        <v>4</v>
      </c>
      <c r="D190" s="154">
        <v>3</v>
      </c>
      <c r="E190" s="11">
        <v>3.2</v>
      </c>
      <c r="F190" s="11">
        <v>3.2</v>
      </c>
      <c r="G190" s="11">
        <v>3.5</v>
      </c>
      <c r="H190" s="11">
        <v>3.7</v>
      </c>
      <c r="I190" s="11">
        <v>3.2</v>
      </c>
      <c r="J190" s="11">
        <v>3.1</v>
      </c>
      <c r="K190" s="11">
        <v>3.5</v>
      </c>
      <c r="L190" s="11">
        <v>3.5</v>
      </c>
      <c r="M190" s="11">
        <v>3.2</v>
      </c>
      <c r="N190" s="11">
        <v>3.4</v>
      </c>
      <c r="O190" s="154">
        <v>4</v>
      </c>
      <c r="P190" s="11">
        <v>3.3217152283051794</v>
      </c>
      <c r="Q190" s="154">
        <v>1.08</v>
      </c>
      <c r="R190" s="11">
        <v>3.7618349149017658</v>
      </c>
      <c r="S190" s="11">
        <v>4</v>
      </c>
      <c r="T190" s="11">
        <v>4</v>
      </c>
      <c r="U190" s="154">
        <v>2.2000000000000002</v>
      </c>
      <c r="V190" s="154" t="s">
        <v>109</v>
      </c>
      <c r="W190" s="11">
        <v>3.8599999999999994</v>
      </c>
      <c r="X190" s="11">
        <v>3.7</v>
      </c>
      <c r="Y190" s="154">
        <v>4</v>
      </c>
      <c r="Z190" s="11">
        <v>3.5</v>
      </c>
      <c r="AA190" s="11">
        <v>3.8</v>
      </c>
      <c r="AB190" s="11">
        <v>3.4</v>
      </c>
      <c r="AC190" s="154">
        <v>4</v>
      </c>
      <c r="AD190" s="11">
        <v>3.8</v>
      </c>
      <c r="AE190" s="159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3.5367331042518031</v>
      </c>
    </row>
    <row r="191" spans="1:65">
      <c r="A191" s="30"/>
      <c r="B191" s="19">
        <v>1</v>
      </c>
      <c r="C191" s="9">
        <v>5</v>
      </c>
      <c r="D191" s="154">
        <v>3</v>
      </c>
      <c r="E191" s="11">
        <v>3.2</v>
      </c>
      <c r="F191" s="11">
        <v>3.2</v>
      </c>
      <c r="G191" s="11">
        <v>3.4</v>
      </c>
      <c r="H191" s="11">
        <v>3.6</v>
      </c>
      <c r="I191" s="11">
        <v>3.2</v>
      </c>
      <c r="J191" s="11">
        <v>3.2</v>
      </c>
      <c r="K191" s="11">
        <v>3.6</v>
      </c>
      <c r="L191" s="11">
        <v>3.3</v>
      </c>
      <c r="M191" s="11">
        <v>3.3</v>
      </c>
      <c r="N191" s="11">
        <v>3.4</v>
      </c>
      <c r="O191" s="154">
        <v>4</v>
      </c>
      <c r="P191" s="11">
        <v>3.2789853831931044</v>
      </c>
      <c r="Q191" s="154">
        <v>1.6869000000000001</v>
      </c>
      <c r="R191" s="11">
        <v>3.8260094082588214</v>
      </c>
      <c r="S191" s="11">
        <v>4.0999999999999996</v>
      </c>
      <c r="T191" s="11">
        <v>4.3</v>
      </c>
      <c r="U191" s="154">
        <v>2.2999999999999998</v>
      </c>
      <c r="V191" s="154" t="s">
        <v>109</v>
      </c>
      <c r="W191" s="11">
        <v>3.9099999999999997</v>
      </c>
      <c r="X191" s="11">
        <v>3.7</v>
      </c>
      <c r="Y191" s="154">
        <v>4</v>
      </c>
      <c r="Z191" s="11">
        <v>3.5</v>
      </c>
      <c r="AA191" s="11">
        <v>3.7</v>
      </c>
      <c r="AB191" s="11">
        <v>3.4</v>
      </c>
      <c r="AC191" s="154">
        <v>4</v>
      </c>
      <c r="AD191" s="11">
        <v>3.9</v>
      </c>
      <c r="AE191" s="159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78</v>
      </c>
    </row>
    <row r="192" spans="1:65">
      <c r="A192" s="30"/>
      <c r="B192" s="19">
        <v>1</v>
      </c>
      <c r="C192" s="9">
        <v>6</v>
      </c>
      <c r="D192" s="154">
        <v>3</v>
      </c>
      <c r="E192" s="11">
        <v>3.2</v>
      </c>
      <c r="F192" s="11">
        <v>3.1</v>
      </c>
      <c r="G192" s="11">
        <v>3.4</v>
      </c>
      <c r="H192" s="11">
        <v>3.6</v>
      </c>
      <c r="I192" s="11">
        <v>3.2</v>
      </c>
      <c r="J192" s="11">
        <v>3.2</v>
      </c>
      <c r="K192" s="11">
        <v>3.4</v>
      </c>
      <c r="L192" s="11">
        <v>3.6</v>
      </c>
      <c r="M192" s="11">
        <v>3.1</v>
      </c>
      <c r="N192" s="11">
        <v>3.3</v>
      </c>
      <c r="O192" s="154">
        <v>4</v>
      </c>
      <c r="P192" s="11">
        <v>3.2794256625647247</v>
      </c>
      <c r="Q192" s="154">
        <v>2.4032</v>
      </c>
      <c r="R192" s="11">
        <v>3.7099224589767843</v>
      </c>
      <c r="S192" s="11">
        <v>4</v>
      </c>
      <c r="T192" s="11">
        <v>4.2</v>
      </c>
      <c r="U192" s="154">
        <v>2.2000000000000002</v>
      </c>
      <c r="V192" s="154" t="s">
        <v>109</v>
      </c>
      <c r="W192" s="11">
        <v>3.9300000000000006</v>
      </c>
      <c r="X192" s="11">
        <v>3.7</v>
      </c>
      <c r="Y192" s="154">
        <v>4</v>
      </c>
      <c r="Z192" s="11">
        <v>3.6</v>
      </c>
      <c r="AA192" s="11">
        <v>3.6</v>
      </c>
      <c r="AB192" s="11">
        <v>3.4</v>
      </c>
      <c r="AC192" s="154">
        <v>4</v>
      </c>
      <c r="AD192" s="11">
        <v>3.8</v>
      </c>
      <c r="AE192" s="159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6"/>
    </row>
    <row r="193" spans="1:65">
      <c r="A193" s="30"/>
      <c r="B193" s="20" t="s">
        <v>237</v>
      </c>
      <c r="C193" s="12"/>
      <c r="D193" s="22">
        <v>3</v>
      </c>
      <c r="E193" s="22">
        <v>3.15</v>
      </c>
      <c r="F193" s="22">
        <v>3.1999999999999997</v>
      </c>
      <c r="G193" s="22">
        <v>3.4333333333333331</v>
      </c>
      <c r="H193" s="22">
        <v>3.6333333333333342</v>
      </c>
      <c r="I193" s="22">
        <v>3.1999999999999997</v>
      </c>
      <c r="J193" s="22">
        <v>3.1999999999999997</v>
      </c>
      <c r="K193" s="22">
        <v>3.5166666666666662</v>
      </c>
      <c r="L193" s="22">
        <v>3.4666666666666668</v>
      </c>
      <c r="M193" s="22">
        <v>3.2000000000000006</v>
      </c>
      <c r="N193" s="22">
        <v>3.3666666666666667</v>
      </c>
      <c r="O193" s="22">
        <v>3.8333333333333335</v>
      </c>
      <c r="P193" s="22">
        <v>3.3258159649687449</v>
      </c>
      <c r="Q193" s="22">
        <v>1.5900200000000002</v>
      </c>
      <c r="R193" s="22">
        <v>3.726923738176668</v>
      </c>
      <c r="S193" s="22">
        <v>4.0666666666666664</v>
      </c>
      <c r="T193" s="22">
        <v>4.083333333333333</v>
      </c>
      <c r="U193" s="22">
        <v>2.1999999999999997</v>
      </c>
      <c r="V193" s="22" t="s">
        <v>729</v>
      </c>
      <c r="W193" s="22">
        <v>3.8916666666666662</v>
      </c>
      <c r="X193" s="22">
        <v>3.7499999999999996</v>
      </c>
      <c r="Y193" s="22">
        <v>3.8333333333333335</v>
      </c>
      <c r="Z193" s="22">
        <v>3.5500000000000003</v>
      </c>
      <c r="AA193" s="22">
        <v>3.7166666666666668</v>
      </c>
      <c r="AB193" s="22">
        <v>3.3833333333333329</v>
      </c>
      <c r="AC193" s="22">
        <v>4</v>
      </c>
      <c r="AD193" s="22">
        <v>3.9</v>
      </c>
      <c r="AE193" s="159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6"/>
    </row>
    <row r="194" spans="1:65">
      <c r="A194" s="30"/>
      <c r="B194" s="3" t="s">
        <v>238</v>
      </c>
      <c r="C194" s="29"/>
      <c r="D194" s="11">
        <v>3</v>
      </c>
      <c r="E194" s="11">
        <v>3.2</v>
      </c>
      <c r="F194" s="11">
        <v>3.2</v>
      </c>
      <c r="G194" s="11">
        <v>3.4</v>
      </c>
      <c r="H194" s="11">
        <v>3.6500000000000004</v>
      </c>
      <c r="I194" s="11">
        <v>3.2</v>
      </c>
      <c r="J194" s="11">
        <v>3.2</v>
      </c>
      <c r="K194" s="11">
        <v>3.5</v>
      </c>
      <c r="L194" s="11">
        <v>3.5</v>
      </c>
      <c r="M194" s="11">
        <v>3.2</v>
      </c>
      <c r="N194" s="11">
        <v>3.3499999999999996</v>
      </c>
      <c r="O194" s="11">
        <v>4</v>
      </c>
      <c r="P194" s="11">
        <v>3.300570445434952</v>
      </c>
      <c r="Q194" s="11">
        <v>1.6869000000000001</v>
      </c>
      <c r="R194" s="11">
        <v>3.7358786869392748</v>
      </c>
      <c r="S194" s="11">
        <v>4.0999999999999996</v>
      </c>
      <c r="T194" s="11">
        <v>4.0999999999999996</v>
      </c>
      <c r="U194" s="11">
        <v>2.2000000000000002</v>
      </c>
      <c r="V194" s="11" t="s">
        <v>729</v>
      </c>
      <c r="W194" s="11">
        <v>3.8849999999999998</v>
      </c>
      <c r="X194" s="11">
        <v>3.75</v>
      </c>
      <c r="Y194" s="11">
        <v>4</v>
      </c>
      <c r="Z194" s="11">
        <v>3.55</v>
      </c>
      <c r="AA194" s="11">
        <v>3.7</v>
      </c>
      <c r="AB194" s="11">
        <v>3.4</v>
      </c>
      <c r="AC194" s="11">
        <v>4</v>
      </c>
      <c r="AD194" s="11">
        <v>3.9</v>
      </c>
      <c r="AE194" s="159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6"/>
    </row>
    <row r="195" spans="1:65">
      <c r="A195" s="30"/>
      <c r="B195" s="3" t="s">
        <v>239</v>
      </c>
      <c r="C195" s="29"/>
      <c r="D195" s="23">
        <v>0</v>
      </c>
      <c r="E195" s="23">
        <v>8.3666002653407623E-2</v>
      </c>
      <c r="F195" s="23">
        <v>6.3245553203367499E-2</v>
      </c>
      <c r="G195" s="23">
        <v>5.1639777949432274E-2</v>
      </c>
      <c r="H195" s="23">
        <v>8.1649658092772665E-2</v>
      </c>
      <c r="I195" s="23">
        <v>6.3245553203367499E-2</v>
      </c>
      <c r="J195" s="23">
        <v>6.3245553203367499E-2</v>
      </c>
      <c r="K195" s="23">
        <v>7.5277265270908167E-2</v>
      </c>
      <c r="L195" s="23">
        <v>0.13662601021279477</v>
      </c>
      <c r="M195" s="23">
        <v>6.3245553203367499E-2</v>
      </c>
      <c r="N195" s="23">
        <v>8.1649658092772678E-2</v>
      </c>
      <c r="O195" s="23">
        <v>0.40824829046386296</v>
      </c>
      <c r="P195" s="23">
        <v>7.2371140617420615E-2</v>
      </c>
      <c r="Q195" s="23">
        <v>0.54840310174177509</v>
      </c>
      <c r="R195" s="23">
        <v>7.9429606042332124E-2</v>
      </c>
      <c r="S195" s="23">
        <v>5.1639777949432045E-2</v>
      </c>
      <c r="T195" s="23">
        <v>0.18348478592697184</v>
      </c>
      <c r="U195" s="23">
        <v>6.3245553203367499E-2</v>
      </c>
      <c r="V195" s="23" t="s">
        <v>729</v>
      </c>
      <c r="W195" s="23">
        <v>5.4924190177613894E-2</v>
      </c>
      <c r="X195" s="23">
        <v>5.4772255750516419E-2</v>
      </c>
      <c r="Y195" s="23">
        <v>0.40824829046386296</v>
      </c>
      <c r="Z195" s="23">
        <v>5.4772255750516662E-2</v>
      </c>
      <c r="AA195" s="23">
        <v>7.5277265270907973E-2</v>
      </c>
      <c r="AB195" s="23">
        <v>4.0824829046386339E-2</v>
      </c>
      <c r="AC195" s="23">
        <v>0</v>
      </c>
      <c r="AD195" s="23">
        <v>0.10954451150103316</v>
      </c>
      <c r="AE195" s="214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57"/>
    </row>
    <row r="196" spans="1:65">
      <c r="A196" s="30"/>
      <c r="B196" s="3" t="s">
        <v>87</v>
      </c>
      <c r="C196" s="29"/>
      <c r="D196" s="13">
        <v>0</v>
      </c>
      <c r="E196" s="13">
        <v>2.6560635762986548E-2</v>
      </c>
      <c r="F196" s="13">
        <v>1.9764235376052344E-2</v>
      </c>
      <c r="G196" s="13">
        <v>1.5040712024106489E-2</v>
      </c>
      <c r="H196" s="13">
        <v>2.2472382961313573E-2</v>
      </c>
      <c r="I196" s="13">
        <v>1.9764235376052344E-2</v>
      </c>
      <c r="J196" s="13">
        <v>1.9764235376052344E-2</v>
      </c>
      <c r="K196" s="13">
        <v>2.1405857423007064E-2</v>
      </c>
      <c r="L196" s="13">
        <v>3.9411349099844645E-2</v>
      </c>
      <c r="M196" s="13">
        <v>1.976423537605234E-2</v>
      </c>
      <c r="N196" s="13">
        <v>2.4252373690922577E-2</v>
      </c>
      <c r="O196" s="13">
        <v>0.1064995540340512</v>
      </c>
      <c r="P196" s="13">
        <v>2.1760416505217161E-2</v>
      </c>
      <c r="Q196" s="13">
        <v>0.34490327275240251</v>
      </c>
      <c r="R196" s="13">
        <v>2.131237761285442E-2</v>
      </c>
      <c r="S196" s="13">
        <v>1.2698306053139027E-2</v>
      </c>
      <c r="T196" s="13">
        <v>4.4935049614768616E-2</v>
      </c>
      <c r="U196" s="13">
        <v>2.8747978728803414E-2</v>
      </c>
      <c r="V196" s="13" t="s">
        <v>729</v>
      </c>
      <c r="W196" s="13">
        <v>1.4113282272620275E-2</v>
      </c>
      <c r="X196" s="13">
        <v>1.4605934866804379E-2</v>
      </c>
      <c r="Y196" s="13">
        <v>0.1064995540340512</v>
      </c>
      <c r="Z196" s="13">
        <v>1.5428804436765255E-2</v>
      </c>
      <c r="AA196" s="13">
        <v>2.0253972718629946E-2</v>
      </c>
      <c r="AB196" s="13">
        <v>1.2066451934892516E-2</v>
      </c>
      <c r="AC196" s="13">
        <v>0</v>
      </c>
      <c r="AD196" s="13">
        <v>2.8088336282316193E-2</v>
      </c>
      <c r="AE196" s="159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A197" s="30"/>
      <c r="B197" s="3" t="s">
        <v>240</v>
      </c>
      <c r="C197" s="29"/>
      <c r="D197" s="13">
        <v>-0.1517595725859413</v>
      </c>
      <c r="E197" s="13">
        <v>-0.10934755121523843</v>
      </c>
      <c r="F197" s="13">
        <v>-9.5210210758337466E-2</v>
      </c>
      <c r="G197" s="13">
        <v>-2.9235955292799543E-2</v>
      </c>
      <c r="H197" s="13">
        <v>2.731340653480463E-2</v>
      </c>
      <c r="I197" s="13">
        <v>-9.5210210758337466E-2</v>
      </c>
      <c r="J197" s="13">
        <v>-9.5210210758337466E-2</v>
      </c>
      <c r="K197" s="13">
        <v>-5.6737211979647206E-3</v>
      </c>
      <c r="L197" s="13">
        <v>-1.9811061654865458E-2</v>
      </c>
      <c r="M197" s="13">
        <v>-9.5210210758337244E-2</v>
      </c>
      <c r="N197" s="13">
        <v>-4.8085742568667489E-2</v>
      </c>
      <c r="O197" s="13">
        <v>8.3862768362408247E-2</v>
      </c>
      <c r="P197" s="13">
        <v>-5.9636148124804E-2</v>
      </c>
      <c r="Q197" s="13">
        <v>-0.55042691853436609</v>
      </c>
      <c r="R197" s="13">
        <v>5.3775794870192684E-2</v>
      </c>
      <c r="S197" s="13">
        <v>0.14983702382794606</v>
      </c>
      <c r="T197" s="13">
        <v>0.15454947064691305</v>
      </c>
      <c r="U197" s="13">
        <v>-0.37795701989635699</v>
      </c>
      <c r="V197" s="13" t="s">
        <v>729</v>
      </c>
      <c r="W197" s="13">
        <v>0.10035633222879259</v>
      </c>
      <c r="X197" s="13">
        <v>6.0300534267573314E-2</v>
      </c>
      <c r="Y197" s="13">
        <v>8.3862768362408247E-2</v>
      </c>
      <c r="Z197" s="13">
        <v>3.7511724399694746E-3</v>
      </c>
      <c r="AA197" s="13">
        <v>5.087564062963934E-2</v>
      </c>
      <c r="AB197" s="13">
        <v>-4.3373295749700613E-2</v>
      </c>
      <c r="AC197" s="13">
        <v>0.13098723655207833</v>
      </c>
      <c r="AD197" s="13">
        <v>0.10271255563827619</v>
      </c>
      <c r="AE197" s="159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6"/>
    </row>
    <row r="198" spans="1:65">
      <c r="A198" s="30"/>
      <c r="B198" s="46" t="s">
        <v>241</v>
      </c>
      <c r="C198" s="47"/>
      <c r="D198" s="45" t="s">
        <v>242</v>
      </c>
      <c r="E198" s="45">
        <v>0.82</v>
      </c>
      <c r="F198" s="45">
        <v>0.67</v>
      </c>
      <c r="G198" s="45">
        <v>0</v>
      </c>
      <c r="H198" s="45">
        <v>0.57999999999999996</v>
      </c>
      <c r="I198" s="45">
        <v>0.67</v>
      </c>
      <c r="J198" s="45">
        <v>0.67</v>
      </c>
      <c r="K198" s="45">
        <v>0.24</v>
      </c>
      <c r="L198" s="45">
        <v>0.1</v>
      </c>
      <c r="M198" s="45">
        <v>0.67</v>
      </c>
      <c r="N198" s="45">
        <v>0.19</v>
      </c>
      <c r="O198" s="45" t="s">
        <v>242</v>
      </c>
      <c r="P198" s="45">
        <v>0.31</v>
      </c>
      <c r="Q198" s="45">
        <v>5.33</v>
      </c>
      <c r="R198" s="45">
        <v>0.85</v>
      </c>
      <c r="S198" s="45">
        <v>1.83</v>
      </c>
      <c r="T198" s="45">
        <v>1.88</v>
      </c>
      <c r="U198" s="45">
        <v>3.56</v>
      </c>
      <c r="V198" s="45">
        <v>2.7</v>
      </c>
      <c r="W198" s="45">
        <v>1.32</v>
      </c>
      <c r="X198" s="45">
        <v>0.92</v>
      </c>
      <c r="Y198" s="45" t="s">
        <v>242</v>
      </c>
      <c r="Z198" s="45">
        <v>0.34</v>
      </c>
      <c r="AA198" s="45">
        <v>0.82</v>
      </c>
      <c r="AB198" s="45">
        <v>0.14000000000000001</v>
      </c>
      <c r="AC198" s="45" t="s">
        <v>242</v>
      </c>
      <c r="AD198" s="45">
        <v>1.35</v>
      </c>
      <c r="AE198" s="159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6"/>
    </row>
    <row r="199" spans="1:65">
      <c r="B199" s="3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BM199" s="56"/>
    </row>
    <row r="200" spans="1:65" ht="15">
      <c r="B200" s="8" t="s">
        <v>548</v>
      </c>
      <c r="BM200" s="28" t="s">
        <v>67</v>
      </c>
    </row>
    <row r="201" spans="1:65" ht="15">
      <c r="A201" s="25" t="s">
        <v>51</v>
      </c>
      <c r="B201" s="18" t="s">
        <v>114</v>
      </c>
      <c r="C201" s="15" t="s">
        <v>115</v>
      </c>
      <c r="D201" s="16" t="s">
        <v>233</v>
      </c>
      <c r="E201" s="17" t="s">
        <v>233</v>
      </c>
      <c r="F201" s="17" t="s">
        <v>233</v>
      </c>
      <c r="G201" s="17" t="s">
        <v>233</v>
      </c>
      <c r="H201" s="17" t="s">
        <v>233</v>
      </c>
      <c r="I201" s="17" t="s">
        <v>233</v>
      </c>
      <c r="J201" s="17" t="s">
        <v>233</v>
      </c>
      <c r="K201" s="17" t="s">
        <v>233</v>
      </c>
      <c r="L201" s="17" t="s">
        <v>233</v>
      </c>
      <c r="M201" s="17" t="s">
        <v>233</v>
      </c>
      <c r="N201" s="17" t="s">
        <v>233</v>
      </c>
      <c r="O201" s="17" t="s">
        <v>233</v>
      </c>
      <c r="P201" s="17" t="s">
        <v>233</v>
      </c>
      <c r="Q201" s="17" t="s">
        <v>233</v>
      </c>
      <c r="R201" s="17" t="s">
        <v>233</v>
      </c>
      <c r="S201" s="17" t="s">
        <v>233</v>
      </c>
      <c r="T201" s="17" t="s">
        <v>233</v>
      </c>
      <c r="U201" s="17" t="s">
        <v>233</v>
      </c>
      <c r="V201" s="17" t="s">
        <v>233</v>
      </c>
      <c r="W201" s="17" t="s">
        <v>233</v>
      </c>
      <c r="X201" s="17" t="s">
        <v>233</v>
      </c>
      <c r="Y201" s="17" t="s">
        <v>233</v>
      </c>
      <c r="Z201" s="17" t="s">
        <v>233</v>
      </c>
      <c r="AA201" s="17" t="s">
        <v>233</v>
      </c>
      <c r="AB201" s="17" t="s">
        <v>233</v>
      </c>
      <c r="AC201" s="17" t="s">
        <v>233</v>
      </c>
      <c r="AD201" s="17" t="s">
        <v>233</v>
      </c>
      <c r="AE201" s="159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 t="s">
        <v>234</v>
      </c>
      <c r="C202" s="9" t="s">
        <v>234</v>
      </c>
      <c r="D202" s="156" t="s">
        <v>244</v>
      </c>
      <c r="E202" s="158" t="s">
        <v>245</v>
      </c>
      <c r="F202" s="158" t="s">
        <v>246</v>
      </c>
      <c r="G202" s="158" t="s">
        <v>247</v>
      </c>
      <c r="H202" s="158" t="s">
        <v>248</v>
      </c>
      <c r="I202" s="158" t="s">
        <v>249</v>
      </c>
      <c r="J202" s="158" t="s">
        <v>250</v>
      </c>
      <c r="K202" s="158" t="s">
        <v>251</v>
      </c>
      <c r="L202" s="158" t="s">
        <v>252</v>
      </c>
      <c r="M202" s="158" t="s">
        <v>253</v>
      </c>
      <c r="N202" s="158" t="s">
        <v>254</v>
      </c>
      <c r="O202" s="158" t="s">
        <v>255</v>
      </c>
      <c r="P202" s="158" t="s">
        <v>256</v>
      </c>
      <c r="Q202" s="158" t="s">
        <v>257</v>
      </c>
      <c r="R202" s="158" t="s">
        <v>258</v>
      </c>
      <c r="S202" s="158" t="s">
        <v>260</v>
      </c>
      <c r="T202" s="158" t="s">
        <v>261</v>
      </c>
      <c r="U202" s="158" t="s">
        <v>262</v>
      </c>
      <c r="V202" s="158" t="s">
        <v>264</v>
      </c>
      <c r="W202" s="158" t="s">
        <v>265</v>
      </c>
      <c r="X202" s="158" t="s">
        <v>266</v>
      </c>
      <c r="Y202" s="158" t="s">
        <v>267</v>
      </c>
      <c r="Z202" s="158" t="s">
        <v>268</v>
      </c>
      <c r="AA202" s="158" t="s">
        <v>269</v>
      </c>
      <c r="AB202" s="158" t="s">
        <v>270</v>
      </c>
      <c r="AC202" s="158" t="s">
        <v>235</v>
      </c>
      <c r="AD202" s="158" t="s">
        <v>271</v>
      </c>
      <c r="AE202" s="159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 t="s">
        <v>3</v>
      </c>
    </row>
    <row r="203" spans="1:65">
      <c r="A203" s="30"/>
      <c r="B203" s="19"/>
      <c r="C203" s="9"/>
      <c r="D203" s="10" t="s">
        <v>281</v>
      </c>
      <c r="E203" s="11" t="s">
        <v>281</v>
      </c>
      <c r="F203" s="11" t="s">
        <v>280</v>
      </c>
      <c r="G203" s="11" t="s">
        <v>280</v>
      </c>
      <c r="H203" s="11" t="s">
        <v>280</v>
      </c>
      <c r="I203" s="11" t="s">
        <v>280</v>
      </c>
      <c r="J203" s="11" t="s">
        <v>280</v>
      </c>
      <c r="K203" s="11" t="s">
        <v>280</v>
      </c>
      <c r="L203" s="11" t="s">
        <v>281</v>
      </c>
      <c r="M203" s="11" t="s">
        <v>307</v>
      </c>
      <c r="N203" s="11" t="s">
        <v>280</v>
      </c>
      <c r="O203" s="11" t="s">
        <v>307</v>
      </c>
      <c r="P203" s="11" t="s">
        <v>280</v>
      </c>
      <c r="Q203" s="11" t="s">
        <v>281</v>
      </c>
      <c r="R203" s="11" t="s">
        <v>281</v>
      </c>
      <c r="S203" s="11" t="s">
        <v>281</v>
      </c>
      <c r="T203" s="11" t="s">
        <v>281</v>
      </c>
      <c r="U203" s="11" t="s">
        <v>307</v>
      </c>
      <c r="V203" s="11" t="s">
        <v>281</v>
      </c>
      <c r="W203" s="11" t="s">
        <v>307</v>
      </c>
      <c r="X203" s="11" t="s">
        <v>307</v>
      </c>
      <c r="Y203" s="11" t="s">
        <v>307</v>
      </c>
      <c r="Z203" s="11" t="s">
        <v>281</v>
      </c>
      <c r="AA203" s="11" t="s">
        <v>281</v>
      </c>
      <c r="AB203" s="11" t="s">
        <v>281</v>
      </c>
      <c r="AC203" s="11" t="s">
        <v>307</v>
      </c>
      <c r="AD203" s="11" t="s">
        <v>281</v>
      </c>
      <c r="AE203" s="159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/>
      <c r="C204" s="9"/>
      <c r="D204" s="26" t="s">
        <v>308</v>
      </c>
      <c r="E204" s="26" t="s">
        <v>308</v>
      </c>
      <c r="F204" s="26" t="s">
        <v>308</v>
      </c>
      <c r="G204" s="26" t="s">
        <v>308</v>
      </c>
      <c r="H204" s="26" t="s">
        <v>308</v>
      </c>
      <c r="I204" s="26" t="s">
        <v>308</v>
      </c>
      <c r="J204" s="26" t="s">
        <v>308</v>
      </c>
      <c r="K204" s="26" t="s">
        <v>308</v>
      </c>
      <c r="L204" s="26" t="s">
        <v>308</v>
      </c>
      <c r="M204" s="26" t="s">
        <v>121</v>
      </c>
      <c r="N204" s="26" t="s">
        <v>277</v>
      </c>
      <c r="O204" s="26" t="s">
        <v>309</v>
      </c>
      <c r="P204" s="26" t="s">
        <v>310</v>
      </c>
      <c r="Q204" s="26" t="s">
        <v>308</v>
      </c>
      <c r="R204" s="26" t="s">
        <v>309</v>
      </c>
      <c r="S204" s="26" t="s">
        <v>309</v>
      </c>
      <c r="T204" s="26" t="s">
        <v>311</v>
      </c>
      <c r="U204" s="26" t="s">
        <v>311</v>
      </c>
      <c r="V204" s="26" t="s">
        <v>310</v>
      </c>
      <c r="W204" s="26" t="s">
        <v>308</v>
      </c>
      <c r="X204" s="26" t="s">
        <v>311</v>
      </c>
      <c r="Y204" s="26" t="s">
        <v>308</v>
      </c>
      <c r="Z204" s="26" t="s">
        <v>311</v>
      </c>
      <c r="AA204" s="26" t="s">
        <v>311</v>
      </c>
      <c r="AB204" s="26" t="s">
        <v>308</v>
      </c>
      <c r="AC204" s="26" t="s">
        <v>311</v>
      </c>
      <c r="AD204" s="26" t="s">
        <v>310</v>
      </c>
      <c r="AE204" s="159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2</v>
      </c>
    </row>
    <row r="205" spans="1:65">
      <c r="A205" s="30"/>
      <c r="B205" s="18">
        <v>1</v>
      </c>
      <c r="C205" s="14">
        <v>1</v>
      </c>
      <c r="D205" s="229">
        <v>14</v>
      </c>
      <c r="E205" s="221">
        <v>6</v>
      </c>
      <c r="F205" s="229">
        <v>12</v>
      </c>
      <c r="G205" s="229">
        <v>13</v>
      </c>
      <c r="H205" s="229">
        <v>14</v>
      </c>
      <c r="I205" s="229">
        <v>13</v>
      </c>
      <c r="J205" s="229">
        <v>13</v>
      </c>
      <c r="K205" s="229">
        <v>13</v>
      </c>
      <c r="L205" s="242">
        <v>13.1</v>
      </c>
      <c r="M205" s="229">
        <v>12</v>
      </c>
      <c r="N205" s="229">
        <v>13.3</v>
      </c>
      <c r="O205" s="229">
        <v>13</v>
      </c>
      <c r="P205" s="229">
        <v>13.438405447708677</v>
      </c>
      <c r="Q205" s="221">
        <v>44.54</v>
      </c>
      <c r="R205" s="229">
        <v>14.5558029432417</v>
      </c>
      <c r="S205" s="221">
        <v>15</v>
      </c>
      <c r="T205" s="229">
        <v>14</v>
      </c>
      <c r="U205" s="229">
        <v>12.15</v>
      </c>
      <c r="V205" s="229">
        <v>13</v>
      </c>
      <c r="W205" s="242">
        <v>12.8</v>
      </c>
      <c r="X205" s="229">
        <v>13</v>
      </c>
      <c r="Y205" s="221">
        <v>22</v>
      </c>
      <c r="Z205" s="229">
        <v>14</v>
      </c>
      <c r="AA205" s="229">
        <v>13</v>
      </c>
      <c r="AB205" s="229">
        <v>14</v>
      </c>
      <c r="AC205" s="229">
        <v>14</v>
      </c>
      <c r="AD205" s="229">
        <v>13</v>
      </c>
      <c r="AE205" s="222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3"/>
      <c r="AW205" s="223"/>
      <c r="AX205" s="223"/>
      <c r="AY205" s="223"/>
      <c r="AZ205" s="223"/>
      <c r="BA205" s="223"/>
      <c r="BB205" s="223"/>
      <c r="BC205" s="223"/>
      <c r="BD205" s="223"/>
      <c r="BE205" s="223"/>
      <c r="BF205" s="223"/>
      <c r="BG205" s="223"/>
      <c r="BH205" s="223"/>
      <c r="BI205" s="223"/>
      <c r="BJ205" s="223"/>
      <c r="BK205" s="223"/>
      <c r="BL205" s="223"/>
      <c r="BM205" s="224">
        <v>1</v>
      </c>
    </row>
    <row r="206" spans="1:65">
      <c r="A206" s="30"/>
      <c r="B206" s="19">
        <v>1</v>
      </c>
      <c r="C206" s="9">
        <v>2</v>
      </c>
      <c r="D206" s="228">
        <v>13</v>
      </c>
      <c r="E206" s="225">
        <v>6</v>
      </c>
      <c r="F206" s="228">
        <v>12</v>
      </c>
      <c r="G206" s="228">
        <v>13</v>
      </c>
      <c r="H206" s="228">
        <v>13</v>
      </c>
      <c r="I206" s="228">
        <v>12</v>
      </c>
      <c r="J206" s="228">
        <v>12</v>
      </c>
      <c r="K206" s="228">
        <v>13</v>
      </c>
      <c r="L206" s="228">
        <v>14</v>
      </c>
      <c r="M206" s="228">
        <v>12</v>
      </c>
      <c r="N206" s="228">
        <v>13</v>
      </c>
      <c r="O206" s="228">
        <v>13</v>
      </c>
      <c r="P206" s="228">
        <v>13.050012905776532</v>
      </c>
      <c r="Q206" s="225">
        <v>35.200000000000003</v>
      </c>
      <c r="R206" s="228">
        <v>13.947583077687176</v>
      </c>
      <c r="S206" s="225">
        <v>15</v>
      </c>
      <c r="T206" s="228">
        <v>12</v>
      </c>
      <c r="U206" s="228">
        <v>12.13</v>
      </c>
      <c r="V206" s="228">
        <v>14</v>
      </c>
      <c r="W206" s="228">
        <v>12.25</v>
      </c>
      <c r="X206" s="228">
        <v>13</v>
      </c>
      <c r="Y206" s="225">
        <v>24</v>
      </c>
      <c r="Z206" s="228">
        <v>13</v>
      </c>
      <c r="AA206" s="228">
        <v>13</v>
      </c>
      <c r="AB206" s="228">
        <v>14</v>
      </c>
      <c r="AC206" s="228">
        <v>13</v>
      </c>
      <c r="AD206" s="228">
        <v>14</v>
      </c>
      <c r="AE206" s="222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3"/>
      <c r="AW206" s="223"/>
      <c r="AX206" s="223"/>
      <c r="AY206" s="223"/>
      <c r="AZ206" s="223"/>
      <c r="BA206" s="223"/>
      <c r="BB206" s="223"/>
      <c r="BC206" s="223"/>
      <c r="BD206" s="223"/>
      <c r="BE206" s="223"/>
      <c r="BF206" s="223"/>
      <c r="BG206" s="223"/>
      <c r="BH206" s="223"/>
      <c r="BI206" s="223"/>
      <c r="BJ206" s="223"/>
      <c r="BK206" s="223"/>
      <c r="BL206" s="223"/>
      <c r="BM206" s="224">
        <v>15</v>
      </c>
    </row>
    <row r="207" spans="1:65">
      <c r="A207" s="30"/>
      <c r="B207" s="19">
        <v>1</v>
      </c>
      <c r="C207" s="9">
        <v>3</v>
      </c>
      <c r="D207" s="228">
        <v>13</v>
      </c>
      <c r="E207" s="225">
        <v>6</v>
      </c>
      <c r="F207" s="228">
        <v>12</v>
      </c>
      <c r="G207" s="228">
        <v>13</v>
      </c>
      <c r="H207" s="228">
        <v>14</v>
      </c>
      <c r="I207" s="228">
        <v>13</v>
      </c>
      <c r="J207" s="228">
        <v>12</v>
      </c>
      <c r="K207" s="228">
        <v>13</v>
      </c>
      <c r="L207" s="228">
        <v>14</v>
      </c>
      <c r="M207" s="228">
        <v>13</v>
      </c>
      <c r="N207" s="241">
        <v>13.6</v>
      </c>
      <c r="O207" s="228">
        <v>12</v>
      </c>
      <c r="P207" s="228">
        <v>13.136049925814069</v>
      </c>
      <c r="Q207" s="225">
        <v>55.87</v>
      </c>
      <c r="R207" s="228">
        <v>14.42034173858152</v>
      </c>
      <c r="S207" s="225">
        <v>16</v>
      </c>
      <c r="T207" s="228">
        <v>12</v>
      </c>
      <c r="U207" s="228">
        <v>12.21</v>
      </c>
      <c r="V207" s="228">
        <v>14</v>
      </c>
      <c r="W207" s="228">
        <v>12.35</v>
      </c>
      <c r="X207" s="228">
        <v>13</v>
      </c>
      <c r="Y207" s="225">
        <v>24</v>
      </c>
      <c r="Z207" s="228">
        <v>13</v>
      </c>
      <c r="AA207" s="228">
        <v>13</v>
      </c>
      <c r="AB207" s="228">
        <v>14</v>
      </c>
      <c r="AC207" s="228">
        <v>15</v>
      </c>
      <c r="AD207" s="228">
        <v>13</v>
      </c>
      <c r="AE207" s="222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3"/>
      <c r="AW207" s="223"/>
      <c r="AX207" s="223"/>
      <c r="AY207" s="223"/>
      <c r="AZ207" s="223"/>
      <c r="BA207" s="223"/>
      <c r="BB207" s="223"/>
      <c r="BC207" s="223"/>
      <c r="BD207" s="223"/>
      <c r="BE207" s="223"/>
      <c r="BF207" s="223"/>
      <c r="BG207" s="223"/>
      <c r="BH207" s="223"/>
      <c r="BI207" s="223"/>
      <c r="BJ207" s="223"/>
      <c r="BK207" s="223"/>
      <c r="BL207" s="223"/>
      <c r="BM207" s="224">
        <v>16</v>
      </c>
    </row>
    <row r="208" spans="1:65">
      <c r="A208" s="30"/>
      <c r="B208" s="19">
        <v>1</v>
      </c>
      <c r="C208" s="9">
        <v>4</v>
      </c>
      <c r="D208" s="228">
        <v>14</v>
      </c>
      <c r="E208" s="225">
        <v>6</v>
      </c>
      <c r="F208" s="228">
        <v>11</v>
      </c>
      <c r="G208" s="228">
        <v>13</v>
      </c>
      <c r="H208" s="228">
        <v>13</v>
      </c>
      <c r="I208" s="228">
        <v>15</v>
      </c>
      <c r="J208" s="228">
        <v>13</v>
      </c>
      <c r="K208" s="228">
        <v>13</v>
      </c>
      <c r="L208" s="228">
        <v>14.4</v>
      </c>
      <c r="M208" s="228">
        <v>13</v>
      </c>
      <c r="N208" s="228">
        <v>13</v>
      </c>
      <c r="O208" s="228">
        <v>13</v>
      </c>
      <c r="P208" s="228">
        <v>12.828301780404319</v>
      </c>
      <c r="Q208" s="225">
        <v>57.19</v>
      </c>
      <c r="R208" s="228">
        <v>14.679778742656426</v>
      </c>
      <c r="S208" s="225">
        <v>15</v>
      </c>
      <c r="T208" s="228">
        <v>12</v>
      </c>
      <c r="U208" s="228">
        <v>12.34</v>
      </c>
      <c r="V208" s="228">
        <v>13</v>
      </c>
      <c r="W208" s="228">
        <v>12.27</v>
      </c>
      <c r="X208" s="228">
        <v>13</v>
      </c>
      <c r="Y208" s="225">
        <v>24</v>
      </c>
      <c r="Z208" s="228">
        <v>13</v>
      </c>
      <c r="AA208" s="228">
        <v>13</v>
      </c>
      <c r="AB208" s="228">
        <v>14</v>
      </c>
      <c r="AC208" s="228">
        <v>14</v>
      </c>
      <c r="AD208" s="228">
        <v>13</v>
      </c>
      <c r="AE208" s="222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3"/>
      <c r="AW208" s="223"/>
      <c r="AX208" s="223"/>
      <c r="AY208" s="223"/>
      <c r="AZ208" s="223"/>
      <c r="BA208" s="223"/>
      <c r="BB208" s="223"/>
      <c r="BC208" s="223"/>
      <c r="BD208" s="223"/>
      <c r="BE208" s="223"/>
      <c r="BF208" s="223"/>
      <c r="BG208" s="223"/>
      <c r="BH208" s="223"/>
      <c r="BI208" s="223"/>
      <c r="BJ208" s="223"/>
      <c r="BK208" s="223"/>
      <c r="BL208" s="223"/>
      <c r="BM208" s="224">
        <v>13.076179979550011</v>
      </c>
    </row>
    <row r="209" spans="1:65">
      <c r="A209" s="30"/>
      <c r="B209" s="19">
        <v>1</v>
      </c>
      <c r="C209" s="9">
        <v>5</v>
      </c>
      <c r="D209" s="228">
        <v>14</v>
      </c>
      <c r="E209" s="225">
        <v>7</v>
      </c>
      <c r="F209" s="228">
        <v>12</v>
      </c>
      <c r="G209" s="228">
        <v>13</v>
      </c>
      <c r="H209" s="228">
        <v>14</v>
      </c>
      <c r="I209" s="228">
        <v>12</v>
      </c>
      <c r="J209" s="228">
        <v>13</v>
      </c>
      <c r="K209" s="228">
        <v>13</v>
      </c>
      <c r="L209" s="228">
        <v>13.6</v>
      </c>
      <c r="M209" s="228">
        <v>13</v>
      </c>
      <c r="N209" s="228">
        <v>12.9</v>
      </c>
      <c r="O209" s="228">
        <v>12</v>
      </c>
      <c r="P209" s="228">
        <v>12.986470575127536</v>
      </c>
      <c r="Q209" s="228"/>
      <c r="R209" s="228">
        <v>13.950041787349951</v>
      </c>
      <c r="S209" s="225">
        <v>16</v>
      </c>
      <c r="T209" s="228">
        <v>13</v>
      </c>
      <c r="U209" s="228">
        <v>12.19</v>
      </c>
      <c r="V209" s="228">
        <v>13</v>
      </c>
      <c r="W209" s="228">
        <v>12.19</v>
      </c>
      <c r="X209" s="228">
        <v>14</v>
      </c>
      <c r="Y209" s="225">
        <v>22</v>
      </c>
      <c r="Z209" s="228">
        <v>14</v>
      </c>
      <c r="AA209" s="228">
        <v>12</v>
      </c>
      <c r="AB209" s="228">
        <v>14</v>
      </c>
      <c r="AC209" s="228">
        <v>14</v>
      </c>
      <c r="AD209" s="228">
        <v>13</v>
      </c>
      <c r="AE209" s="222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3"/>
      <c r="AW209" s="223"/>
      <c r="AX209" s="223"/>
      <c r="AY209" s="223"/>
      <c r="AZ209" s="223"/>
      <c r="BA209" s="223"/>
      <c r="BB209" s="223"/>
      <c r="BC209" s="223"/>
      <c r="BD209" s="223"/>
      <c r="BE209" s="223"/>
      <c r="BF209" s="223"/>
      <c r="BG209" s="223"/>
      <c r="BH209" s="223"/>
      <c r="BI209" s="223"/>
      <c r="BJ209" s="223"/>
      <c r="BK209" s="223"/>
      <c r="BL209" s="223"/>
      <c r="BM209" s="224">
        <v>79</v>
      </c>
    </row>
    <row r="210" spans="1:65">
      <c r="A210" s="30"/>
      <c r="B210" s="19">
        <v>1</v>
      </c>
      <c r="C210" s="9">
        <v>6</v>
      </c>
      <c r="D210" s="228">
        <v>14</v>
      </c>
      <c r="E210" s="225">
        <v>7</v>
      </c>
      <c r="F210" s="228">
        <v>12</v>
      </c>
      <c r="G210" s="228">
        <v>12</v>
      </c>
      <c r="H210" s="228">
        <v>13</v>
      </c>
      <c r="I210" s="228">
        <v>12</v>
      </c>
      <c r="J210" s="228">
        <v>12</v>
      </c>
      <c r="K210" s="228">
        <v>13</v>
      </c>
      <c r="L210" s="228">
        <v>14</v>
      </c>
      <c r="M210" s="228">
        <v>12</v>
      </c>
      <c r="N210" s="228">
        <v>13</v>
      </c>
      <c r="O210" s="228">
        <v>13</v>
      </c>
      <c r="P210" s="228">
        <v>12.879039519003193</v>
      </c>
      <c r="Q210" s="225">
        <v>43.83</v>
      </c>
      <c r="R210" s="228">
        <v>14.72100873455012</v>
      </c>
      <c r="S210" s="225">
        <v>15</v>
      </c>
      <c r="T210" s="228">
        <v>14</v>
      </c>
      <c r="U210" s="228">
        <v>12.22</v>
      </c>
      <c r="V210" s="228">
        <v>13</v>
      </c>
      <c r="W210" s="228">
        <v>12.14</v>
      </c>
      <c r="X210" s="228">
        <v>14</v>
      </c>
      <c r="Y210" s="225">
        <v>23</v>
      </c>
      <c r="Z210" s="228">
        <v>13</v>
      </c>
      <c r="AA210" s="228">
        <v>13</v>
      </c>
      <c r="AB210" s="228">
        <v>13</v>
      </c>
      <c r="AC210" s="228">
        <v>13</v>
      </c>
      <c r="AD210" s="228">
        <v>13</v>
      </c>
      <c r="AE210" s="222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3"/>
      <c r="AW210" s="223"/>
      <c r="AX210" s="223"/>
      <c r="AY210" s="223"/>
      <c r="AZ210" s="223"/>
      <c r="BA210" s="223"/>
      <c r="BB210" s="223"/>
      <c r="BC210" s="223"/>
      <c r="BD210" s="223"/>
      <c r="BE210" s="223"/>
      <c r="BF210" s="223"/>
      <c r="BG210" s="223"/>
      <c r="BH210" s="223"/>
      <c r="BI210" s="223"/>
      <c r="BJ210" s="223"/>
      <c r="BK210" s="223"/>
      <c r="BL210" s="223"/>
      <c r="BM210" s="226"/>
    </row>
    <row r="211" spans="1:65">
      <c r="A211" s="30"/>
      <c r="B211" s="20" t="s">
        <v>237</v>
      </c>
      <c r="C211" s="12"/>
      <c r="D211" s="227">
        <v>13.666666666666666</v>
      </c>
      <c r="E211" s="227">
        <v>6.333333333333333</v>
      </c>
      <c r="F211" s="227">
        <v>11.833333333333334</v>
      </c>
      <c r="G211" s="227">
        <v>12.833333333333334</v>
      </c>
      <c r="H211" s="227">
        <v>13.5</v>
      </c>
      <c r="I211" s="227">
        <v>12.833333333333334</v>
      </c>
      <c r="J211" s="227">
        <v>12.5</v>
      </c>
      <c r="K211" s="227">
        <v>13</v>
      </c>
      <c r="L211" s="227">
        <v>13.85</v>
      </c>
      <c r="M211" s="227">
        <v>12.5</v>
      </c>
      <c r="N211" s="227">
        <v>13.133333333333333</v>
      </c>
      <c r="O211" s="227">
        <v>12.666666666666666</v>
      </c>
      <c r="P211" s="227">
        <v>13.053046692305722</v>
      </c>
      <c r="Q211" s="227">
        <v>47.326000000000001</v>
      </c>
      <c r="R211" s="227">
        <v>14.379092837344482</v>
      </c>
      <c r="S211" s="227">
        <v>15.333333333333334</v>
      </c>
      <c r="T211" s="227">
        <v>12.833333333333334</v>
      </c>
      <c r="U211" s="227">
        <v>12.206666666666665</v>
      </c>
      <c r="V211" s="227">
        <v>13.333333333333334</v>
      </c>
      <c r="W211" s="227">
        <v>12.333333333333334</v>
      </c>
      <c r="X211" s="227">
        <v>13.333333333333334</v>
      </c>
      <c r="Y211" s="227">
        <v>23.166666666666668</v>
      </c>
      <c r="Z211" s="227">
        <v>13.333333333333334</v>
      </c>
      <c r="AA211" s="227">
        <v>12.833333333333334</v>
      </c>
      <c r="AB211" s="227">
        <v>13.833333333333334</v>
      </c>
      <c r="AC211" s="227">
        <v>13.833333333333334</v>
      </c>
      <c r="AD211" s="227">
        <v>13.166666666666666</v>
      </c>
      <c r="AE211" s="222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3"/>
      <c r="AW211" s="223"/>
      <c r="AX211" s="223"/>
      <c r="AY211" s="223"/>
      <c r="AZ211" s="223"/>
      <c r="BA211" s="223"/>
      <c r="BB211" s="223"/>
      <c r="BC211" s="223"/>
      <c r="BD211" s="223"/>
      <c r="BE211" s="223"/>
      <c r="BF211" s="223"/>
      <c r="BG211" s="223"/>
      <c r="BH211" s="223"/>
      <c r="BI211" s="223"/>
      <c r="BJ211" s="223"/>
      <c r="BK211" s="223"/>
      <c r="BL211" s="223"/>
      <c r="BM211" s="226"/>
    </row>
    <row r="212" spans="1:65">
      <c r="A212" s="30"/>
      <c r="B212" s="3" t="s">
        <v>238</v>
      </c>
      <c r="C212" s="29"/>
      <c r="D212" s="228">
        <v>14</v>
      </c>
      <c r="E212" s="228">
        <v>6</v>
      </c>
      <c r="F212" s="228">
        <v>12</v>
      </c>
      <c r="G212" s="228">
        <v>13</v>
      </c>
      <c r="H212" s="228">
        <v>13.5</v>
      </c>
      <c r="I212" s="228">
        <v>12.5</v>
      </c>
      <c r="J212" s="228">
        <v>12.5</v>
      </c>
      <c r="K212" s="228">
        <v>13</v>
      </c>
      <c r="L212" s="228">
        <v>14</v>
      </c>
      <c r="M212" s="228">
        <v>12.5</v>
      </c>
      <c r="N212" s="228">
        <v>13</v>
      </c>
      <c r="O212" s="228">
        <v>13</v>
      </c>
      <c r="P212" s="228">
        <v>13.018241740452034</v>
      </c>
      <c r="Q212" s="228">
        <v>44.54</v>
      </c>
      <c r="R212" s="228">
        <v>14.488072340911611</v>
      </c>
      <c r="S212" s="228">
        <v>15</v>
      </c>
      <c r="T212" s="228">
        <v>12.5</v>
      </c>
      <c r="U212" s="228">
        <v>12.2</v>
      </c>
      <c r="V212" s="228">
        <v>13</v>
      </c>
      <c r="W212" s="228">
        <v>12.26</v>
      </c>
      <c r="X212" s="228">
        <v>13</v>
      </c>
      <c r="Y212" s="228">
        <v>23.5</v>
      </c>
      <c r="Z212" s="228">
        <v>13</v>
      </c>
      <c r="AA212" s="228">
        <v>13</v>
      </c>
      <c r="AB212" s="228">
        <v>14</v>
      </c>
      <c r="AC212" s="228">
        <v>14</v>
      </c>
      <c r="AD212" s="228">
        <v>13</v>
      </c>
      <c r="AE212" s="222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3"/>
      <c r="AW212" s="223"/>
      <c r="AX212" s="223"/>
      <c r="AY212" s="223"/>
      <c r="AZ212" s="223"/>
      <c r="BA212" s="223"/>
      <c r="BB212" s="223"/>
      <c r="BC212" s="223"/>
      <c r="BD212" s="223"/>
      <c r="BE212" s="223"/>
      <c r="BF212" s="223"/>
      <c r="BG212" s="223"/>
      <c r="BH212" s="223"/>
      <c r="BI212" s="223"/>
      <c r="BJ212" s="223"/>
      <c r="BK212" s="223"/>
      <c r="BL212" s="223"/>
      <c r="BM212" s="226"/>
    </row>
    <row r="213" spans="1:65">
      <c r="A213" s="30"/>
      <c r="B213" s="3" t="s">
        <v>239</v>
      </c>
      <c r="C213" s="29"/>
      <c r="D213" s="23">
        <v>0.51639777949432231</v>
      </c>
      <c r="E213" s="23">
        <v>0.51639777949432231</v>
      </c>
      <c r="F213" s="23">
        <v>0.40824829046386302</v>
      </c>
      <c r="G213" s="23">
        <v>0.40824829046386302</v>
      </c>
      <c r="H213" s="23">
        <v>0.54772255750516607</v>
      </c>
      <c r="I213" s="23">
        <v>1.1690451944500122</v>
      </c>
      <c r="J213" s="23">
        <v>0.54772255750516607</v>
      </c>
      <c r="K213" s="23">
        <v>0</v>
      </c>
      <c r="L213" s="23">
        <v>0.44609416046390948</v>
      </c>
      <c r="M213" s="23">
        <v>0.54772255750516607</v>
      </c>
      <c r="N213" s="23">
        <v>0.26583202716502508</v>
      </c>
      <c r="O213" s="23">
        <v>0.51639777949432231</v>
      </c>
      <c r="P213" s="23">
        <v>0.21937240581444586</v>
      </c>
      <c r="Q213" s="23">
        <v>9.1831655762051749</v>
      </c>
      <c r="R213" s="23">
        <v>0.34943723441430341</v>
      </c>
      <c r="S213" s="23">
        <v>0.51639777949432231</v>
      </c>
      <c r="T213" s="23">
        <v>0.98319208025017513</v>
      </c>
      <c r="U213" s="23">
        <v>7.3936910042729231E-2</v>
      </c>
      <c r="V213" s="23">
        <v>0.51639777949432231</v>
      </c>
      <c r="W213" s="23">
        <v>0.23955514326907446</v>
      </c>
      <c r="X213" s="23">
        <v>0.51639777949432231</v>
      </c>
      <c r="Y213" s="23">
        <v>0.98319208025017513</v>
      </c>
      <c r="Z213" s="23">
        <v>0.51639777949432231</v>
      </c>
      <c r="AA213" s="23">
        <v>0.40824829046386302</v>
      </c>
      <c r="AB213" s="23">
        <v>0.40824829046386302</v>
      </c>
      <c r="AC213" s="23">
        <v>0.75277265270908111</v>
      </c>
      <c r="AD213" s="23">
        <v>0.40824829046386302</v>
      </c>
      <c r="AE213" s="159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6"/>
    </row>
    <row r="214" spans="1:65">
      <c r="A214" s="30"/>
      <c r="B214" s="3" t="s">
        <v>87</v>
      </c>
      <c r="C214" s="29"/>
      <c r="D214" s="13">
        <v>3.7785203377633345E-2</v>
      </c>
      <c r="E214" s="13">
        <v>8.1536491499103525E-2</v>
      </c>
      <c r="F214" s="13">
        <v>3.4499855532157439E-2</v>
      </c>
      <c r="G214" s="13">
        <v>3.1811555101080233E-2</v>
      </c>
      <c r="H214" s="13">
        <v>4.0572041296678969E-2</v>
      </c>
      <c r="I214" s="13">
        <v>9.1094430736364584E-2</v>
      </c>
      <c r="J214" s="13">
        <v>4.3817804600413283E-2</v>
      </c>
      <c r="K214" s="13">
        <v>0</v>
      </c>
      <c r="L214" s="13">
        <v>3.2208964654433896E-2</v>
      </c>
      <c r="M214" s="13">
        <v>4.3817804600413283E-2</v>
      </c>
      <c r="N214" s="13">
        <v>2.0241017296829322E-2</v>
      </c>
      <c r="O214" s="13">
        <v>4.0768245749551763E-2</v>
      </c>
      <c r="P214" s="13">
        <v>1.6806222408118528E-2</v>
      </c>
      <c r="Q214" s="13">
        <v>0.19404060297099215</v>
      </c>
      <c r="R214" s="13">
        <v>2.430175800150388E-2</v>
      </c>
      <c r="S214" s="13">
        <v>3.3678116053977539E-2</v>
      </c>
      <c r="T214" s="13">
        <v>7.6612369889624027E-2</v>
      </c>
      <c r="U214" s="13">
        <v>6.0570925758653121E-3</v>
      </c>
      <c r="V214" s="13">
        <v>3.8729833462074169E-2</v>
      </c>
      <c r="W214" s="13">
        <v>1.9423389994789819E-2</v>
      </c>
      <c r="X214" s="13">
        <v>3.8729833462074169E-2</v>
      </c>
      <c r="Y214" s="13">
        <v>4.2439945910079498E-2</v>
      </c>
      <c r="Z214" s="13">
        <v>3.8729833462074169E-2</v>
      </c>
      <c r="AA214" s="13">
        <v>3.1811555101080233E-2</v>
      </c>
      <c r="AB214" s="13">
        <v>2.9511924611845517E-2</v>
      </c>
      <c r="AC214" s="13">
        <v>5.4417300195837189E-2</v>
      </c>
      <c r="AD214" s="13">
        <v>3.1006199275736432E-2</v>
      </c>
      <c r="AE214" s="159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6"/>
    </row>
    <row r="215" spans="1:65">
      <c r="A215" s="30"/>
      <c r="B215" s="3" t="s">
        <v>240</v>
      </c>
      <c r="C215" s="29"/>
      <c r="D215" s="13">
        <v>4.5157430384112462E-2</v>
      </c>
      <c r="E215" s="13">
        <v>-0.51565875177321607</v>
      </c>
      <c r="F215" s="13">
        <v>-9.5046615155219616E-2</v>
      </c>
      <c r="G215" s="13">
        <v>-1.8571681224674785E-2</v>
      </c>
      <c r="H215" s="13">
        <v>3.2411608062355102E-2</v>
      </c>
      <c r="I215" s="13">
        <v>-1.8571681224674785E-2</v>
      </c>
      <c r="J215" s="13">
        <v>-4.4063325868189729E-2</v>
      </c>
      <c r="K215" s="13">
        <v>-5.8258589029173136E-3</v>
      </c>
      <c r="L215" s="13">
        <v>5.9177834938045848E-2</v>
      </c>
      <c r="M215" s="13">
        <v>-4.4063325868189729E-2</v>
      </c>
      <c r="N215" s="13">
        <v>4.3707989544885528E-3</v>
      </c>
      <c r="O215" s="13">
        <v>-3.1317503546432257E-2</v>
      </c>
      <c r="P215" s="13">
        <v>-1.7691166136032388E-3</v>
      </c>
      <c r="Q215" s="13">
        <v>2.6192527231969644</v>
      </c>
      <c r="R215" s="13">
        <v>9.9640174717089414E-2</v>
      </c>
      <c r="S215" s="13">
        <v>0.1726156536016874</v>
      </c>
      <c r="T215" s="13">
        <v>-1.8571681224674785E-2</v>
      </c>
      <c r="U215" s="13">
        <v>-6.6495973154482968E-2</v>
      </c>
      <c r="V215" s="13">
        <v>1.9665785740597741E-2</v>
      </c>
      <c r="W215" s="13">
        <v>-5.6809148189947201E-2</v>
      </c>
      <c r="X215" s="13">
        <v>1.9665785740597741E-2</v>
      </c>
      <c r="Y215" s="13">
        <v>0.77166930272428846</v>
      </c>
      <c r="Z215" s="13">
        <v>1.9665785740597741E-2</v>
      </c>
      <c r="AA215" s="13">
        <v>-1.8571681224674785E-2</v>
      </c>
      <c r="AB215" s="13">
        <v>5.7903252705870045E-2</v>
      </c>
      <c r="AC215" s="13">
        <v>5.7903252705870045E-2</v>
      </c>
      <c r="AD215" s="13">
        <v>6.9199634188401582E-3</v>
      </c>
      <c r="AE215" s="159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6"/>
    </row>
    <row r="216" spans="1:65">
      <c r="A216" s="30"/>
      <c r="B216" s="46" t="s">
        <v>241</v>
      </c>
      <c r="C216" s="47"/>
      <c r="D216" s="45">
        <v>0.67</v>
      </c>
      <c r="E216" s="45">
        <v>8.6</v>
      </c>
      <c r="F216" s="45">
        <v>1.64</v>
      </c>
      <c r="G216" s="45">
        <v>0.38</v>
      </c>
      <c r="H216" s="45">
        <v>0.46</v>
      </c>
      <c r="I216" s="45">
        <v>0.38</v>
      </c>
      <c r="J216" s="45">
        <v>0.8</v>
      </c>
      <c r="K216" s="45">
        <v>0.17</v>
      </c>
      <c r="L216" s="45">
        <v>0.91</v>
      </c>
      <c r="M216" s="45">
        <v>0.8</v>
      </c>
      <c r="N216" s="45">
        <v>0</v>
      </c>
      <c r="O216" s="45">
        <v>0.59</v>
      </c>
      <c r="P216" s="45">
        <v>0.1</v>
      </c>
      <c r="Q216" s="45">
        <v>43.23</v>
      </c>
      <c r="R216" s="45">
        <v>1.58</v>
      </c>
      <c r="S216" s="45">
        <v>2.78</v>
      </c>
      <c r="T216" s="45">
        <v>0.38</v>
      </c>
      <c r="U216" s="45">
        <v>1.17</v>
      </c>
      <c r="V216" s="45">
        <v>0.25</v>
      </c>
      <c r="W216" s="45">
        <v>1.01</v>
      </c>
      <c r="X216" s="45">
        <v>0.25</v>
      </c>
      <c r="Y216" s="45">
        <v>12.69</v>
      </c>
      <c r="Z216" s="45">
        <v>0.25</v>
      </c>
      <c r="AA216" s="45">
        <v>0.38</v>
      </c>
      <c r="AB216" s="45">
        <v>0.89</v>
      </c>
      <c r="AC216" s="45">
        <v>0.89</v>
      </c>
      <c r="AD216" s="45">
        <v>0.04</v>
      </c>
      <c r="AE216" s="159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6"/>
    </row>
    <row r="217" spans="1:65"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BM217" s="56"/>
    </row>
    <row r="218" spans="1:65" ht="15">
      <c r="B218" s="8" t="s">
        <v>549</v>
      </c>
      <c r="BM218" s="28" t="s">
        <v>67</v>
      </c>
    </row>
    <row r="219" spans="1:65" ht="15">
      <c r="A219" s="25" t="s">
        <v>28</v>
      </c>
      <c r="B219" s="18" t="s">
        <v>114</v>
      </c>
      <c r="C219" s="15" t="s">
        <v>115</v>
      </c>
      <c r="D219" s="16" t="s">
        <v>233</v>
      </c>
      <c r="E219" s="17" t="s">
        <v>233</v>
      </c>
      <c r="F219" s="17" t="s">
        <v>233</v>
      </c>
      <c r="G219" s="17" t="s">
        <v>233</v>
      </c>
      <c r="H219" s="17" t="s">
        <v>233</v>
      </c>
      <c r="I219" s="17" t="s">
        <v>233</v>
      </c>
      <c r="J219" s="17" t="s">
        <v>233</v>
      </c>
      <c r="K219" s="17" t="s">
        <v>233</v>
      </c>
      <c r="L219" s="17" t="s">
        <v>233</v>
      </c>
      <c r="M219" s="17" t="s">
        <v>233</v>
      </c>
      <c r="N219" s="17" t="s">
        <v>233</v>
      </c>
      <c r="O219" s="17" t="s">
        <v>233</v>
      </c>
      <c r="P219" s="17" t="s">
        <v>233</v>
      </c>
      <c r="Q219" s="17" t="s">
        <v>233</v>
      </c>
      <c r="R219" s="17" t="s">
        <v>233</v>
      </c>
      <c r="S219" s="17" t="s">
        <v>233</v>
      </c>
      <c r="T219" s="17" t="s">
        <v>233</v>
      </c>
      <c r="U219" s="17" t="s">
        <v>233</v>
      </c>
      <c r="V219" s="159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</v>
      </c>
    </row>
    <row r="220" spans="1:65">
      <c r="A220" s="30"/>
      <c r="B220" s="19" t="s">
        <v>234</v>
      </c>
      <c r="C220" s="9" t="s">
        <v>234</v>
      </c>
      <c r="D220" s="156" t="s">
        <v>245</v>
      </c>
      <c r="E220" s="158" t="s">
        <v>247</v>
      </c>
      <c r="F220" s="158" t="s">
        <v>248</v>
      </c>
      <c r="G220" s="158" t="s">
        <v>249</v>
      </c>
      <c r="H220" s="158" t="s">
        <v>250</v>
      </c>
      <c r="I220" s="158" t="s">
        <v>251</v>
      </c>
      <c r="J220" s="158" t="s">
        <v>252</v>
      </c>
      <c r="K220" s="158" t="s">
        <v>253</v>
      </c>
      <c r="L220" s="158" t="s">
        <v>256</v>
      </c>
      <c r="M220" s="158" t="s">
        <v>258</v>
      </c>
      <c r="N220" s="158" t="s">
        <v>260</v>
      </c>
      <c r="O220" s="158" t="s">
        <v>261</v>
      </c>
      <c r="P220" s="158" t="s">
        <v>264</v>
      </c>
      <c r="Q220" s="158" t="s">
        <v>266</v>
      </c>
      <c r="R220" s="158" t="s">
        <v>268</v>
      </c>
      <c r="S220" s="158" t="s">
        <v>269</v>
      </c>
      <c r="T220" s="158" t="s">
        <v>270</v>
      </c>
      <c r="U220" s="158" t="s">
        <v>271</v>
      </c>
      <c r="V220" s="159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 t="s">
        <v>3</v>
      </c>
    </row>
    <row r="221" spans="1:65">
      <c r="A221" s="30"/>
      <c r="B221" s="19"/>
      <c r="C221" s="9"/>
      <c r="D221" s="10" t="s">
        <v>281</v>
      </c>
      <c r="E221" s="11" t="s">
        <v>280</v>
      </c>
      <c r="F221" s="11" t="s">
        <v>280</v>
      </c>
      <c r="G221" s="11" t="s">
        <v>280</v>
      </c>
      <c r="H221" s="11" t="s">
        <v>280</v>
      </c>
      <c r="I221" s="11" t="s">
        <v>280</v>
      </c>
      <c r="J221" s="11" t="s">
        <v>281</v>
      </c>
      <c r="K221" s="11" t="s">
        <v>280</v>
      </c>
      <c r="L221" s="11" t="s">
        <v>280</v>
      </c>
      <c r="M221" s="11" t="s">
        <v>281</v>
      </c>
      <c r="N221" s="11" t="s">
        <v>281</v>
      </c>
      <c r="O221" s="11" t="s">
        <v>281</v>
      </c>
      <c r="P221" s="11" t="s">
        <v>281</v>
      </c>
      <c r="Q221" s="11" t="s">
        <v>280</v>
      </c>
      <c r="R221" s="11" t="s">
        <v>281</v>
      </c>
      <c r="S221" s="11" t="s">
        <v>281</v>
      </c>
      <c r="T221" s="11" t="s">
        <v>281</v>
      </c>
      <c r="U221" s="11" t="s">
        <v>280</v>
      </c>
      <c r="V221" s="159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9"/>
      <c r="C222" s="9"/>
      <c r="D222" s="26" t="s">
        <v>308</v>
      </c>
      <c r="E222" s="26" t="s">
        <v>308</v>
      </c>
      <c r="F222" s="26" t="s">
        <v>308</v>
      </c>
      <c r="G222" s="26" t="s">
        <v>308</v>
      </c>
      <c r="H222" s="26" t="s">
        <v>308</v>
      </c>
      <c r="I222" s="26" t="s">
        <v>308</v>
      </c>
      <c r="J222" s="26" t="s">
        <v>308</v>
      </c>
      <c r="K222" s="26" t="s">
        <v>121</v>
      </c>
      <c r="L222" s="26" t="s">
        <v>310</v>
      </c>
      <c r="M222" s="26" t="s">
        <v>309</v>
      </c>
      <c r="N222" s="26" t="s">
        <v>309</v>
      </c>
      <c r="O222" s="26" t="s">
        <v>311</v>
      </c>
      <c r="P222" s="26" t="s">
        <v>310</v>
      </c>
      <c r="Q222" s="26" t="s">
        <v>311</v>
      </c>
      <c r="R222" s="26" t="s">
        <v>311</v>
      </c>
      <c r="S222" s="26" t="s">
        <v>311</v>
      </c>
      <c r="T222" s="26" t="s">
        <v>308</v>
      </c>
      <c r="U222" s="26" t="s">
        <v>310</v>
      </c>
      <c r="V222" s="159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3</v>
      </c>
    </row>
    <row r="223" spans="1:65">
      <c r="A223" s="30"/>
      <c r="B223" s="18">
        <v>1</v>
      </c>
      <c r="C223" s="14">
        <v>1</v>
      </c>
      <c r="D223" s="21">
        <v>0.96</v>
      </c>
      <c r="E223" s="21">
        <v>1.02</v>
      </c>
      <c r="F223" s="21">
        <v>1.1000000000000001</v>
      </c>
      <c r="G223" s="21">
        <v>1.18</v>
      </c>
      <c r="H223" s="21">
        <v>1.03</v>
      </c>
      <c r="I223" s="21">
        <v>1.04</v>
      </c>
      <c r="J223" s="21">
        <v>1.08</v>
      </c>
      <c r="K223" s="21">
        <v>1.38</v>
      </c>
      <c r="L223" s="21">
        <v>1.2077391793466643</v>
      </c>
      <c r="M223" s="21">
        <v>1.2190370873920198</v>
      </c>
      <c r="N223" s="152">
        <v>1.53</v>
      </c>
      <c r="O223" s="152">
        <v>1</v>
      </c>
      <c r="P223" s="152">
        <v>1.7</v>
      </c>
      <c r="Q223" s="21">
        <v>1.25</v>
      </c>
      <c r="R223" s="21">
        <v>1.19</v>
      </c>
      <c r="S223" s="21">
        <v>1.0900000000000001</v>
      </c>
      <c r="T223" s="21">
        <v>1.1499999999999999</v>
      </c>
      <c r="U223" s="21">
        <v>1.25</v>
      </c>
      <c r="V223" s="159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>
        <v>1</v>
      </c>
      <c r="C224" s="9">
        <v>2</v>
      </c>
      <c r="D224" s="11">
        <v>0.94</v>
      </c>
      <c r="E224" s="11">
        <v>1.01</v>
      </c>
      <c r="F224" s="11">
        <v>1.1499999999999999</v>
      </c>
      <c r="G224" s="11">
        <v>1.2</v>
      </c>
      <c r="H224" s="11">
        <v>1.04</v>
      </c>
      <c r="I224" s="11">
        <v>1.04</v>
      </c>
      <c r="J224" s="11">
        <v>1.1299999999999999</v>
      </c>
      <c r="K224" s="11">
        <v>1.4</v>
      </c>
      <c r="L224" s="11">
        <v>1.1706109002931351</v>
      </c>
      <c r="M224" s="11">
        <v>1.2452627005679</v>
      </c>
      <c r="N224" s="154">
        <v>1.5</v>
      </c>
      <c r="O224" s="154">
        <v>1</v>
      </c>
      <c r="P224" s="154">
        <v>1.76</v>
      </c>
      <c r="Q224" s="11">
        <v>1.1499999999999999</v>
      </c>
      <c r="R224" s="11">
        <v>1.18</v>
      </c>
      <c r="S224" s="155">
        <v>1.18</v>
      </c>
      <c r="T224" s="11">
        <v>1.1299999999999999</v>
      </c>
      <c r="U224" s="11">
        <v>1.24</v>
      </c>
      <c r="V224" s="159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39</v>
      </c>
    </row>
    <row r="225" spans="1:65">
      <c r="A225" s="30"/>
      <c r="B225" s="19">
        <v>1</v>
      </c>
      <c r="C225" s="9">
        <v>3</v>
      </c>
      <c r="D225" s="11">
        <v>0.97000000000000008</v>
      </c>
      <c r="E225" s="11">
        <v>1</v>
      </c>
      <c r="F225" s="11">
        <v>1.1599999999999999</v>
      </c>
      <c r="G225" s="11">
        <v>1.2</v>
      </c>
      <c r="H225" s="11">
        <v>1.01</v>
      </c>
      <c r="I225" s="11">
        <v>1.08</v>
      </c>
      <c r="J225" s="11">
        <v>1.1000000000000001</v>
      </c>
      <c r="K225" s="11">
        <v>1.42</v>
      </c>
      <c r="L225" s="11">
        <v>1.1687109138093024</v>
      </c>
      <c r="M225" s="11">
        <v>1.2363203118735115</v>
      </c>
      <c r="N225" s="155">
        <v>1.58</v>
      </c>
      <c r="O225" s="154">
        <v>1</v>
      </c>
      <c r="P225" s="154">
        <v>1.76</v>
      </c>
      <c r="Q225" s="11">
        <v>1.21</v>
      </c>
      <c r="R225" s="11">
        <v>1.19</v>
      </c>
      <c r="S225" s="11">
        <v>1.1000000000000001</v>
      </c>
      <c r="T225" s="11">
        <v>1.1499999999999999</v>
      </c>
      <c r="U225" s="11">
        <v>1.24</v>
      </c>
      <c r="V225" s="159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16</v>
      </c>
    </row>
    <row r="226" spans="1:65">
      <c r="A226" s="30"/>
      <c r="B226" s="19">
        <v>1</v>
      </c>
      <c r="C226" s="9">
        <v>4</v>
      </c>
      <c r="D226" s="11">
        <v>0.94</v>
      </c>
      <c r="E226" s="11">
        <v>1.05</v>
      </c>
      <c r="F226" s="11">
        <v>1.1399999999999999</v>
      </c>
      <c r="G226" s="11">
        <v>1.18</v>
      </c>
      <c r="H226" s="11">
        <v>0.9900000000000001</v>
      </c>
      <c r="I226" s="11">
        <v>1.04</v>
      </c>
      <c r="J226" s="11">
        <v>1.1200000000000001</v>
      </c>
      <c r="K226" s="11">
        <v>1.35</v>
      </c>
      <c r="L226" s="11">
        <v>1.1967098422396538</v>
      </c>
      <c r="M226" s="11">
        <v>1.2361279120382145</v>
      </c>
      <c r="N226" s="154">
        <v>1.52</v>
      </c>
      <c r="O226" s="154">
        <v>1</v>
      </c>
      <c r="P226" s="154">
        <v>1.71</v>
      </c>
      <c r="Q226" s="11">
        <v>1.1200000000000001</v>
      </c>
      <c r="R226" s="11">
        <v>1.1499999999999999</v>
      </c>
      <c r="S226" s="11">
        <v>1.1399999999999999</v>
      </c>
      <c r="T226" s="11">
        <v>1.19</v>
      </c>
      <c r="U226" s="11">
        <v>1.25</v>
      </c>
      <c r="V226" s="159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1.1423515911404825</v>
      </c>
    </row>
    <row r="227" spans="1:65">
      <c r="A227" s="30"/>
      <c r="B227" s="19">
        <v>1</v>
      </c>
      <c r="C227" s="9">
        <v>5</v>
      </c>
      <c r="D227" s="11">
        <v>0.94</v>
      </c>
      <c r="E227" s="11">
        <v>1</v>
      </c>
      <c r="F227" s="11">
        <v>1.1100000000000001</v>
      </c>
      <c r="G227" s="11">
        <v>1.2</v>
      </c>
      <c r="H227" s="11">
        <v>1</v>
      </c>
      <c r="I227" s="11">
        <v>1</v>
      </c>
      <c r="J227" s="11">
        <v>1.1399999999999999</v>
      </c>
      <c r="K227" s="11">
        <v>1.4</v>
      </c>
      <c r="L227" s="11">
        <v>1.1885051423746105</v>
      </c>
      <c r="M227" s="11">
        <v>1.2246511260269726</v>
      </c>
      <c r="N227" s="154">
        <v>1.52</v>
      </c>
      <c r="O227" s="154">
        <v>1</v>
      </c>
      <c r="P227" s="154">
        <v>1.75</v>
      </c>
      <c r="Q227" s="11">
        <v>1.17</v>
      </c>
      <c r="R227" s="11">
        <v>1.1399999999999999</v>
      </c>
      <c r="S227" s="11">
        <v>1.1000000000000001</v>
      </c>
      <c r="T227" s="11">
        <v>1.19</v>
      </c>
      <c r="U227" s="11">
        <v>1.21</v>
      </c>
      <c r="V227" s="159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80</v>
      </c>
    </row>
    <row r="228" spans="1:65">
      <c r="A228" s="30"/>
      <c r="B228" s="19">
        <v>1</v>
      </c>
      <c r="C228" s="9">
        <v>6</v>
      </c>
      <c r="D228" s="11">
        <v>0.97000000000000008</v>
      </c>
      <c r="E228" s="11">
        <v>0.9900000000000001</v>
      </c>
      <c r="F228" s="11">
        <v>1.1399999999999999</v>
      </c>
      <c r="G228" s="11">
        <v>1.17</v>
      </c>
      <c r="H228" s="11">
        <v>1.04</v>
      </c>
      <c r="I228" s="11">
        <v>1.02</v>
      </c>
      <c r="J228" s="11">
        <v>1.1399999999999999</v>
      </c>
      <c r="K228" s="11">
        <v>1.32</v>
      </c>
      <c r="L228" s="11">
        <v>1.1605967049841033</v>
      </c>
      <c r="M228" s="11">
        <v>1.2193713816973402</v>
      </c>
      <c r="N228" s="154">
        <v>1.52</v>
      </c>
      <c r="O228" s="154">
        <v>1</v>
      </c>
      <c r="P228" s="154">
        <v>1.76</v>
      </c>
      <c r="Q228" s="11">
        <v>1.2</v>
      </c>
      <c r="R228" s="11">
        <v>1.22</v>
      </c>
      <c r="S228" s="11">
        <v>1.1100000000000001</v>
      </c>
      <c r="T228" s="11">
        <v>1.21</v>
      </c>
      <c r="U228" s="11">
        <v>1.28</v>
      </c>
      <c r="V228" s="159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6"/>
    </row>
    <row r="229" spans="1:65">
      <c r="A229" s="30"/>
      <c r="B229" s="20" t="s">
        <v>237</v>
      </c>
      <c r="C229" s="12"/>
      <c r="D229" s="22">
        <v>0.95333333333333325</v>
      </c>
      <c r="E229" s="22">
        <v>1.0116666666666667</v>
      </c>
      <c r="F229" s="22">
        <v>1.1333333333333333</v>
      </c>
      <c r="G229" s="22">
        <v>1.1883333333333332</v>
      </c>
      <c r="H229" s="22">
        <v>1.0183333333333333</v>
      </c>
      <c r="I229" s="22">
        <v>1.0366666666666668</v>
      </c>
      <c r="J229" s="22">
        <v>1.1183333333333332</v>
      </c>
      <c r="K229" s="22">
        <v>1.3783333333333332</v>
      </c>
      <c r="L229" s="22">
        <v>1.1821454471745783</v>
      </c>
      <c r="M229" s="22">
        <v>1.2301284199326599</v>
      </c>
      <c r="N229" s="22">
        <v>1.5283333333333333</v>
      </c>
      <c r="O229" s="22">
        <v>1</v>
      </c>
      <c r="P229" s="22">
        <v>1.74</v>
      </c>
      <c r="Q229" s="22">
        <v>1.1833333333333333</v>
      </c>
      <c r="R229" s="22">
        <v>1.1783333333333332</v>
      </c>
      <c r="S229" s="22">
        <v>1.1199999999999999</v>
      </c>
      <c r="T229" s="22">
        <v>1.1699999999999997</v>
      </c>
      <c r="U229" s="22">
        <v>1.2450000000000001</v>
      </c>
      <c r="V229" s="159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6"/>
    </row>
    <row r="230" spans="1:65">
      <c r="A230" s="30"/>
      <c r="B230" s="3" t="s">
        <v>238</v>
      </c>
      <c r="C230" s="29"/>
      <c r="D230" s="11">
        <v>0.95</v>
      </c>
      <c r="E230" s="11">
        <v>1.0049999999999999</v>
      </c>
      <c r="F230" s="11">
        <v>1.1399999999999999</v>
      </c>
      <c r="G230" s="11">
        <v>1.19</v>
      </c>
      <c r="H230" s="11">
        <v>1.02</v>
      </c>
      <c r="I230" s="11">
        <v>1.04</v>
      </c>
      <c r="J230" s="11">
        <v>1.125</v>
      </c>
      <c r="K230" s="11">
        <v>1.39</v>
      </c>
      <c r="L230" s="11">
        <v>1.1795580213338728</v>
      </c>
      <c r="M230" s="11">
        <v>1.2303895190325935</v>
      </c>
      <c r="N230" s="11">
        <v>1.52</v>
      </c>
      <c r="O230" s="11">
        <v>1</v>
      </c>
      <c r="P230" s="11">
        <v>1.7549999999999999</v>
      </c>
      <c r="Q230" s="11">
        <v>1.1850000000000001</v>
      </c>
      <c r="R230" s="11">
        <v>1.1850000000000001</v>
      </c>
      <c r="S230" s="11">
        <v>1.105</v>
      </c>
      <c r="T230" s="11">
        <v>1.17</v>
      </c>
      <c r="U230" s="11">
        <v>1.2450000000000001</v>
      </c>
      <c r="V230" s="159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3" t="s">
        <v>239</v>
      </c>
      <c r="C231" s="29"/>
      <c r="D231" s="23">
        <v>1.5055453054181683E-2</v>
      </c>
      <c r="E231" s="23">
        <v>2.1369760566432805E-2</v>
      </c>
      <c r="F231" s="23">
        <v>2.338090388900016E-2</v>
      </c>
      <c r="G231" s="23">
        <v>1.3291601358251269E-2</v>
      </c>
      <c r="H231" s="23">
        <v>2.1369760566432798E-2</v>
      </c>
      <c r="I231" s="23">
        <v>2.6583202716502538E-2</v>
      </c>
      <c r="J231" s="23">
        <v>2.4013884872437087E-2</v>
      </c>
      <c r="K231" s="23">
        <v>3.7103458958251609E-2</v>
      </c>
      <c r="L231" s="23">
        <v>1.836021351531545E-2</v>
      </c>
      <c r="M231" s="23">
        <v>1.0696842144581473E-2</v>
      </c>
      <c r="N231" s="23">
        <v>2.7141603981096402E-2</v>
      </c>
      <c r="O231" s="23">
        <v>0</v>
      </c>
      <c r="P231" s="23">
        <v>2.7568097504180468E-2</v>
      </c>
      <c r="Q231" s="23">
        <v>4.6332134277050796E-2</v>
      </c>
      <c r="R231" s="23">
        <v>2.9268868558020283E-2</v>
      </c>
      <c r="S231" s="23">
        <v>3.4058772731852725E-2</v>
      </c>
      <c r="T231" s="23">
        <v>3.0983866769659366E-2</v>
      </c>
      <c r="U231" s="23">
        <v>2.2583179581272449E-2</v>
      </c>
      <c r="V231" s="214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57"/>
    </row>
    <row r="232" spans="1:65">
      <c r="A232" s="30"/>
      <c r="B232" s="3" t="s">
        <v>87</v>
      </c>
      <c r="C232" s="29"/>
      <c r="D232" s="13">
        <v>1.5792433273617151E-2</v>
      </c>
      <c r="E232" s="13">
        <v>2.1123321811959937E-2</v>
      </c>
      <c r="F232" s="13">
        <v>2.0630209313823672E-2</v>
      </c>
      <c r="G232" s="13">
        <v>1.1185078281838377E-2</v>
      </c>
      <c r="H232" s="13">
        <v>2.0985034926120586E-2</v>
      </c>
      <c r="I232" s="13">
        <v>2.5642960819777363E-2</v>
      </c>
      <c r="J232" s="13">
        <v>2.1472922389660587E-2</v>
      </c>
      <c r="K232" s="13">
        <v>2.6919075423157156E-2</v>
      </c>
      <c r="L232" s="13">
        <v>1.5531264413526967E-2</v>
      </c>
      <c r="M232" s="13">
        <v>8.695711741353836E-3</v>
      </c>
      <c r="N232" s="13">
        <v>1.7758955712822072E-2</v>
      </c>
      <c r="O232" s="13">
        <v>0</v>
      </c>
      <c r="P232" s="13">
        <v>1.5843734197804868E-2</v>
      </c>
      <c r="Q232" s="13">
        <v>3.9153916290465461E-2</v>
      </c>
      <c r="R232" s="13">
        <v>2.4839209525901233E-2</v>
      </c>
      <c r="S232" s="13">
        <v>3.0409618510582794E-2</v>
      </c>
      <c r="T232" s="13">
        <v>2.6481937409965278E-2</v>
      </c>
      <c r="U232" s="13">
        <v>1.8139100065279072E-2</v>
      </c>
      <c r="V232" s="159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3" t="s">
        <v>240</v>
      </c>
      <c r="C233" s="29"/>
      <c r="D233" s="13">
        <v>-0.1654641699395194</v>
      </c>
      <c r="E233" s="13">
        <v>-0.11439991460365073</v>
      </c>
      <c r="F233" s="13">
        <v>-7.8944677602678093E-3</v>
      </c>
      <c r="G233" s="13">
        <v>4.025183012783673E-2</v>
      </c>
      <c r="H233" s="13">
        <v>-0.10856399970812292</v>
      </c>
      <c r="I233" s="13">
        <v>-9.2515233745421255E-2</v>
      </c>
      <c r="J233" s="13">
        <v>-2.1025276275205562E-2</v>
      </c>
      <c r="K233" s="13">
        <v>0.20657540465038005</v>
      </c>
      <c r="L233" s="13">
        <v>3.4835033576980479E-2</v>
      </c>
      <c r="M233" s="13">
        <v>7.6838715394569768E-2</v>
      </c>
      <c r="N233" s="13">
        <v>0.33788348979975646</v>
      </c>
      <c r="O233" s="13">
        <v>-0.12461276567082447</v>
      </c>
      <c r="P233" s="13">
        <v>0.52317378773276535</v>
      </c>
      <c r="Q233" s="13">
        <v>3.5874893956191034E-2</v>
      </c>
      <c r="R233" s="13">
        <v>3.1497957784545116E-2</v>
      </c>
      <c r="S233" s="13">
        <v>-1.9566297551323553E-2</v>
      </c>
      <c r="T233" s="13">
        <v>2.420306416513518E-2</v>
      </c>
      <c r="U233" s="13">
        <v>8.98571067398235E-2</v>
      </c>
      <c r="V233" s="159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6"/>
    </row>
    <row r="234" spans="1:65">
      <c r="A234" s="30"/>
      <c r="B234" s="46" t="s">
        <v>241</v>
      </c>
      <c r="C234" s="47"/>
      <c r="D234" s="45">
        <v>2.5299999999999998</v>
      </c>
      <c r="E234" s="45">
        <v>1.87</v>
      </c>
      <c r="F234" s="45">
        <v>0.51</v>
      </c>
      <c r="G234" s="45">
        <v>0.11</v>
      </c>
      <c r="H234" s="45">
        <v>1.8</v>
      </c>
      <c r="I234" s="45">
        <v>1.59</v>
      </c>
      <c r="J234" s="45">
        <v>0.67</v>
      </c>
      <c r="K234" s="45">
        <v>2.25</v>
      </c>
      <c r="L234" s="45">
        <v>0.04</v>
      </c>
      <c r="M234" s="45">
        <v>0.57999999999999996</v>
      </c>
      <c r="N234" s="45">
        <v>3.93</v>
      </c>
      <c r="O234" s="45" t="s">
        <v>242</v>
      </c>
      <c r="P234" s="45">
        <v>6.31</v>
      </c>
      <c r="Q234" s="45">
        <v>0.06</v>
      </c>
      <c r="R234" s="45">
        <v>0</v>
      </c>
      <c r="S234" s="45">
        <v>0.66</v>
      </c>
      <c r="T234" s="45">
        <v>0.09</v>
      </c>
      <c r="U234" s="45">
        <v>0.75</v>
      </c>
      <c r="V234" s="159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6"/>
    </row>
    <row r="235" spans="1:65">
      <c r="B235" s="3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BM235" s="56"/>
    </row>
    <row r="236" spans="1:65" ht="15">
      <c r="B236" s="8" t="s">
        <v>550</v>
      </c>
      <c r="BM236" s="28" t="s">
        <v>67</v>
      </c>
    </row>
    <row r="237" spans="1:65" ht="15">
      <c r="A237" s="25" t="s">
        <v>0</v>
      </c>
      <c r="B237" s="18" t="s">
        <v>114</v>
      </c>
      <c r="C237" s="15" t="s">
        <v>115</v>
      </c>
      <c r="D237" s="16" t="s">
        <v>233</v>
      </c>
      <c r="E237" s="17" t="s">
        <v>233</v>
      </c>
      <c r="F237" s="17" t="s">
        <v>233</v>
      </c>
      <c r="G237" s="17" t="s">
        <v>233</v>
      </c>
      <c r="H237" s="17" t="s">
        <v>233</v>
      </c>
      <c r="I237" s="17" t="s">
        <v>233</v>
      </c>
      <c r="J237" s="17" t="s">
        <v>233</v>
      </c>
      <c r="K237" s="17" t="s">
        <v>233</v>
      </c>
      <c r="L237" s="17" t="s">
        <v>233</v>
      </c>
      <c r="M237" s="17" t="s">
        <v>233</v>
      </c>
      <c r="N237" s="17" t="s">
        <v>233</v>
      </c>
      <c r="O237" s="17" t="s">
        <v>233</v>
      </c>
      <c r="P237" s="17" t="s">
        <v>233</v>
      </c>
      <c r="Q237" s="17" t="s">
        <v>233</v>
      </c>
      <c r="R237" s="17" t="s">
        <v>233</v>
      </c>
      <c r="S237" s="17" t="s">
        <v>233</v>
      </c>
      <c r="T237" s="17" t="s">
        <v>233</v>
      </c>
      <c r="U237" s="17" t="s">
        <v>233</v>
      </c>
      <c r="V237" s="17" t="s">
        <v>233</v>
      </c>
      <c r="W237" s="17" t="s">
        <v>233</v>
      </c>
      <c r="X237" s="17" t="s">
        <v>233</v>
      </c>
      <c r="Y237" s="17" t="s">
        <v>233</v>
      </c>
      <c r="Z237" s="17" t="s">
        <v>233</v>
      </c>
      <c r="AA237" s="17" t="s">
        <v>233</v>
      </c>
      <c r="AB237" s="17" t="s">
        <v>233</v>
      </c>
      <c r="AC237" s="17" t="s">
        <v>233</v>
      </c>
      <c r="AD237" s="17" t="s">
        <v>233</v>
      </c>
      <c r="AE237" s="17" t="s">
        <v>233</v>
      </c>
      <c r="AF237" s="17" t="s">
        <v>233</v>
      </c>
      <c r="AG237" s="159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1</v>
      </c>
    </row>
    <row r="238" spans="1:65">
      <c r="A238" s="30"/>
      <c r="B238" s="19" t="s">
        <v>234</v>
      </c>
      <c r="C238" s="9" t="s">
        <v>234</v>
      </c>
      <c r="D238" s="156" t="s">
        <v>244</v>
      </c>
      <c r="E238" s="158" t="s">
        <v>245</v>
      </c>
      <c r="F238" s="158" t="s">
        <v>246</v>
      </c>
      <c r="G238" s="158" t="s">
        <v>247</v>
      </c>
      <c r="H238" s="158" t="s">
        <v>248</v>
      </c>
      <c r="I238" s="158" t="s">
        <v>249</v>
      </c>
      <c r="J238" s="158" t="s">
        <v>250</v>
      </c>
      <c r="K238" s="158" t="s">
        <v>251</v>
      </c>
      <c r="L238" s="158" t="s">
        <v>252</v>
      </c>
      <c r="M238" s="158" t="s">
        <v>253</v>
      </c>
      <c r="N238" s="158" t="s">
        <v>254</v>
      </c>
      <c r="O238" s="158" t="s">
        <v>255</v>
      </c>
      <c r="P238" s="158" t="s">
        <v>256</v>
      </c>
      <c r="Q238" s="158" t="s">
        <v>257</v>
      </c>
      <c r="R238" s="158" t="s">
        <v>258</v>
      </c>
      <c r="S238" s="158" t="s">
        <v>259</v>
      </c>
      <c r="T238" s="158" t="s">
        <v>260</v>
      </c>
      <c r="U238" s="158" t="s">
        <v>261</v>
      </c>
      <c r="V238" s="158" t="s">
        <v>262</v>
      </c>
      <c r="W238" s="158" t="s">
        <v>263</v>
      </c>
      <c r="X238" s="158" t="s">
        <v>264</v>
      </c>
      <c r="Y238" s="158" t="s">
        <v>265</v>
      </c>
      <c r="Z238" s="158" t="s">
        <v>266</v>
      </c>
      <c r="AA238" s="158" t="s">
        <v>267</v>
      </c>
      <c r="AB238" s="158" t="s">
        <v>268</v>
      </c>
      <c r="AC238" s="158" t="s">
        <v>269</v>
      </c>
      <c r="AD238" s="158" t="s">
        <v>270</v>
      </c>
      <c r="AE238" s="158" t="s">
        <v>235</v>
      </c>
      <c r="AF238" s="158" t="s">
        <v>271</v>
      </c>
      <c r="AG238" s="159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 t="s">
        <v>1</v>
      </c>
    </row>
    <row r="239" spans="1:65">
      <c r="A239" s="30"/>
      <c r="B239" s="19"/>
      <c r="C239" s="9"/>
      <c r="D239" s="10" t="s">
        <v>281</v>
      </c>
      <c r="E239" s="11" t="s">
        <v>281</v>
      </c>
      <c r="F239" s="11" t="s">
        <v>280</v>
      </c>
      <c r="G239" s="11" t="s">
        <v>280</v>
      </c>
      <c r="H239" s="11" t="s">
        <v>280</v>
      </c>
      <c r="I239" s="11" t="s">
        <v>280</v>
      </c>
      <c r="J239" s="11" t="s">
        <v>280</v>
      </c>
      <c r="K239" s="11" t="s">
        <v>280</v>
      </c>
      <c r="L239" s="11" t="s">
        <v>281</v>
      </c>
      <c r="M239" s="11" t="s">
        <v>280</v>
      </c>
      <c r="N239" s="11" t="s">
        <v>307</v>
      </c>
      <c r="O239" s="11" t="s">
        <v>307</v>
      </c>
      <c r="P239" s="11" t="s">
        <v>280</v>
      </c>
      <c r="Q239" s="11" t="s">
        <v>281</v>
      </c>
      <c r="R239" s="11" t="s">
        <v>281</v>
      </c>
      <c r="S239" s="11" t="s">
        <v>307</v>
      </c>
      <c r="T239" s="11" t="s">
        <v>281</v>
      </c>
      <c r="U239" s="11" t="s">
        <v>281</v>
      </c>
      <c r="V239" s="11" t="s">
        <v>307</v>
      </c>
      <c r="W239" s="11" t="s">
        <v>281</v>
      </c>
      <c r="X239" s="11" t="s">
        <v>281</v>
      </c>
      <c r="Y239" s="11" t="s">
        <v>307</v>
      </c>
      <c r="Z239" s="11" t="s">
        <v>307</v>
      </c>
      <c r="AA239" s="11" t="s">
        <v>307</v>
      </c>
      <c r="AB239" s="11" t="s">
        <v>281</v>
      </c>
      <c r="AC239" s="11" t="s">
        <v>281</v>
      </c>
      <c r="AD239" s="11" t="s">
        <v>281</v>
      </c>
      <c r="AE239" s="11" t="s">
        <v>307</v>
      </c>
      <c r="AF239" s="11" t="s">
        <v>280</v>
      </c>
      <c r="AG239" s="159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3</v>
      </c>
    </row>
    <row r="240" spans="1:65">
      <c r="A240" s="30"/>
      <c r="B240" s="19"/>
      <c r="C240" s="9"/>
      <c r="D240" s="26" t="s">
        <v>308</v>
      </c>
      <c r="E240" s="26" t="s">
        <v>308</v>
      </c>
      <c r="F240" s="26" t="s">
        <v>308</v>
      </c>
      <c r="G240" s="26" t="s">
        <v>308</v>
      </c>
      <c r="H240" s="26" t="s">
        <v>308</v>
      </c>
      <c r="I240" s="26" t="s">
        <v>308</v>
      </c>
      <c r="J240" s="26" t="s">
        <v>308</v>
      </c>
      <c r="K240" s="26" t="s">
        <v>308</v>
      </c>
      <c r="L240" s="26" t="s">
        <v>308</v>
      </c>
      <c r="M240" s="26" t="s">
        <v>121</v>
      </c>
      <c r="N240" s="26" t="s">
        <v>309</v>
      </c>
      <c r="O240" s="26" t="s">
        <v>309</v>
      </c>
      <c r="P240" s="26" t="s">
        <v>310</v>
      </c>
      <c r="Q240" s="26" t="s">
        <v>308</v>
      </c>
      <c r="R240" s="26" t="s">
        <v>309</v>
      </c>
      <c r="S240" s="26" t="s">
        <v>309</v>
      </c>
      <c r="T240" s="26" t="s">
        <v>309</v>
      </c>
      <c r="U240" s="26" t="s">
        <v>311</v>
      </c>
      <c r="V240" s="26" t="s">
        <v>311</v>
      </c>
      <c r="W240" s="26" t="s">
        <v>308</v>
      </c>
      <c r="X240" s="26" t="s">
        <v>310</v>
      </c>
      <c r="Y240" s="26" t="s">
        <v>308</v>
      </c>
      <c r="Z240" s="26" t="s">
        <v>311</v>
      </c>
      <c r="AA240" s="26" t="s">
        <v>308</v>
      </c>
      <c r="AB240" s="26" t="s">
        <v>311</v>
      </c>
      <c r="AC240" s="26" t="s">
        <v>311</v>
      </c>
      <c r="AD240" s="26" t="s">
        <v>308</v>
      </c>
      <c r="AE240" s="26" t="s">
        <v>311</v>
      </c>
      <c r="AF240" s="26" t="s">
        <v>310</v>
      </c>
      <c r="AG240" s="159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8">
        <v>1</v>
      </c>
      <c r="C241" s="14">
        <v>1</v>
      </c>
      <c r="D241" s="212">
        <v>0.16999999999999998</v>
      </c>
      <c r="E241" s="212">
        <v>0.161</v>
      </c>
      <c r="F241" s="212">
        <v>0.17494000000000001</v>
      </c>
      <c r="G241" s="212">
        <v>0.17500000000000002</v>
      </c>
      <c r="H241" s="212">
        <v>0.17399999999999999</v>
      </c>
      <c r="I241" s="212">
        <v>0.16550000000000001</v>
      </c>
      <c r="J241" s="212">
        <v>0.17099999999999999</v>
      </c>
      <c r="K241" s="212">
        <v>0.17349999999999999</v>
      </c>
      <c r="L241" s="212">
        <v>0.16300000000000001</v>
      </c>
      <c r="M241" s="211">
        <v>0.15225</v>
      </c>
      <c r="N241" s="212">
        <v>0.17199999999999999</v>
      </c>
      <c r="O241" s="212">
        <v>0.16919999999999999</v>
      </c>
      <c r="P241" s="212">
        <v>0.1785247174757911</v>
      </c>
      <c r="Q241" s="212">
        <v>0.18026921000000001</v>
      </c>
      <c r="R241" s="212">
        <v>0.16968792365264906</v>
      </c>
      <c r="S241" s="211">
        <v>0.19070000000000001</v>
      </c>
      <c r="T241" s="212">
        <v>0.17199999999999999</v>
      </c>
      <c r="U241" s="212">
        <v>0.16603999999999999</v>
      </c>
      <c r="V241" s="212">
        <v>0.16900000000000001</v>
      </c>
      <c r="W241" s="212">
        <v>0.1845</v>
      </c>
      <c r="X241" s="212">
        <v>0.17399999999999999</v>
      </c>
      <c r="Y241" s="211">
        <v>0.19540560000000004</v>
      </c>
      <c r="Z241" s="212">
        <v>0.1734</v>
      </c>
      <c r="AA241" s="212">
        <v>0.17329999999999998</v>
      </c>
      <c r="AB241" s="212">
        <v>0.1749</v>
      </c>
      <c r="AC241" s="212">
        <v>0.17421999999999999</v>
      </c>
      <c r="AD241" s="212">
        <v>0.17793</v>
      </c>
      <c r="AE241" s="212">
        <v>0.18179999999999999</v>
      </c>
      <c r="AF241" s="212">
        <v>0.17842000000000002</v>
      </c>
      <c r="AG241" s="214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6">
        <v>1</v>
      </c>
    </row>
    <row r="242" spans="1:65">
      <c r="A242" s="30"/>
      <c r="B242" s="19">
        <v>1</v>
      </c>
      <c r="C242" s="9">
        <v>2</v>
      </c>
      <c r="D242" s="23">
        <v>0.17099999999999999</v>
      </c>
      <c r="E242" s="23">
        <v>0.159</v>
      </c>
      <c r="F242" s="23">
        <v>0.17564000000000002</v>
      </c>
      <c r="G242" s="23">
        <v>0.17500000000000002</v>
      </c>
      <c r="H242" s="23">
        <v>0.17750000000000002</v>
      </c>
      <c r="I242" s="23">
        <v>0.16800000000000001</v>
      </c>
      <c r="J242" s="23">
        <v>0.17249999999999999</v>
      </c>
      <c r="K242" s="23">
        <v>0.17849999999999999</v>
      </c>
      <c r="L242" s="23">
        <v>0.17500000000000002</v>
      </c>
      <c r="M242" s="218">
        <v>0.15724000000000002</v>
      </c>
      <c r="N242" s="23">
        <v>0.17199999999999999</v>
      </c>
      <c r="O242" s="23">
        <v>0.16889999999999999</v>
      </c>
      <c r="P242" s="23">
        <v>0.17444646667019531</v>
      </c>
      <c r="Q242" s="23">
        <v>0.17620801</v>
      </c>
      <c r="R242" s="23">
        <v>0.17228772495794831</v>
      </c>
      <c r="S242" s="218">
        <v>0.1915</v>
      </c>
      <c r="T242" s="23">
        <v>0.16999999999999998</v>
      </c>
      <c r="U242" s="23">
        <v>0.16447999999999999</v>
      </c>
      <c r="V242" s="23">
        <v>0.16639999999999999</v>
      </c>
      <c r="W242" s="23">
        <v>0.18870000000000001</v>
      </c>
      <c r="X242" s="23">
        <v>0.17380000000000001</v>
      </c>
      <c r="Y242" s="218">
        <v>0.1928472</v>
      </c>
      <c r="Z242" s="23">
        <v>0.17510000000000001</v>
      </c>
      <c r="AA242" s="23">
        <v>0.17660000000000001</v>
      </c>
      <c r="AB242" s="23">
        <v>0.17179999999999998</v>
      </c>
      <c r="AC242" s="23">
        <v>0.17715</v>
      </c>
      <c r="AD242" s="23">
        <v>0.17542999999999997</v>
      </c>
      <c r="AE242" s="23">
        <v>0.17419999999999999</v>
      </c>
      <c r="AF242" s="23">
        <v>0.18326000000000001</v>
      </c>
      <c r="AG242" s="214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6">
        <v>25</v>
      </c>
    </row>
    <row r="243" spans="1:65">
      <c r="A243" s="30"/>
      <c r="B243" s="19">
        <v>1</v>
      </c>
      <c r="C243" s="9">
        <v>3</v>
      </c>
      <c r="D243" s="23">
        <v>0.1704</v>
      </c>
      <c r="E243" s="23">
        <v>0.157</v>
      </c>
      <c r="F243" s="23">
        <v>0.17600000000000002</v>
      </c>
      <c r="G243" s="23">
        <v>0.17650000000000002</v>
      </c>
      <c r="H243" s="23">
        <v>0.18</v>
      </c>
      <c r="I243" s="23">
        <v>0.16800000000000001</v>
      </c>
      <c r="J243" s="23">
        <v>0.16949999999999998</v>
      </c>
      <c r="K243" s="23">
        <v>0.17949999999999999</v>
      </c>
      <c r="L243" s="23">
        <v>0.17199999999999999</v>
      </c>
      <c r="M243" s="218">
        <v>0.15347</v>
      </c>
      <c r="N243" s="23">
        <v>0.17199999999999999</v>
      </c>
      <c r="O243" s="23">
        <v>0.16289999999999999</v>
      </c>
      <c r="P243" s="23">
        <v>0.1725280464279762</v>
      </c>
      <c r="Q243" s="23">
        <v>0.17863424</v>
      </c>
      <c r="R243" s="23">
        <v>0.16378803197556457</v>
      </c>
      <c r="S243" s="218">
        <v>0.19070000000000001</v>
      </c>
      <c r="T243" s="23">
        <v>0.17299999999999999</v>
      </c>
      <c r="U243" s="23">
        <v>0.17260999999999999</v>
      </c>
      <c r="V243" s="23">
        <v>0.16850000000000001</v>
      </c>
      <c r="W243" s="23">
        <v>0.18630000000000002</v>
      </c>
      <c r="X243" s="23">
        <v>0.17380000000000001</v>
      </c>
      <c r="Y243" s="218">
        <v>0.18782399999999999</v>
      </c>
      <c r="Z243" s="23">
        <v>0.17710000000000001</v>
      </c>
      <c r="AA243" s="23">
        <v>0.17849999999999999</v>
      </c>
      <c r="AB243" s="23">
        <v>0.17570000000000002</v>
      </c>
      <c r="AC243" s="23">
        <v>0.17790999999999998</v>
      </c>
      <c r="AD243" s="23">
        <v>0.17092000000000002</v>
      </c>
      <c r="AE243" s="23">
        <v>0.17469999999999999</v>
      </c>
      <c r="AF243" s="23">
        <v>0.18894999999999998</v>
      </c>
      <c r="AG243" s="214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6">
        <v>16</v>
      </c>
    </row>
    <row r="244" spans="1:65">
      <c r="A244" s="30"/>
      <c r="B244" s="19">
        <v>1</v>
      </c>
      <c r="C244" s="9">
        <v>4</v>
      </c>
      <c r="D244" s="23">
        <v>0.1721</v>
      </c>
      <c r="E244" s="23">
        <v>0.16199999999999998</v>
      </c>
      <c r="F244" s="23">
        <v>0.17427999999999999</v>
      </c>
      <c r="G244" s="23">
        <v>0.17899999999999999</v>
      </c>
      <c r="H244" s="23">
        <v>0.18049999999999999</v>
      </c>
      <c r="I244" s="23">
        <v>0.16949999999999998</v>
      </c>
      <c r="J244" s="23">
        <v>0.17249999999999999</v>
      </c>
      <c r="K244" s="23">
        <v>0.17750000000000002</v>
      </c>
      <c r="L244" s="23">
        <v>0.16900000000000001</v>
      </c>
      <c r="M244" s="218">
        <v>0.15553</v>
      </c>
      <c r="N244" s="23">
        <v>0.17399999999999999</v>
      </c>
      <c r="O244" s="23">
        <v>0.1719</v>
      </c>
      <c r="P244" s="23">
        <v>0.17397147866448906</v>
      </c>
      <c r="Q244" s="23">
        <v>0.17618014000000001</v>
      </c>
      <c r="R244" s="23">
        <v>0.16772078880684937</v>
      </c>
      <c r="S244" s="218">
        <v>0.1928</v>
      </c>
      <c r="T244" s="23">
        <v>0.16900000000000001</v>
      </c>
      <c r="U244" s="23">
        <v>0.16590000000000002</v>
      </c>
      <c r="V244" s="23">
        <v>0.1699</v>
      </c>
      <c r="W244" s="23">
        <v>0.18990000000000001</v>
      </c>
      <c r="X244" s="23">
        <v>0.17369999999999999</v>
      </c>
      <c r="Y244" s="218">
        <v>0.1924208</v>
      </c>
      <c r="Z244" s="23">
        <v>0.17179999999999998</v>
      </c>
      <c r="AA244" s="23">
        <v>0.1784</v>
      </c>
      <c r="AB244" s="23">
        <v>0.17169999999999999</v>
      </c>
      <c r="AC244" s="23">
        <v>0.17427000000000001</v>
      </c>
      <c r="AD244" s="23">
        <v>0.17935999999999999</v>
      </c>
      <c r="AE244" s="23">
        <v>0.17760000000000001</v>
      </c>
      <c r="AF244" s="23">
        <v>0.17574999999999999</v>
      </c>
      <c r="AG244" s="214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6">
        <v>0.17358501789422401</v>
      </c>
    </row>
    <row r="245" spans="1:65">
      <c r="A245" s="30"/>
      <c r="B245" s="19">
        <v>1</v>
      </c>
      <c r="C245" s="9">
        <v>5</v>
      </c>
      <c r="D245" s="23">
        <v>0.17069999999999999</v>
      </c>
      <c r="E245" s="23">
        <v>0.16199999999999998</v>
      </c>
      <c r="F245" s="23">
        <v>0.17749000000000001</v>
      </c>
      <c r="G245" s="23">
        <v>0.17299999999999999</v>
      </c>
      <c r="H245" s="23">
        <v>0.17949999999999999</v>
      </c>
      <c r="I245" s="23">
        <v>0.16450000000000001</v>
      </c>
      <c r="J245" s="23">
        <v>0.17099999999999999</v>
      </c>
      <c r="K245" s="23">
        <v>0.17849999999999999</v>
      </c>
      <c r="L245" s="23">
        <v>0.16800000000000001</v>
      </c>
      <c r="M245" s="218">
        <v>0.15640000000000001</v>
      </c>
      <c r="N245" s="23">
        <v>0.17299999999999999</v>
      </c>
      <c r="O245" s="23">
        <v>0.16600000000000001</v>
      </c>
      <c r="P245" s="23">
        <v>0.1733909303687157</v>
      </c>
      <c r="Q245" s="23">
        <v>0.18318035999999999</v>
      </c>
      <c r="R245" s="23">
        <v>0.16874169301928846</v>
      </c>
      <c r="S245" s="218">
        <v>0.19040000000000001</v>
      </c>
      <c r="T245" s="23">
        <v>0.17099999999999999</v>
      </c>
      <c r="U245" s="23">
        <v>0.17158999999999999</v>
      </c>
      <c r="V245" s="23">
        <v>0.16980000000000001</v>
      </c>
      <c r="W245" s="23">
        <v>0.18529999999999999</v>
      </c>
      <c r="X245" s="23">
        <v>0.17279999999999998</v>
      </c>
      <c r="Y245" s="218">
        <v>0.19436560000000003</v>
      </c>
      <c r="Z245" s="23">
        <v>0.1744</v>
      </c>
      <c r="AA245" s="23">
        <v>0.17510000000000001</v>
      </c>
      <c r="AB245" s="23">
        <v>0.1726</v>
      </c>
      <c r="AC245" s="23">
        <v>0.17662</v>
      </c>
      <c r="AD245" s="23">
        <v>0.17474999999999999</v>
      </c>
      <c r="AE245" s="23">
        <v>0.18049999999999999</v>
      </c>
      <c r="AF245" s="23">
        <v>0.18232000000000001</v>
      </c>
      <c r="AG245" s="214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6">
        <v>81</v>
      </c>
    </row>
    <row r="246" spans="1:65">
      <c r="A246" s="30"/>
      <c r="B246" s="19">
        <v>1</v>
      </c>
      <c r="C246" s="9">
        <v>6</v>
      </c>
      <c r="D246" s="23">
        <v>0.17099999999999999</v>
      </c>
      <c r="E246" s="23">
        <v>0.16300000000000001</v>
      </c>
      <c r="F246" s="23">
        <v>0.17765</v>
      </c>
      <c r="G246" s="23">
        <v>0.17650000000000002</v>
      </c>
      <c r="H246" s="23">
        <v>0.17750000000000002</v>
      </c>
      <c r="I246" s="23">
        <v>0.16650000000000001</v>
      </c>
      <c r="J246" s="23">
        <v>0.17099999999999999</v>
      </c>
      <c r="K246" s="23">
        <v>0.17700000000000002</v>
      </c>
      <c r="L246" s="23">
        <v>0.17299999999999999</v>
      </c>
      <c r="M246" s="218">
        <v>0.15039</v>
      </c>
      <c r="N246" s="23">
        <v>0.17199999999999999</v>
      </c>
      <c r="O246" s="23">
        <v>0.17329999999999998</v>
      </c>
      <c r="P246" s="23">
        <v>0.17317295306471964</v>
      </c>
      <c r="Q246" s="23">
        <v>0.1790852</v>
      </c>
      <c r="R246" s="23">
        <v>0.16403487641476466</v>
      </c>
      <c r="S246" s="218">
        <v>0.1893</v>
      </c>
      <c r="T246" s="23">
        <v>0.17199999999999999</v>
      </c>
      <c r="U246" s="23">
        <v>0.16730999999999999</v>
      </c>
      <c r="V246" s="23">
        <v>0.16949999999999998</v>
      </c>
      <c r="W246" s="23">
        <v>0.1857</v>
      </c>
      <c r="X246" s="23">
        <v>0.1741</v>
      </c>
      <c r="Y246" s="218">
        <v>0.19144320000000001</v>
      </c>
      <c r="Z246" s="23">
        <v>0.17299999999999999</v>
      </c>
      <c r="AA246" s="23">
        <v>0.17319999999999999</v>
      </c>
      <c r="AB246" s="23">
        <v>0.17349999999999999</v>
      </c>
      <c r="AC246" s="23">
        <v>0.17763999999999999</v>
      </c>
      <c r="AD246" s="23">
        <v>0.17680000000000001</v>
      </c>
      <c r="AE246" s="23">
        <v>0.183</v>
      </c>
      <c r="AF246" s="23">
        <v>0.17877999999999999</v>
      </c>
      <c r="AG246" s="214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57"/>
    </row>
    <row r="247" spans="1:65">
      <c r="A247" s="30"/>
      <c r="B247" s="20" t="s">
        <v>237</v>
      </c>
      <c r="C247" s="12"/>
      <c r="D247" s="220">
        <v>0.17086666666666664</v>
      </c>
      <c r="E247" s="220">
        <v>0.16066666666666665</v>
      </c>
      <c r="F247" s="220">
        <v>0.17600000000000002</v>
      </c>
      <c r="G247" s="220">
        <v>0.17583333333333337</v>
      </c>
      <c r="H247" s="220">
        <v>0.1781666666666667</v>
      </c>
      <c r="I247" s="220">
        <v>0.16700000000000001</v>
      </c>
      <c r="J247" s="220">
        <v>0.17124999999999999</v>
      </c>
      <c r="K247" s="220">
        <v>0.17741666666666667</v>
      </c>
      <c r="L247" s="220">
        <v>0.17</v>
      </c>
      <c r="M247" s="220">
        <v>0.15421333333333334</v>
      </c>
      <c r="N247" s="220">
        <v>0.17249999999999999</v>
      </c>
      <c r="O247" s="220">
        <v>0.16869999999999996</v>
      </c>
      <c r="P247" s="220">
        <v>0.17433909877864781</v>
      </c>
      <c r="Q247" s="220">
        <v>0.17892619333333334</v>
      </c>
      <c r="R247" s="220">
        <v>0.16771017313784409</v>
      </c>
      <c r="S247" s="220">
        <v>0.19089999999999999</v>
      </c>
      <c r="T247" s="220">
        <v>0.17116666666666666</v>
      </c>
      <c r="U247" s="220">
        <v>0.16798833333333332</v>
      </c>
      <c r="V247" s="220">
        <v>0.16884999999999997</v>
      </c>
      <c r="W247" s="220">
        <v>0.18673333333333333</v>
      </c>
      <c r="X247" s="220">
        <v>0.17369999999999999</v>
      </c>
      <c r="Y247" s="220">
        <v>0.19238440000000001</v>
      </c>
      <c r="Z247" s="220">
        <v>0.17413333333333333</v>
      </c>
      <c r="AA247" s="220">
        <v>0.17584999999999998</v>
      </c>
      <c r="AB247" s="220">
        <v>0.17336666666666667</v>
      </c>
      <c r="AC247" s="220">
        <v>0.17630166666666666</v>
      </c>
      <c r="AD247" s="220">
        <v>0.17586500000000002</v>
      </c>
      <c r="AE247" s="220">
        <v>0.17863333333333331</v>
      </c>
      <c r="AF247" s="220">
        <v>0.18124666666666667</v>
      </c>
      <c r="AG247" s="214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57"/>
    </row>
    <row r="248" spans="1:65">
      <c r="A248" s="30"/>
      <c r="B248" s="3" t="s">
        <v>238</v>
      </c>
      <c r="C248" s="29"/>
      <c r="D248" s="23">
        <v>0.17085</v>
      </c>
      <c r="E248" s="23">
        <v>0.16149999999999998</v>
      </c>
      <c r="F248" s="23">
        <v>0.17582000000000003</v>
      </c>
      <c r="G248" s="23">
        <v>0.17575000000000002</v>
      </c>
      <c r="H248" s="23">
        <v>0.17849999999999999</v>
      </c>
      <c r="I248" s="23">
        <v>0.16725000000000001</v>
      </c>
      <c r="J248" s="23">
        <v>0.17099999999999999</v>
      </c>
      <c r="K248" s="23">
        <v>0.17799999999999999</v>
      </c>
      <c r="L248" s="23">
        <v>0.17049999999999998</v>
      </c>
      <c r="M248" s="23">
        <v>0.1545</v>
      </c>
      <c r="N248" s="23">
        <v>0.17199999999999999</v>
      </c>
      <c r="O248" s="23">
        <v>0.16904999999999998</v>
      </c>
      <c r="P248" s="23">
        <v>0.17368120451660238</v>
      </c>
      <c r="Q248" s="23">
        <v>0.17885972</v>
      </c>
      <c r="R248" s="23">
        <v>0.1682312409130689</v>
      </c>
      <c r="S248" s="23">
        <v>0.19070000000000001</v>
      </c>
      <c r="T248" s="23">
        <v>0.17149999999999999</v>
      </c>
      <c r="U248" s="23">
        <v>0.16667499999999999</v>
      </c>
      <c r="V248" s="23">
        <v>0.16925000000000001</v>
      </c>
      <c r="W248" s="23">
        <v>0.186</v>
      </c>
      <c r="X248" s="23">
        <v>0.17380000000000001</v>
      </c>
      <c r="Y248" s="23">
        <v>0.192634</v>
      </c>
      <c r="Z248" s="23">
        <v>0.1739</v>
      </c>
      <c r="AA248" s="23">
        <v>0.17585000000000001</v>
      </c>
      <c r="AB248" s="23">
        <v>0.17304999999999998</v>
      </c>
      <c r="AC248" s="23">
        <v>0.17688500000000001</v>
      </c>
      <c r="AD248" s="23">
        <v>0.17611499999999999</v>
      </c>
      <c r="AE248" s="23">
        <v>0.17904999999999999</v>
      </c>
      <c r="AF248" s="23">
        <v>0.18054999999999999</v>
      </c>
      <c r="AG248" s="214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57"/>
    </row>
    <row r="249" spans="1:65">
      <c r="A249" s="30"/>
      <c r="B249" s="3" t="s">
        <v>239</v>
      </c>
      <c r="C249" s="29"/>
      <c r="D249" s="23">
        <v>7.146094504459575E-4</v>
      </c>
      <c r="E249" s="23">
        <v>2.2509257354845465E-3</v>
      </c>
      <c r="F249" s="23">
        <v>1.3530853631608043E-3</v>
      </c>
      <c r="G249" s="23">
        <v>2.0165977949672242E-3</v>
      </c>
      <c r="H249" s="23">
        <v>2.4013884872437158E-3</v>
      </c>
      <c r="I249" s="23">
        <v>1.8439088914585717E-3</v>
      </c>
      <c r="J249" s="23">
        <v>1.1291589790636224E-3</v>
      </c>
      <c r="K249" s="23">
        <v>2.1075261959621451E-3</v>
      </c>
      <c r="L249" s="23">
        <v>4.2895221179054402E-3</v>
      </c>
      <c r="M249" s="23">
        <v>2.6344234030745155E-3</v>
      </c>
      <c r="N249" s="23">
        <v>8.3666002653407629E-4</v>
      </c>
      <c r="O249" s="23">
        <v>3.811036604389936E-3</v>
      </c>
      <c r="P249" s="23">
        <v>2.1542936692533054E-3</v>
      </c>
      <c r="Q249" s="23">
        <v>2.6435384319783662E-3</v>
      </c>
      <c r="R249" s="23">
        <v>3.311211893622028E-3</v>
      </c>
      <c r="S249" s="23">
        <v>1.1713240371477051E-3</v>
      </c>
      <c r="T249" s="23">
        <v>1.4719601443879675E-3</v>
      </c>
      <c r="U249" s="23">
        <v>3.3243791400300055E-3</v>
      </c>
      <c r="V249" s="23">
        <v>1.3095800853708806E-3</v>
      </c>
      <c r="W249" s="23">
        <v>2.1068143408156993E-3</v>
      </c>
      <c r="X249" s="23">
        <v>4.6475800154489736E-4</v>
      </c>
      <c r="Y249" s="23">
        <v>2.6439144191898654E-3</v>
      </c>
      <c r="Z249" s="23">
        <v>1.8478816700932725E-3</v>
      </c>
      <c r="AA249" s="23">
        <v>2.3738154940938483E-3</v>
      </c>
      <c r="AB249" s="23">
        <v>1.6512621435334561E-3</v>
      </c>
      <c r="AC249" s="23">
        <v>1.6528692224936183E-3</v>
      </c>
      <c r="AD249" s="23">
        <v>2.940712498698228E-3</v>
      </c>
      <c r="AE249" s="23">
        <v>3.7087284433706736E-3</v>
      </c>
      <c r="AF249" s="23">
        <v>4.6655060461504722E-3</v>
      </c>
      <c r="AG249" s="214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57"/>
    </row>
    <row r="250" spans="1:65">
      <c r="A250" s="30"/>
      <c r="B250" s="3" t="s">
        <v>87</v>
      </c>
      <c r="C250" s="29"/>
      <c r="D250" s="13">
        <v>4.1822636584819993E-3</v>
      </c>
      <c r="E250" s="13">
        <v>1.4009911216708797E-2</v>
      </c>
      <c r="F250" s="13">
        <v>7.6879850179591147E-3</v>
      </c>
      <c r="G250" s="13">
        <v>1.1468802625406012E-2</v>
      </c>
      <c r="H250" s="13">
        <v>1.3478326401742088E-2</v>
      </c>
      <c r="I250" s="13">
        <v>1.1041370607536356E-2</v>
      </c>
      <c r="J250" s="13">
        <v>6.5936290748240733E-3</v>
      </c>
      <c r="K250" s="13">
        <v>1.1878963997907816E-2</v>
      </c>
      <c r="L250" s="13">
        <v>2.5232483046502586E-2</v>
      </c>
      <c r="M250" s="13">
        <v>1.7082980739286584E-2</v>
      </c>
      <c r="N250" s="13">
        <v>4.850203052371457E-3</v>
      </c>
      <c r="O250" s="13">
        <v>2.2590614133905968E-2</v>
      </c>
      <c r="P250" s="13">
        <v>1.2356916402261182E-2</v>
      </c>
      <c r="Q250" s="13">
        <v>1.4774463049429242E-2</v>
      </c>
      <c r="R250" s="13">
        <v>1.9743655567635018E-2</v>
      </c>
      <c r="S250" s="13">
        <v>6.135799042156654E-3</v>
      </c>
      <c r="T250" s="13">
        <v>8.5995724112247381E-3</v>
      </c>
      <c r="U250" s="13">
        <v>1.9789345331699657E-2</v>
      </c>
      <c r="V250" s="13">
        <v>7.7558785038251751E-3</v>
      </c>
      <c r="W250" s="13">
        <v>1.1282475941533556E-2</v>
      </c>
      <c r="X250" s="13">
        <v>2.675636163183059E-3</v>
      </c>
      <c r="Y250" s="13">
        <v>1.3742873222516301E-2</v>
      </c>
      <c r="Z250" s="13">
        <v>1.0611877891040998E-2</v>
      </c>
      <c r="AA250" s="13">
        <v>1.3499092943382704E-2</v>
      </c>
      <c r="AB250" s="13">
        <v>9.5246806971743276E-3</v>
      </c>
      <c r="AC250" s="13">
        <v>9.3752331089342229E-3</v>
      </c>
      <c r="AD250" s="13">
        <v>1.6721419831679001E-2</v>
      </c>
      <c r="AE250" s="13">
        <v>2.0761681899817173E-2</v>
      </c>
      <c r="AF250" s="13">
        <v>2.5741196414557355E-2</v>
      </c>
      <c r="AG250" s="159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3" t="s">
        <v>240</v>
      </c>
      <c r="C251" s="29"/>
      <c r="D251" s="13">
        <v>-1.5660056729169036E-2</v>
      </c>
      <c r="E251" s="13">
        <v>-7.4420888301715671E-2</v>
      </c>
      <c r="F251" s="13">
        <v>1.391238791845284E-2</v>
      </c>
      <c r="G251" s="13">
        <v>1.2952243611711989E-2</v>
      </c>
      <c r="H251" s="13">
        <v>2.6394263906085236E-2</v>
      </c>
      <c r="I251" s="13">
        <v>-3.7935404645559112E-2</v>
      </c>
      <c r="J251" s="13">
        <v>-1.3451724823664746E-2</v>
      </c>
      <c r="K251" s="13">
        <v>2.207361452575074E-2</v>
      </c>
      <c r="L251" s="13">
        <v>-2.0652807124221795E-2</v>
      </c>
      <c r="M251" s="13">
        <v>-0.11159767585872549</v>
      </c>
      <c r="N251" s="13">
        <v>-6.2506425231075857E-3</v>
      </c>
      <c r="O251" s="13">
        <v>-2.8141932716801543E-2</v>
      </c>
      <c r="P251" s="13">
        <v>4.3441588080102012E-3</v>
      </c>
      <c r="Q251" s="13">
        <v>3.0769795134992783E-2</v>
      </c>
      <c r="R251" s="13">
        <v>-3.3844192474950963E-2</v>
      </c>
      <c r="S251" s="13">
        <v>9.974928894109425E-2</v>
      </c>
      <c r="T251" s="13">
        <v>-1.3931796977035171E-2</v>
      </c>
      <c r="U251" s="13">
        <v>-3.2241748906585266E-2</v>
      </c>
      <c r="V251" s="13">
        <v>-2.7277802840734666E-2</v>
      </c>
      <c r="W251" s="13">
        <v>7.5745681272570531E-2</v>
      </c>
      <c r="X251" s="13">
        <v>6.6239648542731899E-4</v>
      </c>
      <c r="Y251" s="13">
        <v>0.10830071819465203</v>
      </c>
      <c r="Z251" s="13">
        <v>3.1587716829539758E-3</v>
      </c>
      <c r="AA251" s="13">
        <v>1.304825804238563E-2</v>
      </c>
      <c r="AB251" s="13">
        <v>-1.2578921280544941E-3</v>
      </c>
      <c r="AC251" s="13">
        <v>1.5650249113653869E-2</v>
      </c>
      <c r="AD251" s="13">
        <v>1.3134671029992662E-2</v>
      </c>
      <c r="AE251" s="13">
        <v>2.9082667964959619E-2</v>
      </c>
      <c r="AF251" s="13">
        <v>4.4137730694657984E-2</v>
      </c>
      <c r="AG251" s="159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A252" s="30"/>
      <c r="B252" s="46" t="s">
        <v>241</v>
      </c>
      <c r="C252" s="47"/>
      <c r="D252" s="45">
        <v>0.55000000000000004</v>
      </c>
      <c r="E252" s="45">
        <v>2.25</v>
      </c>
      <c r="F252" s="45">
        <v>0.31</v>
      </c>
      <c r="G252" s="45">
        <v>0.28000000000000003</v>
      </c>
      <c r="H252" s="45">
        <v>0.67</v>
      </c>
      <c r="I252" s="45">
        <v>1.19</v>
      </c>
      <c r="J252" s="45">
        <v>0.48</v>
      </c>
      <c r="K252" s="45">
        <v>0.55000000000000004</v>
      </c>
      <c r="L252" s="45">
        <v>0.69</v>
      </c>
      <c r="M252" s="45">
        <v>3.33</v>
      </c>
      <c r="N252" s="45">
        <v>0.27</v>
      </c>
      <c r="O252" s="45">
        <v>0.91</v>
      </c>
      <c r="P252" s="45">
        <v>0.03</v>
      </c>
      <c r="Q252" s="45">
        <v>0.8</v>
      </c>
      <c r="R252" s="45">
        <v>1.07</v>
      </c>
      <c r="S252" s="45">
        <v>2.8</v>
      </c>
      <c r="T252" s="45">
        <v>0.5</v>
      </c>
      <c r="U252" s="45">
        <v>1.03</v>
      </c>
      <c r="V252" s="45">
        <v>0.88</v>
      </c>
      <c r="W252" s="45">
        <v>2.11</v>
      </c>
      <c r="X252" s="45">
        <v>7.0000000000000007E-2</v>
      </c>
      <c r="Y252" s="45">
        <v>3.05</v>
      </c>
      <c r="Z252" s="45">
        <v>0</v>
      </c>
      <c r="AA252" s="45">
        <v>0.28999999999999998</v>
      </c>
      <c r="AB252" s="45">
        <v>0.13</v>
      </c>
      <c r="AC252" s="45">
        <v>0.36</v>
      </c>
      <c r="AD252" s="45">
        <v>0.28999999999999998</v>
      </c>
      <c r="AE252" s="45">
        <v>0.75</v>
      </c>
      <c r="AF252" s="45">
        <v>1.19</v>
      </c>
      <c r="AG252" s="159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6"/>
    </row>
    <row r="253" spans="1:65"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BM253" s="56"/>
    </row>
    <row r="254" spans="1:65" ht="15">
      <c r="B254" s="8" t="s">
        <v>551</v>
      </c>
      <c r="BM254" s="28" t="s">
        <v>278</v>
      </c>
    </row>
    <row r="255" spans="1:65" ht="15">
      <c r="A255" s="25" t="s">
        <v>33</v>
      </c>
      <c r="B255" s="18" t="s">
        <v>114</v>
      </c>
      <c r="C255" s="15" t="s">
        <v>115</v>
      </c>
      <c r="D255" s="16" t="s">
        <v>233</v>
      </c>
      <c r="E255" s="17" t="s">
        <v>233</v>
      </c>
      <c r="F255" s="17" t="s">
        <v>233</v>
      </c>
      <c r="G255" s="17" t="s">
        <v>233</v>
      </c>
      <c r="H255" s="15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1</v>
      </c>
    </row>
    <row r="256" spans="1:65">
      <c r="A256" s="30"/>
      <c r="B256" s="19" t="s">
        <v>234</v>
      </c>
      <c r="C256" s="9" t="s">
        <v>234</v>
      </c>
      <c r="D256" s="156" t="s">
        <v>245</v>
      </c>
      <c r="E256" s="158" t="s">
        <v>253</v>
      </c>
      <c r="F256" s="158" t="s">
        <v>256</v>
      </c>
      <c r="G256" s="158" t="s">
        <v>265</v>
      </c>
      <c r="H256" s="15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 t="s">
        <v>3</v>
      </c>
    </row>
    <row r="257" spans="1:65">
      <c r="A257" s="30"/>
      <c r="B257" s="19"/>
      <c r="C257" s="9"/>
      <c r="D257" s="10" t="s">
        <v>281</v>
      </c>
      <c r="E257" s="11" t="s">
        <v>280</v>
      </c>
      <c r="F257" s="11" t="s">
        <v>280</v>
      </c>
      <c r="G257" s="11" t="s">
        <v>280</v>
      </c>
      <c r="H257" s="15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9"/>
      <c r="C258" s="9"/>
      <c r="D258" s="26" t="s">
        <v>308</v>
      </c>
      <c r="E258" s="26" t="s">
        <v>121</v>
      </c>
      <c r="F258" s="26" t="s">
        <v>310</v>
      </c>
      <c r="G258" s="26" t="s">
        <v>308</v>
      </c>
      <c r="H258" s="15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8">
        <v>1</v>
      </c>
      <c r="C259" s="14">
        <v>1</v>
      </c>
      <c r="D259" s="21">
        <v>1.7</v>
      </c>
      <c r="E259" s="21">
        <v>1.6120000000000001</v>
      </c>
      <c r="F259" s="21">
        <v>1.7028203966881943</v>
      </c>
      <c r="G259" s="21">
        <v>1.6757524999999998</v>
      </c>
      <c r="H259" s="15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>
        <v>1</v>
      </c>
      <c r="C260" s="9">
        <v>2</v>
      </c>
      <c r="D260" s="11">
        <v>1.8</v>
      </c>
      <c r="E260" s="11">
        <v>1.706</v>
      </c>
      <c r="F260" s="11">
        <v>1.7164131119881902</v>
      </c>
      <c r="G260" s="155">
        <v>1.517169</v>
      </c>
      <c r="H260" s="15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7</v>
      </c>
    </row>
    <row r="261" spans="1:65">
      <c r="A261" s="30"/>
      <c r="B261" s="19">
        <v>1</v>
      </c>
      <c r="C261" s="9">
        <v>3</v>
      </c>
      <c r="D261" s="11">
        <v>1.7</v>
      </c>
      <c r="E261" s="11">
        <v>1.7170000000000001</v>
      </c>
      <c r="F261" s="11">
        <v>1.6862578713195919</v>
      </c>
      <c r="G261" s="11">
        <v>1.6852619999999998</v>
      </c>
      <c r="H261" s="15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16</v>
      </c>
    </row>
    <row r="262" spans="1:65">
      <c r="A262" s="30"/>
      <c r="B262" s="19">
        <v>1</v>
      </c>
      <c r="C262" s="9">
        <v>4</v>
      </c>
      <c r="D262" s="11">
        <v>1.7</v>
      </c>
      <c r="E262" s="11">
        <v>1.7230000000000001</v>
      </c>
      <c r="F262" s="11">
        <v>1.6741591728958312</v>
      </c>
      <c r="G262" s="11">
        <v>1.6228564999999999</v>
      </c>
      <c r="H262" s="15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1.6888391964241301</v>
      </c>
    </row>
    <row r="263" spans="1:65">
      <c r="A263" s="30"/>
      <c r="B263" s="19">
        <v>1</v>
      </c>
      <c r="C263" s="9">
        <v>5</v>
      </c>
      <c r="D263" s="11">
        <v>1.8</v>
      </c>
      <c r="E263" s="11">
        <v>1.649</v>
      </c>
      <c r="F263" s="11">
        <v>1.6674462596104651</v>
      </c>
      <c r="G263" s="11">
        <v>1.667535</v>
      </c>
      <c r="H263" s="15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13</v>
      </c>
    </row>
    <row r="264" spans="1:65">
      <c r="A264" s="30"/>
      <c r="B264" s="19">
        <v>1</v>
      </c>
      <c r="C264" s="9">
        <v>6</v>
      </c>
      <c r="D264" s="11">
        <v>1.7</v>
      </c>
      <c r="E264" s="11">
        <v>1.581</v>
      </c>
      <c r="F264" s="11">
        <v>1.734971501676899</v>
      </c>
      <c r="G264" s="11">
        <v>1.6503209999999999</v>
      </c>
      <c r="H264" s="15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6"/>
    </row>
    <row r="265" spans="1:65">
      <c r="A265" s="30"/>
      <c r="B265" s="20" t="s">
        <v>237</v>
      </c>
      <c r="C265" s="12"/>
      <c r="D265" s="22">
        <v>1.7333333333333334</v>
      </c>
      <c r="E265" s="22">
        <v>1.6646666666666665</v>
      </c>
      <c r="F265" s="22">
        <v>1.6970113856965288</v>
      </c>
      <c r="G265" s="22">
        <v>1.6364826666666668</v>
      </c>
      <c r="H265" s="15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6"/>
    </row>
    <row r="266" spans="1:65">
      <c r="A266" s="30"/>
      <c r="B266" s="3" t="s">
        <v>238</v>
      </c>
      <c r="C266" s="29"/>
      <c r="D266" s="11">
        <v>1.7</v>
      </c>
      <c r="E266" s="11">
        <v>1.6775</v>
      </c>
      <c r="F266" s="11">
        <v>1.6945391340038931</v>
      </c>
      <c r="G266" s="11">
        <v>1.658928</v>
      </c>
      <c r="H266" s="15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6"/>
    </row>
    <row r="267" spans="1:65">
      <c r="A267" s="30"/>
      <c r="B267" s="3" t="s">
        <v>239</v>
      </c>
      <c r="C267" s="29"/>
      <c r="D267" s="23">
        <v>5.1639777949432274E-2</v>
      </c>
      <c r="E267" s="23">
        <v>5.9781825554817813E-2</v>
      </c>
      <c r="F267" s="23">
        <v>2.5934920007083855E-2</v>
      </c>
      <c r="G267" s="23">
        <v>6.2447919928262305E-2</v>
      </c>
      <c r="H267" s="15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6"/>
    </row>
    <row r="268" spans="1:65">
      <c r="A268" s="30"/>
      <c r="B268" s="3" t="s">
        <v>87</v>
      </c>
      <c r="C268" s="29"/>
      <c r="D268" s="13">
        <v>2.9792179586210926E-2</v>
      </c>
      <c r="E268" s="13">
        <v>3.59121899608437E-2</v>
      </c>
      <c r="F268" s="13">
        <v>1.5282702417720676E-2</v>
      </c>
      <c r="G268" s="13">
        <v>3.815984195876744E-2</v>
      </c>
      <c r="H268" s="15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6"/>
    </row>
    <row r="269" spans="1:65">
      <c r="A269" s="30"/>
      <c r="B269" s="3" t="s">
        <v>240</v>
      </c>
      <c r="C269" s="29"/>
      <c r="D269" s="13">
        <v>2.6345987826083883E-2</v>
      </c>
      <c r="E269" s="13">
        <v>-1.4313103230103486E-2</v>
      </c>
      <c r="F269" s="13">
        <v>4.8389386566241033E-3</v>
      </c>
      <c r="G269" s="13">
        <v>-3.100148899215549E-2</v>
      </c>
      <c r="H269" s="15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6"/>
    </row>
    <row r="270" spans="1:65">
      <c r="A270" s="30"/>
      <c r="B270" s="46" t="s">
        <v>241</v>
      </c>
      <c r="C270" s="47"/>
      <c r="D270" s="45">
        <v>1.17</v>
      </c>
      <c r="E270" s="45">
        <v>0.36</v>
      </c>
      <c r="F270" s="45">
        <v>0.36</v>
      </c>
      <c r="G270" s="45">
        <v>0.99</v>
      </c>
      <c r="H270" s="15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6"/>
    </row>
    <row r="271" spans="1:65">
      <c r="B271" s="31"/>
      <c r="C271" s="20"/>
      <c r="D271" s="20"/>
      <c r="E271" s="20"/>
      <c r="F271" s="20"/>
      <c r="G271" s="20"/>
      <c r="BM271" s="56"/>
    </row>
    <row r="272" spans="1:65" ht="15">
      <c r="B272" s="8" t="s">
        <v>552</v>
      </c>
      <c r="BM272" s="28" t="s">
        <v>278</v>
      </c>
    </row>
    <row r="273" spans="1:65" ht="15">
      <c r="A273" s="25" t="s">
        <v>36</v>
      </c>
      <c r="B273" s="18" t="s">
        <v>114</v>
      </c>
      <c r="C273" s="15" t="s">
        <v>115</v>
      </c>
      <c r="D273" s="16" t="s">
        <v>233</v>
      </c>
      <c r="E273" s="17" t="s">
        <v>233</v>
      </c>
      <c r="F273" s="17" t="s">
        <v>233</v>
      </c>
      <c r="G273" s="17" t="s">
        <v>233</v>
      </c>
      <c r="H273" s="15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1</v>
      </c>
    </row>
    <row r="274" spans="1:65">
      <c r="A274" s="30"/>
      <c r="B274" s="19" t="s">
        <v>234</v>
      </c>
      <c r="C274" s="9" t="s">
        <v>234</v>
      </c>
      <c r="D274" s="156" t="s">
        <v>245</v>
      </c>
      <c r="E274" s="158" t="s">
        <v>253</v>
      </c>
      <c r="F274" s="158" t="s">
        <v>256</v>
      </c>
      <c r="G274" s="158" t="s">
        <v>265</v>
      </c>
      <c r="H274" s="15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 t="s">
        <v>3</v>
      </c>
    </row>
    <row r="275" spans="1:65">
      <c r="A275" s="30"/>
      <c r="B275" s="19"/>
      <c r="C275" s="9"/>
      <c r="D275" s="10" t="s">
        <v>281</v>
      </c>
      <c r="E275" s="11" t="s">
        <v>280</v>
      </c>
      <c r="F275" s="11" t="s">
        <v>280</v>
      </c>
      <c r="G275" s="11" t="s">
        <v>280</v>
      </c>
      <c r="H275" s="15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9"/>
      <c r="C276" s="9"/>
      <c r="D276" s="26" t="s">
        <v>308</v>
      </c>
      <c r="E276" s="26" t="s">
        <v>121</v>
      </c>
      <c r="F276" s="26" t="s">
        <v>310</v>
      </c>
      <c r="G276" s="26" t="s">
        <v>308</v>
      </c>
      <c r="H276" s="15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8">
        <v>1</v>
      </c>
      <c r="C277" s="14">
        <v>1</v>
      </c>
      <c r="D277" s="21">
        <v>0.6</v>
      </c>
      <c r="E277" s="21">
        <v>0.48699999999999993</v>
      </c>
      <c r="F277" s="21">
        <v>0.54653136394475399</v>
      </c>
      <c r="G277" s="21">
        <v>0.57120649999999995</v>
      </c>
      <c r="H277" s="15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>
        <v>1</v>
      </c>
      <c r="C278" s="9">
        <v>2</v>
      </c>
      <c r="D278" s="11">
        <v>0.6</v>
      </c>
      <c r="E278" s="11">
        <v>0.56299999999999994</v>
      </c>
      <c r="F278" s="11">
        <v>0.54531509537571798</v>
      </c>
      <c r="G278" s="11">
        <v>0.54227899999999996</v>
      </c>
      <c r="H278" s="15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8</v>
      </c>
    </row>
    <row r="279" spans="1:65">
      <c r="A279" s="30"/>
      <c r="B279" s="19">
        <v>1</v>
      </c>
      <c r="C279" s="9">
        <v>3</v>
      </c>
      <c r="D279" s="11">
        <v>0.5</v>
      </c>
      <c r="E279" s="11">
        <v>0.51200000000000001</v>
      </c>
      <c r="F279" s="11">
        <v>0.54457876540849992</v>
      </c>
      <c r="G279" s="11">
        <v>0.56971499999999997</v>
      </c>
      <c r="H279" s="15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16</v>
      </c>
    </row>
    <row r="280" spans="1:65">
      <c r="A280" s="30"/>
      <c r="B280" s="19">
        <v>1</v>
      </c>
      <c r="C280" s="9">
        <v>4</v>
      </c>
      <c r="D280" s="11">
        <v>0.6</v>
      </c>
      <c r="E280" s="11">
        <v>0.52</v>
      </c>
      <c r="F280" s="11">
        <v>0.54245938954051964</v>
      </c>
      <c r="G280" s="11">
        <v>0.53825099999999992</v>
      </c>
      <c r="H280" s="15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0.55165266423568304</v>
      </c>
    </row>
    <row r="281" spans="1:65">
      <c r="A281" s="30"/>
      <c r="B281" s="19">
        <v>1</v>
      </c>
      <c r="C281" s="9">
        <v>5</v>
      </c>
      <c r="D281" s="11">
        <v>0.6</v>
      </c>
      <c r="E281" s="11">
        <v>0.53700000000000003</v>
      </c>
      <c r="F281" s="155">
        <v>0.57654615827981237</v>
      </c>
      <c r="G281" s="11">
        <v>0.56165899999999991</v>
      </c>
      <c r="H281" s="15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14</v>
      </c>
    </row>
    <row r="282" spans="1:65">
      <c r="A282" s="30"/>
      <c r="B282" s="19">
        <v>1</v>
      </c>
      <c r="C282" s="9">
        <v>6</v>
      </c>
      <c r="D282" s="11">
        <v>0.6</v>
      </c>
      <c r="E282" s="11">
        <v>0.51500000000000001</v>
      </c>
      <c r="F282" s="11">
        <v>0.53896283711084503</v>
      </c>
      <c r="G282" s="11">
        <v>0.56113650000000004</v>
      </c>
      <c r="H282" s="15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6"/>
    </row>
    <row r="283" spans="1:65">
      <c r="A283" s="30"/>
      <c r="B283" s="20" t="s">
        <v>237</v>
      </c>
      <c r="C283" s="12"/>
      <c r="D283" s="22">
        <v>0.58333333333333337</v>
      </c>
      <c r="E283" s="22">
        <v>0.52233333333333332</v>
      </c>
      <c r="F283" s="22">
        <v>0.54906560161002471</v>
      </c>
      <c r="G283" s="22">
        <v>0.55737449999999988</v>
      </c>
      <c r="H283" s="15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6"/>
    </row>
    <row r="284" spans="1:65">
      <c r="A284" s="30"/>
      <c r="B284" s="3" t="s">
        <v>238</v>
      </c>
      <c r="C284" s="29"/>
      <c r="D284" s="11">
        <v>0.6</v>
      </c>
      <c r="E284" s="11">
        <v>0.51750000000000007</v>
      </c>
      <c r="F284" s="11">
        <v>0.54494693039210895</v>
      </c>
      <c r="G284" s="11">
        <v>0.56139775000000003</v>
      </c>
      <c r="H284" s="15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6"/>
    </row>
    <row r="285" spans="1:65">
      <c r="A285" s="30"/>
      <c r="B285" s="3" t="s">
        <v>239</v>
      </c>
      <c r="C285" s="29"/>
      <c r="D285" s="23">
        <v>4.0824829046386291E-2</v>
      </c>
      <c r="E285" s="23">
        <v>2.5625508125043429E-2</v>
      </c>
      <c r="F285" s="23">
        <v>1.3722312049880914E-2</v>
      </c>
      <c r="G285" s="23">
        <v>1.3926263827746491E-2</v>
      </c>
      <c r="H285" s="15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6"/>
    </row>
    <row r="286" spans="1:65">
      <c r="A286" s="30"/>
      <c r="B286" s="3" t="s">
        <v>87</v>
      </c>
      <c r="C286" s="29"/>
      <c r="D286" s="13">
        <v>6.9985421222376498E-2</v>
      </c>
      <c r="E286" s="13">
        <v>4.905968371099572E-2</v>
      </c>
      <c r="F286" s="13">
        <v>2.4992117535032221E-2</v>
      </c>
      <c r="G286" s="13">
        <v>2.4985469962738687E-2</v>
      </c>
      <c r="H286" s="15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3" t="s">
        <v>240</v>
      </c>
      <c r="C287" s="29"/>
      <c r="D287" s="13">
        <v>5.7428652395876689E-2</v>
      </c>
      <c r="E287" s="13">
        <v>-5.3148172397520788E-2</v>
      </c>
      <c r="F287" s="13">
        <v>-4.6896585358519038E-3</v>
      </c>
      <c r="G287" s="13">
        <v>1.0372170996843622E-2</v>
      </c>
      <c r="H287" s="15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6"/>
    </row>
    <row r="288" spans="1:65">
      <c r="A288" s="30"/>
      <c r="B288" s="46" t="s">
        <v>241</v>
      </c>
      <c r="C288" s="47"/>
      <c r="D288" s="45">
        <v>1.19</v>
      </c>
      <c r="E288" s="45">
        <v>1.22</v>
      </c>
      <c r="F288" s="45">
        <v>0.16</v>
      </c>
      <c r="G288" s="45">
        <v>0.16</v>
      </c>
      <c r="H288" s="15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6"/>
    </row>
    <row r="289" spans="1:65">
      <c r="B289" s="31"/>
      <c r="C289" s="20"/>
      <c r="D289" s="20"/>
      <c r="E289" s="20"/>
      <c r="F289" s="20"/>
      <c r="G289" s="20"/>
      <c r="BM289" s="56"/>
    </row>
    <row r="290" spans="1:65" ht="15">
      <c r="B290" s="8" t="s">
        <v>553</v>
      </c>
      <c r="BM290" s="28" t="s">
        <v>278</v>
      </c>
    </row>
    <row r="291" spans="1:65" ht="15">
      <c r="A291" s="25" t="s">
        <v>39</v>
      </c>
      <c r="B291" s="18" t="s">
        <v>114</v>
      </c>
      <c r="C291" s="15" t="s">
        <v>115</v>
      </c>
      <c r="D291" s="16" t="s">
        <v>233</v>
      </c>
      <c r="E291" s="17" t="s">
        <v>233</v>
      </c>
      <c r="F291" s="17" t="s">
        <v>233</v>
      </c>
      <c r="G291" s="17" t="s">
        <v>233</v>
      </c>
      <c r="H291" s="15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9" t="s">
        <v>234</v>
      </c>
      <c r="C292" s="9" t="s">
        <v>234</v>
      </c>
      <c r="D292" s="156" t="s">
        <v>245</v>
      </c>
      <c r="E292" s="158" t="s">
        <v>253</v>
      </c>
      <c r="F292" s="158" t="s">
        <v>256</v>
      </c>
      <c r="G292" s="158" t="s">
        <v>265</v>
      </c>
      <c r="H292" s="15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 t="s">
        <v>3</v>
      </c>
    </row>
    <row r="293" spans="1:65">
      <c r="A293" s="30"/>
      <c r="B293" s="19"/>
      <c r="C293" s="9"/>
      <c r="D293" s="10" t="s">
        <v>281</v>
      </c>
      <c r="E293" s="11" t="s">
        <v>280</v>
      </c>
      <c r="F293" s="11" t="s">
        <v>280</v>
      </c>
      <c r="G293" s="11" t="s">
        <v>280</v>
      </c>
      <c r="H293" s="15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2</v>
      </c>
    </row>
    <row r="294" spans="1:65">
      <c r="A294" s="30"/>
      <c r="B294" s="19"/>
      <c r="C294" s="9"/>
      <c r="D294" s="26" t="s">
        <v>308</v>
      </c>
      <c r="E294" s="26" t="s">
        <v>121</v>
      </c>
      <c r="F294" s="26" t="s">
        <v>310</v>
      </c>
      <c r="G294" s="26" t="s">
        <v>308</v>
      </c>
      <c r="H294" s="15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8">
        <v>1</v>
      </c>
      <c r="C295" s="14">
        <v>1</v>
      </c>
      <c r="D295" s="21">
        <v>0.6</v>
      </c>
      <c r="E295" s="21">
        <v>0.63300000000000001</v>
      </c>
      <c r="F295" s="21">
        <v>0.76797581841773099</v>
      </c>
      <c r="G295" s="21">
        <v>0.72625600000000001</v>
      </c>
      <c r="H295" s="15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>
        <v>1</v>
      </c>
      <c r="C296" s="9">
        <v>2</v>
      </c>
      <c r="D296" s="11">
        <v>0.6</v>
      </c>
      <c r="E296" s="11">
        <v>0.65200000000000002</v>
      </c>
      <c r="F296" s="11">
        <v>0.77360538758384434</v>
      </c>
      <c r="G296" s="11">
        <v>0.65267500000000001</v>
      </c>
      <c r="H296" s="15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9</v>
      </c>
    </row>
    <row r="297" spans="1:65">
      <c r="A297" s="30"/>
      <c r="B297" s="19">
        <v>1</v>
      </c>
      <c r="C297" s="9">
        <v>3</v>
      </c>
      <c r="D297" s="11">
        <v>0.6</v>
      </c>
      <c r="E297" s="11">
        <v>0.65600000000000003</v>
      </c>
      <c r="F297" s="11">
        <v>0.78623521049662004</v>
      </c>
      <c r="G297" s="11">
        <v>0.717136</v>
      </c>
      <c r="H297" s="15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16</v>
      </c>
    </row>
    <row r="298" spans="1:65">
      <c r="A298" s="30"/>
      <c r="B298" s="19">
        <v>1</v>
      </c>
      <c r="C298" s="9">
        <v>4</v>
      </c>
      <c r="D298" s="11">
        <v>0.5</v>
      </c>
      <c r="E298" s="11">
        <v>0.64900000000000002</v>
      </c>
      <c r="F298" s="11">
        <v>0.75714409050529352</v>
      </c>
      <c r="G298" s="11">
        <v>0.67020599999999997</v>
      </c>
      <c r="H298" s="15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0.67318941146976397</v>
      </c>
    </row>
    <row r="299" spans="1:65">
      <c r="A299" s="30"/>
      <c r="B299" s="19">
        <v>1</v>
      </c>
      <c r="C299" s="9">
        <v>5</v>
      </c>
      <c r="D299" s="11">
        <v>0.6</v>
      </c>
      <c r="E299" s="11">
        <v>0.65600000000000003</v>
      </c>
      <c r="F299" s="11">
        <v>0.76738987044173101</v>
      </c>
      <c r="G299" s="11">
        <v>0.70893749999999989</v>
      </c>
      <c r="H299" s="15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15</v>
      </c>
    </row>
    <row r="300" spans="1:65">
      <c r="A300" s="30"/>
      <c r="B300" s="19">
        <v>1</v>
      </c>
      <c r="C300" s="9">
        <v>6</v>
      </c>
      <c r="D300" s="11">
        <v>0.6</v>
      </c>
      <c r="E300" s="11">
        <v>0.625</v>
      </c>
      <c r="F300" s="11">
        <v>0.76853199782911052</v>
      </c>
      <c r="G300" s="11">
        <v>0.68945299999999998</v>
      </c>
      <c r="H300" s="15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6"/>
    </row>
    <row r="301" spans="1:65">
      <c r="A301" s="30"/>
      <c r="B301" s="20" t="s">
        <v>237</v>
      </c>
      <c r="C301" s="12"/>
      <c r="D301" s="22">
        <v>0.58333333333333337</v>
      </c>
      <c r="E301" s="22">
        <v>0.64516666666666678</v>
      </c>
      <c r="F301" s="22">
        <v>0.77014706254572163</v>
      </c>
      <c r="G301" s="22">
        <v>0.69411058333333331</v>
      </c>
      <c r="H301" s="15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6"/>
    </row>
    <row r="302" spans="1:65">
      <c r="A302" s="30"/>
      <c r="B302" s="3" t="s">
        <v>238</v>
      </c>
      <c r="C302" s="29"/>
      <c r="D302" s="11">
        <v>0.6</v>
      </c>
      <c r="E302" s="11">
        <v>0.65050000000000008</v>
      </c>
      <c r="F302" s="11">
        <v>0.76825390812342076</v>
      </c>
      <c r="G302" s="11">
        <v>0.69919524999999993</v>
      </c>
      <c r="H302" s="15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6"/>
    </row>
    <row r="303" spans="1:65">
      <c r="A303" s="30"/>
      <c r="B303" s="3" t="s">
        <v>239</v>
      </c>
      <c r="C303" s="29"/>
      <c r="D303" s="23">
        <v>4.0824829046386291E-2</v>
      </c>
      <c r="E303" s="23">
        <v>1.3044794619566339E-2</v>
      </c>
      <c r="F303" s="23">
        <v>9.5371970918498097E-3</v>
      </c>
      <c r="G303" s="23">
        <v>2.8612461747316787E-2</v>
      </c>
      <c r="H303" s="15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6"/>
    </row>
    <row r="304" spans="1:65">
      <c r="A304" s="30"/>
      <c r="B304" s="3" t="s">
        <v>87</v>
      </c>
      <c r="C304" s="29"/>
      <c r="D304" s="13">
        <v>6.9985421222376498E-2</v>
      </c>
      <c r="E304" s="13">
        <v>2.0219263166468101E-2</v>
      </c>
      <c r="F304" s="13">
        <v>1.2383605100465616E-2</v>
      </c>
      <c r="G304" s="13">
        <v>4.122176269076739E-2</v>
      </c>
      <c r="H304" s="15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3" t="s">
        <v>240</v>
      </c>
      <c r="C305" s="29"/>
      <c r="D305" s="13">
        <v>-0.13347815132779528</v>
      </c>
      <c r="E305" s="13">
        <v>-4.1626835368541504E-2</v>
      </c>
      <c r="F305" s="13">
        <v>0.14402729666272007</v>
      </c>
      <c r="G305" s="13">
        <v>3.1077690033615379E-2</v>
      </c>
      <c r="H305" s="15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46" t="s">
        <v>241</v>
      </c>
      <c r="C306" s="47"/>
      <c r="D306" s="45">
        <v>1.05</v>
      </c>
      <c r="E306" s="45">
        <v>0.3</v>
      </c>
      <c r="F306" s="45">
        <v>1.22</v>
      </c>
      <c r="G306" s="45">
        <v>0.3</v>
      </c>
      <c r="H306" s="15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B307" s="31"/>
      <c r="C307" s="20"/>
      <c r="D307" s="20"/>
      <c r="E307" s="20"/>
      <c r="F307" s="20"/>
      <c r="G307" s="20"/>
      <c r="BM307" s="56"/>
    </row>
    <row r="308" spans="1:65" ht="15">
      <c r="B308" s="8" t="s">
        <v>554</v>
      </c>
      <c r="BM308" s="28" t="s">
        <v>67</v>
      </c>
    </row>
    <row r="309" spans="1:65" ht="15">
      <c r="A309" s="25" t="s">
        <v>52</v>
      </c>
      <c r="B309" s="18" t="s">
        <v>114</v>
      </c>
      <c r="C309" s="15" t="s">
        <v>115</v>
      </c>
      <c r="D309" s="16" t="s">
        <v>233</v>
      </c>
      <c r="E309" s="17" t="s">
        <v>233</v>
      </c>
      <c r="F309" s="17" t="s">
        <v>233</v>
      </c>
      <c r="G309" s="17" t="s">
        <v>233</v>
      </c>
      <c r="H309" s="17" t="s">
        <v>233</v>
      </c>
      <c r="I309" s="17" t="s">
        <v>233</v>
      </c>
      <c r="J309" s="17" t="s">
        <v>233</v>
      </c>
      <c r="K309" s="17" t="s">
        <v>233</v>
      </c>
      <c r="L309" s="17" t="s">
        <v>233</v>
      </c>
      <c r="M309" s="17" t="s">
        <v>233</v>
      </c>
      <c r="N309" s="17" t="s">
        <v>233</v>
      </c>
      <c r="O309" s="17" t="s">
        <v>233</v>
      </c>
      <c r="P309" s="17" t="s">
        <v>233</v>
      </c>
      <c r="Q309" s="17" t="s">
        <v>233</v>
      </c>
      <c r="R309" s="17" t="s">
        <v>233</v>
      </c>
      <c r="S309" s="17" t="s">
        <v>233</v>
      </c>
      <c r="T309" s="17" t="s">
        <v>233</v>
      </c>
      <c r="U309" s="17" t="s">
        <v>233</v>
      </c>
      <c r="V309" s="17" t="s">
        <v>233</v>
      </c>
      <c r="W309" s="17" t="s">
        <v>233</v>
      </c>
      <c r="X309" s="17" t="s">
        <v>233</v>
      </c>
      <c r="Y309" s="17" t="s">
        <v>233</v>
      </c>
      <c r="Z309" s="17" t="s">
        <v>233</v>
      </c>
      <c r="AA309" s="17" t="s">
        <v>233</v>
      </c>
      <c r="AB309" s="17" t="s">
        <v>233</v>
      </c>
      <c r="AC309" s="17" t="s">
        <v>233</v>
      </c>
      <c r="AD309" s="17" t="s">
        <v>233</v>
      </c>
      <c r="AE309" s="17" t="s">
        <v>233</v>
      </c>
      <c r="AF309" s="159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>
        <v>1</v>
      </c>
    </row>
    <row r="310" spans="1:65">
      <c r="A310" s="30"/>
      <c r="B310" s="19" t="s">
        <v>234</v>
      </c>
      <c r="C310" s="9" t="s">
        <v>234</v>
      </c>
      <c r="D310" s="156" t="s">
        <v>244</v>
      </c>
      <c r="E310" s="158" t="s">
        <v>245</v>
      </c>
      <c r="F310" s="158" t="s">
        <v>246</v>
      </c>
      <c r="G310" s="158" t="s">
        <v>247</v>
      </c>
      <c r="H310" s="158" t="s">
        <v>248</v>
      </c>
      <c r="I310" s="158" t="s">
        <v>249</v>
      </c>
      <c r="J310" s="158" t="s">
        <v>250</v>
      </c>
      <c r="K310" s="158" t="s">
        <v>251</v>
      </c>
      <c r="L310" s="158" t="s">
        <v>252</v>
      </c>
      <c r="M310" s="158" t="s">
        <v>253</v>
      </c>
      <c r="N310" s="158" t="s">
        <v>254</v>
      </c>
      <c r="O310" s="158" t="s">
        <v>255</v>
      </c>
      <c r="P310" s="158" t="s">
        <v>256</v>
      </c>
      <c r="Q310" s="158" t="s">
        <v>257</v>
      </c>
      <c r="R310" s="158" t="s">
        <v>258</v>
      </c>
      <c r="S310" s="158" t="s">
        <v>259</v>
      </c>
      <c r="T310" s="158" t="s">
        <v>260</v>
      </c>
      <c r="U310" s="158" t="s">
        <v>261</v>
      </c>
      <c r="V310" s="158" t="s">
        <v>262</v>
      </c>
      <c r="W310" s="158" t="s">
        <v>263</v>
      </c>
      <c r="X310" s="158" t="s">
        <v>264</v>
      </c>
      <c r="Y310" s="158" t="s">
        <v>266</v>
      </c>
      <c r="Z310" s="158" t="s">
        <v>267</v>
      </c>
      <c r="AA310" s="158" t="s">
        <v>268</v>
      </c>
      <c r="AB310" s="158" t="s">
        <v>269</v>
      </c>
      <c r="AC310" s="158" t="s">
        <v>270</v>
      </c>
      <c r="AD310" s="158" t="s">
        <v>235</v>
      </c>
      <c r="AE310" s="158" t="s">
        <v>271</v>
      </c>
      <c r="AF310" s="159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 t="s">
        <v>1</v>
      </c>
    </row>
    <row r="311" spans="1:65">
      <c r="A311" s="30"/>
      <c r="B311" s="19"/>
      <c r="C311" s="9"/>
      <c r="D311" s="10" t="s">
        <v>281</v>
      </c>
      <c r="E311" s="11" t="s">
        <v>281</v>
      </c>
      <c r="F311" s="11" t="s">
        <v>280</v>
      </c>
      <c r="G311" s="11" t="s">
        <v>280</v>
      </c>
      <c r="H311" s="11" t="s">
        <v>280</v>
      </c>
      <c r="I311" s="11" t="s">
        <v>280</v>
      </c>
      <c r="J311" s="11" t="s">
        <v>280</v>
      </c>
      <c r="K311" s="11" t="s">
        <v>280</v>
      </c>
      <c r="L311" s="11" t="s">
        <v>281</v>
      </c>
      <c r="M311" s="11" t="s">
        <v>307</v>
      </c>
      <c r="N311" s="11" t="s">
        <v>280</v>
      </c>
      <c r="O311" s="11" t="s">
        <v>307</v>
      </c>
      <c r="P311" s="11" t="s">
        <v>280</v>
      </c>
      <c r="Q311" s="11" t="s">
        <v>281</v>
      </c>
      <c r="R311" s="11" t="s">
        <v>281</v>
      </c>
      <c r="S311" s="11" t="s">
        <v>307</v>
      </c>
      <c r="T311" s="11" t="s">
        <v>281</v>
      </c>
      <c r="U311" s="11" t="s">
        <v>281</v>
      </c>
      <c r="V311" s="11" t="s">
        <v>307</v>
      </c>
      <c r="W311" s="11" t="s">
        <v>281</v>
      </c>
      <c r="X311" s="11" t="s">
        <v>281</v>
      </c>
      <c r="Y311" s="11" t="s">
        <v>307</v>
      </c>
      <c r="Z311" s="11" t="s">
        <v>307</v>
      </c>
      <c r="AA311" s="11" t="s">
        <v>281</v>
      </c>
      <c r="AB311" s="11" t="s">
        <v>281</v>
      </c>
      <c r="AC311" s="11" t="s">
        <v>281</v>
      </c>
      <c r="AD311" s="11" t="s">
        <v>307</v>
      </c>
      <c r="AE311" s="11" t="s">
        <v>280</v>
      </c>
      <c r="AF311" s="159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2</v>
      </c>
    </row>
    <row r="312" spans="1:65">
      <c r="A312" s="30"/>
      <c r="B312" s="19"/>
      <c r="C312" s="9"/>
      <c r="D312" s="26" t="s">
        <v>308</v>
      </c>
      <c r="E312" s="26" t="s">
        <v>308</v>
      </c>
      <c r="F312" s="26" t="s">
        <v>308</v>
      </c>
      <c r="G312" s="26" t="s">
        <v>308</v>
      </c>
      <c r="H312" s="26" t="s">
        <v>308</v>
      </c>
      <c r="I312" s="26" t="s">
        <v>308</v>
      </c>
      <c r="J312" s="26" t="s">
        <v>308</v>
      </c>
      <c r="K312" s="26" t="s">
        <v>308</v>
      </c>
      <c r="L312" s="26" t="s">
        <v>308</v>
      </c>
      <c r="M312" s="26" t="s">
        <v>121</v>
      </c>
      <c r="N312" s="26" t="s">
        <v>277</v>
      </c>
      <c r="O312" s="26" t="s">
        <v>309</v>
      </c>
      <c r="P312" s="26" t="s">
        <v>310</v>
      </c>
      <c r="Q312" s="26" t="s">
        <v>308</v>
      </c>
      <c r="R312" s="26" t="s">
        <v>309</v>
      </c>
      <c r="S312" s="26" t="s">
        <v>309</v>
      </c>
      <c r="T312" s="26" t="s">
        <v>309</v>
      </c>
      <c r="U312" s="26" t="s">
        <v>311</v>
      </c>
      <c r="V312" s="26" t="s">
        <v>311</v>
      </c>
      <c r="W312" s="26" t="s">
        <v>308</v>
      </c>
      <c r="X312" s="26" t="s">
        <v>310</v>
      </c>
      <c r="Y312" s="26" t="s">
        <v>311</v>
      </c>
      <c r="Z312" s="26" t="s">
        <v>308</v>
      </c>
      <c r="AA312" s="26" t="s">
        <v>311</v>
      </c>
      <c r="AB312" s="26" t="s">
        <v>311</v>
      </c>
      <c r="AC312" s="26" t="s">
        <v>308</v>
      </c>
      <c r="AD312" s="26" t="s">
        <v>311</v>
      </c>
      <c r="AE312" s="26" t="s">
        <v>310</v>
      </c>
      <c r="AF312" s="159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8">
        <v>1</v>
      </c>
      <c r="C313" s="14">
        <v>1</v>
      </c>
      <c r="D313" s="21">
        <v>3.5000000000000004</v>
      </c>
      <c r="E313" s="21">
        <v>3.06</v>
      </c>
      <c r="F313" s="21">
        <v>3.11</v>
      </c>
      <c r="G313" s="21">
        <v>3.2400000000000007</v>
      </c>
      <c r="H313" s="21">
        <v>3.27</v>
      </c>
      <c r="I313" s="21">
        <v>3.12</v>
      </c>
      <c r="J313" s="21">
        <v>3.09</v>
      </c>
      <c r="K313" s="21">
        <v>3.16</v>
      </c>
      <c r="L313" s="21">
        <v>2.94</v>
      </c>
      <c r="M313" s="21">
        <v>3.25</v>
      </c>
      <c r="N313" s="21">
        <v>3.09</v>
      </c>
      <c r="O313" s="21">
        <v>3.53</v>
      </c>
      <c r="P313" s="21">
        <v>3.4374982728800139</v>
      </c>
      <c r="Q313" s="21">
        <v>3.9</v>
      </c>
      <c r="R313" s="21">
        <v>3.7092360065497694</v>
      </c>
      <c r="S313" s="21">
        <v>3.55</v>
      </c>
      <c r="T313" s="21">
        <v>3.55</v>
      </c>
      <c r="U313" s="21">
        <v>3.08</v>
      </c>
      <c r="V313" s="21">
        <v>3.2643999999999997</v>
      </c>
      <c r="W313" s="21">
        <v>2.8850000000000002</v>
      </c>
      <c r="X313" s="21">
        <v>3.49</v>
      </c>
      <c r="Y313" s="21">
        <v>3.37</v>
      </c>
      <c r="Z313" s="21">
        <v>2.79</v>
      </c>
      <c r="AA313" s="21">
        <v>3.1400000000000006</v>
      </c>
      <c r="AB313" s="21">
        <v>3.2400000000000007</v>
      </c>
      <c r="AC313" s="21">
        <v>3.3000000000000003</v>
      </c>
      <c r="AD313" s="21">
        <v>3.42</v>
      </c>
      <c r="AE313" s="21">
        <v>3.12</v>
      </c>
      <c r="AF313" s="159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>
        <v>1</v>
      </c>
      <c r="C314" s="9">
        <v>2</v>
      </c>
      <c r="D314" s="11">
        <v>3.45</v>
      </c>
      <c r="E314" s="11">
        <v>2.98</v>
      </c>
      <c r="F314" s="11">
        <v>3.05</v>
      </c>
      <c r="G314" s="11">
        <v>3.3000000000000003</v>
      </c>
      <c r="H314" s="11">
        <v>3.3300000000000005</v>
      </c>
      <c r="I314" s="11">
        <v>3.11</v>
      </c>
      <c r="J314" s="11">
        <v>3.08</v>
      </c>
      <c r="K314" s="11">
        <v>3.2099999999999995</v>
      </c>
      <c r="L314" s="11">
        <v>3.17</v>
      </c>
      <c r="M314" s="11">
        <v>3.3300000000000005</v>
      </c>
      <c r="N314" s="11">
        <v>3.04</v>
      </c>
      <c r="O314" s="11">
        <v>3.55</v>
      </c>
      <c r="P314" s="11">
        <v>3.3704919707918135</v>
      </c>
      <c r="Q314" s="11">
        <v>3.65</v>
      </c>
      <c r="R314" s="11">
        <v>3.5950027894572458</v>
      </c>
      <c r="S314" s="11">
        <v>3.49</v>
      </c>
      <c r="T314" s="11">
        <v>3.58</v>
      </c>
      <c r="U314" s="11">
        <v>3.01</v>
      </c>
      <c r="V314" s="11">
        <v>3.2542</v>
      </c>
      <c r="W314" s="11">
        <v>2.9697999999999998</v>
      </c>
      <c r="X314" s="11">
        <v>3.45</v>
      </c>
      <c r="Y314" s="11">
        <v>3.34</v>
      </c>
      <c r="Z314" s="11">
        <v>2.85</v>
      </c>
      <c r="AA314" s="11">
        <v>3.1400000000000006</v>
      </c>
      <c r="AB314" s="11">
        <v>3.2799999999999994</v>
      </c>
      <c r="AC314" s="11">
        <v>3.3000000000000003</v>
      </c>
      <c r="AD314" s="11">
        <v>3.26</v>
      </c>
      <c r="AE314" s="11">
        <v>3.18</v>
      </c>
      <c r="AF314" s="159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26</v>
      </c>
    </row>
    <row r="315" spans="1:65">
      <c r="A315" s="30"/>
      <c r="B315" s="19">
        <v>1</v>
      </c>
      <c r="C315" s="9">
        <v>3</v>
      </c>
      <c r="D315" s="11">
        <v>3.47</v>
      </c>
      <c r="E315" s="11">
        <v>3.01</v>
      </c>
      <c r="F315" s="11">
        <v>3.06</v>
      </c>
      <c r="G315" s="11">
        <v>3.26</v>
      </c>
      <c r="H315" s="11">
        <v>3.37</v>
      </c>
      <c r="I315" s="11">
        <v>3.1400000000000006</v>
      </c>
      <c r="J315" s="11">
        <v>3.04</v>
      </c>
      <c r="K315" s="11">
        <v>3.19</v>
      </c>
      <c r="L315" s="11">
        <v>3.09</v>
      </c>
      <c r="M315" s="11">
        <v>3.32</v>
      </c>
      <c r="N315" s="11">
        <v>3.19</v>
      </c>
      <c r="O315" s="11">
        <v>3.4099999999999997</v>
      </c>
      <c r="P315" s="11">
        <v>3.3267533724404634</v>
      </c>
      <c r="Q315" s="11">
        <v>3.6000000000000005</v>
      </c>
      <c r="R315" s="11">
        <v>3.6158685324402411</v>
      </c>
      <c r="S315" s="11">
        <v>3.58</v>
      </c>
      <c r="T315" s="11">
        <v>3.66</v>
      </c>
      <c r="U315" s="11">
        <v>3.15</v>
      </c>
      <c r="V315" s="11">
        <v>3.2496999999999998</v>
      </c>
      <c r="W315" s="11">
        <v>2.9182999999999999</v>
      </c>
      <c r="X315" s="11">
        <v>3.49</v>
      </c>
      <c r="Y315" s="11">
        <v>3.4099999999999997</v>
      </c>
      <c r="Z315" s="11">
        <v>2.86</v>
      </c>
      <c r="AA315" s="11">
        <v>3.1400000000000006</v>
      </c>
      <c r="AB315" s="11">
        <v>3.26</v>
      </c>
      <c r="AC315" s="11">
        <v>3.2400000000000007</v>
      </c>
      <c r="AD315" s="11">
        <v>3.27</v>
      </c>
      <c r="AE315" s="11">
        <v>3.2400000000000007</v>
      </c>
      <c r="AF315" s="159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16</v>
      </c>
    </row>
    <row r="316" spans="1:65">
      <c r="A316" s="30"/>
      <c r="B316" s="19">
        <v>1</v>
      </c>
      <c r="C316" s="9">
        <v>4</v>
      </c>
      <c r="D316" s="11">
        <v>3.45</v>
      </c>
      <c r="E316" s="11">
        <v>3.08</v>
      </c>
      <c r="F316" s="11">
        <v>2.99</v>
      </c>
      <c r="G316" s="11">
        <v>3.34</v>
      </c>
      <c r="H316" s="11">
        <v>3.3300000000000005</v>
      </c>
      <c r="I316" s="11">
        <v>3.16</v>
      </c>
      <c r="J316" s="11">
        <v>3.06</v>
      </c>
      <c r="K316" s="11">
        <v>3.19</v>
      </c>
      <c r="L316" s="11">
        <v>3.19</v>
      </c>
      <c r="M316" s="11">
        <v>3.42</v>
      </c>
      <c r="N316" s="11">
        <v>3.12</v>
      </c>
      <c r="O316" s="11">
        <v>3.61</v>
      </c>
      <c r="P316" s="11">
        <v>3.3889088651058032</v>
      </c>
      <c r="Q316" s="11">
        <v>3.6900000000000004</v>
      </c>
      <c r="R316" s="11">
        <v>3.730851731299123</v>
      </c>
      <c r="S316" s="11">
        <v>3.5699999999999994</v>
      </c>
      <c r="T316" s="11">
        <v>3.5900000000000003</v>
      </c>
      <c r="U316" s="11">
        <v>3.08</v>
      </c>
      <c r="V316" s="11">
        <v>3.2556000000000003</v>
      </c>
      <c r="W316" s="11">
        <v>2.9712000000000001</v>
      </c>
      <c r="X316" s="11">
        <v>3.49</v>
      </c>
      <c r="Y316" s="11">
        <v>3.3099999999999996</v>
      </c>
      <c r="Z316" s="11">
        <v>2.85</v>
      </c>
      <c r="AA316" s="11">
        <v>3.18</v>
      </c>
      <c r="AB316" s="11">
        <v>3.2400000000000007</v>
      </c>
      <c r="AC316" s="11">
        <v>3.45</v>
      </c>
      <c r="AD316" s="11">
        <v>3.32</v>
      </c>
      <c r="AE316" s="11">
        <v>3.07</v>
      </c>
      <c r="AF316" s="159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3.2729221868644749</v>
      </c>
    </row>
    <row r="317" spans="1:65">
      <c r="A317" s="30"/>
      <c r="B317" s="19">
        <v>1</v>
      </c>
      <c r="C317" s="9">
        <v>5</v>
      </c>
      <c r="D317" s="11">
        <v>3.53</v>
      </c>
      <c r="E317" s="11">
        <v>3</v>
      </c>
      <c r="F317" s="11">
        <v>3.12</v>
      </c>
      <c r="G317" s="11">
        <v>3.25</v>
      </c>
      <c r="H317" s="11">
        <v>3.3099999999999996</v>
      </c>
      <c r="I317" s="11">
        <v>3.06</v>
      </c>
      <c r="J317" s="11">
        <v>3.04</v>
      </c>
      <c r="K317" s="11">
        <v>3.2</v>
      </c>
      <c r="L317" s="11">
        <v>2.96</v>
      </c>
      <c r="M317" s="11">
        <v>3.4099999999999997</v>
      </c>
      <c r="N317" s="11">
        <v>3.12</v>
      </c>
      <c r="O317" s="11">
        <v>3.4799999999999995</v>
      </c>
      <c r="P317" s="11">
        <v>3.3451436865074999</v>
      </c>
      <c r="Q317" s="11">
        <v>3.94</v>
      </c>
      <c r="R317" s="11">
        <v>3.7368289804905226</v>
      </c>
      <c r="S317" s="11">
        <v>3.54</v>
      </c>
      <c r="T317" s="155">
        <v>3.7699999999999996</v>
      </c>
      <c r="U317" s="11">
        <v>3.1300000000000003</v>
      </c>
      <c r="V317" s="11">
        <v>3.2631000000000001</v>
      </c>
      <c r="W317" s="11">
        <v>2.8666</v>
      </c>
      <c r="X317" s="11">
        <v>3.49</v>
      </c>
      <c r="Y317" s="11">
        <v>3.37</v>
      </c>
      <c r="Z317" s="11">
        <v>2.83</v>
      </c>
      <c r="AA317" s="11">
        <v>3.1400000000000006</v>
      </c>
      <c r="AB317" s="11">
        <v>3.29</v>
      </c>
      <c r="AC317" s="11">
        <v>3.36</v>
      </c>
      <c r="AD317" s="11">
        <v>3.38</v>
      </c>
      <c r="AE317" s="11">
        <v>3.15</v>
      </c>
      <c r="AF317" s="159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82</v>
      </c>
    </row>
    <row r="318" spans="1:65">
      <c r="A318" s="30"/>
      <c r="B318" s="19">
        <v>1</v>
      </c>
      <c r="C318" s="9">
        <v>6</v>
      </c>
      <c r="D318" s="11">
        <v>3.45</v>
      </c>
      <c r="E318" s="11">
        <v>3.1</v>
      </c>
      <c r="F318" s="11">
        <v>3.11</v>
      </c>
      <c r="G318" s="11">
        <v>3.18</v>
      </c>
      <c r="H318" s="11">
        <v>3.2199999999999998</v>
      </c>
      <c r="I318" s="11">
        <v>3.08</v>
      </c>
      <c r="J318" s="11">
        <v>3.04</v>
      </c>
      <c r="K318" s="11">
        <v>3.1400000000000006</v>
      </c>
      <c r="L318" s="11">
        <v>3.1400000000000006</v>
      </c>
      <c r="M318" s="11">
        <v>3.2799999999999994</v>
      </c>
      <c r="N318" s="11">
        <v>3.03</v>
      </c>
      <c r="O318" s="11">
        <v>3.62</v>
      </c>
      <c r="P318" s="11">
        <v>3.3372094606604961</v>
      </c>
      <c r="Q318" s="11">
        <v>3.58</v>
      </c>
      <c r="R318" s="11">
        <v>3.7722337246089102</v>
      </c>
      <c r="S318" s="11">
        <v>3.5900000000000003</v>
      </c>
      <c r="T318" s="11">
        <v>3.5700000000000003</v>
      </c>
      <c r="U318" s="11">
        <v>3.08</v>
      </c>
      <c r="V318" s="11">
        <v>3.2530999999999999</v>
      </c>
      <c r="W318" s="11">
        <v>2.9339</v>
      </c>
      <c r="X318" s="11">
        <v>3.4000000000000004</v>
      </c>
      <c r="Y318" s="11">
        <v>3.35</v>
      </c>
      <c r="Z318" s="11">
        <v>2.77</v>
      </c>
      <c r="AA318" s="11">
        <v>3.16</v>
      </c>
      <c r="AB318" s="11">
        <v>3.25</v>
      </c>
      <c r="AC318" s="11">
        <v>3.35</v>
      </c>
      <c r="AD318" s="11">
        <v>3.4300000000000006</v>
      </c>
      <c r="AE318" s="11">
        <v>3.12</v>
      </c>
      <c r="AF318" s="159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6"/>
    </row>
    <row r="319" spans="1:65">
      <c r="A319" s="30"/>
      <c r="B319" s="20" t="s">
        <v>237</v>
      </c>
      <c r="C319" s="12"/>
      <c r="D319" s="22">
        <v>3.4750000000000001</v>
      </c>
      <c r="E319" s="22">
        <v>3.0383333333333336</v>
      </c>
      <c r="F319" s="22">
        <v>3.0733333333333337</v>
      </c>
      <c r="G319" s="22">
        <v>3.2616666666666667</v>
      </c>
      <c r="H319" s="22">
        <v>3.3049999999999997</v>
      </c>
      <c r="I319" s="22">
        <v>3.1116666666666668</v>
      </c>
      <c r="J319" s="22">
        <v>3.0583333333333336</v>
      </c>
      <c r="K319" s="22">
        <v>3.1816666666666666</v>
      </c>
      <c r="L319" s="22">
        <v>3.0816666666666666</v>
      </c>
      <c r="M319" s="22">
        <v>3.3349999999999995</v>
      </c>
      <c r="N319" s="22">
        <v>3.098333333333334</v>
      </c>
      <c r="O319" s="22">
        <v>3.5333333333333332</v>
      </c>
      <c r="P319" s="22">
        <v>3.367667604731015</v>
      </c>
      <c r="Q319" s="22">
        <v>3.7266666666666666</v>
      </c>
      <c r="R319" s="22">
        <v>3.6933369608076347</v>
      </c>
      <c r="S319" s="22">
        <v>3.5533333333333332</v>
      </c>
      <c r="T319" s="22">
        <v>3.6199999999999997</v>
      </c>
      <c r="U319" s="22">
        <v>3.0883333333333334</v>
      </c>
      <c r="V319" s="22">
        <v>3.2566833333333336</v>
      </c>
      <c r="W319" s="22">
        <v>2.9241333333333333</v>
      </c>
      <c r="X319" s="22">
        <v>3.4683333333333337</v>
      </c>
      <c r="Y319" s="22">
        <v>3.3583333333333338</v>
      </c>
      <c r="Z319" s="22">
        <v>2.8249999999999997</v>
      </c>
      <c r="AA319" s="22">
        <v>3.1500000000000004</v>
      </c>
      <c r="AB319" s="22">
        <v>3.26</v>
      </c>
      <c r="AC319" s="22">
        <v>3.3333333333333339</v>
      </c>
      <c r="AD319" s="22">
        <v>3.3466666666666662</v>
      </c>
      <c r="AE319" s="22">
        <v>3.1466666666666669</v>
      </c>
      <c r="AF319" s="159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6"/>
    </row>
    <row r="320" spans="1:65">
      <c r="A320" s="30"/>
      <c r="B320" s="3" t="s">
        <v>238</v>
      </c>
      <c r="C320" s="29"/>
      <c r="D320" s="11">
        <v>3.46</v>
      </c>
      <c r="E320" s="11">
        <v>3.0350000000000001</v>
      </c>
      <c r="F320" s="11">
        <v>3.085</v>
      </c>
      <c r="G320" s="11">
        <v>3.2549999999999999</v>
      </c>
      <c r="H320" s="11">
        <v>3.3200000000000003</v>
      </c>
      <c r="I320" s="11">
        <v>3.1150000000000002</v>
      </c>
      <c r="J320" s="11">
        <v>3.05</v>
      </c>
      <c r="K320" s="11">
        <v>3.19</v>
      </c>
      <c r="L320" s="11">
        <v>3.1150000000000002</v>
      </c>
      <c r="M320" s="11">
        <v>3.3250000000000002</v>
      </c>
      <c r="N320" s="11">
        <v>3.105</v>
      </c>
      <c r="O320" s="11">
        <v>3.54</v>
      </c>
      <c r="P320" s="11">
        <v>3.3578178286496567</v>
      </c>
      <c r="Q320" s="11">
        <v>3.67</v>
      </c>
      <c r="R320" s="11">
        <v>3.7200438689244462</v>
      </c>
      <c r="S320" s="11">
        <v>3.5599999999999996</v>
      </c>
      <c r="T320" s="11">
        <v>3.585</v>
      </c>
      <c r="U320" s="11">
        <v>3.08</v>
      </c>
      <c r="V320" s="11">
        <v>3.2549000000000001</v>
      </c>
      <c r="W320" s="11">
        <v>2.9260999999999999</v>
      </c>
      <c r="X320" s="11">
        <v>3.49</v>
      </c>
      <c r="Y320" s="11">
        <v>3.3600000000000003</v>
      </c>
      <c r="Z320" s="11">
        <v>2.84</v>
      </c>
      <c r="AA320" s="11">
        <v>3.1400000000000006</v>
      </c>
      <c r="AB320" s="11">
        <v>3.2549999999999999</v>
      </c>
      <c r="AC320" s="11">
        <v>3.3250000000000002</v>
      </c>
      <c r="AD320" s="11">
        <v>3.3499999999999996</v>
      </c>
      <c r="AE320" s="11">
        <v>3.1349999999999998</v>
      </c>
      <c r="AF320" s="159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6"/>
    </row>
    <row r="321" spans="1:65">
      <c r="A321" s="30"/>
      <c r="B321" s="3" t="s">
        <v>239</v>
      </c>
      <c r="C321" s="29"/>
      <c r="D321" s="23">
        <v>3.3316662497915275E-2</v>
      </c>
      <c r="E321" s="23">
        <v>4.8339080118126709E-2</v>
      </c>
      <c r="F321" s="23">
        <v>5.0066622281382825E-2</v>
      </c>
      <c r="G321" s="23">
        <v>5.4558836742242364E-2</v>
      </c>
      <c r="H321" s="23">
        <v>5.2820450584977224E-2</v>
      </c>
      <c r="I321" s="23">
        <v>3.7103458958251782E-2</v>
      </c>
      <c r="J321" s="23">
        <v>2.2286019533928992E-2</v>
      </c>
      <c r="K321" s="23">
        <v>2.639444385977192E-2</v>
      </c>
      <c r="L321" s="23">
        <v>0.1075949193348212</v>
      </c>
      <c r="M321" s="23">
        <v>6.8337398253079565E-2</v>
      </c>
      <c r="N321" s="23">
        <v>5.9132619311735815E-2</v>
      </c>
      <c r="O321" s="23">
        <v>7.9665969313544985E-2</v>
      </c>
      <c r="P321" s="23">
        <v>4.1096204779458259E-2</v>
      </c>
      <c r="Q321" s="23">
        <v>0.1551343503762678</v>
      </c>
      <c r="R321" s="23">
        <v>7.1340534654335347E-2</v>
      </c>
      <c r="S321" s="23">
        <v>3.6147844564602502E-2</v>
      </c>
      <c r="T321" s="23">
        <v>8.2462112512353039E-2</v>
      </c>
      <c r="U321" s="23">
        <v>4.8751068364361778E-2</v>
      </c>
      <c r="V321" s="23">
        <v>5.8252610814165896E-3</v>
      </c>
      <c r="W321" s="23">
        <v>4.3061893440333752E-2</v>
      </c>
      <c r="X321" s="23">
        <v>3.710345895825163E-2</v>
      </c>
      <c r="Y321" s="23">
        <v>3.3714487489307464E-2</v>
      </c>
      <c r="Z321" s="23">
        <v>3.6742346141747657E-2</v>
      </c>
      <c r="AA321" s="23">
        <v>1.6733200530681312E-2</v>
      </c>
      <c r="AB321" s="23">
        <v>2.0976176963402669E-2</v>
      </c>
      <c r="AC321" s="23">
        <v>7.1460945044595117E-2</v>
      </c>
      <c r="AD321" s="23">
        <v>7.4206917916503523E-2</v>
      </c>
      <c r="AE321" s="23">
        <v>5.853773711604076E-2</v>
      </c>
      <c r="AF321" s="214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57"/>
    </row>
    <row r="322" spans="1:65">
      <c r="A322" s="30"/>
      <c r="B322" s="3" t="s">
        <v>87</v>
      </c>
      <c r="C322" s="29"/>
      <c r="D322" s="13">
        <v>9.5875287763784959E-3</v>
      </c>
      <c r="E322" s="13">
        <v>1.5909735639537039E-2</v>
      </c>
      <c r="F322" s="13">
        <v>1.629065800912673E-2</v>
      </c>
      <c r="G322" s="13">
        <v>1.6727287708403381E-2</v>
      </c>
      <c r="H322" s="13">
        <v>1.5981982022686001E-2</v>
      </c>
      <c r="I322" s="13">
        <v>1.1923982525415676E-2</v>
      </c>
      <c r="J322" s="13">
        <v>7.2869818639549836E-3</v>
      </c>
      <c r="K322" s="13">
        <v>8.2957916793416197E-3</v>
      </c>
      <c r="L322" s="13">
        <v>3.4914522228714287E-2</v>
      </c>
      <c r="M322" s="13">
        <v>2.0490973988929406E-2</v>
      </c>
      <c r="N322" s="13">
        <v>1.908529940131333E-2</v>
      </c>
      <c r="O322" s="13">
        <v>2.2546972447229714E-2</v>
      </c>
      <c r="P322" s="13">
        <v>1.2203165396051825E-2</v>
      </c>
      <c r="Q322" s="13">
        <v>4.1628179886297266E-2</v>
      </c>
      <c r="R322" s="13">
        <v>1.9316010266968726E-2</v>
      </c>
      <c r="S322" s="13">
        <v>1.0172939370901267E-2</v>
      </c>
      <c r="T322" s="13">
        <v>2.2779589091810232E-2</v>
      </c>
      <c r="U322" s="13">
        <v>1.5785559103409102E-2</v>
      </c>
      <c r="V322" s="13">
        <v>1.788709704070068E-3</v>
      </c>
      <c r="W322" s="13">
        <v>1.4726378222721406E-2</v>
      </c>
      <c r="X322" s="13">
        <v>1.0697777690990378E-2</v>
      </c>
      <c r="Y322" s="13">
        <v>1.0039053346692048E-2</v>
      </c>
      <c r="Z322" s="13">
        <v>1.3006140227167314E-2</v>
      </c>
      <c r="AA322" s="13">
        <v>5.3121271525972411E-3</v>
      </c>
      <c r="AB322" s="13">
        <v>6.4344101114732115E-3</v>
      </c>
      <c r="AC322" s="13">
        <v>2.1438283513378533E-2</v>
      </c>
      <c r="AD322" s="13">
        <v>2.2173381847560816E-2</v>
      </c>
      <c r="AE322" s="13">
        <v>1.860309442247058E-2</v>
      </c>
      <c r="AF322" s="159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6"/>
    </row>
    <row r="323" spans="1:65">
      <c r="A323" s="30"/>
      <c r="B323" s="3" t="s">
        <v>240</v>
      </c>
      <c r="C323" s="29"/>
      <c r="D323" s="13">
        <v>6.1742321264631084E-2</v>
      </c>
      <c r="E323" s="13">
        <v>-7.1675658673658327E-2</v>
      </c>
      <c r="F323" s="13">
        <v>-6.098185112135257E-2</v>
      </c>
      <c r="G323" s="13">
        <v>-3.438981911327188E-3</v>
      </c>
      <c r="H323" s="13">
        <v>9.8009702962893464E-3</v>
      </c>
      <c r="I323" s="13">
        <v>-4.9269585706922636E-2</v>
      </c>
      <c r="J323" s="13">
        <v>-6.5564911500912149E-2</v>
      </c>
      <c r="K323" s="13">
        <v>-2.7881970602311457E-2</v>
      </c>
      <c r="L323" s="13">
        <v>-5.8435706466041903E-2</v>
      </c>
      <c r="M323" s="13">
        <v>1.8967091055408281E-2</v>
      </c>
      <c r="N323" s="13">
        <v>-5.3343417155419903E-2</v>
      </c>
      <c r="O323" s="13">
        <v>7.9565333851806974E-2</v>
      </c>
      <c r="P323" s="13">
        <v>2.8948264717930217E-2</v>
      </c>
      <c r="Q323" s="13">
        <v>0.13863588985501907</v>
      </c>
      <c r="R323" s="13">
        <v>0.12845241956269238</v>
      </c>
      <c r="S323" s="13">
        <v>8.5676081024553152E-2</v>
      </c>
      <c r="T323" s="13">
        <v>0.10604523826704004</v>
      </c>
      <c r="U323" s="13">
        <v>-5.6398790741793103E-2</v>
      </c>
      <c r="V323" s="13">
        <v>-4.9615764152030062E-3</v>
      </c>
      <c r="W323" s="13">
        <v>-0.10656802503003848</v>
      </c>
      <c r="X323" s="13">
        <v>5.9705405540382506E-2</v>
      </c>
      <c r="Y323" s="13">
        <v>2.6096296090279081E-2</v>
      </c>
      <c r="Z323" s="13">
        <v>-0.1368569618496166</v>
      </c>
      <c r="AA323" s="13">
        <v>-3.7557320292492591E-2</v>
      </c>
      <c r="AB323" s="13">
        <v>-3.948210842389388E-3</v>
      </c>
      <c r="AC323" s="13">
        <v>1.8457862124346525E-2</v>
      </c>
      <c r="AD323" s="13">
        <v>2.2531693572843459E-2</v>
      </c>
      <c r="AE323" s="13">
        <v>-3.8575778154616991E-2</v>
      </c>
      <c r="AF323" s="159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A324" s="30"/>
      <c r="B324" s="46" t="s">
        <v>241</v>
      </c>
      <c r="C324" s="47"/>
      <c r="D324" s="45">
        <v>0.86</v>
      </c>
      <c r="E324" s="45">
        <v>0.9</v>
      </c>
      <c r="F324" s="45">
        <v>0.75</v>
      </c>
      <c r="G324" s="45">
        <v>0</v>
      </c>
      <c r="H324" s="45">
        <v>0.18</v>
      </c>
      <c r="I324" s="45">
        <v>0.6</v>
      </c>
      <c r="J324" s="45">
        <v>0.82</v>
      </c>
      <c r="K324" s="45">
        <v>0.32</v>
      </c>
      <c r="L324" s="45">
        <v>0.72</v>
      </c>
      <c r="M324" s="45">
        <v>0.3</v>
      </c>
      <c r="N324" s="45">
        <v>0.65</v>
      </c>
      <c r="O324" s="45">
        <v>1.1000000000000001</v>
      </c>
      <c r="P324" s="45">
        <v>0.43</v>
      </c>
      <c r="Q324" s="45">
        <v>1.88</v>
      </c>
      <c r="R324" s="45">
        <v>1.74</v>
      </c>
      <c r="S324" s="45">
        <v>1.18</v>
      </c>
      <c r="T324" s="45">
        <v>1.45</v>
      </c>
      <c r="U324" s="45">
        <v>0.69</v>
      </c>
      <c r="V324" s="45">
        <v>0.02</v>
      </c>
      <c r="W324" s="45">
        <v>1.36</v>
      </c>
      <c r="X324" s="45">
        <v>0.84</v>
      </c>
      <c r="Y324" s="45">
        <v>0.39</v>
      </c>
      <c r="Z324" s="45">
        <v>1.75</v>
      </c>
      <c r="AA324" s="45">
        <v>0.45</v>
      </c>
      <c r="AB324" s="45">
        <v>0</v>
      </c>
      <c r="AC324" s="45">
        <v>0.28999999999999998</v>
      </c>
      <c r="AD324" s="45">
        <v>0.35</v>
      </c>
      <c r="AE324" s="45">
        <v>0.46</v>
      </c>
      <c r="AF324" s="159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6"/>
    </row>
    <row r="325" spans="1:65"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BM325" s="56"/>
    </row>
    <row r="326" spans="1:65" ht="15">
      <c r="B326" s="8" t="s">
        <v>555</v>
      </c>
      <c r="BM326" s="28" t="s">
        <v>67</v>
      </c>
    </row>
    <row r="327" spans="1:65" ht="15">
      <c r="A327" s="25" t="s">
        <v>42</v>
      </c>
      <c r="B327" s="18" t="s">
        <v>114</v>
      </c>
      <c r="C327" s="15" t="s">
        <v>115</v>
      </c>
      <c r="D327" s="16" t="s">
        <v>233</v>
      </c>
      <c r="E327" s="17" t="s">
        <v>233</v>
      </c>
      <c r="F327" s="17" t="s">
        <v>233</v>
      </c>
      <c r="G327" s="17" t="s">
        <v>233</v>
      </c>
      <c r="H327" s="17" t="s">
        <v>233</v>
      </c>
      <c r="I327" s="17" t="s">
        <v>233</v>
      </c>
      <c r="J327" s="17" t="s">
        <v>233</v>
      </c>
      <c r="K327" s="17" t="s">
        <v>233</v>
      </c>
      <c r="L327" s="17" t="s">
        <v>233</v>
      </c>
      <c r="M327" s="17" t="s">
        <v>233</v>
      </c>
      <c r="N327" s="17" t="s">
        <v>233</v>
      </c>
      <c r="O327" s="17" t="s">
        <v>233</v>
      </c>
      <c r="P327" s="17" t="s">
        <v>233</v>
      </c>
      <c r="Q327" s="17" t="s">
        <v>233</v>
      </c>
      <c r="R327" s="17" t="s">
        <v>233</v>
      </c>
      <c r="S327" s="17" t="s">
        <v>233</v>
      </c>
      <c r="T327" s="17" t="s">
        <v>233</v>
      </c>
      <c r="U327" s="17" t="s">
        <v>233</v>
      </c>
      <c r="V327" s="17" t="s">
        <v>233</v>
      </c>
      <c r="W327" s="17" t="s">
        <v>233</v>
      </c>
      <c r="X327" s="17" t="s">
        <v>233</v>
      </c>
      <c r="Y327" s="17" t="s">
        <v>233</v>
      </c>
      <c r="Z327" s="17" t="s">
        <v>233</v>
      </c>
      <c r="AA327" s="17" t="s">
        <v>233</v>
      </c>
      <c r="AB327" s="17" t="s">
        <v>233</v>
      </c>
      <c r="AC327" s="159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9" t="s">
        <v>234</v>
      </c>
      <c r="C328" s="9" t="s">
        <v>234</v>
      </c>
      <c r="D328" s="156" t="s">
        <v>244</v>
      </c>
      <c r="E328" s="158" t="s">
        <v>245</v>
      </c>
      <c r="F328" s="158" t="s">
        <v>246</v>
      </c>
      <c r="G328" s="158" t="s">
        <v>247</v>
      </c>
      <c r="H328" s="158" t="s">
        <v>248</v>
      </c>
      <c r="I328" s="158" t="s">
        <v>249</v>
      </c>
      <c r="J328" s="158" t="s">
        <v>250</v>
      </c>
      <c r="K328" s="158" t="s">
        <v>251</v>
      </c>
      <c r="L328" s="158" t="s">
        <v>252</v>
      </c>
      <c r="M328" s="158" t="s">
        <v>253</v>
      </c>
      <c r="N328" s="158" t="s">
        <v>254</v>
      </c>
      <c r="O328" s="158" t="s">
        <v>256</v>
      </c>
      <c r="P328" s="158" t="s">
        <v>257</v>
      </c>
      <c r="Q328" s="158" t="s">
        <v>258</v>
      </c>
      <c r="R328" s="158" t="s">
        <v>259</v>
      </c>
      <c r="S328" s="158" t="s">
        <v>260</v>
      </c>
      <c r="T328" s="158" t="s">
        <v>261</v>
      </c>
      <c r="U328" s="158" t="s">
        <v>262</v>
      </c>
      <c r="V328" s="158" t="s">
        <v>264</v>
      </c>
      <c r="W328" s="158" t="s">
        <v>266</v>
      </c>
      <c r="X328" s="158" t="s">
        <v>267</v>
      </c>
      <c r="Y328" s="158" t="s">
        <v>268</v>
      </c>
      <c r="Z328" s="158" t="s">
        <v>269</v>
      </c>
      <c r="AA328" s="158" t="s">
        <v>270</v>
      </c>
      <c r="AB328" s="158" t="s">
        <v>271</v>
      </c>
      <c r="AC328" s="159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 t="s">
        <v>3</v>
      </c>
    </row>
    <row r="329" spans="1:65">
      <c r="A329" s="30"/>
      <c r="B329" s="19"/>
      <c r="C329" s="9"/>
      <c r="D329" s="10" t="s">
        <v>281</v>
      </c>
      <c r="E329" s="11" t="s">
        <v>281</v>
      </c>
      <c r="F329" s="11" t="s">
        <v>280</v>
      </c>
      <c r="G329" s="11" t="s">
        <v>280</v>
      </c>
      <c r="H329" s="11" t="s">
        <v>280</v>
      </c>
      <c r="I329" s="11" t="s">
        <v>280</v>
      </c>
      <c r="J329" s="11" t="s">
        <v>280</v>
      </c>
      <c r="K329" s="11" t="s">
        <v>280</v>
      </c>
      <c r="L329" s="11" t="s">
        <v>281</v>
      </c>
      <c r="M329" s="11" t="s">
        <v>280</v>
      </c>
      <c r="N329" s="11" t="s">
        <v>280</v>
      </c>
      <c r="O329" s="11" t="s">
        <v>280</v>
      </c>
      <c r="P329" s="11" t="s">
        <v>281</v>
      </c>
      <c r="Q329" s="11" t="s">
        <v>281</v>
      </c>
      <c r="R329" s="11" t="s">
        <v>307</v>
      </c>
      <c r="S329" s="11" t="s">
        <v>281</v>
      </c>
      <c r="T329" s="11" t="s">
        <v>281</v>
      </c>
      <c r="U329" s="11" t="s">
        <v>307</v>
      </c>
      <c r="V329" s="11" t="s">
        <v>281</v>
      </c>
      <c r="W329" s="11" t="s">
        <v>280</v>
      </c>
      <c r="X329" s="11" t="s">
        <v>307</v>
      </c>
      <c r="Y329" s="11" t="s">
        <v>281</v>
      </c>
      <c r="Z329" s="11" t="s">
        <v>281</v>
      </c>
      <c r="AA329" s="11" t="s">
        <v>281</v>
      </c>
      <c r="AB329" s="11" t="s">
        <v>281</v>
      </c>
      <c r="AC329" s="159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</v>
      </c>
    </row>
    <row r="330" spans="1:65">
      <c r="A330" s="30"/>
      <c r="B330" s="19"/>
      <c r="C330" s="9"/>
      <c r="D330" s="26" t="s">
        <v>308</v>
      </c>
      <c r="E330" s="26" t="s">
        <v>308</v>
      </c>
      <c r="F330" s="26" t="s">
        <v>308</v>
      </c>
      <c r="G330" s="26" t="s">
        <v>308</v>
      </c>
      <c r="H330" s="26" t="s">
        <v>308</v>
      </c>
      <c r="I330" s="26" t="s">
        <v>308</v>
      </c>
      <c r="J330" s="26" t="s">
        <v>308</v>
      </c>
      <c r="K330" s="26" t="s">
        <v>308</v>
      </c>
      <c r="L330" s="26" t="s">
        <v>308</v>
      </c>
      <c r="M330" s="26" t="s">
        <v>121</v>
      </c>
      <c r="N330" s="26" t="s">
        <v>277</v>
      </c>
      <c r="O330" s="26" t="s">
        <v>310</v>
      </c>
      <c r="P330" s="26" t="s">
        <v>308</v>
      </c>
      <c r="Q330" s="26" t="s">
        <v>309</v>
      </c>
      <c r="R330" s="26" t="s">
        <v>309</v>
      </c>
      <c r="S330" s="26" t="s">
        <v>309</v>
      </c>
      <c r="T330" s="26" t="s">
        <v>311</v>
      </c>
      <c r="U330" s="26" t="s">
        <v>311</v>
      </c>
      <c r="V330" s="26" t="s">
        <v>310</v>
      </c>
      <c r="W330" s="26" t="s">
        <v>311</v>
      </c>
      <c r="X330" s="26" t="s">
        <v>308</v>
      </c>
      <c r="Y330" s="26" t="s">
        <v>311</v>
      </c>
      <c r="Z330" s="26" t="s">
        <v>311</v>
      </c>
      <c r="AA330" s="26" t="s">
        <v>308</v>
      </c>
      <c r="AB330" s="26" t="s">
        <v>310</v>
      </c>
      <c r="AC330" s="159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2</v>
      </c>
    </row>
    <row r="331" spans="1:65">
      <c r="A331" s="30"/>
      <c r="B331" s="18">
        <v>1</v>
      </c>
      <c r="C331" s="14">
        <v>1</v>
      </c>
      <c r="D331" s="152">
        <v>3</v>
      </c>
      <c r="E331" s="152">
        <v>4.26</v>
      </c>
      <c r="F331" s="152">
        <v>7</v>
      </c>
      <c r="G331" s="21">
        <v>2.46</v>
      </c>
      <c r="H331" s="21">
        <v>2.4300000000000002</v>
      </c>
      <c r="I331" s="21">
        <v>2.27</v>
      </c>
      <c r="J331" s="21">
        <v>2.12</v>
      </c>
      <c r="K331" s="21">
        <v>2.86</v>
      </c>
      <c r="L331" s="21">
        <v>2.52</v>
      </c>
      <c r="M331" s="21">
        <v>2.5499999999999998</v>
      </c>
      <c r="N331" s="21">
        <v>2.1</v>
      </c>
      <c r="O331" s="21">
        <v>2.9428522524087577</v>
      </c>
      <c r="P331" s="21">
        <v>3.01</v>
      </c>
      <c r="Q331" s="21">
        <v>2.8426865841414646</v>
      </c>
      <c r="R331" s="152">
        <v>109.2</v>
      </c>
      <c r="S331" s="21">
        <v>3.8</v>
      </c>
      <c r="T331" s="152">
        <v>3</v>
      </c>
      <c r="U331" s="152" t="s">
        <v>109</v>
      </c>
      <c r="V331" s="152">
        <v>5.13</v>
      </c>
      <c r="W331" s="21">
        <v>3</v>
      </c>
      <c r="X331" s="152" t="s">
        <v>109</v>
      </c>
      <c r="Y331" s="21">
        <v>2.2999999999999998</v>
      </c>
      <c r="Z331" s="21">
        <v>2.2999999999999998</v>
      </c>
      <c r="AA331" s="21">
        <v>2.63</v>
      </c>
      <c r="AB331" s="152" t="s">
        <v>108</v>
      </c>
      <c r="AC331" s="159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>
        <v>1</v>
      </c>
      <c r="C332" s="9">
        <v>2</v>
      </c>
      <c r="D332" s="154">
        <v>3</v>
      </c>
      <c r="E332" s="154">
        <v>4.24</v>
      </c>
      <c r="F332" s="154">
        <v>6</v>
      </c>
      <c r="G332" s="11">
        <v>2.42</v>
      </c>
      <c r="H332" s="11">
        <v>2.54</v>
      </c>
      <c r="I332" s="11">
        <v>2.16</v>
      </c>
      <c r="J332" s="155">
        <v>2.2400000000000002</v>
      </c>
      <c r="K332" s="11">
        <v>2.86</v>
      </c>
      <c r="L332" s="11">
        <v>2.61</v>
      </c>
      <c r="M332" s="11">
        <v>2.5</v>
      </c>
      <c r="N332" s="11">
        <v>2.1</v>
      </c>
      <c r="O332" s="11">
        <v>2.8856362418352064</v>
      </c>
      <c r="P332" s="11">
        <v>3.02</v>
      </c>
      <c r="Q332" s="11">
        <v>3.1261386636934483</v>
      </c>
      <c r="R332" s="154">
        <v>109.5</v>
      </c>
      <c r="S332" s="11">
        <v>3.6</v>
      </c>
      <c r="T332" s="154">
        <v>2</v>
      </c>
      <c r="U332" s="154" t="s">
        <v>109</v>
      </c>
      <c r="V332" s="154">
        <v>5.45</v>
      </c>
      <c r="W332" s="11">
        <v>2.6</v>
      </c>
      <c r="X332" s="154" t="s">
        <v>109</v>
      </c>
      <c r="Y332" s="11">
        <v>2.2999999999999998</v>
      </c>
      <c r="Z332" s="11">
        <v>2.5</v>
      </c>
      <c r="AA332" s="11">
        <v>2.56</v>
      </c>
      <c r="AB332" s="154" t="s">
        <v>108</v>
      </c>
      <c r="AC332" s="159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44</v>
      </c>
    </row>
    <row r="333" spans="1:65">
      <c r="A333" s="30"/>
      <c r="B333" s="19">
        <v>1</v>
      </c>
      <c r="C333" s="9">
        <v>3</v>
      </c>
      <c r="D333" s="154">
        <v>2</v>
      </c>
      <c r="E333" s="155">
        <v>3.9399999999999995</v>
      </c>
      <c r="F333" s="154">
        <v>7</v>
      </c>
      <c r="G333" s="11">
        <v>2.39</v>
      </c>
      <c r="H333" s="11">
        <v>2.5299999999999998</v>
      </c>
      <c r="I333" s="11">
        <v>2.2999999999999998</v>
      </c>
      <c r="J333" s="11">
        <v>2.14</v>
      </c>
      <c r="K333" s="11">
        <v>2.86</v>
      </c>
      <c r="L333" s="11">
        <v>2.61</v>
      </c>
      <c r="M333" s="11">
        <v>2.4</v>
      </c>
      <c r="N333" s="11">
        <v>2.2000000000000002</v>
      </c>
      <c r="O333" s="11">
        <v>2.8010849422104602</v>
      </c>
      <c r="P333" s="11">
        <v>3.16</v>
      </c>
      <c r="Q333" s="11">
        <v>3.0542793197146065</v>
      </c>
      <c r="R333" s="154">
        <v>109.1</v>
      </c>
      <c r="S333" s="11">
        <v>3.8</v>
      </c>
      <c r="T333" s="154">
        <v>3</v>
      </c>
      <c r="U333" s="154" t="s">
        <v>109</v>
      </c>
      <c r="V333" s="154">
        <v>5.53</v>
      </c>
      <c r="W333" s="11">
        <v>2.9</v>
      </c>
      <c r="X333" s="154" t="s">
        <v>109</v>
      </c>
      <c r="Y333" s="11">
        <v>2.1</v>
      </c>
      <c r="Z333" s="11">
        <v>2.2999999999999998</v>
      </c>
      <c r="AA333" s="11">
        <v>2.61</v>
      </c>
      <c r="AB333" s="154" t="s">
        <v>108</v>
      </c>
      <c r="AC333" s="159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16</v>
      </c>
    </row>
    <row r="334" spans="1:65">
      <c r="A334" s="30"/>
      <c r="B334" s="19">
        <v>1</v>
      </c>
      <c r="C334" s="9">
        <v>4</v>
      </c>
      <c r="D334" s="154">
        <v>2</v>
      </c>
      <c r="E334" s="154">
        <v>4.26</v>
      </c>
      <c r="F334" s="154">
        <v>6</v>
      </c>
      <c r="G334" s="11">
        <v>2.48</v>
      </c>
      <c r="H334" s="11">
        <v>2.5299999999999998</v>
      </c>
      <c r="I334" s="11">
        <v>2.2999999999999998</v>
      </c>
      <c r="J334" s="11">
        <v>2.1</v>
      </c>
      <c r="K334" s="11">
        <v>2.7</v>
      </c>
      <c r="L334" s="11">
        <v>2.5099999999999998</v>
      </c>
      <c r="M334" s="11">
        <v>2.33</v>
      </c>
      <c r="N334" s="11">
        <v>2.2000000000000002</v>
      </c>
      <c r="O334" s="11">
        <v>2.8950908584481687</v>
      </c>
      <c r="P334" s="11">
        <v>3.39</v>
      </c>
      <c r="Q334" s="11">
        <v>3.0089291310467208</v>
      </c>
      <c r="R334" s="154">
        <v>107.9</v>
      </c>
      <c r="S334" s="11">
        <v>3.7</v>
      </c>
      <c r="T334" s="154">
        <v>3</v>
      </c>
      <c r="U334" s="154" t="s">
        <v>109</v>
      </c>
      <c r="V334" s="154">
        <v>5.15</v>
      </c>
      <c r="W334" s="11">
        <v>2.8</v>
      </c>
      <c r="X334" s="154" t="s">
        <v>109</v>
      </c>
      <c r="Y334" s="11">
        <v>2.1</v>
      </c>
      <c r="Z334" s="11">
        <v>2.2999999999999998</v>
      </c>
      <c r="AA334" s="11">
        <v>2.71</v>
      </c>
      <c r="AB334" s="154" t="s">
        <v>108</v>
      </c>
      <c r="AC334" s="159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2.626311507476542</v>
      </c>
    </row>
    <row r="335" spans="1:65">
      <c r="A335" s="30"/>
      <c r="B335" s="19">
        <v>1</v>
      </c>
      <c r="C335" s="9">
        <v>5</v>
      </c>
      <c r="D335" s="154">
        <v>3</v>
      </c>
      <c r="E335" s="154">
        <v>4.24</v>
      </c>
      <c r="F335" s="154">
        <v>7</v>
      </c>
      <c r="G335" s="11">
        <v>2.39</v>
      </c>
      <c r="H335" s="11">
        <v>2.48</v>
      </c>
      <c r="I335" s="11">
        <v>2.37</v>
      </c>
      <c r="J335" s="11">
        <v>2.12</v>
      </c>
      <c r="K335" s="11">
        <v>2.78</v>
      </c>
      <c r="L335" s="11">
        <v>2.5499999999999998</v>
      </c>
      <c r="M335" s="11">
        <v>2.23</v>
      </c>
      <c r="N335" s="11">
        <v>2.1</v>
      </c>
      <c r="O335" s="11">
        <v>2.9163749389569027</v>
      </c>
      <c r="P335" s="11">
        <v>3.38</v>
      </c>
      <c r="Q335" s="11">
        <v>2.8126640780850889</v>
      </c>
      <c r="R335" s="154">
        <v>107.1</v>
      </c>
      <c r="S335" s="11">
        <v>3.7</v>
      </c>
      <c r="T335" s="154">
        <v>3</v>
      </c>
      <c r="U335" s="154" t="s">
        <v>109</v>
      </c>
      <c r="V335" s="154">
        <v>5.4</v>
      </c>
      <c r="W335" s="11">
        <v>2.9</v>
      </c>
      <c r="X335" s="154" t="s">
        <v>109</v>
      </c>
      <c r="Y335" s="11">
        <v>2.2000000000000002</v>
      </c>
      <c r="Z335" s="11">
        <v>2.4</v>
      </c>
      <c r="AA335" s="11">
        <v>2.5499999999999998</v>
      </c>
      <c r="AB335" s="154" t="s">
        <v>108</v>
      </c>
      <c r="AC335" s="159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83</v>
      </c>
    </row>
    <row r="336" spans="1:65">
      <c r="A336" s="30"/>
      <c r="B336" s="19">
        <v>1</v>
      </c>
      <c r="C336" s="9">
        <v>6</v>
      </c>
      <c r="D336" s="154">
        <v>3</v>
      </c>
      <c r="E336" s="154">
        <v>4.2</v>
      </c>
      <c r="F336" s="154">
        <v>7</v>
      </c>
      <c r="G336" s="11">
        <v>2.3199999999999998</v>
      </c>
      <c r="H336" s="155">
        <v>2.71</v>
      </c>
      <c r="I336" s="11">
        <v>2.27</v>
      </c>
      <c r="J336" s="11">
        <v>2.11</v>
      </c>
      <c r="K336" s="11">
        <v>2.7</v>
      </c>
      <c r="L336" s="11">
        <v>2.66</v>
      </c>
      <c r="M336" s="11">
        <v>2.2400000000000002</v>
      </c>
      <c r="N336" s="11">
        <v>2.1</v>
      </c>
      <c r="O336" s="11">
        <v>2.875751740970951</v>
      </c>
      <c r="P336" s="11">
        <v>3.48</v>
      </c>
      <c r="Q336" s="11">
        <v>3.0144159662362249</v>
      </c>
      <c r="R336" s="154">
        <v>107.7</v>
      </c>
      <c r="S336" s="11">
        <v>3.9</v>
      </c>
      <c r="T336" s="154">
        <v>2</v>
      </c>
      <c r="U336" s="154" t="s">
        <v>109</v>
      </c>
      <c r="V336" s="154">
        <v>5.44</v>
      </c>
      <c r="W336" s="11">
        <v>2.8</v>
      </c>
      <c r="X336" s="154" t="s">
        <v>109</v>
      </c>
      <c r="Y336" s="11">
        <v>2.2000000000000002</v>
      </c>
      <c r="Z336" s="11">
        <v>2.2999999999999998</v>
      </c>
      <c r="AA336" s="11">
        <v>2.5299999999999998</v>
      </c>
      <c r="AB336" s="154" t="s">
        <v>108</v>
      </c>
      <c r="AC336" s="159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6"/>
    </row>
    <row r="337" spans="1:65">
      <c r="A337" s="30"/>
      <c r="B337" s="20" t="s">
        <v>237</v>
      </c>
      <c r="C337" s="12"/>
      <c r="D337" s="22">
        <v>2.6666666666666665</v>
      </c>
      <c r="E337" s="22">
        <v>4.1899999999999995</v>
      </c>
      <c r="F337" s="22">
        <v>6.666666666666667</v>
      </c>
      <c r="G337" s="22">
        <v>2.41</v>
      </c>
      <c r="H337" s="22">
        <v>2.5366666666666666</v>
      </c>
      <c r="I337" s="22">
        <v>2.2783333333333329</v>
      </c>
      <c r="J337" s="22">
        <v>2.1383333333333332</v>
      </c>
      <c r="K337" s="22">
        <v>2.7933333333333334</v>
      </c>
      <c r="L337" s="22">
        <v>2.5766666666666667</v>
      </c>
      <c r="M337" s="22">
        <v>2.375</v>
      </c>
      <c r="N337" s="22">
        <v>2.1333333333333333</v>
      </c>
      <c r="O337" s="22">
        <v>2.8861318291384079</v>
      </c>
      <c r="P337" s="22">
        <v>3.24</v>
      </c>
      <c r="Q337" s="22">
        <v>2.9765189571529249</v>
      </c>
      <c r="R337" s="22">
        <v>108.41666666666667</v>
      </c>
      <c r="S337" s="22">
        <v>3.7499999999999996</v>
      </c>
      <c r="T337" s="22">
        <v>2.6666666666666665</v>
      </c>
      <c r="U337" s="22" t="s">
        <v>729</v>
      </c>
      <c r="V337" s="22">
        <v>5.3499999999999988</v>
      </c>
      <c r="W337" s="22">
        <v>2.8333333333333335</v>
      </c>
      <c r="X337" s="22" t="s">
        <v>729</v>
      </c>
      <c r="Y337" s="22">
        <v>2.1999999999999997</v>
      </c>
      <c r="Z337" s="22">
        <v>2.3499999999999996</v>
      </c>
      <c r="AA337" s="22">
        <v>2.5983333333333332</v>
      </c>
      <c r="AB337" s="22" t="s">
        <v>729</v>
      </c>
      <c r="AC337" s="159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6"/>
    </row>
    <row r="338" spans="1:65">
      <c r="A338" s="30"/>
      <c r="B338" s="3" t="s">
        <v>238</v>
      </c>
      <c r="C338" s="29"/>
      <c r="D338" s="11">
        <v>3</v>
      </c>
      <c r="E338" s="11">
        <v>4.24</v>
      </c>
      <c r="F338" s="11">
        <v>7</v>
      </c>
      <c r="G338" s="11">
        <v>2.4050000000000002</v>
      </c>
      <c r="H338" s="11">
        <v>2.5299999999999998</v>
      </c>
      <c r="I338" s="11">
        <v>2.2850000000000001</v>
      </c>
      <c r="J338" s="11">
        <v>2.12</v>
      </c>
      <c r="K338" s="11">
        <v>2.82</v>
      </c>
      <c r="L338" s="11">
        <v>2.58</v>
      </c>
      <c r="M338" s="11">
        <v>2.3650000000000002</v>
      </c>
      <c r="N338" s="11">
        <v>2.1</v>
      </c>
      <c r="O338" s="11">
        <v>2.8903635501416876</v>
      </c>
      <c r="P338" s="11">
        <v>3.27</v>
      </c>
      <c r="Q338" s="11">
        <v>3.0116725486414726</v>
      </c>
      <c r="R338" s="11">
        <v>108.5</v>
      </c>
      <c r="S338" s="11">
        <v>3.75</v>
      </c>
      <c r="T338" s="11">
        <v>3</v>
      </c>
      <c r="U338" s="11" t="s">
        <v>729</v>
      </c>
      <c r="V338" s="11">
        <v>5.42</v>
      </c>
      <c r="W338" s="11">
        <v>2.8499999999999996</v>
      </c>
      <c r="X338" s="11" t="s">
        <v>729</v>
      </c>
      <c r="Y338" s="11">
        <v>2.2000000000000002</v>
      </c>
      <c r="Z338" s="11">
        <v>2.2999999999999998</v>
      </c>
      <c r="AA338" s="11">
        <v>2.585</v>
      </c>
      <c r="AB338" s="11" t="s">
        <v>729</v>
      </c>
      <c r="AC338" s="159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6"/>
    </row>
    <row r="339" spans="1:65">
      <c r="A339" s="30"/>
      <c r="B339" s="3" t="s">
        <v>239</v>
      </c>
      <c r="C339" s="29"/>
      <c r="D339" s="23">
        <v>0.51639777949432275</v>
      </c>
      <c r="E339" s="23">
        <v>0.12441864811996653</v>
      </c>
      <c r="F339" s="23">
        <v>0.51639777949432231</v>
      </c>
      <c r="G339" s="23">
        <v>5.7271284253105438E-2</v>
      </c>
      <c r="H339" s="23">
        <v>9.458682078739436E-2</v>
      </c>
      <c r="I339" s="23">
        <v>6.8532230860133686E-2</v>
      </c>
      <c r="J339" s="23">
        <v>5.154286242213052E-2</v>
      </c>
      <c r="K339" s="23">
        <v>7.8655366420013861E-2</v>
      </c>
      <c r="L339" s="23">
        <v>5.9217114643206614E-2</v>
      </c>
      <c r="M339" s="23">
        <v>0.13277801022759744</v>
      </c>
      <c r="N339" s="23">
        <v>5.1639777949432274E-2</v>
      </c>
      <c r="O339" s="23">
        <v>4.8068869607904699E-2</v>
      </c>
      <c r="P339" s="23">
        <v>0.20366639388961549</v>
      </c>
      <c r="Q339" s="23">
        <v>0.12302752431915075</v>
      </c>
      <c r="R339" s="23">
        <v>0.97655858332547929</v>
      </c>
      <c r="S339" s="23">
        <v>0.10488088481701505</v>
      </c>
      <c r="T339" s="23">
        <v>0.51639777949432275</v>
      </c>
      <c r="U339" s="23" t="s">
        <v>729</v>
      </c>
      <c r="V339" s="23">
        <v>0.16816658407662335</v>
      </c>
      <c r="W339" s="23">
        <v>0.13662601021279461</v>
      </c>
      <c r="X339" s="23" t="s">
        <v>729</v>
      </c>
      <c r="Y339" s="23">
        <v>8.9442719099991477E-2</v>
      </c>
      <c r="Z339" s="23">
        <v>8.3666002653407623E-2</v>
      </c>
      <c r="AA339" s="23">
        <v>6.6458006791256324E-2</v>
      </c>
      <c r="AB339" s="23" t="s">
        <v>729</v>
      </c>
      <c r="AC339" s="159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6"/>
    </row>
    <row r="340" spans="1:65">
      <c r="A340" s="30"/>
      <c r="B340" s="3" t="s">
        <v>87</v>
      </c>
      <c r="C340" s="29"/>
      <c r="D340" s="13">
        <v>0.19364916731037105</v>
      </c>
      <c r="E340" s="13">
        <v>2.9694188095457409E-2</v>
      </c>
      <c r="F340" s="13">
        <v>7.7459666924148338E-2</v>
      </c>
      <c r="G340" s="13">
        <v>2.3764018362284412E-2</v>
      </c>
      <c r="H340" s="13">
        <v>3.7287839995030631E-2</v>
      </c>
      <c r="I340" s="13">
        <v>3.0079984283891893E-2</v>
      </c>
      <c r="J340" s="13">
        <v>2.4104222488915288E-2</v>
      </c>
      <c r="K340" s="13">
        <v>2.8158245735088492E-2</v>
      </c>
      <c r="L340" s="13">
        <v>2.2982062604090536E-2</v>
      </c>
      <c r="M340" s="13">
        <v>5.5906530622146289E-2</v>
      </c>
      <c r="N340" s="13">
        <v>2.4206145913796377E-2</v>
      </c>
      <c r="O340" s="13">
        <v>1.6655119188458769E-2</v>
      </c>
      <c r="P340" s="13">
        <v>6.2859998114078858E-2</v>
      </c>
      <c r="Q340" s="13">
        <v>4.1332686299041084E-2</v>
      </c>
      <c r="R340" s="13">
        <v>9.007458109074367E-3</v>
      </c>
      <c r="S340" s="13">
        <v>2.7968235951204016E-2</v>
      </c>
      <c r="T340" s="13">
        <v>0.19364916731037105</v>
      </c>
      <c r="U340" s="13" t="s">
        <v>729</v>
      </c>
      <c r="V340" s="13">
        <v>3.1433006369462314E-2</v>
      </c>
      <c r="W340" s="13">
        <v>4.8220944780986333E-2</v>
      </c>
      <c r="X340" s="13" t="s">
        <v>729</v>
      </c>
      <c r="Y340" s="13">
        <v>4.0655781409087037E-2</v>
      </c>
      <c r="Z340" s="13">
        <v>3.5602554320598993E-2</v>
      </c>
      <c r="AA340" s="13">
        <v>2.557716746295946E-2</v>
      </c>
      <c r="AB340" s="13" t="s">
        <v>729</v>
      </c>
      <c r="AC340" s="159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6"/>
    </row>
    <row r="341" spans="1:65">
      <c r="A341" s="30"/>
      <c r="B341" s="3" t="s">
        <v>240</v>
      </c>
      <c r="C341" s="29"/>
      <c r="D341" s="13">
        <v>1.5365716928567696E-2</v>
      </c>
      <c r="E341" s="13">
        <v>0.59539338272401188</v>
      </c>
      <c r="F341" s="13">
        <v>1.5384142923214195</v>
      </c>
      <c r="G341" s="13">
        <v>-8.2363233325806751E-2</v>
      </c>
      <c r="H341" s="13">
        <v>-3.4133361771699899E-2</v>
      </c>
      <c r="I341" s="13">
        <v>-0.13249691559915511</v>
      </c>
      <c r="J341" s="13">
        <v>-0.18580361573790471</v>
      </c>
      <c r="K341" s="13">
        <v>6.3595588482674881E-2</v>
      </c>
      <c r="L341" s="13">
        <v>-1.8902876017771408E-2</v>
      </c>
      <c r="M341" s="13">
        <v>-9.5689908360494291E-2</v>
      </c>
      <c r="N341" s="13">
        <v>-0.18770742645714578</v>
      </c>
      <c r="O341" s="13">
        <v>9.8929742691304279E-2</v>
      </c>
      <c r="P341" s="13">
        <v>0.23366934606820999</v>
      </c>
      <c r="Q341" s="13">
        <v>0.13334573933039473</v>
      </c>
      <c r="R341" s="13">
        <v>40.280962428877089</v>
      </c>
      <c r="S341" s="13">
        <v>0.42785803943079825</v>
      </c>
      <c r="T341" s="13">
        <v>1.5365716928567696E-2</v>
      </c>
      <c r="U341" s="13" t="s">
        <v>729</v>
      </c>
      <c r="V341" s="13">
        <v>1.0370774695879388</v>
      </c>
      <c r="W341" s="13">
        <v>7.8826074236603372E-2</v>
      </c>
      <c r="X341" s="13" t="s">
        <v>729</v>
      </c>
      <c r="Y341" s="13">
        <v>-0.16232328353393166</v>
      </c>
      <c r="Z341" s="13">
        <v>-0.10520896195669982</v>
      </c>
      <c r="AA341" s="13">
        <v>-1.0653029567726846E-2</v>
      </c>
      <c r="AB341" s="13" t="s">
        <v>729</v>
      </c>
      <c r="AC341" s="159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6"/>
    </row>
    <row r="342" spans="1:65">
      <c r="A342" s="30"/>
      <c r="B342" s="46" t="s">
        <v>241</v>
      </c>
      <c r="C342" s="47"/>
      <c r="D342" s="45" t="s">
        <v>242</v>
      </c>
      <c r="E342" s="45">
        <v>3.62</v>
      </c>
      <c r="F342" s="45" t="s">
        <v>242</v>
      </c>
      <c r="G342" s="45">
        <v>0.33</v>
      </c>
      <c r="H342" s="45">
        <v>0.04</v>
      </c>
      <c r="I342" s="45">
        <v>0.62</v>
      </c>
      <c r="J342" s="45">
        <v>0.93</v>
      </c>
      <c r="K342" s="45">
        <v>0.53</v>
      </c>
      <c r="L342" s="45">
        <v>0.04</v>
      </c>
      <c r="M342" s="45">
        <v>0.4</v>
      </c>
      <c r="N342" s="45">
        <v>0.94</v>
      </c>
      <c r="O342" s="45">
        <v>0.73</v>
      </c>
      <c r="P342" s="45">
        <v>1.52</v>
      </c>
      <c r="Q342" s="45">
        <v>0.93</v>
      </c>
      <c r="R342" s="45">
        <v>234.89</v>
      </c>
      <c r="S342" s="45">
        <v>2.65</v>
      </c>
      <c r="T342" s="45" t="s">
        <v>242</v>
      </c>
      <c r="U342" s="45">
        <v>0.13</v>
      </c>
      <c r="V342" s="45">
        <v>6.2</v>
      </c>
      <c r="W342" s="45">
        <v>0.61</v>
      </c>
      <c r="X342" s="45">
        <v>0.13</v>
      </c>
      <c r="Y342" s="45">
        <v>0.79</v>
      </c>
      <c r="Z342" s="45">
        <v>0.46</v>
      </c>
      <c r="AA342" s="45">
        <v>0.09</v>
      </c>
      <c r="AB342" s="45">
        <v>3.45</v>
      </c>
      <c r="AC342" s="159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6"/>
    </row>
    <row r="343" spans="1:65">
      <c r="B343" s="31" t="s">
        <v>314</v>
      </c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BM343" s="56"/>
    </row>
    <row r="344" spans="1:65">
      <c r="BM344" s="56"/>
    </row>
    <row r="345" spans="1:65" ht="15">
      <c r="B345" s="8" t="s">
        <v>556</v>
      </c>
      <c r="BM345" s="28" t="s">
        <v>278</v>
      </c>
    </row>
    <row r="346" spans="1:65" ht="15">
      <c r="A346" s="25" t="s">
        <v>5</v>
      </c>
      <c r="B346" s="18" t="s">
        <v>114</v>
      </c>
      <c r="C346" s="15" t="s">
        <v>115</v>
      </c>
      <c r="D346" s="16" t="s">
        <v>233</v>
      </c>
      <c r="E346" s="17" t="s">
        <v>233</v>
      </c>
      <c r="F346" s="17" t="s">
        <v>233</v>
      </c>
      <c r="G346" s="17" t="s">
        <v>233</v>
      </c>
      <c r="H346" s="15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1</v>
      </c>
    </row>
    <row r="347" spans="1:65">
      <c r="A347" s="30"/>
      <c r="B347" s="19" t="s">
        <v>234</v>
      </c>
      <c r="C347" s="9" t="s">
        <v>234</v>
      </c>
      <c r="D347" s="156" t="s">
        <v>245</v>
      </c>
      <c r="E347" s="158" t="s">
        <v>253</v>
      </c>
      <c r="F347" s="158" t="s">
        <v>256</v>
      </c>
      <c r="G347" s="158" t="s">
        <v>265</v>
      </c>
      <c r="H347" s="15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 t="s">
        <v>3</v>
      </c>
    </row>
    <row r="348" spans="1:65">
      <c r="A348" s="30"/>
      <c r="B348" s="19"/>
      <c r="C348" s="9"/>
      <c r="D348" s="10" t="s">
        <v>281</v>
      </c>
      <c r="E348" s="11" t="s">
        <v>280</v>
      </c>
      <c r="F348" s="11" t="s">
        <v>280</v>
      </c>
      <c r="G348" s="11" t="s">
        <v>280</v>
      </c>
      <c r="H348" s="15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2</v>
      </c>
    </row>
    <row r="349" spans="1:65">
      <c r="A349" s="30"/>
      <c r="B349" s="19"/>
      <c r="C349" s="9"/>
      <c r="D349" s="26" t="s">
        <v>308</v>
      </c>
      <c r="E349" s="26" t="s">
        <v>121</v>
      </c>
      <c r="F349" s="26" t="s">
        <v>310</v>
      </c>
      <c r="G349" s="26" t="s">
        <v>308</v>
      </c>
      <c r="H349" s="15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8">
        <v>1</v>
      </c>
      <c r="C350" s="14">
        <v>1</v>
      </c>
      <c r="D350" s="21">
        <v>2.4</v>
      </c>
      <c r="E350" s="21">
        <v>2.4649999999999999</v>
      </c>
      <c r="F350" s="21">
        <v>3.0931356174420603</v>
      </c>
      <c r="G350" s="21">
        <v>3.7607744999999997</v>
      </c>
      <c r="H350" s="15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>
        <v>1</v>
      </c>
      <c r="C351" s="9">
        <v>2</v>
      </c>
      <c r="D351" s="11">
        <v>2.2999999999999998</v>
      </c>
      <c r="E351" s="11">
        <v>2.6669999999999998</v>
      </c>
      <c r="F351" s="11">
        <v>3.0266984074421357</v>
      </c>
      <c r="G351" s="11">
        <v>3.3816294999999998</v>
      </c>
      <c r="H351" s="15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10</v>
      </c>
    </row>
    <row r="352" spans="1:65">
      <c r="A352" s="30"/>
      <c r="B352" s="19">
        <v>1</v>
      </c>
      <c r="C352" s="9">
        <v>3</v>
      </c>
      <c r="D352" s="11">
        <v>2.5</v>
      </c>
      <c r="E352" s="11">
        <v>2.54</v>
      </c>
      <c r="F352" s="11">
        <v>2.9693362329245492</v>
      </c>
      <c r="G352" s="11">
        <v>3.7897399999999997</v>
      </c>
      <c r="H352" s="15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16</v>
      </c>
    </row>
    <row r="353" spans="1:65">
      <c r="A353" s="30"/>
      <c r="B353" s="19">
        <v>1</v>
      </c>
      <c r="C353" s="9">
        <v>4</v>
      </c>
      <c r="D353" s="11">
        <v>2.5</v>
      </c>
      <c r="E353" s="11">
        <v>2.5979999999999999</v>
      </c>
      <c r="F353" s="11">
        <v>2.9370162859455933</v>
      </c>
      <c r="G353" s="11">
        <v>3.5058229999999999</v>
      </c>
      <c r="H353" s="15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2.9003480724081698</v>
      </c>
    </row>
    <row r="354" spans="1:65">
      <c r="A354" s="30"/>
      <c r="B354" s="19">
        <v>1</v>
      </c>
      <c r="C354" s="9">
        <v>5</v>
      </c>
      <c r="D354" s="11">
        <v>2.5</v>
      </c>
      <c r="E354" s="11">
        <v>2.5539999999999998</v>
      </c>
      <c r="F354" s="11">
        <v>2.9310787500252378</v>
      </c>
      <c r="G354" s="11">
        <v>3.6866934999999996</v>
      </c>
      <c r="H354" s="15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16</v>
      </c>
    </row>
    <row r="355" spans="1:65">
      <c r="A355" s="30"/>
      <c r="B355" s="19">
        <v>1</v>
      </c>
      <c r="C355" s="9">
        <v>6</v>
      </c>
      <c r="D355" s="11">
        <v>2.4</v>
      </c>
      <c r="E355" s="11">
        <v>2.4580000000000002</v>
      </c>
      <c r="F355" s="11">
        <v>3.0275689440165303</v>
      </c>
      <c r="G355" s="11">
        <v>3.6168589999999998</v>
      </c>
      <c r="H355" s="15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6"/>
    </row>
    <row r="356" spans="1:65">
      <c r="A356" s="30"/>
      <c r="B356" s="20" t="s">
        <v>237</v>
      </c>
      <c r="C356" s="12"/>
      <c r="D356" s="22">
        <v>2.4333333333333331</v>
      </c>
      <c r="E356" s="22">
        <v>2.5470000000000002</v>
      </c>
      <c r="F356" s="22">
        <v>2.9974723729660178</v>
      </c>
      <c r="G356" s="22">
        <v>3.6235865833333327</v>
      </c>
      <c r="H356" s="15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6"/>
    </row>
    <row r="357" spans="1:65">
      <c r="A357" s="30"/>
      <c r="B357" s="3" t="s">
        <v>238</v>
      </c>
      <c r="C357" s="29"/>
      <c r="D357" s="11">
        <v>2.4500000000000002</v>
      </c>
      <c r="E357" s="11">
        <v>2.5469999999999997</v>
      </c>
      <c r="F357" s="11">
        <v>2.9980173201833424</v>
      </c>
      <c r="G357" s="11">
        <v>3.6517762499999997</v>
      </c>
      <c r="H357" s="15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6"/>
    </row>
    <row r="358" spans="1:65">
      <c r="A358" s="30"/>
      <c r="B358" s="3" t="s">
        <v>239</v>
      </c>
      <c r="C358" s="29"/>
      <c r="D358" s="23">
        <v>8.1649658092772678E-2</v>
      </c>
      <c r="E358" s="23">
        <v>7.9679357427127798E-2</v>
      </c>
      <c r="F358" s="23">
        <v>6.2874661073182125E-2</v>
      </c>
      <c r="G358" s="23">
        <v>0.15675887049395845</v>
      </c>
      <c r="H358" s="15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6"/>
    </row>
    <row r="359" spans="1:65">
      <c r="A359" s="30"/>
      <c r="B359" s="3" t="s">
        <v>87</v>
      </c>
      <c r="C359" s="29"/>
      <c r="D359" s="13">
        <v>3.3554654010728498E-2</v>
      </c>
      <c r="E359" s="13">
        <v>3.1283611082500114E-2</v>
      </c>
      <c r="F359" s="13">
        <v>2.0975893436164433E-2</v>
      </c>
      <c r="G359" s="13">
        <v>4.3260694035840083E-2</v>
      </c>
      <c r="H359" s="15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6"/>
    </row>
    <row r="360" spans="1:65">
      <c r="A360" s="30"/>
      <c r="B360" s="3" t="s">
        <v>240</v>
      </c>
      <c r="C360" s="29"/>
      <c r="D360" s="13">
        <v>-0.16102023874916249</v>
      </c>
      <c r="E360" s="13">
        <v>-0.12182954031265059</v>
      </c>
      <c r="F360" s="13">
        <v>3.3487118833018359E-2</v>
      </c>
      <c r="G360" s="13">
        <v>0.24936266022879638</v>
      </c>
      <c r="H360" s="15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6"/>
    </row>
    <row r="361" spans="1:65">
      <c r="A361" s="30"/>
      <c r="B361" s="46" t="s">
        <v>241</v>
      </c>
      <c r="C361" s="47"/>
      <c r="D361" s="45">
        <v>0.81</v>
      </c>
      <c r="E361" s="45">
        <v>0.54</v>
      </c>
      <c r="F361" s="45">
        <v>0.54</v>
      </c>
      <c r="G361" s="45">
        <v>2.04</v>
      </c>
      <c r="H361" s="15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6"/>
    </row>
    <row r="362" spans="1:65">
      <c r="B362" s="31"/>
      <c r="C362" s="20"/>
      <c r="D362" s="20"/>
      <c r="E362" s="20"/>
      <c r="F362" s="20"/>
      <c r="G362" s="20"/>
      <c r="BM362" s="56"/>
    </row>
    <row r="363" spans="1:65" ht="15">
      <c r="B363" s="8" t="s">
        <v>557</v>
      </c>
      <c r="BM363" s="28" t="s">
        <v>278</v>
      </c>
    </row>
    <row r="364" spans="1:65" ht="15">
      <c r="A364" s="25" t="s">
        <v>82</v>
      </c>
      <c r="B364" s="18" t="s">
        <v>114</v>
      </c>
      <c r="C364" s="15" t="s">
        <v>115</v>
      </c>
      <c r="D364" s="16" t="s">
        <v>233</v>
      </c>
      <c r="E364" s="17" t="s">
        <v>233</v>
      </c>
      <c r="F364" s="17" t="s">
        <v>233</v>
      </c>
      <c r="G364" s="17" t="s">
        <v>233</v>
      </c>
      <c r="H364" s="17" t="s">
        <v>233</v>
      </c>
      <c r="I364" s="17" t="s">
        <v>233</v>
      </c>
      <c r="J364" s="17" t="s">
        <v>233</v>
      </c>
      <c r="K364" s="17" t="s">
        <v>233</v>
      </c>
      <c r="L364" s="17" t="s">
        <v>233</v>
      </c>
      <c r="M364" s="17" t="s">
        <v>233</v>
      </c>
      <c r="N364" s="17" t="s">
        <v>233</v>
      </c>
      <c r="O364" s="17" t="s">
        <v>233</v>
      </c>
      <c r="P364" s="17" t="s">
        <v>233</v>
      </c>
      <c r="Q364" s="17" t="s">
        <v>233</v>
      </c>
      <c r="R364" s="159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1</v>
      </c>
    </row>
    <row r="365" spans="1:65">
      <c r="A365" s="30"/>
      <c r="B365" s="19" t="s">
        <v>234</v>
      </c>
      <c r="C365" s="9" t="s">
        <v>234</v>
      </c>
      <c r="D365" s="156" t="s">
        <v>245</v>
      </c>
      <c r="E365" s="158" t="s">
        <v>247</v>
      </c>
      <c r="F365" s="158" t="s">
        <v>248</v>
      </c>
      <c r="G365" s="158" t="s">
        <v>249</v>
      </c>
      <c r="H365" s="158" t="s">
        <v>250</v>
      </c>
      <c r="I365" s="158" t="s">
        <v>251</v>
      </c>
      <c r="J365" s="158" t="s">
        <v>252</v>
      </c>
      <c r="K365" s="158" t="s">
        <v>256</v>
      </c>
      <c r="L365" s="158" t="s">
        <v>261</v>
      </c>
      <c r="M365" s="158" t="s">
        <v>266</v>
      </c>
      <c r="N365" s="158" t="s">
        <v>268</v>
      </c>
      <c r="O365" s="158" t="s">
        <v>269</v>
      </c>
      <c r="P365" s="158" t="s">
        <v>270</v>
      </c>
      <c r="Q365" s="158" t="s">
        <v>271</v>
      </c>
      <c r="R365" s="159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 t="s">
        <v>3</v>
      </c>
    </row>
    <row r="366" spans="1:65">
      <c r="A366" s="30"/>
      <c r="B366" s="19"/>
      <c r="C366" s="9"/>
      <c r="D366" s="10" t="s">
        <v>281</v>
      </c>
      <c r="E366" s="11" t="s">
        <v>280</v>
      </c>
      <c r="F366" s="11" t="s">
        <v>280</v>
      </c>
      <c r="G366" s="11" t="s">
        <v>280</v>
      </c>
      <c r="H366" s="11" t="s">
        <v>280</v>
      </c>
      <c r="I366" s="11" t="s">
        <v>280</v>
      </c>
      <c r="J366" s="11" t="s">
        <v>281</v>
      </c>
      <c r="K366" s="11" t="s">
        <v>280</v>
      </c>
      <c r="L366" s="11" t="s">
        <v>281</v>
      </c>
      <c r="M366" s="11" t="s">
        <v>280</v>
      </c>
      <c r="N366" s="11" t="s">
        <v>281</v>
      </c>
      <c r="O366" s="11" t="s">
        <v>281</v>
      </c>
      <c r="P366" s="11" t="s">
        <v>281</v>
      </c>
      <c r="Q366" s="11" t="s">
        <v>280</v>
      </c>
      <c r="R366" s="159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3</v>
      </c>
    </row>
    <row r="367" spans="1:65">
      <c r="A367" s="30"/>
      <c r="B367" s="19"/>
      <c r="C367" s="9"/>
      <c r="D367" s="26" t="s">
        <v>308</v>
      </c>
      <c r="E367" s="26" t="s">
        <v>308</v>
      </c>
      <c r="F367" s="26" t="s">
        <v>308</v>
      </c>
      <c r="G367" s="26" t="s">
        <v>308</v>
      </c>
      <c r="H367" s="26" t="s">
        <v>308</v>
      </c>
      <c r="I367" s="26" t="s">
        <v>308</v>
      </c>
      <c r="J367" s="26" t="s">
        <v>308</v>
      </c>
      <c r="K367" s="26" t="s">
        <v>310</v>
      </c>
      <c r="L367" s="26" t="s">
        <v>311</v>
      </c>
      <c r="M367" s="26" t="s">
        <v>311</v>
      </c>
      <c r="N367" s="26" t="s">
        <v>311</v>
      </c>
      <c r="O367" s="26" t="s">
        <v>311</v>
      </c>
      <c r="P367" s="26" t="s">
        <v>308</v>
      </c>
      <c r="Q367" s="26" t="s">
        <v>310</v>
      </c>
      <c r="R367" s="159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3</v>
      </c>
    </row>
    <row r="368" spans="1:65">
      <c r="A368" s="30"/>
      <c r="B368" s="18">
        <v>1</v>
      </c>
      <c r="C368" s="14">
        <v>1</v>
      </c>
      <c r="D368" s="211" t="s">
        <v>110</v>
      </c>
      <c r="E368" s="212">
        <v>7.0000000000000007E-2</v>
      </c>
      <c r="F368" s="212">
        <v>7.0000000000000007E-2</v>
      </c>
      <c r="G368" s="211" t="s">
        <v>213</v>
      </c>
      <c r="H368" s="212">
        <v>0.05</v>
      </c>
      <c r="I368" s="212">
        <v>0.11</v>
      </c>
      <c r="J368" s="212">
        <v>0.1</v>
      </c>
      <c r="K368" s="211" t="s">
        <v>98</v>
      </c>
      <c r="L368" s="211">
        <v>0.3</v>
      </c>
      <c r="M368" s="211" t="s">
        <v>110</v>
      </c>
      <c r="N368" s="211" t="s">
        <v>110</v>
      </c>
      <c r="O368" s="212">
        <v>0.1</v>
      </c>
      <c r="P368" s="212">
        <v>0.05</v>
      </c>
      <c r="Q368" s="212">
        <v>0.14000000000000001</v>
      </c>
      <c r="R368" s="214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6">
        <v>1</v>
      </c>
    </row>
    <row r="369" spans="1:65">
      <c r="A369" s="30"/>
      <c r="B369" s="19">
        <v>1</v>
      </c>
      <c r="C369" s="9">
        <v>2</v>
      </c>
      <c r="D369" s="218" t="s">
        <v>110</v>
      </c>
      <c r="E369" s="23">
        <v>7.0000000000000007E-2</v>
      </c>
      <c r="F369" s="23">
        <v>0.08</v>
      </c>
      <c r="G369" s="218" t="s">
        <v>213</v>
      </c>
      <c r="H369" s="218" t="s">
        <v>213</v>
      </c>
      <c r="I369" s="23">
        <v>0.11</v>
      </c>
      <c r="J369" s="23">
        <v>0.12</v>
      </c>
      <c r="K369" s="218" t="s">
        <v>98</v>
      </c>
      <c r="L369" s="218">
        <v>0.2</v>
      </c>
      <c r="M369" s="218" t="s">
        <v>110</v>
      </c>
      <c r="N369" s="218" t="s">
        <v>110</v>
      </c>
      <c r="O369" s="23">
        <v>0.1</v>
      </c>
      <c r="P369" s="218" t="s">
        <v>213</v>
      </c>
      <c r="Q369" s="23">
        <v>0.14000000000000001</v>
      </c>
      <c r="R369" s="214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6">
        <v>46</v>
      </c>
    </row>
    <row r="370" spans="1:65">
      <c r="A370" s="30"/>
      <c r="B370" s="19">
        <v>1</v>
      </c>
      <c r="C370" s="9">
        <v>3</v>
      </c>
      <c r="D370" s="218" t="s">
        <v>110</v>
      </c>
      <c r="E370" s="23">
        <v>0.06</v>
      </c>
      <c r="F370" s="23">
        <v>7.0000000000000007E-2</v>
      </c>
      <c r="G370" s="218" t="s">
        <v>213</v>
      </c>
      <c r="H370" s="218" t="s">
        <v>213</v>
      </c>
      <c r="I370" s="23">
        <v>0.13</v>
      </c>
      <c r="J370" s="23">
        <v>0.13</v>
      </c>
      <c r="K370" s="218" t="s">
        <v>98</v>
      </c>
      <c r="L370" s="218">
        <v>0.2</v>
      </c>
      <c r="M370" s="218" t="s">
        <v>110</v>
      </c>
      <c r="N370" s="218" t="s">
        <v>110</v>
      </c>
      <c r="O370" s="23">
        <v>0.1</v>
      </c>
      <c r="P370" s="218" t="s">
        <v>213</v>
      </c>
      <c r="Q370" s="23">
        <v>0.15</v>
      </c>
      <c r="R370" s="214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6">
        <v>16</v>
      </c>
    </row>
    <row r="371" spans="1:65">
      <c r="A371" s="30"/>
      <c r="B371" s="19">
        <v>1</v>
      </c>
      <c r="C371" s="9">
        <v>4</v>
      </c>
      <c r="D371" s="218" t="s">
        <v>110</v>
      </c>
      <c r="E371" s="23">
        <v>7.0000000000000007E-2</v>
      </c>
      <c r="F371" s="23">
        <v>0.08</v>
      </c>
      <c r="G371" s="218" t="s">
        <v>213</v>
      </c>
      <c r="H371" s="218" t="s">
        <v>213</v>
      </c>
      <c r="I371" s="23">
        <v>0.1</v>
      </c>
      <c r="J371" s="23">
        <v>0.12</v>
      </c>
      <c r="K371" s="218" t="s">
        <v>98</v>
      </c>
      <c r="L371" s="218">
        <v>0.2</v>
      </c>
      <c r="M371" s="218" t="s">
        <v>110</v>
      </c>
      <c r="N371" s="218" t="s">
        <v>110</v>
      </c>
      <c r="O371" s="23">
        <v>0.1</v>
      </c>
      <c r="P371" s="23">
        <v>0.05</v>
      </c>
      <c r="Q371" s="23">
        <v>0.13</v>
      </c>
      <c r="R371" s="214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6">
        <v>8.4259259259259298E-2</v>
      </c>
    </row>
    <row r="372" spans="1:65">
      <c r="A372" s="30"/>
      <c r="B372" s="19">
        <v>1</v>
      </c>
      <c r="C372" s="9">
        <v>5</v>
      </c>
      <c r="D372" s="218" t="s">
        <v>110</v>
      </c>
      <c r="E372" s="23">
        <v>0.06</v>
      </c>
      <c r="F372" s="23">
        <v>0.06</v>
      </c>
      <c r="G372" s="218" t="s">
        <v>213</v>
      </c>
      <c r="H372" s="23">
        <v>0.05</v>
      </c>
      <c r="I372" s="23">
        <v>0.11</v>
      </c>
      <c r="J372" s="23">
        <v>0.12</v>
      </c>
      <c r="K372" s="218" t="s">
        <v>98</v>
      </c>
      <c r="L372" s="218">
        <v>0.2</v>
      </c>
      <c r="M372" s="218" t="s">
        <v>110</v>
      </c>
      <c r="N372" s="218" t="s">
        <v>110</v>
      </c>
      <c r="O372" s="23">
        <v>0.1</v>
      </c>
      <c r="P372" s="218" t="s">
        <v>213</v>
      </c>
      <c r="Q372" s="23">
        <v>0.14000000000000001</v>
      </c>
      <c r="R372" s="214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6">
        <v>12</v>
      </c>
    </row>
    <row r="373" spans="1:65">
      <c r="A373" s="30"/>
      <c r="B373" s="19">
        <v>1</v>
      </c>
      <c r="C373" s="9">
        <v>6</v>
      </c>
      <c r="D373" s="218" t="s">
        <v>110</v>
      </c>
      <c r="E373" s="23">
        <v>0.06</v>
      </c>
      <c r="F373" s="23">
        <v>0.08</v>
      </c>
      <c r="G373" s="23">
        <v>0.05</v>
      </c>
      <c r="H373" s="23">
        <v>0.05</v>
      </c>
      <c r="I373" s="23">
        <v>0.12</v>
      </c>
      <c r="J373" s="23">
        <v>0.11</v>
      </c>
      <c r="K373" s="218" t="s">
        <v>98</v>
      </c>
      <c r="L373" s="218">
        <v>0.2</v>
      </c>
      <c r="M373" s="218" t="s">
        <v>110</v>
      </c>
      <c r="N373" s="218" t="s">
        <v>110</v>
      </c>
      <c r="O373" s="23">
        <v>0.1</v>
      </c>
      <c r="P373" s="218" t="s">
        <v>213</v>
      </c>
      <c r="Q373" s="23">
        <v>0.14000000000000001</v>
      </c>
      <c r="R373" s="214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57"/>
    </row>
    <row r="374" spans="1:65">
      <c r="A374" s="30"/>
      <c r="B374" s="20" t="s">
        <v>237</v>
      </c>
      <c r="C374" s="12"/>
      <c r="D374" s="220" t="s">
        <v>729</v>
      </c>
      <c r="E374" s="220">
        <v>6.5000000000000002E-2</v>
      </c>
      <c r="F374" s="220">
        <v>7.3333333333333348E-2</v>
      </c>
      <c r="G374" s="220">
        <v>0.05</v>
      </c>
      <c r="H374" s="220">
        <v>5.000000000000001E-2</v>
      </c>
      <c r="I374" s="220">
        <v>0.11333333333333333</v>
      </c>
      <c r="J374" s="220">
        <v>0.11666666666666665</v>
      </c>
      <c r="K374" s="220" t="s">
        <v>729</v>
      </c>
      <c r="L374" s="220">
        <v>0.21666666666666665</v>
      </c>
      <c r="M374" s="220" t="s">
        <v>729</v>
      </c>
      <c r="N374" s="220" t="s">
        <v>729</v>
      </c>
      <c r="O374" s="220">
        <v>9.9999999999999992E-2</v>
      </c>
      <c r="P374" s="220">
        <v>0.05</v>
      </c>
      <c r="Q374" s="220">
        <v>0.14000000000000001</v>
      </c>
      <c r="R374" s="214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57"/>
    </row>
    <row r="375" spans="1:65">
      <c r="A375" s="30"/>
      <c r="B375" s="3" t="s">
        <v>238</v>
      </c>
      <c r="C375" s="29"/>
      <c r="D375" s="23" t="s">
        <v>729</v>
      </c>
      <c r="E375" s="23">
        <v>6.5000000000000002E-2</v>
      </c>
      <c r="F375" s="23">
        <v>7.5000000000000011E-2</v>
      </c>
      <c r="G375" s="23">
        <v>0.05</v>
      </c>
      <c r="H375" s="23">
        <v>0.05</v>
      </c>
      <c r="I375" s="23">
        <v>0.11</v>
      </c>
      <c r="J375" s="23">
        <v>0.12</v>
      </c>
      <c r="K375" s="23" t="s">
        <v>729</v>
      </c>
      <c r="L375" s="23">
        <v>0.2</v>
      </c>
      <c r="M375" s="23" t="s">
        <v>729</v>
      </c>
      <c r="N375" s="23" t="s">
        <v>729</v>
      </c>
      <c r="O375" s="23">
        <v>0.1</v>
      </c>
      <c r="P375" s="23">
        <v>0.05</v>
      </c>
      <c r="Q375" s="23">
        <v>0.14000000000000001</v>
      </c>
      <c r="R375" s="214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57"/>
    </row>
    <row r="376" spans="1:65">
      <c r="A376" s="30"/>
      <c r="B376" s="3" t="s">
        <v>239</v>
      </c>
      <c r="C376" s="29"/>
      <c r="D376" s="23" t="s">
        <v>729</v>
      </c>
      <c r="E376" s="23">
        <v>5.4772255750516656E-3</v>
      </c>
      <c r="F376" s="23">
        <v>8.1649658092772612E-3</v>
      </c>
      <c r="G376" s="23" t="s">
        <v>729</v>
      </c>
      <c r="H376" s="23">
        <v>8.4983747219407389E-18</v>
      </c>
      <c r="I376" s="23">
        <v>1.0327955589886445E-2</v>
      </c>
      <c r="J376" s="23">
        <v>1.0327955589886443E-2</v>
      </c>
      <c r="K376" s="23" t="s">
        <v>729</v>
      </c>
      <c r="L376" s="23">
        <v>4.0824829046386638E-2</v>
      </c>
      <c r="M376" s="23" t="s">
        <v>729</v>
      </c>
      <c r="N376" s="23" t="s">
        <v>729</v>
      </c>
      <c r="O376" s="23">
        <v>1.5202354861220293E-17</v>
      </c>
      <c r="P376" s="23">
        <v>0</v>
      </c>
      <c r="Q376" s="23">
        <v>6.3245553203367553E-3</v>
      </c>
      <c r="R376" s="214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57"/>
    </row>
    <row r="377" spans="1:65">
      <c r="A377" s="30"/>
      <c r="B377" s="3" t="s">
        <v>87</v>
      </c>
      <c r="C377" s="29"/>
      <c r="D377" s="13" t="s">
        <v>729</v>
      </c>
      <c r="E377" s="13">
        <v>8.4265008846948694E-2</v>
      </c>
      <c r="F377" s="13">
        <v>0.11134044285378081</v>
      </c>
      <c r="G377" s="13" t="s">
        <v>729</v>
      </c>
      <c r="H377" s="13">
        <v>1.6996749443881474E-16</v>
      </c>
      <c r="I377" s="13">
        <v>9.1129019910762749E-2</v>
      </c>
      <c r="J377" s="13">
        <v>8.8525333627598096E-2</v>
      </c>
      <c r="K377" s="13" t="s">
        <v>729</v>
      </c>
      <c r="L377" s="13">
        <v>0.18842228790639989</v>
      </c>
      <c r="M377" s="13" t="s">
        <v>729</v>
      </c>
      <c r="N377" s="13" t="s">
        <v>729</v>
      </c>
      <c r="O377" s="13">
        <v>1.5202354861220294E-16</v>
      </c>
      <c r="P377" s="13">
        <v>0</v>
      </c>
      <c r="Q377" s="13">
        <v>4.5175395145262531E-2</v>
      </c>
      <c r="R377" s="159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A378" s="30"/>
      <c r="B378" s="3" t="s">
        <v>240</v>
      </c>
      <c r="C378" s="29"/>
      <c r="D378" s="13" t="s">
        <v>729</v>
      </c>
      <c r="E378" s="13">
        <v>-0.22857142857142887</v>
      </c>
      <c r="F378" s="13">
        <v>-0.12967032967032988</v>
      </c>
      <c r="G378" s="13">
        <v>-0.40659340659340681</v>
      </c>
      <c r="H378" s="13">
        <v>-0.4065934065934067</v>
      </c>
      <c r="I378" s="13">
        <v>0.34505494505494427</v>
      </c>
      <c r="J378" s="13">
        <v>0.38461538461538392</v>
      </c>
      <c r="K378" s="13" t="s">
        <v>729</v>
      </c>
      <c r="L378" s="13">
        <v>1.5714285714285698</v>
      </c>
      <c r="M378" s="13" t="s">
        <v>729</v>
      </c>
      <c r="N378" s="13" t="s">
        <v>729</v>
      </c>
      <c r="O378" s="13">
        <v>0.18681318681318615</v>
      </c>
      <c r="P378" s="13">
        <v>-0.40659340659340681</v>
      </c>
      <c r="Q378" s="13">
        <v>0.66153846153846096</v>
      </c>
      <c r="R378" s="159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6"/>
    </row>
    <row r="379" spans="1:65">
      <c r="A379" s="30"/>
      <c r="B379" s="46" t="s">
        <v>241</v>
      </c>
      <c r="C379" s="47"/>
      <c r="D379" s="45">
        <v>0.41</v>
      </c>
      <c r="E379" s="45">
        <v>0.09</v>
      </c>
      <c r="F379" s="45">
        <v>0.09</v>
      </c>
      <c r="G379" s="45">
        <v>0.86</v>
      </c>
      <c r="H379" s="45">
        <v>0.68</v>
      </c>
      <c r="I379" s="45">
        <v>0.95</v>
      </c>
      <c r="J379" s="45">
        <v>1.02</v>
      </c>
      <c r="K379" s="45">
        <v>0.67</v>
      </c>
      <c r="L379" s="45">
        <v>3.18</v>
      </c>
      <c r="M379" s="45">
        <v>0.41</v>
      </c>
      <c r="N379" s="45">
        <v>0.41</v>
      </c>
      <c r="O379" s="45">
        <v>0.67</v>
      </c>
      <c r="P379" s="45">
        <v>0.77</v>
      </c>
      <c r="Q379" s="45">
        <v>1.53</v>
      </c>
      <c r="R379" s="159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6"/>
    </row>
    <row r="380" spans="1:65">
      <c r="B380" s="3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BM380" s="56"/>
    </row>
    <row r="381" spans="1:65" ht="15">
      <c r="B381" s="8" t="s">
        <v>558</v>
      </c>
      <c r="BM381" s="28" t="s">
        <v>67</v>
      </c>
    </row>
    <row r="382" spans="1:65" ht="15">
      <c r="A382" s="25" t="s">
        <v>8</v>
      </c>
      <c r="B382" s="18" t="s">
        <v>114</v>
      </c>
      <c r="C382" s="15" t="s">
        <v>115</v>
      </c>
      <c r="D382" s="16" t="s">
        <v>233</v>
      </c>
      <c r="E382" s="17" t="s">
        <v>233</v>
      </c>
      <c r="F382" s="17" t="s">
        <v>233</v>
      </c>
      <c r="G382" s="17" t="s">
        <v>233</v>
      </c>
      <c r="H382" s="17" t="s">
        <v>233</v>
      </c>
      <c r="I382" s="17" t="s">
        <v>233</v>
      </c>
      <c r="J382" s="17" t="s">
        <v>233</v>
      </c>
      <c r="K382" s="17" t="s">
        <v>233</v>
      </c>
      <c r="L382" s="17" t="s">
        <v>233</v>
      </c>
      <c r="M382" s="17" t="s">
        <v>233</v>
      </c>
      <c r="N382" s="17" t="s">
        <v>233</v>
      </c>
      <c r="O382" s="17" t="s">
        <v>233</v>
      </c>
      <c r="P382" s="17" t="s">
        <v>233</v>
      </c>
      <c r="Q382" s="17" t="s">
        <v>233</v>
      </c>
      <c r="R382" s="17" t="s">
        <v>233</v>
      </c>
      <c r="S382" s="17" t="s">
        <v>233</v>
      </c>
      <c r="T382" s="17" t="s">
        <v>233</v>
      </c>
      <c r="U382" s="17" t="s">
        <v>233</v>
      </c>
      <c r="V382" s="159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 t="s">
        <v>234</v>
      </c>
      <c r="C383" s="9" t="s">
        <v>234</v>
      </c>
      <c r="D383" s="156" t="s">
        <v>245</v>
      </c>
      <c r="E383" s="158" t="s">
        <v>247</v>
      </c>
      <c r="F383" s="158" t="s">
        <v>248</v>
      </c>
      <c r="G383" s="158" t="s">
        <v>249</v>
      </c>
      <c r="H383" s="158" t="s">
        <v>250</v>
      </c>
      <c r="I383" s="158" t="s">
        <v>251</v>
      </c>
      <c r="J383" s="158" t="s">
        <v>252</v>
      </c>
      <c r="K383" s="158" t="s">
        <v>253</v>
      </c>
      <c r="L383" s="158" t="s">
        <v>256</v>
      </c>
      <c r="M383" s="158" t="s">
        <v>258</v>
      </c>
      <c r="N383" s="158" t="s">
        <v>260</v>
      </c>
      <c r="O383" s="158" t="s">
        <v>261</v>
      </c>
      <c r="P383" s="158" t="s">
        <v>264</v>
      </c>
      <c r="Q383" s="158" t="s">
        <v>266</v>
      </c>
      <c r="R383" s="158" t="s">
        <v>268</v>
      </c>
      <c r="S383" s="158" t="s">
        <v>269</v>
      </c>
      <c r="T383" s="158" t="s">
        <v>270</v>
      </c>
      <c r="U383" s="158" t="s">
        <v>271</v>
      </c>
      <c r="V383" s="159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 t="s">
        <v>3</v>
      </c>
    </row>
    <row r="384" spans="1:65">
      <c r="A384" s="30"/>
      <c r="B384" s="19"/>
      <c r="C384" s="9"/>
      <c r="D384" s="10" t="s">
        <v>281</v>
      </c>
      <c r="E384" s="11" t="s">
        <v>280</v>
      </c>
      <c r="F384" s="11" t="s">
        <v>280</v>
      </c>
      <c r="G384" s="11" t="s">
        <v>280</v>
      </c>
      <c r="H384" s="11" t="s">
        <v>280</v>
      </c>
      <c r="I384" s="11" t="s">
        <v>280</v>
      </c>
      <c r="J384" s="11" t="s">
        <v>281</v>
      </c>
      <c r="K384" s="11" t="s">
        <v>280</v>
      </c>
      <c r="L384" s="11" t="s">
        <v>280</v>
      </c>
      <c r="M384" s="11" t="s">
        <v>281</v>
      </c>
      <c r="N384" s="11" t="s">
        <v>281</v>
      </c>
      <c r="O384" s="11" t="s">
        <v>281</v>
      </c>
      <c r="P384" s="11" t="s">
        <v>281</v>
      </c>
      <c r="Q384" s="11" t="s">
        <v>280</v>
      </c>
      <c r="R384" s="11" t="s">
        <v>281</v>
      </c>
      <c r="S384" s="11" t="s">
        <v>281</v>
      </c>
      <c r="T384" s="11" t="s">
        <v>281</v>
      </c>
      <c r="U384" s="11" t="s">
        <v>280</v>
      </c>
      <c r="V384" s="159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2</v>
      </c>
    </row>
    <row r="385" spans="1:65">
      <c r="A385" s="30"/>
      <c r="B385" s="19"/>
      <c r="C385" s="9"/>
      <c r="D385" s="26" t="s">
        <v>308</v>
      </c>
      <c r="E385" s="26" t="s">
        <v>308</v>
      </c>
      <c r="F385" s="26" t="s">
        <v>308</v>
      </c>
      <c r="G385" s="26" t="s">
        <v>308</v>
      </c>
      <c r="H385" s="26" t="s">
        <v>308</v>
      </c>
      <c r="I385" s="26" t="s">
        <v>308</v>
      </c>
      <c r="J385" s="26" t="s">
        <v>308</v>
      </c>
      <c r="K385" s="26" t="s">
        <v>121</v>
      </c>
      <c r="L385" s="26" t="s">
        <v>310</v>
      </c>
      <c r="M385" s="26" t="s">
        <v>309</v>
      </c>
      <c r="N385" s="26" t="s">
        <v>309</v>
      </c>
      <c r="O385" s="26" t="s">
        <v>311</v>
      </c>
      <c r="P385" s="26" t="s">
        <v>310</v>
      </c>
      <c r="Q385" s="26" t="s">
        <v>311</v>
      </c>
      <c r="R385" s="26" t="s">
        <v>311</v>
      </c>
      <c r="S385" s="26" t="s">
        <v>311</v>
      </c>
      <c r="T385" s="26" t="s">
        <v>308</v>
      </c>
      <c r="U385" s="26" t="s">
        <v>310</v>
      </c>
      <c r="V385" s="159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3</v>
      </c>
    </row>
    <row r="386" spans="1:65">
      <c r="A386" s="30"/>
      <c r="B386" s="18">
        <v>1</v>
      </c>
      <c r="C386" s="14">
        <v>1</v>
      </c>
      <c r="D386" s="152">
        <v>1.2</v>
      </c>
      <c r="E386" s="21">
        <v>1.43</v>
      </c>
      <c r="F386" s="21">
        <v>1.44</v>
      </c>
      <c r="G386" s="21">
        <v>1.34</v>
      </c>
      <c r="H386" s="21">
        <v>1.38</v>
      </c>
      <c r="I386" s="21">
        <v>1.49</v>
      </c>
      <c r="J386" s="152">
        <v>1.0900000000000001</v>
      </c>
      <c r="K386" s="21">
        <v>1.46</v>
      </c>
      <c r="L386" s="153">
        <v>1.4362576693199682</v>
      </c>
      <c r="M386" s="21">
        <v>1.6011593827828008</v>
      </c>
      <c r="N386" s="152">
        <v>1.91</v>
      </c>
      <c r="O386" s="152">
        <v>1.7</v>
      </c>
      <c r="P386" s="152">
        <v>1.73</v>
      </c>
      <c r="Q386" s="21">
        <v>1.65</v>
      </c>
      <c r="R386" s="21">
        <v>1.48</v>
      </c>
      <c r="S386" s="152">
        <v>1.1200000000000001</v>
      </c>
      <c r="T386" s="21">
        <v>1.38</v>
      </c>
      <c r="U386" s="21">
        <v>1.45</v>
      </c>
      <c r="V386" s="159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>
        <v>1</v>
      </c>
      <c r="C387" s="9">
        <v>2</v>
      </c>
      <c r="D387" s="154">
        <v>0.8</v>
      </c>
      <c r="E387" s="11">
        <v>1.43</v>
      </c>
      <c r="F387" s="11">
        <v>1.49</v>
      </c>
      <c r="G387" s="11">
        <v>1.34</v>
      </c>
      <c r="H387" s="11">
        <v>1.43</v>
      </c>
      <c r="I387" s="11">
        <v>1.47</v>
      </c>
      <c r="J387" s="154">
        <v>1.1200000000000001</v>
      </c>
      <c r="K387" s="11">
        <v>1.57</v>
      </c>
      <c r="L387" s="11">
        <v>1.4089587412222573</v>
      </c>
      <c r="M387" s="11">
        <v>1.6126809338200578</v>
      </c>
      <c r="N387" s="154">
        <v>1.88</v>
      </c>
      <c r="O387" s="154">
        <v>1.7</v>
      </c>
      <c r="P387" s="154">
        <v>1.82</v>
      </c>
      <c r="Q387" s="11">
        <v>1.63</v>
      </c>
      <c r="R387" s="11">
        <v>1.43</v>
      </c>
      <c r="S387" s="154">
        <v>1.1499999999999999</v>
      </c>
      <c r="T387" s="11">
        <v>1.42</v>
      </c>
      <c r="U387" s="155">
        <v>1.1499999999999999</v>
      </c>
      <c r="V387" s="159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16</v>
      </c>
    </row>
    <row r="388" spans="1:65">
      <c r="A388" s="30"/>
      <c r="B388" s="19">
        <v>1</v>
      </c>
      <c r="C388" s="9">
        <v>3</v>
      </c>
      <c r="D388" s="154">
        <v>1.4</v>
      </c>
      <c r="E388" s="11">
        <v>1.46</v>
      </c>
      <c r="F388" s="11">
        <v>1.51</v>
      </c>
      <c r="G388" s="11">
        <v>1.37</v>
      </c>
      <c r="H388" s="11">
        <v>1.34</v>
      </c>
      <c r="I388" s="11">
        <v>1.45</v>
      </c>
      <c r="J388" s="154">
        <v>1.1100000000000001</v>
      </c>
      <c r="K388" s="11">
        <v>1.51</v>
      </c>
      <c r="L388" s="11">
        <v>1.3973293508633544</v>
      </c>
      <c r="M388" s="11">
        <v>1.6071225451332378</v>
      </c>
      <c r="N388" s="154">
        <v>1.87</v>
      </c>
      <c r="O388" s="154">
        <v>1.6</v>
      </c>
      <c r="P388" s="154">
        <v>1.88</v>
      </c>
      <c r="Q388" s="155">
        <v>1.51</v>
      </c>
      <c r="R388" s="11">
        <v>1.42</v>
      </c>
      <c r="S388" s="154">
        <v>1.17</v>
      </c>
      <c r="T388" s="11">
        <v>1.37</v>
      </c>
      <c r="U388" s="11">
        <v>1.28</v>
      </c>
      <c r="V388" s="159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16</v>
      </c>
    </row>
    <row r="389" spans="1:65">
      <c r="A389" s="30"/>
      <c r="B389" s="19">
        <v>1</v>
      </c>
      <c r="C389" s="9">
        <v>4</v>
      </c>
      <c r="D389" s="154">
        <v>1.1000000000000001</v>
      </c>
      <c r="E389" s="11">
        <v>1.52</v>
      </c>
      <c r="F389" s="11">
        <v>1.49</v>
      </c>
      <c r="G389" s="11">
        <v>1.4</v>
      </c>
      <c r="H389" s="11">
        <v>1.34</v>
      </c>
      <c r="I389" s="11">
        <v>1.45</v>
      </c>
      <c r="J389" s="154">
        <v>1.07</v>
      </c>
      <c r="K389" s="11">
        <v>1.6</v>
      </c>
      <c r="L389" s="11">
        <v>1.3826285388773392</v>
      </c>
      <c r="M389" s="11">
        <v>1.5820006637297328</v>
      </c>
      <c r="N389" s="154">
        <v>1.87</v>
      </c>
      <c r="O389" s="154">
        <v>1.7</v>
      </c>
      <c r="P389" s="154">
        <v>1.7</v>
      </c>
      <c r="Q389" s="11">
        <v>1.65</v>
      </c>
      <c r="R389" s="11">
        <v>1.32</v>
      </c>
      <c r="S389" s="154">
        <v>1.1599999999999999</v>
      </c>
      <c r="T389" s="11">
        <v>1.41</v>
      </c>
      <c r="U389" s="11">
        <v>1.51</v>
      </c>
      <c r="V389" s="159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1.4609800305359988</v>
      </c>
    </row>
    <row r="390" spans="1:65">
      <c r="A390" s="30"/>
      <c r="B390" s="19">
        <v>1</v>
      </c>
      <c r="C390" s="9">
        <v>5</v>
      </c>
      <c r="D390" s="154">
        <v>1.2</v>
      </c>
      <c r="E390" s="11">
        <v>1.47</v>
      </c>
      <c r="F390" s="11">
        <v>1.46</v>
      </c>
      <c r="G390" s="11">
        <v>1.4</v>
      </c>
      <c r="H390" s="11">
        <v>1.38</v>
      </c>
      <c r="I390" s="11">
        <v>1.45</v>
      </c>
      <c r="J390" s="154">
        <v>1.04</v>
      </c>
      <c r="K390" s="11">
        <v>1.53</v>
      </c>
      <c r="L390" s="11">
        <v>1.3885481564998978</v>
      </c>
      <c r="M390" s="11">
        <v>1.5500293672538299</v>
      </c>
      <c r="N390" s="154">
        <v>1.87</v>
      </c>
      <c r="O390" s="154">
        <v>1.7</v>
      </c>
      <c r="P390" s="154">
        <v>1.81</v>
      </c>
      <c r="Q390" s="11">
        <v>1.64</v>
      </c>
      <c r="R390" s="11">
        <v>1.52</v>
      </c>
      <c r="S390" s="154">
        <v>1.1399999999999999</v>
      </c>
      <c r="T390" s="11">
        <v>1.43</v>
      </c>
      <c r="U390" s="11">
        <v>1.25</v>
      </c>
      <c r="V390" s="159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84</v>
      </c>
    </row>
    <row r="391" spans="1:65">
      <c r="A391" s="30"/>
      <c r="B391" s="19">
        <v>1</v>
      </c>
      <c r="C391" s="9">
        <v>6</v>
      </c>
      <c r="D391" s="154">
        <v>1.1000000000000001</v>
      </c>
      <c r="E391" s="11">
        <v>1.41</v>
      </c>
      <c r="F391" s="11">
        <v>1.51</v>
      </c>
      <c r="G391" s="11">
        <v>1.38</v>
      </c>
      <c r="H391" s="11">
        <v>1.36</v>
      </c>
      <c r="I391" s="11">
        <v>1.42</v>
      </c>
      <c r="J391" s="154">
        <v>1.1200000000000001</v>
      </c>
      <c r="K391" s="11">
        <v>1.47</v>
      </c>
      <c r="L391" s="11">
        <v>1.38661917300688</v>
      </c>
      <c r="M391" s="11">
        <v>1.5546685533085789</v>
      </c>
      <c r="N391" s="154">
        <v>1.88</v>
      </c>
      <c r="O391" s="154">
        <v>1.7</v>
      </c>
      <c r="P391" s="154">
        <v>1.77</v>
      </c>
      <c r="Q391" s="11">
        <v>1.62</v>
      </c>
      <c r="R391" s="11">
        <v>1.37</v>
      </c>
      <c r="S391" s="154">
        <v>1.1299999999999999</v>
      </c>
      <c r="T391" s="11">
        <v>1.43</v>
      </c>
      <c r="U391" s="11">
        <v>1.65</v>
      </c>
      <c r="V391" s="159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6"/>
    </row>
    <row r="392" spans="1:65">
      <c r="A392" s="30"/>
      <c r="B392" s="20" t="s">
        <v>237</v>
      </c>
      <c r="C392" s="12"/>
      <c r="D392" s="22">
        <v>1.1333333333333335</v>
      </c>
      <c r="E392" s="22">
        <v>1.4533333333333331</v>
      </c>
      <c r="F392" s="22">
        <v>1.4833333333333334</v>
      </c>
      <c r="G392" s="22">
        <v>1.3716666666666668</v>
      </c>
      <c r="H392" s="22">
        <v>1.3716666666666664</v>
      </c>
      <c r="I392" s="22">
        <v>1.4550000000000001</v>
      </c>
      <c r="J392" s="22">
        <v>1.0916666666666668</v>
      </c>
      <c r="K392" s="22">
        <v>1.5233333333333334</v>
      </c>
      <c r="L392" s="22">
        <v>1.4000569382982828</v>
      </c>
      <c r="M392" s="22">
        <v>1.5846102410047063</v>
      </c>
      <c r="N392" s="22">
        <v>1.8800000000000001</v>
      </c>
      <c r="O392" s="22">
        <v>1.6833333333333333</v>
      </c>
      <c r="P392" s="22">
        <v>1.7849999999999999</v>
      </c>
      <c r="Q392" s="22">
        <v>1.6166666666666665</v>
      </c>
      <c r="R392" s="22">
        <v>1.4233333333333331</v>
      </c>
      <c r="S392" s="22">
        <v>1.1449999999999998</v>
      </c>
      <c r="T392" s="22">
        <v>1.4066666666666665</v>
      </c>
      <c r="U392" s="22">
        <v>1.3816666666666666</v>
      </c>
      <c r="V392" s="159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6"/>
    </row>
    <row r="393" spans="1:65">
      <c r="A393" s="30"/>
      <c r="B393" s="3" t="s">
        <v>238</v>
      </c>
      <c r="C393" s="29"/>
      <c r="D393" s="11">
        <v>1.1499999999999999</v>
      </c>
      <c r="E393" s="11">
        <v>1.4449999999999998</v>
      </c>
      <c r="F393" s="11">
        <v>1.49</v>
      </c>
      <c r="G393" s="11">
        <v>1.375</v>
      </c>
      <c r="H393" s="11">
        <v>1.37</v>
      </c>
      <c r="I393" s="11">
        <v>1.45</v>
      </c>
      <c r="J393" s="11">
        <v>1.1000000000000001</v>
      </c>
      <c r="K393" s="11">
        <v>1.52</v>
      </c>
      <c r="L393" s="11">
        <v>1.392938753681626</v>
      </c>
      <c r="M393" s="11">
        <v>1.5915800232562667</v>
      </c>
      <c r="N393" s="11">
        <v>1.875</v>
      </c>
      <c r="O393" s="11">
        <v>1.7</v>
      </c>
      <c r="P393" s="11">
        <v>1.79</v>
      </c>
      <c r="Q393" s="11">
        <v>1.6349999999999998</v>
      </c>
      <c r="R393" s="11">
        <v>1.4249999999999998</v>
      </c>
      <c r="S393" s="11">
        <v>1.145</v>
      </c>
      <c r="T393" s="11">
        <v>1.415</v>
      </c>
      <c r="U393" s="11">
        <v>1.365</v>
      </c>
      <c r="V393" s="159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6"/>
    </row>
    <row r="394" spans="1:65">
      <c r="A394" s="30"/>
      <c r="B394" s="3" t="s">
        <v>239</v>
      </c>
      <c r="C394" s="29"/>
      <c r="D394" s="23">
        <v>0.19663841605003413</v>
      </c>
      <c r="E394" s="23">
        <v>3.9327683210007035E-2</v>
      </c>
      <c r="F394" s="23">
        <v>2.8047578623950201E-2</v>
      </c>
      <c r="G394" s="23">
        <v>2.7141603981096295E-2</v>
      </c>
      <c r="H394" s="23">
        <v>3.3714487489307353E-2</v>
      </c>
      <c r="I394" s="23">
        <v>2.3452078799117169E-2</v>
      </c>
      <c r="J394" s="23">
        <v>3.1885210782848346E-2</v>
      </c>
      <c r="K394" s="23">
        <v>5.5015149428740737E-2</v>
      </c>
      <c r="L394" s="23">
        <v>2.006962608472063E-2</v>
      </c>
      <c r="M394" s="23">
        <v>2.7084287367111347E-2</v>
      </c>
      <c r="N394" s="23">
        <v>1.5491933384829596E-2</v>
      </c>
      <c r="O394" s="23">
        <v>4.0824829046386249E-2</v>
      </c>
      <c r="P394" s="23">
        <v>6.5345237010818152E-2</v>
      </c>
      <c r="Q394" s="23">
        <v>5.3541261347363325E-2</v>
      </c>
      <c r="R394" s="23">
        <v>7.2295689129205087E-2</v>
      </c>
      <c r="S394" s="23">
        <v>1.8708286933869663E-2</v>
      </c>
      <c r="T394" s="23">
        <v>2.5819888974716071E-2</v>
      </c>
      <c r="U394" s="23">
        <v>0.18680649524753301</v>
      </c>
      <c r="V394" s="214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57"/>
    </row>
    <row r="395" spans="1:65">
      <c r="A395" s="30"/>
      <c r="B395" s="3" t="s">
        <v>87</v>
      </c>
      <c r="C395" s="29"/>
      <c r="D395" s="13">
        <v>0.17350448475003008</v>
      </c>
      <c r="E395" s="13">
        <v>2.70603324839498E-2</v>
      </c>
      <c r="F395" s="13">
        <v>1.8908479971202381E-2</v>
      </c>
      <c r="G395" s="13">
        <v>1.9787317604687455E-2</v>
      </c>
      <c r="H395" s="13">
        <v>2.457921323643307E-2</v>
      </c>
      <c r="I395" s="13">
        <v>1.6118267215888087E-2</v>
      </c>
      <c r="J395" s="13">
        <v>2.9207826671311457E-2</v>
      </c>
      <c r="K395" s="13">
        <v>3.6114977743155842E-2</v>
      </c>
      <c r="L395" s="13">
        <v>1.4334864201390634E-2</v>
      </c>
      <c r="M395" s="13">
        <v>1.7092081488719161E-2</v>
      </c>
      <c r="N395" s="13">
        <v>8.2403900983136144E-3</v>
      </c>
      <c r="O395" s="13">
        <v>2.4252373690922525E-2</v>
      </c>
      <c r="P395" s="13">
        <v>3.6607975916424736E-2</v>
      </c>
      <c r="Q395" s="13">
        <v>3.3118305988059794E-2</v>
      </c>
      <c r="R395" s="13">
        <v>5.0793224212556276E-2</v>
      </c>
      <c r="S395" s="13">
        <v>1.6339115226087046E-2</v>
      </c>
      <c r="T395" s="13">
        <v>1.8355371309039862E-2</v>
      </c>
      <c r="U395" s="13">
        <v>0.13520373600545213</v>
      </c>
      <c r="V395" s="159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6"/>
    </row>
    <row r="396" spans="1:65">
      <c r="A396" s="30"/>
      <c r="B396" s="3" t="s">
        <v>240</v>
      </c>
      <c r="C396" s="29"/>
      <c r="D396" s="13">
        <v>-0.22426500729271392</v>
      </c>
      <c r="E396" s="13">
        <v>-5.2339505283041099E-3</v>
      </c>
      <c r="F396" s="13">
        <v>1.5300211043359546E-2</v>
      </c>
      <c r="G396" s="13">
        <v>-6.1132501473387668E-2</v>
      </c>
      <c r="H396" s="13">
        <v>-6.1132501473388001E-2</v>
      </c>
      <c r="I396" s="13">
        <v>-4.0931637743226723E-3</v>
      </c>
      <c r="J396" s="13">
        <v>-0.25278467614224664</v>
      </c>
      <c r="K396" s="13">
        <v>4.2679093138910718E-2</v>
      </c>
      <c r="L396" s="13">
        <v>-4.1700153981820476E-2</v>
      </c>
      <c r="M396" s="13">
        <v>8.4621423896773296E-2</v>
      </c>
      <c r="N396" s="13">
        <v>0.28680745849090972</v>
      </c>
      <c r="O396" s="13">
        <v>0.15219462152111585</v>
      </c>
      <c r="P396" s="13">
        <v>0.22178261351397532</v>
      </c>
      <c r="Q396" s="13">
        <v>0.10656315136186367</v>
      </c>
      <c r="R396" s="13">
        <v>-2.5768112099967544E-2</v>
      </c>
      <c r="S396" s="13">
        <v>-0.21627950001484508</v>
      </c>
      <c r="T396" s="13">
        <v>-3.7175979639780588E-2</v>
      </c>
      <c r="U396" s="13">
        <v>-5.4287780949500042E-2</v>
      </c>
      <c r="V396" s="159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6"/>
    </row>
    <row r="397" spans="1:65">
      <c r="A397" s="30"/>
      <c r="B397" s="46" t="s">
        <v>241</v>
      </c>
      <c r="C397" s="47"/>
      <c r="D397" s="45">
        <v>3.26</v>
      </c>
      <c r="E397" s="45">
        <v>0.34</v>
      </c>
      <c r="F397" s="45">
        <v>0.67</v>
      </c>
      <c r="G397" s="45">
        <v>0.57999999999999996</v>
      </c>
      <c r="H397" s="45">
        <v>0.57999999999999996</v>
      </c>
      <c r="I397" s="45">
        <v>0.36</v>
      </c>
      <c r="J397" s="45">
        <v>3.73</v>
      </c>
      <c r="K397" s="45">
        <v>1.1200000000000001</v>
      </c>
      <c r="L397" s="45">
        <v>0.26</v>
      </c>
      <c r="M397" s="45">
        <v>1.81</v>
      </c>
      <c r="N397" s="45">
        <v>5.13</v>
      </c>
      <c r="O397" s="45" t="s">
        <v>242</v>
      </c>
      <c r="P397" s="45">
        <v>4.0599999999999996</v>
      </c>
      <c r="Q397" s="45">
        <v>2.17</v>
      </c>
      <c r="R397" s="45">
        <v>0</v>
      </c>
      <c r="S397" s="45">
        <v>3.13</v>
      </c>
      <c r="T397" s="45">
        <v>0.19</v>
      </c>
      <c r="U397" s="45">
        <v>0.47</v>
      </c>
      <c r="V397" s="159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6"/>
    </row>
    <row r="398" spans="1:65">
      <c r="B398" s="31" t="s">
        <v>315</v>
      </c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BM398" s="56"/>
    </row>
    <row r="399" spans="1:65">
      <c r="BM399" s="56"/>
    </row>
    <row r="400" spans="1:65" ht="15">
      <c r="B400" s="8" t="s">
        <v>559</v>
      </c>
      <c r="BM400" s="28" t="s">
        <v>67</v>
      </c>
    </row>
    <row r="401" spans="1:65" ht="15">
      <c r="A401" s="25" t="s">
        <v>53</v>
      </c>
      <c r="B401" s="18" t="s">
        <v>114</v>
      </c>
      <c r="C401" s="15" t="s">
        <v>115</v>
      </c>
      <c r="D401" s="16" t="s">
        <v>233</v>
      </c>
      <c r="E401" s="17" t="s">
        <v>233</v>
      </c>
      <c r="F401" s="17" t="s">
        <v>233</v>
      </c>
      <c r="G401" s="17" t="s">
        <v>233</v>
      </c>
      <c r="H401" s="17" t="s">
        <v>233</v>
      </c>
      <c r="I401" s="17" t="s">
        <v>233</v>
      </c>
      <c r="J401" s="17" t="s">
        <v>233</v>
      </c>
      <c r="K401" s="17" t="s">
        <v>233</v>
      </c>
      <c r="L401" s="17" t="s">
        <v>233</v>
      </c>
      <c r="M401" s="17" t="s">
        <v>233</v>
      </c>
      <c r="N401" s="17" t="s">
        <v>233</v>
      </c>
      <c r="O401" s="17" t="s">
        <v>233</v>
      </c>
      <c r="P401" s="17" t="s">
        <v>233</v>
      </c>
      <c r="Q401" s="17" t="s">
        <v>233</v>
      </c>
      <c r="R401" s="17" t="s">
        <v>233</v>
      </c>
      <c r="S401" s="17" t="s">
        <v>233</v>
      </c>
      <c r="T401" s="17" t="s">
        <v>233</v>
      </c>
      <c r="U401" s="17" t="s">
        <v>233</v>
      </c>
      <c r="V401" s="17" t="s">
        <v>233</v>
      </c>
      <c r="W401" s="17" t="s">
        <v>233</v>
      </c>
      <c r="X401" s="17" t="s">
        <v>233</v>
      </c>
      <c r="Y401" s="17" t="s">
        <v>233</v>
      </c>
      <c r="Z401" s="17" t="s">
        <v>233</v>
      </c>
      <c r="AA401" s="159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</v>
      </c>
    </row>
    <row r="402" spans="1:65">
      <c r="A402" s="30"/>
      <c r="B402" s="19" t="s">
        <v>234</v>
      </c>
      <c r="C402" s="9" t="s">
        <v>234</v>
      </c>
      <c r="D402" s="156" t="s">
        <v>244</v>
      </c>
      <c r="E402" s="158" t="s">
        <v>245</v>
      </c>
      <c r="F402" s="158" t="s">
        <v>246</v>
      </c>
      <c r="G402" s="158" t="s">
        <v>247</v>
      </c>
      <c r="H402" s="158" t="s">
        <v>248</v>
      </c>
      <c r="I402" s="158" t="s">
        <v>249</v>
      </c>
      <c r="J402" s="158" t="s">
        <v>250</v>
      </c>
      <c r="K402" s="158" t="s">
        <v>251</v>
      </c>
      <c r="L402" s="158" t="s">
        <v>252</v>
      </c>
      <c r="M402" s="158" t="s">
        <v>253</v>
      </c>
      <c r="N402" s="158" t="s">
        <v>254</v>
      </c>
      <c r="O402" s="158" t="s">
        <v>256</v>
      </c>
      <c r="P402" s="158" t="s">
        <v>258</v>
      </c>
      <c r="Q402" s="158" t="s">
        <v>259</v>
      </c>
      <c r="R402" s="158" t="s">
        <v>261</v>
      </c>
      <c r="S402" s="158" t="s">
        <v>263</v>
      </c>
      <c r="T402" s="158" t="s">
        <v>266</v>
      </c>
      <c r="U402" s="158" t="s">
        <v>267</v>
      </c>
      <c r="V402" s="158" t="s">
        <v>268</v>
      </c>
      <c r="W402" s="158" t="s">
        <v>269</v>
      </c>
      <c r="X402" s="158" t="s">
        <v>270</v>
      </c>
      <c r="Y402" s="158" t="s">
        <v>235</v>
      </c>
      <c r="Z402" s="158" t="s">
        <v>271</v>
      </c>
      <c r="AA402" s="159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 t="s">
        <v>3</v>
      </c>
    </row>
    <row r="403" spans="1:65">
      <c r="A403" s="30"/>
      <c r="B403" s="19"/>
      <c r="C403" s="9"/>
      <c r="D403" s="10" t="s">
        <v>281</v>
      </c>
      <c r="E403" s="11" t="s">
        <v>281</v>
      </c>
      <c r="F403" s="11" t="s">
        <v>280</v>
      </c>
      <c r="G403" s="11" t="s">
        <v>280</v>
      </c>
      <c r="H403" s="11" t="s">
        <v>280</v>
      </c>
      <c r="I403" s="11" t="s">
        <v>280</v>
      </c>
      <c r="J403" s="11" t="s">
        <v>280</v>
      </c>
      <c r="K403" s="11" t="s">
        <v>280</v>
      </c>
      <c r="L403" s="11" t="s">
        <v>281</v>
      </c>
      <c r="M403" s="11" t="s">
        <v>280</v>
      </c>
      <c r="N403" s="11" t="s">
        <v>280</v>
      </c>
      <c r="O403" s="11" t="s">
        <v>280</v>
      </c>
      <c r="P403" s="11" t="s">
        <v>281</v>
      </c>
      <c r="Q403" s="11" t="s">
        <v>307</v>
      </c>
      <c r="R403" s="11" t="s">
        <v>281</v>
      </c>
      <c r="S403" s="11" t="s">
        <v>281</v>
      </c>
      <c r="T403" s="11" t="s">
        <v>280</v>
      </c>
      <c r="U403" s="11" t="s">
        <v>307</v>
      </c>
      <c r="V403" s="11" t="s">
        <v>281</v>
      </c>
      <c r="W403" s="11" t="s">
        <v>281</v>
      </c>
      <c r="X403" s="11" t="s">
        <v>281</v>
      </c>
      <c r="Y403" s="11" t="s">
        <v>307</v>
      </c>
      <c r="Z403" s="11" t="s">
        <v>281</v>
      </c>
      <c r="AA403" s="159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2</v>
      </c>
    </row>
    <row r="404" spans="1:65">
      <c r="A404" s="30"/>
      <c r="B404" s="19"/>
      <c r="C404" s="9"/>
      <c r="D404" s="26" t="s">
        <v>308</v>
      </c>
      <c r="E404" s="26" t="s">
        <v>308</v>
      </c>
      <c r="F404" s="26" t="s">
        <v>308</v>
      </c>
      <c r="G404" s="26" t="s">
        <v>308</v>
      </c>
      <c r="H404" s="26" t="s">
        <v>308</v>
      </c>
      <c r="I404" s="26" t="s">
        <v>308</v>
      </c>
      <c r="J404" s="26" t="s">
        <v>308</v>
      </c>
      <c r="K404" s="26" t="s">
        <v>308</v>
      </c>
      <c r="L404" s="26" t="s">
        <v>308</v>
      </c>
      <c r="M404" s="26" t="s">
        <v>121</v>
      </c>
      <c r="N404" s="26" t="s">
        <v>277</v>
      </c>
      <c r="O404" s="26" t="s">
        <v>310</v>
      </c>
      <c r="P404" s="26" t="s">
        <v>309</v>
      </c>
      <c r="Q404" s="26" t="s">
        <v>309</v>
      </c>
      <c r="R404" s="26" t="s">
        <v>311</v>
      </c>
      <c r="S404" s="26" t="s">
        <v>308</v>
      </c>
      <c r="T404" s="26" t="s">
        <v>311</v>
      </c>
      <c r="U404" s="26" t="s">
        <v>308</v>
      </c>
      <c r="V404" s="26" t="s">
        <v>311</v>
      </c>
      <c r="W404" s="26" t="s">
        <v>311</v>
      </c>
      <c r="X404" s="26" t="s">
        <v>308</v>
      </c>
      <c r="Y404" s="26" t="s">
        <v>311</v>
      </c>
      <c r="Z404" s="26" t="s">
        <v>310</v>
      </c>
      <c r="AA404" s="159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3</v>
      </c>
    </row>
    <row r="405" spans="1:65">
      <c r="A405" s="30"/>
      <c r="B405" s="18">
        <v>1</v>
      </c>
      <c r="C405" s="14">
        <v>1</v>
      </c>
      <c r="D405" s="152" t="s">
        <v>109</v>
      </c>
      <c r="E405" s="21">
        <v>1.71</v>
      </c>
      <c r="F405" s="21">
        <v>1.91</v>
      </c>
      <c r="G405" s="21">
        <v>1.66</v>
      </c>
      <c r="H405" s="21">
        <v>1.51</v>
      </c>
      <c r="I405" s="21">
        <v>1.6</v>
      </c>
      <c r="J405" s="21">
        <v>1.65</v>
      </c>
      <c r="K405" s="21">
        <v>1.66</v>
      </c>
      <c r="L405" s="21">
        <v>1.71</v>
      </c>
      <c r="M405" s="21">
        <v>1.7</v>
      </c>
      <c r="N405" s="21">
        <v>1.7689999999999999</v>
      </c>
      <c r="O405" s="21">
        <v>1.8514447650000001</v>
      </c>
      <c r="P405" s="21">
        <v>1.6322983010179397</v>
      </c>
      <c r="Q405" s="152" t="s">
        <v>109</v>
      </c>
      <c r="R405" s="152">
        <v>0.96399999999999997</v>
      </c>
      <c r="S405" s="21">
        <v>1.46</v>
      </c>
      <c r="T405" s="21">
        <v>1.59</v>
      </c>
      <c r="U405" s="152">
        <v>2</v>
      </c>
      <c r="V405" s="21">
        <v>1.9</v>
      </c>
      <c r="W405" s="21">
        <v>2</v>
      </c>
      <c r="X405" s="21">
        <v>1.591</v>
      </c>
      <c r="Y405" s="152">
        <v>3</v>
      </c>
      <c r="Z405" s="152" t="s">
        <v>108</v>
      </c>
      <c r="AA405" s="159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>
        <v>1</v>
      </c>
      <c r="C406" s="9">
        <v>2</v>
      </c>
      <c r="D406" s="154" t="s">
        <v>109</v>
      </c>
      <c r="E406" s="155">
        <v>1.66</v>
      </c>
      <c r="F406" s="11">
        <v>2.11</v>
      </c>
      <c r="G406" s="11">
        <v>1.67</v>
      </c>
      <c r="H406" s="11">
        <v>1.56</v>
      </c>
      <c r="I406" s="11">
        <v>1.78</v>
      </c>
      <c r="J406" s="11">
        <v>1.74</v>
      </c>
      <c r="K406" s="11">
        <v>1.73</v>
      </c>
      <c r="L406" s="11">
        <v>1.73</v>
      </c>
      <c r="M406" s="11">
        <v>1.8</v>
      </c>
      <c r="N406" s="11">
        <v>1.635</v>
      </c>
      <c r="O406" s="11">
        <v>1.9385512200000004</v>
      </c>
      <c r="P406" s="11">
        <v>1.6198152546209297</v>
      </c>
      <c r="Q406" s="154" t="s">
        <v>109</v>
      </c>
      <c r="R406" s="154">
        <v>0.995</v>
      </c>
      <c r="S406" s="11">
        <v>1.48</v>
      </c>
      <c r="T406" s="11">
        <v>1.5</v>
      </c>
      <c r="U406" s="154">
        <v>1</v>
      </c>
      <c r="V406" s="11">
        <v>1.9</v>
      </c>
      <c r="W406" s="11">
        <v>1.99</v>
      </c>
      <c r="X406" s="11">
        <v>1.6579999999999999</v>
      </c>
      <c r="Y406" s="154">
        <v>3</v>
      </c>
      <c r="Z406" s="154" t="s">
        <v>108</v>
      </c>
      <c r="AA406" s="159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4</v>
      </c>
    </row>
    <row r="407" spans="1:65">
      <c r="A407" s="30"/>
      <c r="B407" s="19">
        <v>1</v>
      </c>
      <c r="C407" s="9">
        <v>3</v>
      </c>
      <c r="D407" s="154" t="s">
        <v>109</v>
      </c>
      <c r="E407" s="11">
        <v>1.72</v>
      </c>
      <c r="F407" s="11">
        <v>1.92</v>
      </c>
      <c r="G407" s="11">
        <v>1.72</v>
      </c>
      <c r="H407" s="11">
        <v>1.63</v>
      </c>
      <c r="I407" s="11">
        <v>1.67</v>
      </c>
      <c r="J407" s="11">
        <v>1.58</v>
      </c>
      <c r="K407" s="11">
        <v>1.74</v>
      </c>
      <c r="L407" s="11">
        <v>1.73</v>
      </c>
      <c r="M407" s="11">
        <v>1.7</v>
      </c>
      <c r="N407" s="11">
        <v>1.7570000000000001</v>
      </c>
      <c r="O407" s="11">
        <v>1.6768533900000002</v>
      </c>
      <c r="P407" s="11">
        <v>1.6496308493726797</v>
      </c>
      <c r="Q407" s="154" t="s">
        <v>109</v>
      </c>
      <c r="R407" s="154">
        <v>0.98099999999999998</v>
      </c>
      <c r="S407" s="11">
        <v>1.46</v>
      </c>
      <c r="T407" s="11">
        <v>1.57</v>
      </c>
      <c r="U407" s="154">
        <v>2</v>
      </c>
      <c r="V407" s="11">
        <v>1.9</v>
      </c>
      <c r="W407" s="11">
        <v>2</v>
      </c>
      <c r="X407" s="11">
        <v>1.5680000000000001</v>
      </c>
      <c r="Y407" s="154">
        <v>3</v>
      </c>
      <c r="Z407" s="154" t="s">
        <v>108</v>
      </c>
      <c r="AA407" s="159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16</v>
      </c>
    </row>
    <row r="408" spans="1:65">
      <c r="A408" s="30"/>
      <c r="B408" s="19">
        <v>1</v>
      </c>
      <c r="C408" s="9">
        <v>4</v>
      </c>
      <c r="D408" s="154" t="s">
        <v>109</v>
      </c>
      <c r="E408" s="11">
        <v>1.74</v>
      </c>
      <c r="F408" s="11">
        <v>1.77</v>
      </c>
      <c r="G408" s="11">
        <v>1.69</v>
      </c>
      <c r="H408" s="11">
        <v>1.57</v>
      </c>
      <c r="I408" s="11">
        <v>1.61</v>
      </c>
      <c r="J408" s="11">
        <v>1.58</v>
      </c>
      <c r="K408" s="11">
        <v>1.8</v>
      </c>
      <c r="L408" s="11">
        <v>1.77</v>
      </c>
      <c r="M408" s="11">
        <v>1.8</v>
      </c>
      <c r="N408" s="11">
        <v>1.766</v>
      </c>
      <c r="O408" s="11">
        <v>1.8665452500000002</v>
      </c>
      <c r="P408" s="11">
        <v>1.6227185206025299</v>
      </c>
      <c r="Q408" s="154" t="s">
        <v>109</v>
      </c>
      <c r="R408" s="154">
        <v>0.97600000000000009</v>
      </c>
      <c r="S408" s="11">
        <v>1.49</v>
      </c>
      <c r="T408" s="11">
        <v>1.53</v>
      </c>
      <c r="U408" s="154">
        <v>2</v>
      </c>
      <c r="V408" s="11">
        <v>1.8</v>
      </c>
      <c r="W408" s="11">
        <v>1.99</v>
      </c>
      <c r="X408" s="11">
        <v>1.5860000000000001</v>
      </c>
      <c r="Y408" s="154">
        <v>3</v>
      </c>
      <c r="Z408" s="154" t="s">
        <v>108</v>
      </c>
      <c r="AA408" s="159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1.7164236098197427</v>
      </c>
    </row>
    <row r="409" spans="1:65">
      <c r="A409" s="30"/>
      <c r="B409" s="19">
        <v>1</v>
      </c>
      <c r="C409" s="9">
        <v>5</v>
      </c>
      <c r="D409" s="154" t="s">
        <v>109</v>
      </c>
      <c r="E409" s="11">
        <v>1.73</v>
      </c>
      <c r="F409" s="11">
        <v>1.82</v>
      </c>
      <c r="G409" s="11">
        <v>1.7</v>
      </c>
      <c r="H409" s="11">
        <v>1.53</v>
      </c>
      <c r="I409" s="11">
        <v>1.88</v>
      </c>
      <c r="J409" s="11">
        <v>1.7</v>
      </c>
      <c r="K409" s="11">
        <v>1.72</v>
      </c>
      <c r="L409" s="155">
        <v>1.65</v>
      </c>
      <c r="M409" s="11">
        <v>1.9</v>
      </c>
      <c r="N409" s="11">
        <v>1.73</v>
      </c>
      <c r="O409" s="11">
        <v>1.7968159650000002</v>
      </c>
      <c r="P409" s="11">
        <v>1.65137387426358</v>
      </c>
      <c r="Q409" s="154" t="s">
        <v>109</v>
      </c>
      <c r="R409" s="154">
        <v>0.99399999999999988</v>
      </c>
      <c r="S409" s="155">
        <v>1.4</v>
      </c>
      <c r="T409" s="11">
        <v>1.58</v>
      </c>
      <c r="U409" s="154">
        <v>2</v>
      </c>
      <c r="V409" s="11">
        <v>1.9</v>
      </c>
      <c r="W409" s="11">
        <v>1.92</v>
      </c>
      <c r="X409" s="11">
        <v>1.6459999999999999</v>
      </c>
      <c r="Y409" s="154">
        <v>3</v>
      </c>
      <c r="Z409" s="154" t="s">
        <v>108</v>
      </c>
      <c r="AA409" s="159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85</v>
      </c>
    </row>
    <row r="410" spans="1:65">
      <c r="A410" s="30"/>
      <c r="B410" s="19">
        <v>1</v>
      </c>
      <c r="C410" s="9">
        <v>6</v>
      </c>
      <c r="D410" s="154" t="s">
        <v>109</v>
      </c>
      <c r="E410" s="11">
        <v>1.74</v>
      </c>
      <c r="F410" s="11">
        <v>1.84</v>
      </c>
      <c r="G410" s="11">
        <v>1.69</v>
      </c>
      <c r="H410" s="155">
        <v>1.75</v>
      </c>
      <c r="I410" s="11">
        <v>1.8</v>
      </c>
      <c r="J410" s="11">
        <v>1.64</v>
      </c>
      <c r="K410" s="11">
        <v>1.78</v>
      </c>
      <c r="L410" s="11">
        <v>1.73</v>
      </c>
      <c r="M410" s="11">
        <v>1.8</v>
      </c>
      <c r="N410" s="11">
        <v>1.639</v>
      </c>
      <c r="O410" s="11">
        <v>1.7775730599999999</v>
      </c>
      <c r="P410" s="11">
        <v>1.6265877517360798</v>
      </c>
      <c r="Q410" s="154" t="s">
        <v>109</v>
      </c>
      <c r="R410" s="154">
        <v>0.9900000000000001</v>
      </c>
      <c r="S410" s="11">
        <v>1.47</v>
      </c>
      <c r="T410" s="11">
        <v>1.66</v>
      </c>
      <c r="U410" s="154">
        <v>2</v>
      </c>
      <c r="V410" s="11">
        <v>1.9</v>
      </c>
      <c r="W410" s="11">
        <v>1.9299999999999997</v>
      </c>
      <c r="X410" s="11">
        <v>1.6359999999999999</v>
      </c>
      <c r="Y410" s="154">
        <v>1</v>
      </c>
      <c r="Z410" s="154" t="s">
        <v>108</v>
      </c>
      <c r="AA410" s="159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6"/>
    </row>
    <row r="411" spans="1:65">
      <c r="A411" s="30"/>
      <c r="B411" s="20" t="s">
        <v>237</v>
      </c>
      <c r="C411" s="12"/>
      <c r="D411" s="22" t="s">
        <v>729</v>
      </c>
      <c r="E411" s="22">
        <v>1.7166666666666668</v>
      </c>
      <c r="F411" s="22">
        <v>1.8949999999999998</v>
      </c>
      <c r="G411" s="22">
        <v>1.6883333333333332</v>
      </c>
      <c r="H411" s="22">
        <v>1.5916666666666668</v>
      </c>
      <c r="I411" s="22">
        <v>1.7233333333333334</v>
      </c>
      <c r="J411" s="22">
        <v>1.6483333333333334</v>
      </c>
      <c r="K411" s="22">
        <v>1.7383333333333333</v>
      </c>
      <c r="L411" s="22">
        <v>1.72</v>
      </c>
      <c r="M411" s="22">
        <v>1.7833333333333334</v>
      </c>
      <c r="N411" s="22">
        <v>1.716</v>
      </c>
      <c r="O411" s="22">
        <v>1.8179639416666669</v>
      </c>
      <c r="P411" s="22">
        <v>1.6337374252689567</v>
      </c>
      <c r="Q411" s="22" t="s">
        <v>729</v>
      </c>
      <c r="R411" s="22">
        <v>0.98333333333333339</v>
      </c>
      <c r="S411" s="22">
        <v>1.4600000000000002</v>
      </c>
      <c r="T411" s="22">
        <v>1.5716666666666665</v>
      </c>
      <c r="U411" s="22">
        <v>1.8333333333333333</v>
      </c>
      <c r="V411" s="22">
        <v>1.8833333333333331</v>
      </c>
      <c r="W411" s="22">
        <v>1.9716666666666667</v>
      </c>
      <c r="X411" s="22">
        <v>1.6141666666666665</v>
      </c>
      <c r="Y411" s="22">
        <v>2.6666666666666665</v>
      </c>
      <c r="Z411" s="22" t="s">
        <v>729</v>
      </c>
      <c r="AA411" s="159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6"/>
    </row>
    <row r="412" spans="1:65">
      <c r="A412" s="30"/>
      <c r="B412" s="3" t="s">
        <v>238</v>
      </c>
      <c r="C412" s="29"/>
      <c r="D412" s="11" t="s">
        <v>729</v>
      </c>
      <c r="E412" s="11">
        <v>1.7250000000000001</v>
      </c>
      <c r="F412" s="11">
        <v>1.875</v>
      </c>
      <c r="G412" s="11">
        <v>1.69</v>
      </c>
      <c r="H412" s="11">
        <v>1.5649999999999999</v>
      </c>
      <c r="I412" s="11">
        <v>1.7250000000000001</v>
      </c>
      <c r="J412" s="11">
        <v>1.645</v>
      </c>
      <c r="K412" s="11">
        <v>1.7349999999999999</v>
      </c>
      <c r="L412" s="11">
        <v>1.73</v>
      </c>
      <c r="M412" s="11">
        <v>1.8</v>
      </c>
      <c r="N412" s="11">
        <v>1.7435</v>
      </c>
      <c r="O412" s="11">
        <v>1.8241303650000003</v>
      </c>
      <c r="P412" s="11">
        <v>1.6294430263770097</v>
      </c>
      <c r="Q412" s="11" t="s">
        <v>729</v>
      </c>
      <c r="R412" s="11">
        <v>0.98550000000000004</v>
      </c>
      <c r="S412" s="11">
        <v>1.4649999999999999</v>
      </c>
      <c r="T412" s="11">
        <v>1.5750000000000002</v>
      </c>
      <c r="U412" s="11">
        <v>2</v>
      </c>
      <c r="V412" s="11">
        <v>1.9</v>
      </c>
      <c r="W412" s="11">
        <v>1.99</v>
      </c>
      <c r="X412" s="11">
        <v>1.6134999999999999</v>
      </c>
      <c r="Y412" s="11">
        <v>3</v>
      </c>
      <c r="Z412" s="11" t="s">
        <v>729</v>
      </c>
      <c r="AA412" s="159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6"/>
    </row>
    <row r="413" spans="1:65">
      <c r="A413" s="30"/>
      <c r="B413" s="3" t="s">
        <v>239</v>
      </c>
      <c r="C413" s="29"/>
      <c r="D413" s="23" t="s">
        <v>729</v>
      </c>
      <c r="E413" s="23">
        <v>3.0110906108363266E-2</v>
      </c>
      <c r="F413" s="23">
        <v>0.11945710527214355</v>
      </c>
      <c r="G413" s="23">
        <v>2.1369760566432826E-2</v>
      </c>
      <c r="H413" s="23">
        <v>8.7730648388500254E-2</v>
      </c>
      <c r="I413" s="23">
        <v>0.11360751148875084</v>
      </c>
      <c r="J413" s="23">
        <v>6.4005208121422907E-2</v>
      </c>
      <c r="K413" s="23">
        <v>4.9159604012508795E-2</v>
      </c>
      <c r="L413" s="23">
        <v>3.9496835316263031E-2</v>
      </c>
      <c r="M413" s="23">
        <v>7.5277265270908097E-2</v>
      </c>
      <c r="N413" s="23">
        <v>6.273117247429702E-2</v>
      </c>
      <c r="O413" s="23">
        <v>8.9457530456493906E-2</v>
      </c>
      <c r="P413" s="23">
        <v>1.365340447447393E-2</v>
      </c>
      <c r="Q413" s="23" t="s">
        <v>729</v>
      </c>
      <c r="R413" s="23">
        <v>1.2060956291549458E-2</v>
      </c>
      <c r="S413" s="23">
        <v>3.1622776601683819E-2</v>
      </c>
      <c r="T413" s="23">
        <v>5.4924190177613581E-2</v>
      </c>
      <c r="U413" s="23">
        <v>0.40824829046386274</v>
      </c>
      <c r="V413" s="23">
        <v>4.0824829046386249E-2</v>
      </c>
      <c r="W413" s="23">
        <v>3.656045222185679E-2</v>
      </c>
      <c r="X413" s="23">
        <v>3.707514890956827E-2</v>
      </c>
      <c r="Y413" s="23">
        <v>0.81649658092772637</v>
      </c>
      <c r="Z413" s="23" t="s">
        <v>729</v>
      </c>
      <c r="AA413" s="214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57"/>
    </row>
    <row r="414" spans="1:65">
      <c r="A414" s="30"/>
      <c r="B414" s="3" t="s">
        <v>87</v>
      </c>
      <c r="C414" s="29"/>
      <c r="D414" s="13" t="s">
        <v>729</v>
      </c>
      <c r="E414" s="13">
        <v>1.7540333655357242E-2</v>
      </c>
      <c r="F414" s="13">
        <v>6.3038050275537508E-2</v>
      </c>
      <c r="G414" s="13">
        <v>1.2657311293050045E-2</v>
      </c>
      <c r="H414" s="13">
        <v>5.5118731971832619E-2</v>
      </c>
      <c r="I414" s="13">
        <v>6.5923120786509193E-2</v>
      </c>
      <c r="J414" s="13">
        <v>3.8830257707637761E-2</v>
      </c>
      <c r="K414" s="13">
        <v>2.8279733851874666E-2</v>
      </c>
      <c r="L414" s="13">
        <v>2.2963276346664552E-2</v>
      </c>
      <c r="M414" s="13">
        <v>4.2211550619200802E-2</v>
      </c>
      <c r="N414" s="13">
        <v>3.6556627316023903E-2</v>
      </c>
      <c r="O414" s="13">
        <v>4.9207538392912968E-2</v>
      </c>
      <c r="P414" s="13">
        <v>8.3571596410152733E-3</v>
      </c>
      <c r="Q414" s="13" t="s">
        <v>729</v>
      </c>
      <c r="R414" s="13">
        <v>1.226537927954182E-2</v>
      </c>
      <c r="S414" s="13">
        <v>2.1659436028550558E-2</v>
      </c>
      <c r="T414" s="13">
        <v>3.4946462467198465E-2</v>
      </c>
      <c r="U414" s="13">
        <v>0.2226808857075615</v>
      </c>
      <c r="V414" s="13">
        <v>2.1676900378612172E-2</v>
      </c>
      <c r="W414" s="13">
        <v>1.8542917441347485E-2</v>
      </c>
      <c r="X414" s="13">
        <v>2.2968600253733571E-2</v>
      </c>
      <c r="Y414" s="13">
        <v>0.3061862178478974</v>
      </c>
      <c r="Z414" s="13" t="s">
        <v>729</v>
      </c>
      <c r="AA414" s="159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6"/>
    </row>
    <row r="415" spans="1:65">
      <c r="A415" s="30"/>
      <c r="B415" s="3" t="s">
        <v>240</v>
      </c>
      <c r="C415" s="29"/>
      <c r="D415" s="13" t="s">
        <v>729</v>
      </c>
      <c r="E415" s="13">
        <v>1.4160656235073787E-4</v>
      </c>
      <c r="F415" s="13">
        <v>0.10403981229261405</v>
      </c>
      <c r="G415" s="13">
        <v>-1.636558500227081E-2</v>
      </c>
      <c r="H415" s="13">
        <v>-7.2684238575684623E-2</v>
      </c>
      <c r="I415" s="13">
        <v>4.0256516363792461E-3</v>
      </c>
      <c r="J415" s="13">
        <v>-3.9669855446441971E-2</v>
      </c>
      <c r="K415" s="13">
        <v>1.2764753052943334E-2</v>
      </c>
      <c r="L415" s="13">
        <v>2.0836290993648809E-3</v>
      </c>
      <c r="M415" s="13">
        <v>3.8982057302636042E-2</v>
      </c>
      <c r="N415" s="13">
        <v>-2.4679794505233499E-4</v>
      </c>
      <c r="O415" s="13">
        <v>5.91580838587904E-2</v>
      </c>
      <c r="P415" s="13">
        <v>-4.8173530169204337E-2</v>
      </c>
      <c r="Q415" s="13" t="s">
        <v>729</v>
      </c>
      <c r="R415" s="13">
        <v>-0.42710335158078949</v>
      </c>
      <c r="S415" s="13">
        <v>-0.14939412878774838</v>
      </c>
      <c r="T415" s="13">
        <v>-8.433637379777037E-2</v>
      </c>
      <c r="U415" s="13">
        <v>6.8112395357850186E-2</v>
      </c>
      <c r="V415" s="13">
        <v>9.7242733413064109E-2</v>
      </c>
      <c r="W415" s="13">
        <v>0.14870633064394245</v>
      </c>
      <c r="X415" s="13">
        <v>-5.957558645083838E-2</v>
      </c>
      <c r="Y415" s="13">
        <v>0.55361802961141837</v>
      </c>
      <c r="Z415" s="13" t="s">
        <v>729</v>
      </c>
      <c r="AA415" s="159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6"/>
    </row>
    <row r="416" spans="1:65">
      <c r="A416" s="30"/>
      <c r="B416" s="46" t="s">
        <v>241</v>
      </c>
      <c r="C416" s="47"/>
      <c r="D416" s="45">
        <v>5.15</v>
      </c>
      <c r="E416" s="45">
        <v>0</v>
      </c>
      <c r="F416" s="45">
        <v>1.17</v>
      </c>
      <c r="G416" s="45">
        <v>0.19</v>
      </c>
      <c r="H416" s="45">
        <v>0.82</v>
      </c>
      <c r="I416" s="45">
        <v>0.04</v>
      </c>
      <c r="J416" s="45">
        <v>0.45</v>
      </c>
      <c r="K416" s="45">
        <v>0.14000000000000001</v>
      </c>
      <c r="L416" s="45">
        <v>0.02</v>
      </c>
      <c r="M416" s="45">
        <v>0.44</v>
      </c>
      <c r="N416" s="45">
        <v>0</v>
      </c>
      <c r="O416" s="45">
        <v>0.67</v>
      </c>
      <c r="P416" s="45">
        <v>0.55000000000000004</v>
      </c>
      <c r="Q416" s="45">
        <v>5.15</v>
      </c>
      <c r="R416" s="45">
        <v>4.82</v>
      </c>
      <c r="S416" s="45">
        <v>1.69</v>
      </c>
      <c r="T416" s="45">
        <v>0.95</v>
      </c>
      <c r="U416" s="45" t="s">
        <v>242</v>
      </c>
      <c r="V416" s="45">
        <v>1.1000000000000001</v>
      </c>
      <c r="W416" s="45">
        <v>1.68</v>
      </c>
      <c r="X416" s="45">
        <v>0.67</v>
      </c>
      <c r="Y416" s="45" t="s">
        <v>242</v>
      </c>
      <c r="Z416" s="45">
        <v>4.71</v>
      </c>
      <c r="AA416" s="159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6"/>
    </row>
    <row r="417" spans="1:65">
      <c r="B417" s="31" t="s">
        <v>316</v>
      </c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BM417" s="56"/>
    </row>
    <row r="418" spans="1:65">
      <c r="BM418" s="56"/>
    </row>
    <row r="419" spans="1:65" ht="15">
      <c r="B419" s="8" t="s">
        <v>560</v>
      </c>
      <c r="BM419" s="28" t="s">
        <v>278</v>
      </c>
    </row>
    <row r="420" spans="1:65" ht="15">
      <c r="A420" s="25" t="s">
        <v>11</v>
      </c>
      <c r="B420" s="18" t="s">
        <v>114</v>
      </c>
      <c r="C420" s="15" t="s">
        <v>115</v>
      </c>
      <c r="D420" s="16" t="s">
        <v>233</v>
      </c>
      <c r="E420" s="17" t="s">
        <v>233</v>
      </c>
      <c r="F420" s="17" t="s">
        <v>233</v>
      </c>
      <c r="G420" s="17" t="s">
        <v>233</v>
      </c>
      <c r="H420" s="15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>
        <v>1</v>
      </c>
    </row>
    <row r="421" spans="1:65">
      <c r="A421" s="30"/>
      <c r="B421" s="19" t="s">
        <v>234</v>
      </c>
      <c r="C421" s="9" t="s">
        <v>234</v>
      </c>
      <c r="D421" s="156" t="s">
        <v>245</v>
      </c>
      <c r="E421" s="158" t="s">
        <v>253</v>
      </c>
      <c r="F421" s="158" t="s">
        <v>256</v>
      </c>
      <c r="G421" s="158" t="s">
        <v>265</v>
      </c>
      <c r="H421" s="15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 t="s">
        <v>3</v>
      </c>
    </row>
    <row r="422" spans="1:65">
      <c r="A422" s="30"/>
      <c r="B422" s="19"/>
      <c r="C422" s="9"/>
      <c r="D422" s="10" t="s">
        <v>281</v>
      </c>
      <c r="E422" s="11" t="s">
        <v>280</v>
      </c>
      <c r="F422" s="11" t="s">
        <v>280</v>
      </c>
      <c r="G422" s="11" t="s">
        <v>280</v>
      </c>
      <c r="H422" s="15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2</v>
      </c>
    </row>
    <row r="423" spans="1:65">
      <c r="A423" s="30"/>
      <c r="B423" s="19"/>
      <c r="C423" s="9"/>
      <c r="D423" s="26" t="s">
        <v>308</v>
      </c>
      <c r="E423" s="26" t="s">
        <v>121</v>
      </c>
      <c r="F423" s="26" t="s">
        <v>310</v>
      </c>
      <c r="G423" s="26" t="s">
        <v>308</v>
      </c>
      <c r="H423" s="15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2</v>
      </c>
    </row>
    <row r="424" spans="1:65">
      <c r="A424" s="30"/>
      <c r="B424" s="18">
        <v>1</v>
      </c>
      <c r="C424" s="14">
        <v>1</v>
      </c>
      <c r="D424" s="21">
        <v>0.2</v>
      </c>
      <c r="E424" s="21">
        <v>0.24099999999999999</v>
      </c>
      <c r="F424" s="21">
        <v>0.25661108177540859</v>
      </c>
      <c r="G424" s="21">
        <v>0.23328199999999999</v>
      </c>
      <c r="H424" s="15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>
        <v>1</v>
      </c>
      <c r="C425" s="9">
        <v>2</v>
      </c>
      <c r="D425" s="11">
        <v>0.2</v>
      </c>
      <c r="E425" s="11">
        <v>0.25</v>
      </c>
      <c r="F425" s="11">
        <v>0.25222199320934069</v>
      </c>
      <c r="G425" s="11">
        <v>0.2209795</v>
      </c>
      <c r="H425" s="15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7</v>
      </c>
    </row>
    <row r="426" spans="1:65">
      <c r="A426" s="30"/>
      <c r="B426" s="19">
        <v>1</v>
      </c>
      <c r="C426" s="9">
        <v>3</v>
      </c>
      <c r="D426" s="11">
        <v>0.2</v>
      </c>
      <c r="E426" s="11">
        <v>0.24699999999999997</v>
      </c>
      <c r="F426" s="11">
        <v>0.25512149838050979</v>
      </c>
      <c r="G426" s="11">
        <v>0.23926699999999998</v>
      </c>
      <c r="H426" s="15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16</v>
      </c>
    </row>
    <row r="427" spans="1:65">
      <c r="A427" s="30"/>
      <c r="B427" s="19">
        <v>1</v>
      </c>
      <c r="C427" s="9">
        <v>4</v>
      </c>
      <c r="D427" s="11">
        <v>0.2</v>
      </c>
      <c r="E427" s="11">
        <v>0.24900000000000003</v>
      </c>
      <c r="F427" s="11">
        <v>0.25229347388828882</v>
      </c>
      <c r="G427" s="11">
        <v>0.23406099999999999</v>
      </c>
      <c r="H427" s="15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0.24104169723115099</v>
      </c>
    </row>
    <row r="428" spans="1:65">
      <c r="A428" s="30"/>
      <c r="B428" s="19">
        <v>1</v>
      </c>
      <c r="C428" s="9">
        <v>5</v>
      </c>
      <c r="D428" s="11">
        <v>0.3</v>
      </c>
      <c r="E428" s="11">
        <v>0.24900000000000003</v>
      </c>
      <c r="F428" s="11">
        <v>0.24923450732911751</v>
      </c>
      <c r="G428" s="11">
        <v>0.2322275</v>
      </c>
      <c r="H428" s="15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13</v>
      </c>
    </row>
    <row r="429" spans="1:65">
      <c r="A429" s="30"/>
      <c r="B429" s="19">
        <v>1</v>
      </c>
      <c r="C429" s="9">
        <v>6</v>
      </c>
      <c r="D429" s="11">
        <v>0.3</v>
      </c>
      <c r="E429" s="11">
        <v>0.24699999999999997</v>
      </c>
      <c r="F429" s="11">
        <v>0.25022117896495921</v>
      </c>
      <c r="G429" s="11">
        <v>0.22647999999999999</v>
      </c>
      <c r="H429" s="15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6"/>
    </row>
    <row r="430" spans="1:65">
      <c r="A430" s="30"/>
      <c r="B430" s="20" t="s">
        <v>237</v>
      </c>
      <c r="C430" s="12"/>
      <c r="D430" s="22">
        <v>0.23333333333333336</v>
      </c>
      <c r="E430" s="22">
        <v>0.24716666666666665</v>
      </c>
      <c r="F430" s="22">
        <v>0.25261728892460411</v>
      </c>
      <c r="G430" s="22">
        <v>0.23104949999999999</v>
      </c>
      <c r="H430" s="15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6"/>
    </row>
    <row r="431" spans="1:65">
      <c r="A431" s="30"/>
      <c r="B431" s="3" t="s">
        <v>238</v>
      </c>
      <c r="C431" s="29"/>
      <c r="D431" s="11">
        <v>0.2</v>
      </c>
      <c r="E431" s="11">
        <v>0.248</v>
      </c>
      <c r="F431" s="11">
        <v>0.25225773354881476</v>
      </c>
      <c r="G431" s="11">
        <v>0.23275475000000001</v>
      </c>
      <c r="H431" s="15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3" t="s">
        <v>239</v>
      </c>
      <c r="C432" s="29"/>
      <c r="D432" s="23">
        <v>5.1639777949432066E-2</v>
      </c>
      <c r="E432" s="23">
        <v>3.2506409624359824E-3</v>
      </c>
      <c r="F432" s="23">
        <v>2.8166332908600746E-3</v>
      </c>
      <c r="G432" s="23">
        <v>6.4070805988375047E-3</v>
      </c>
      <c r="H432" s="15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3" t="s">
        <v>87</v>
      </c>
      <c r="C433" s="29"/>
      <c r="D433" s="13">
        <v>0.22131333406899453</v>
      </c>
      <c r="E433" s="13">
        <v>1.3151615491986443E-2</v>
      </c>
      <c r="F433" s="13">
        <v>1.114980412801724E-2</v>
      </c>
      <c r="G433" s="13">
        <v>2.7730337433482889E-2</v>
      </c>
      <c r="H433" s="15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6"/>
    </row>
    <row r="434" spans="1:65">
      <c r="A434" s="30"/>
      <c r="B434" s="3" t="s">
        <v>240</v>
      </c>
      <c r="C434" s="29"/>
      <c r="D434" s="13">
        <v>-3.1979379444982747E-2</v>
      </c>
      <c r="E434" s="13">
        <v>2.5410414487921695E-2</v>
      </c>
      <c r="F434" s="13">
        <v>4.8023191947377031E-2</v>
      </c>
      <c r="G434" s="13">
        <v>-4.1454226990315313E-2</v>
      </c>
      <c r="H434" s="15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6"/>
    </row>
    <row r="435" spans="1:65">
      <c r="A435" s="30"/>
      <c r="B435" s="46" t="s">
        <v>241</v>
      </c>
      <c r="C435" s="47"/>
      <c r="D435" s="45">
        <v>0.57999999999999996</v>
      </c>
      <c r="E435" s="45">
        <v>0.57999999999999996</v>
      </c>
      <c r="F435" s="45">
        <v>1.03</v>
      </c>
      <c r="G435" s="45">
        <v>0.77</v>
      </c>
      <c r="H435" s="15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6"/>
    </row>
    <row r="436" spans="1:65">
      <c r="B436" s="31"/>
      <c r="C436" s="20"/>
      <c r="D436" s="20"/>
      <c r="E436" s="20"/>
      <c r="F436" s="20"/>
      <c r="G436" s="20"/>
      <c r="BM436" s="56"/>
    </row>
    <row r="437" spans="1:65" ht="15">
      <c r="B437" s="8" t="s">
        <v>561</v>
      </c>
      <c r="BM437" s="28" t="s">
        <v>67</v>
      </c>
    </row>
    <row r="438" spans="1:65" ht="15">
      <c r="A438" s="25" t="s">
        <v>14</v>
      </c>
      <c r="B438" s="18" t="s">
        <v>114</v>
      </c>
      <c r="C438" s="15" t="s">
        <v>115</v>
      </c>
      <c r="D438" s="16" t="s">
        <v>233</v>
      </c>
      <c r="E438" s="17" t="s">
        <v>233</v>
      </c>
      <c r="F438" s="17" t="s">
        <v>233</v>
      </c>
      <c r="G438" s="17" t="s">
        <v>233</v>
      </c>
      <c r="H438" s="17" t="s">
        <v>233</v>
      </c>
      <c r="I438" s="17" t="s">
        <v>233</v>
      </c>
      <c r="J438" s="17" t="s">
        <v>233</v>
      </c>
      <c r="K438" s="17" t="s">
        <v>233</v>
      </c>
      <c r="L438" s="17" t="s">
        <v>233</v>
      </c>
      <c r="M438" s="17" t="s">
        <v>233</v>
      </c>
      <c r="N438" s="17" t="s">
        <v>233</v>
      </c>
      <c r="O438" s="17" t="s">
        <v>233</v>
      </c>
      <c r="P438" s="17" t="s">
        <v>233</v>
      </c>
      <c r="Q438" s="17" t="s">
        <v>233</v>
      </c>
      <c r="R438" s="17" t="s">
        <v>233</v>
      </c>
      <c r="S438" s="17" t="s">
        <v>233</v>
      </c>
      <c r="T438" s="17" t="s">
        <v>233</v>
      </c>
      <c r="U438" s="17" t="s">
        <v>233</v>
      </c>
      <c r="V438" s="17" t="s">
        <v>233</v>
      </c>
      <c r="W438" s="159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1</v>
      </c>
    </row>
    <row r="439" spans="1:65">
      <c r="A439" s="30"/>
      <c r="B439" s="19" t="s">
        <v>234</v>
      </c>
      <c r="C439" s="9" t="s">
        <v>234</v>
      </c>
      <c r="D439" s="156" t="s">
        <v>244</v>
      </c>
      <c r="E439" s="158" t="s">
        <v>245</v>
      </c>
      <c r="F439" s="158" t="s">
        <v>247</v>
      </c>
      <c r="G439" s="158" t="s">
        <v>248</v>
      </c>
      <c r="H439" s="158" t="s">
        <v>249</v>
      </c>
      <c r="I439" s="158" t="s">
        <v>250</v>
      </c>
      <c r="J439" s="158" t="s">
        <v>251</v>
      </c>
      <c r="K439" s="158" t="s">
        <v>252</v>
      </c>
      <c r="L439" s="158" t="s">
        <v>253</v>
      </c>
      <c r="M439" s="158" t="s">
        <v>257</v>
      </c>
      <c r="N439" s="158" t="s">
        <v>258</v>
      </c>
      <c r="O439" s="158" t="s">
        <v>260</v>
      </c>
      <c r="P439" s="158" t="s">
        <v>261</v>
      </c>
      <c r="Q439" s="158" t="s">
        <v>264</v>
      </c>
      <c r="R439" s="158" t="s">
        <v>266</v>
      </c>
      <c r="S439" s="158" t="s">
        <v>268</v>
      </c>
      <c r="T439" s="158" t="s">
        <v>269</v>
      </c>
      <c r="U439" s="158" t="s">
        <v>270</v>
      </c>
      <c r="V439" s="158" t="s">
        <v>271</v>
      </c>
      <c r="W439" s="159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 t="s">
        <v>3</v>
      </c>
    </row>
    <row r="440" spans="1:65">
      <c r="A440" s="30"/>
      <c r="B440" s="19"/>
      <c r="C440" s="9"/>
      <c r="D440" s="10" t="s">
        <v>281</v>
      </c>
      <c r="E440" s="11" t="s">
        <v>281</v>
      </c>
      <c r="F440" s="11" t="s">
        <v>280</v>
      </c>
      <c r="G440" s="11" t="s">
        <v>280</v>
      </c>
      <c r="H440" s="11" t="s">
        <v>280</v>
      </c>
      <c r="I440" s="11" t="s">
        <v>280</v>
      </c>
      <c r="J440" s="11" t="s">
        <v>280</v>
      </c>
      <c r="K440" s="11" t="s">
        <v>281</v>
      </c>
      <c r="L440" s="11" t="s">
        <v>280</v>
      </c>
      <c r="M440" s="11" t="s">
        <v>281</v>
      </c>
      <c r="N440" s="11" t="s">
        <v>281</v>
      </c>
      <c r="O440" s="11" t="s">
        <v>281</v>
      </c>
      <c r="P440" s="11" t="s">
        <v>281</v>
      </c>
      <c r="Q440" s="11" t="s">
        <v>281</v>
      </c>
      <c r="R440" s="11" t="s">
        <v>280</v>
      </c>
      <c r="S440" s="11" t="s">
        <v>281</v>
      </c>
      <c r="T440" s="11" t="s">
        <v>281</v>
      </c>
      <c r="U440" s="11" t="s">
        <v>281</v>
      </c>
      <c r="V440" s="11" t="s">
        <v>280</v>
      </c>
      <c r="W440" s="159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2</v>
      </c>
    </row>
    <row r="441" spans="1:65">
      <c r="A441" s="30"/>
      <c r="B441" s="19"/>
      <c r="C441" s="9"/>
      <c r="D441" s="26" t="s">
        <v>308</v>
      </c>
      <c r="E441" s="26" t="s">
        <v>308</v>
      </c>
      <c r="F441" s="26" t="s">
        <v>308</v>
      </c>
      <c r="G441" s="26" t="s">
        <v>308</v>
      </c>
      <c r="H441" s="26" t="s">
        <v>308</v>
      </c>
      <c r="I441" s="26" t="s">
        <v>308</v>
      </c>
      <c r="J441" s="26" t="s">
        <v>308</v>
      </c>
      <c r="K441" s="26" t="s">
        <v>308</v>
      </c>
      <c r="L441" s="26" t="s">
        <v>121</v>
      </c>
      <c r="M441" s="26" t="s">
        <v>308</v>
      </c>
      <c r="N441" s="26" t="s">
        <v>309</v>
      </c>
      <c r="O441" s="26" t="s">
        <v>309</v>
      </c>
      <c r="P441" s="26" t="s">
        <v>311</v>
      </c>
      <c r="Q441" s="26" t="s">
        <v>310</v>
      </c>
      <c r="R441" s="26" t="s">
        <v>311</v>
      </c>
      <c r="S441" s="26" t="s">
        <v>311</v>
      </c>
      <c r="T441" s="26" t="s">
        <v>311</v>
      </c>
      <c r="U441" s="26" t="s">
        <v>308</v>
      </c>
      <c r="V441" s="26" t="s">
        <v>310</v>
      </c>
      <c r="W441" s="159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</v>
      </c>
    </row>
    <row r="442" spans="1:65">
      <c r="A442" s="30"/>
      <c r="B442" s="18">
        <v>1</v>
      </c>
      <c r="C442" s="14">
        <v>1</v>
      </c>
      <c r="D442" s="152" t="s">
        <v>109</v>
      </c>
      <c r="E442" s="21">
        <v>1.83</v>
      </c>
      <c r="F442" s="21">
        <v>2.15</v>
      </c>
      <c r="G442" s="21">
        <v>1.9149999999999998</v>
      </c>
      <c r="H442" s="21">
        <v>2.37</v>
      </c>
      <c r="I442" s="21">
        <v>1.9650000000000003</v>
      </c>
      <c r="J442" s="21">
        <v>2.15</v>
      </c>
      <c r="K442" s="21">
        <v>1.9699999999999998</v>
      </c>
      <c r="L442" s="21">
        <v>2.06</v>
      </c>
      <c r="M442" s="152">
        <v>3.57</v>
      </c>
      <c r="N442" s="21">
        <v>1.9156394204923872</v>
      </c>
      <c r="O442" s="21">
        <v>2.1800000000000002</v>
      </c>
      <c r="P442" s="152">
        <v>1.35</v>
      </c>
      <c r="Q442" s="21">
        <v>2.2000000000000002</v>
      </c>
      <c r="R442" s="21">
        <v>2.12</v>
      </c>
      <c r="S442" s="21">
        <v>2.08</v>
      </c>
      <c r="T442" s="21">
        <v>1.9299999999999997</v>
      </c>
      <c r="U442" s="21">
        <v>1.9800000000000002</v>
      </c>
      <c r="V442" s="152">
        <v>4.1020000000000003</v>
      </c>
      <c r="W442" s="159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>
        <v>1</v>
      </c>
      <c r="C443" s="9">
        <v>2</v>
      </c>
      <c r="D443" s="154" t="s">
        <v>109</v>
      </c>
      <c r="E443" s="11">
        <v>1.81</v>
      </c>
      <c r="F443" s="11">
        <v>2.11</v>
      </c>
      <c r="G443" s="11">
        <v>1.9850000000000001</v>
      </c>
      <c r="H443" s="11">
        <v>2.2799999999999998</v>
      </c>
      <c r="I443" s="11">
        <v>1.99</v>
      </c>
      <c r="J443" s="11">
        <v>2.2000000000000002</v>
      </c>
      <c r="K443" s="11">
        <v>2.14</v>
      </c>
      <c r="L443" s="11">
        <v>2.14</v>
      </c>
      <c r="M443" s="154">
        <v>6.04</v>
      </c>
      <c r="N443" s="11">
        <v>1.9197002377830472</v>
      </c>
      <c r="O443" s="155">
        <v>2.0099999999999998</v>
      </c>
      <c r="P443" s="154">
        <v>1.34</v>
      </c>
      <c r="Q443" s="11">
        <v>2.2000000000000002</v>
      </c>
      <c r="R443" s="11">
        <v>2</v>
      </c>
      <c r="S443" s="11">
        <v>2.08</v>
      </c>
      <c r="T443" s="11">
        <v>2.06</v>
      </c>
      <c r="U443" s="11">
        <v>1.962</v>
      </c>
      <c r="V443" s="154">
        <v>3.24</v>
      </c>
      <c r="W443" s="159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33</v>
      </c>
    </row>
    <row r="444" spans="1:65">
      <c r="A444" s="30"/>
      <c r="B444" s="19">
        <v>1</v>
      </c>
      <c r="C444" s="9">
        <v>3</v>
      </c>
      <c r="D444" s="154" t="s">
        <v>109</v>
      </c>
      <c r="E444" s="11">
        <v>1.83</v>
      </c>
      <c r="F444" s="11">
        <v>2.14</v>
      </c>
      <c r="G444" s="11">
        <v>2.0499999999999998</v>
      </c>
      <c r="H444" s="11">
        <v>2.41</v>
      </c>
      <c r="I444" s="11">
        <v>1.96</v>
      </c>
      <c r="J444" s="11">
        <v>2.15</v>
      </c>
      <c r="K444" s="11">
        <v>2.1</v>
      </c>
      <c r="L444" s="11">
        <v>2.1</v>
      </c>
      <c r="M444" s="154">
        <v>4.7</v>
      </c>
      <c r="N444" s="11">
        <v>1.947292293654</v>
      </c>
      <c r="O444" s="11">
        <v>2.17</v>
      </c>
      <c r="P444" s="154">
        <v>1.35</v>
      </c>
      <c r="Q444" s="11">
        <v>2.2999999999999998</v>
      </c>
      <c r="R444" s="11">
        <v>2.09</v>
      </c>
      <c r="S444" s="11">
        <v>2.11</v>
      </c>
      <c r="T444" s="11">
        <v>2</v>
      </c>
      <c r="U444" s="11">
        <v>1.871</v>
      </c>
      <c r="V444" s="155">
        <v>9.2729999999999997</v>
      </c>
      <c r="W444" s="159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16</v>
      </c>
    </row>
    <row r="445" spans="1:65">
      <c r="A445" s="30"/>
      <c r="B445" s="19">
        <v>1</v>
      </c>
      <c r="C445" s="9">
        <v>4</v>
      </c>
      <c r="D445" s="154" t="s">
        <v>109</v>
      </c>
      <c r="E445" s="11">
        <v>1.91</v>
      </c>
      <c r="F445" s="155">
        <v>2.23</v>
      </c>
      <c r="G445" s="11">
        <v>2.02</v>
      </c>
      <c r="H445" s="11">
        <v>2.42</v>
      </c>
      <c r="I445" s="11">
        <v>1.9299999999999997</v>
      </c>
      <c r="J445" s="11">
        <v>2.12</v>
      </c>
      <c r="K445" s="11">
        <v>2.04</v>
      </c>
      <c r="L445" s="11">
        <v>2.11</v>
      </c>
      <c r="M445" s="154">
        <v>2.15</v>
      </c>
      <c r="N445" s="11">
        <v>1.9461688051695976</v>
      </c>
      <c r="O445" s="11">
        <v>2.1</v>
      </c>
      <c r="P445" s="154">
        <v>1.39</v>
      </c>
      <c r="Q445" s="11">
        <v>2.2000000000000002</v>
      </c>
      <c r="R445" s="11">
        <v>2</v>
      </c>
      <c r="S445" s="11">
        <v>2.02</v>
      </c>
      <c r="T445" s="11">
        <v>1.9800000000000002</v>
      </c>
      <c r="U445" s="11">
        <v>1.962</v>
      </c>
      <c r="V445" s="154">
        <v>2.484</v>
      </c>
      <c r="W445" s="159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2.0651026456400929</v>
      </c>
    </row>
    <row r="446" spans="1:65">
      <c r="A446" s="30"/>
      <c r="B446" s="19">
        <v>1</v>
      </c>
      <c r="C446" s="9">
        <v>5</v>
      </c>
      <c r="D446" s="154" t="s">
        <v>109</v>
      </c>
      <c r="E446" s="11">
        <v>1.79</v>
      </c>
      <c r="F446" s="11">
        <v>2.15</v>
      </c>
      <c r="G446" s="11">
        <v>1.9699999999999998</v>
      </c>
      <c r="H446" s="11">
        <v>2.42</v>
      </c>
      <c r="I446" s="11">
        <v>1.96</v>
      </c>
      <c r="J446" s="11">
        <v>2.15</v>
      </c>
      <c r="K446" s="11">
        <v>2.0299999999999998</v>
      </c>
      <c r="L446" s="11">
        <v>2.1</v>
      </c>
      <c r="M446" s="154">
        <v>4.91</v>
      </c>
      <c r="N446" s="11">
        <v>1.9326065142278499</v>
      </c>
      <c r="O446" s="11">
        <v>2.17</v>
      </c>
      <c r="P446" s="154">
        <v>1.4</v>
      </c>
      <c r="Q446" s="11">
        <v>2.2000000000000002</v>
      </c>
      <c r="R446" s="11">
        <v>2.08</v>
      </c>
      <c r="S446" s="11">
        <v>2.0099999999999998</v>
      </c>
      <c r="T446" s="11">
        <v>1.9800000000000002</v>
      </c>
      <c r="U446" s="11">
        <v>1.883</v>
      </c>
      <c r="V446" s="154">
        <v>2.7309999999999999</v>
      </c>
      <c r="W446" s="159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86</v>
      </c>
    </row>
    <row r="447" spans="1:65">
      <c r="A447" s="30"/>
      <c r="B447" s="19">
        <v>1</v>
      </c>
      <c r="C447" s="9">
        <v>6</v>
      </c>
      <c r="D447" s="154" t="s">
        <v>109</v>
      </c>
      <c r="E447" s="11">
        <v>1.88</v>
      </c>
      <c r="F447" s="11">
        <v>2.14</v>
      </c>
      <c r="G447" s="11">
        <v>2.11</v>
      </c>
      <c r="H447" s="11">
        <v>2.2999999999999998</v>
      </c>
      <c r="I447" s="11">
        <v>1.9650000000000003</v>
      </c>
      <c r="J447" s="11">
        <v>2.13</v>
      </c>
      <c r="K447" s="11">
        <v>2.11</v>
      </c>
      <c r="L447" s="11">
        <v>2.1</v>
      </c>
      <c r="M447" s="154">
        <v>4.88</v>
      </c>
      <c r="N447" s="11">
        <v>1.9208308362814572</v>
      </c>
      <c r="O447" s="11">
        <v>2.16</v>
      </c>
      <c r="P447" s="154">
        <v>1.35</v>
      </c>
      <c r="Q447" s="11">
        <v>2.2000000000000002</v>
      </c>
      <c r="R447" s="11">
        <v>2.08</v>
      </c>
      <c r="S447" s="11">
        <v>2.12</v>
      </c>
      <c r="T447" s="11">
        <v>1.9299999999999997</v>
      </c>
      <c r="U447" s="11">
        <v>1.9149999999999998</v>
      </c>
      <c r="V447" s="154">
        <v>2.625</v>
      </c>
      <c r="W447" s="159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6"/>
    </row>
    <row r="448" spans="1:65">
      <c r="A448" s="30"/>
      <c r="B448" s="20" t="s">
        <v>237</v>
      </c>
      <c r="C448" s="12"/>
      <c r="D448" s="22" t="s">
        <v>729</v>
      </c>
      <c r="E448" s="22">
        <v>1.8416666666666668</v>
      </c>
      <c r="F448" s="22">
        <v>2.1533333333333338</v>
      </c>
      <c r="G448" s="22">
        <v>2.0083333333333329</v>
      </c>
      <c r="H448" s="22">
        <v>2.3666666666666667</v>
      </c>
      <c r="I448" s="22">
        <v>1.9616666666666667</v>
      </c>
      <c r="J448" s="22">
        <v>2.1500000000000004</v>
      </c>
      <c r="K448" s="22">
        <v>2.0649999999999999</v>
      </c>
      <c r="L448" s="22">
        <v>2.1016666666666666</v>
      </c>
      <c r="M448" s="22">
        <v>4.3749999999999991</v>
      </c>
      <c r="N448" s="22">
        <v>1.9303730179347232</v>
      </c>
      <c r="O448" s="22">
        <v>2.1316666666666664</v>
      </c>
      <c r="P448" s="22">
        <v>1.3633333333333333</v>
      </c>
      <c r="Q448" s="22">
        <v>2.2166666666666668</v>
      </c>
      <c r="R448" s="22">
        <v>2.061666666666667</v>
      </c>
      <c r="S448" s="22">
        <v>2.0699999999999998</v>
      </c>
      <c r="T448" s="22">
        <v>1.9800000000000002</v>
      </c>
      <c r="U448" s="22">
        <v>1.9288333333333334</v>
      </c>
      <c r="V448" s="22">
        <v>4.0758333333333345</v>
      </c>
      <c r="W448" s="159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6"/>
    </row>
    <row r="449" spans="1:65">
      <c r="A449" s="30"/>
      <c r="B449" s="3" t="s">
        <v>238</v>
      </c>
      <c r="C449" s="29"/>
      <c r="D449" s="11" t="s">
        <v>729</v>
      </c>
      <c r="E449" s="11">
        <v>1.83</v>
      </c>
      <c r="F449" s="11">
        <v>2.145</v>
      </c>
      <c r="G449" s="11">
        <v>2.0024999999999999</v>
      </c>
      <c r="H449" s="11">
        <v>2.39</v>
      </c>
      <c r="I449" s="11">
        <v>1.9625000000000001</v>
      </c>
      <c r="J449" s="11">
        <v>2.15</v>
      </c>
      <c r="K449" s="11">
        <v>2.0700000000000003</v>
      </c>
      <c r="L449" s="11">
        <v>2.1</v>
      </c>
      <c r="M449" s="11">
        <v>4.79</v>
      </c>
      <c r="N449" s="11">
        <v>1.9267186752546537</v>
      </c>
      <c r="O449" s="11">
        <v>2.165</v>
      </c>
      <c r="P449" s="11">
        <v>1.35</v>
      </c>
      <c r="Q449" s="11">
        <v>2.2000000000000002</v>
      </c>
      <c r="R449" s="11">
        <v>2.08</v>
      </c>
      <c r="S449" s="11">
        <v>2.08</v>
      </c>
      <c r="T449" s="11">
        <v>1.9800000000000002</v>
      </c>
      <c r="U449" s="11">
        <v>1.9384999999999999</v>
      </c>
      <c r="V449" s="11">
        <v>2.9855</v>
      </c>
      <c r="W449" s="159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6"/>
    </row>
    <row r="450" spans="1:65">
      <c r="A450" s="30"/>
      <c r="B450" s="3" t="s">
        <v>239</v>
      </c>
      <c r="C450" s="29"/>
      <c r="D450" s="23" t="s">
        <v>729</v>
      </c>
      <c r="E450" s="23">
        <v>4.4907311951024861E-2</v>
      </c>
      <c r="F450" s="23">
        <v>4.033195589934447E-2</v>
      </c>
      <c r="G450" s="23">
        <v>6.7724933862401596E-2</v>
      </c>
      <c r="H450" s="23">
        <v>6.2503333244449275E-2</v>
      </c>
      <c r="I450" s="23">
        <v>1.9148542155126878E-2</v>
      </c>
      <c r="J450" s="23">
        <v>2.7568097504180499E-2</v>
      </c>
      <c r="K450" s="23">
        <v>6.2849025449882787E-2</v>
      </c>
      <c r="L450" s="23">
        <v>2.5625508125043436E-2</v>
      </c>
      <c r="M450" s="23">
        <v>1.3429631417131334</v>
      </c>
      <c r="N450" s="23">
        <v>1.3876582081971661E-2</v>
      </c>
      <c r="O450" s="23">
        <v>6.6156380392723105E-2</v>
      </c>
      <c r="P450" s="23">
        <v>2.503331114069136E-2</v>
      </c>
      <c r="Q450" s="23">
        <v>4.0824829046386159E-2</v>
      </c>
      <c r="R450" s="23">
        <v>4.9966655548141989E-2</v>
      </c>
      <c r="S450" s="23">
        <v>4.5607017003965578E-2</v>
      </c>
      <c r="T450" s="23">
        <v>4.8579831205964617E-2</v>
      </c>
      <c r="U450" s="23">
        <v>4.5727088980894802E-2</v>
      </c>
      <c r="V450" s="23">
        <v>2.6137050649732183</v>
      </c>
      <c r="W450" s="214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57"/>
    </row>
    <row r="451" spans="1:65">
      <c r="A451" s="30"/>
      <c r="B451" s="3" t="s">
        <v>87</v>
      </c>
      <c r="C451" s="29"/>
      <c r="D451" s="13" t="s">
        <v>729</v>
      </c>
      <c r="E451" s="13">
        <v>2.43840607878868E-2</v>
      </c>
      <c r="F451" s="13">
        <v>1.8730010479571731E-2</v>
      </c>
      <c r="G451" s="13">
        <v>3.3721958769660554E-2</v>
      </c>
      <c r="H451" s="13">
        <v>2.6409859117372932E-2</v>
      </c>
      <c r="I451" s="13">
        <v>9.7613638853662928E-3</v>
      </c>
      <c r="J451" s="13">
        <v>1.2822370932176974E-2</v>
      </c>
      <c r="K451" s="13">
        <v>3.0435363413986824E-2</v>
      </c>
      <c r="L451" s="13">
        <v>1.2192945975437004E-2</v>
      </c>
      <c r="M451" s="13">
        <v>0.30696300382014485</v>
      </c>
      <c r="N451" s="13">
        <v>7.1885495461483425E-3</v>
      </c>
      <c r="O451" s="13">
        <v>3.1035049441465103E-2</v>
      </c>
      <c r="P451" s="13">
        <v>1.8361841912487551E-2</v>
      </c>
      <c r="Q451" s="13">
        <v>1.8417216111151651E-2</v>
      </c>
      <c r="R451" s="13">
        <v>2.4236049578726909E-2</v>
      </c>
      <c r="S451" s="13">
        <v>2.203237536423458E-2</v>
      </c>
      <c r="T451" s="13">
        <v>2.4535268285840715E-2</v>
      </c>
      <c r="U451" s="13">
        <v>2.3707122948705504E-2</v>
      </c>
      <c r="V451" s="13">
        <v>0.64126887711467206</v>
      </c>
      <c r="W451" s="159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6"/>
    </row>
    <row r="452" spans="1:65">
      <c r="A452" s="30"/>
      <c r="B452" s="3" t="s">
        <v>240</v>
      </c>
      <c r="C452" s="29"/>
      <c r="D452" s="13" t="s">
        <v>729</v>
      </c>
      <c r="E452" s="13">
        <v>-0.1081960644644715</v>
      </c>
      <c r="F452" s="13">
        <v>4.2724601549233521E-2</v>
      </c>
      <c r="G452" s="13">
        <v>-2.7489825954469249E-2</v>
      </c>
      <c r="H452" s="13">
        <v>0.14602858684203657</v>
      </c>
      <c r="I452" s="13">
        <v>-5.0087572737269714E-2</v>
      </c>
      <c r="J452" s="13">
        <v>4.1110476779033345E-2</v>
      </c>
      <c r="K452" s="13">
        <v>-4.9704861068144979E-5</v>
      </c>
      <c r="L452" s="13">
        <v>1.7705667611132458E-2</v>
      </c>
      <c r="M452" s="13">
        <v>1.1185387608875672</v>
      </c>
      <c r="N452" s="13">
        <v>-6.5241128807720594E-2</v>
      </c>
      <c r="O452" s="13">
        <v>3.223279054293271E-2</v>
      </c>
      <c r="P452" s="13">
        <v>-0.33982296898817899</v>
      </c>
      <c r="Q452" s="13">
        <v>7.33929721830342E-2</v>
      </c>
      <c r="R452" s="13">
        <v>-1.6638296312679879E-3</v>
      </c>
      <c r="S452" s="13">
        <v>2.3714822942317859E-3</v>
      </c>
      <c r="T452" s="13">
        <v>-4.1209886501169302E-2</v>
      </c>
      <c r="U452" s="13">
        <v>-6.5986701723740215E-2</v>
      </c>
      <c r="V452" s="13">
        <v>0.97367106276211346</v>
      </c>
      <c r="W452" s="159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6"/>
    </row>
    <row r="453" spans="1:65">
      <c r="A453" s="30"/>
      <c r="B453" s="46" t="s">
        <v>241</v>
      </c>
      <c r="C453" s="47"/>
      <c r="D453" s="45">
        <v>2.68</v>
      </c>
      <c r="E453" s="45">
        <v>1.42</v>
      </c>
      <c r="F453" s="45">
        <v>0.52</v>
      </c>
      <c r="G453" s="45">
        <v>0.38</v>
      </c>
      <c r="H453" s="45">
        <v>1.85</v>
      </c>
      <c r="I453" s="45">
        <v>0.67</v>
      </c>
      <c r="J453" s="45">
        <v>0.5</v>
      </c>
      <c r="K453" s="45">
        <v>0.03</v>
      </c>
      <c r="L453" s="45">
        <v>0.2</v>
      </c>
      <c r="M453" s="45">
        <v>14.35</v>
      </c>
      <c r="N453" s="45">
        <v>0.87</v>
      </c>
      <c r="O453" s="45">
        <v>0.38</v>
      </c>
      <c r="P453" s="45">
        <v>4.4000000000000004</v>
      </c>
      <c r="Q453" s="45">
        <v>0.91</v>
      </c>
      <c r="R453" s="45">
        <v>0.05</v>
      </c>
      <c r="S453" s="45">
        <v>0</v>
      </c>
      <c r="T453" s="45">
        <v>0.56000000000000005</v>
      </c>
      <c r="U453" s="45">
        <v>0.88</v>
      </c>
      <c r="V453" s="45">
        <v>12.49</v>
      </c>
      <c r="W453" s="159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6"/>
    </row>
    <row r="454" spans="1:65">
      <c r="B454" s="3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BM454" s="56"/>
    </row>
    <row r="455" spans="1:65" ht="15">
      <c r="B455" s="8" t="s">
        <v>562</v>
      </c>
      <c r="BM455" s="28" t="s">
        <v>67</v>
      </c>
    </row>
    <row r="456" spans="1:65" ht="15">
      <c r="A456" s="25" t="s">
        <v>54</v>
      </c>
      <c r="B456" s="18" t="s">
        <v>114</v>
      </c>
      <c r="C456" s="15" t="s">
        <v>115</v>
      </c>
      <c r="D456" s="16" t="s">
        <v>233</v>
      </c>
      <c r="E456" s="17" t="s">
        <v>233</v>
      </c>
      <c r="F456" s="17" t="s">
        <v>233</v>
      </c>
      <c r="G456" s="17" t="s">
        <v>233</v>
      </c>
      <c r="H456" s="17" t="s">
        <v>233</v>
      </c>
      <c r="I456" s="17" t="s">
        <v>233</v>
      </c>
      <c r="J456" s="17" t="s">
        <v>233</v>
      </c>
      <c r="K456" s="17" t="s">
        <v>233</v>
      </c>
      <c r="L456" s="17" t="s">
        <v>233</v>
      </c>
      <c r="M456" s="17" t="s">
        <v>233</v>
      </c>
      <c r="N456" s="17" t="s">
        <v>233</v>
      </c>
      <c r="O456" s="17" t="s">
        <v>233</v>
      </c>
      <c r="P456" s="17" t="s">
        <v>233</v>
      </c>
      <c r="Q456" s="17" t="s">
        <v>233</v>
      </c>
      <c r="R456" s="17" t="s">
        <v>233</v>
      </c>
      <c r="S456" s="17" t="s">
        <v>233</v>
      </c>
      <c r="T456" s="17" t="s">
        <v>233</v>
      </c>
      <c r="U456" s="17" t="s">
        <v>233</v>
      </c>
      <c r="V456" s="17" t="s">
        <v>233</v>
      </c>
      <c r="W456" s="17" t="s">
        <v>233</v>
      </c>
      <c r="X456" s="17" t="s">
        <v>233</v>
      </c>
      <c r="Y456" s="17" t="s">
        <v>233</v>
      </c>
      <c r="Z456" s="17" t="s">
        <v>233</v>
      </c>
      <c r="AA456" s="17" t="s">
        <v>233</v>
      </c>
      <c r="AB456" s="17" t="s">
        <v>233</v>
      </c>
      <c r="AC456" s="17" t="s">
        <v>233</v>
      </c>
      <c r="AD456" s="17" t="s">
        <v>233</v>
      </c>
      <c r="AE456" s="159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</v>
      </c>
    </row>
    <row r="457" spans="1:65">
      <c r="A457" s="30"/>
      <c r="B457" s="19" t="s">
        <v>234</v>
      </c>
      <c r="C457" s="9" t="s">
        <v>234</v>
      </c>
      <c r="D457" s="156" t="s">
        <v>244</v>
      </c>
      <c r="E457" s="158" t="s">
        <v>245</v>
      </c>
      <c r="F457" s="158" t="s">
        <v>246</v>
      </c>
      <c r="G457" s="158" t="s">
        <v>247</v>
      </c>
      <c r="H457" s="158" t="s">
        <v>248</v>
      </c>
      <c r="I457" s="158" t="s">
        <v>249</v>
      </c>
      <c r="J457" s="158" t="s">
        <v>250</v>
      </c>
      <c r="K457" s="158" t="s">
        <v>251</v>
      </c>
      <c r="L457" s="158" t="s">
        <v>252</v>
      </c>
      <c r="M457" s="158" t="s">
        <v>253</v>
      </c>
      <c r="N457" s="158" t="s">
        <v>254</v>
      </c>
      <c r="O457" s="158" t="s">
        <v>255</v>
      </c>
      <c r="P457" s="158" t="s">
        <v>256</v>
      </c>
      <c r="Q457" s="158" t="s">
        <v>257</v>
      </c>
      <c r="R457" s="158" t="s">
        <v>258</v>
      </c>
      <c r="S457" s="158" t="s">
        <v>259</v>
      </c>
      <c r="T457" s="158" t="s">
        <v>260</v>
      </c>
      <c r="U457" s="158" t="s">
        <v>261</v>
      </c>
      <c r="V457" s="158" t="s">
        <v>262</v>
      </c>
      <c r="W457" s="158" t="s">
        <v>264</v>
      </c>
      <c r="X457" s="158" t="s">
        <v>266</v>
      </c>
      <c r="Y457" s="158" t="s">
        <v>267</v>
      </c>
      <c r="Z457" s="158" t="s">
        <v>268</v>
      </c>
      <c r="AA457" s="158" t="s">
        <v>269</v>
      </c>
      <c r="AB457" s="158" t="s">
        <v>270</v>
      </c>
      <c r="AC457" s="158" t="s">
        <v>235</v>
      </c>
      <c r="AD457" s="158" t="s">
        <v>271</v>
      </c>
      <c r="AE457" s="159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 t="s">
        <v>1</v>
      </c>
    </row>
    <row r="458" spans="1:65">
      <c r="A458" s="30"/>
      <c r="B458" s="19"/>
      <c r="C458" s="9"/>
      <c r="D458" s="10" t="s">
        <v>281</v>
      </c>
      <c r="E458" s="11" t="s">
        <v>281</v>
      </c>
      <c r="F458" s="11" t="s">
        <v>280</v>
      </c>
      <c r="G458" s="11" t="s">
        <v>280</v>
      </c>
      <c r="H458" s="11" t="s">
        <v>280</v>
      </c>
      <c r="I458" s="11" t="s">
        <v>280</v>
      </c>
      <c r="J458" s="11" t="s">
        <v>280</v>
      </c>
      <c r="K458" s="11" t="s">
        <v>280</v>
      </c>
      <c r="L458" s="11" t="s">
        <v>281</v>
      </c>
      <c r="M458" s="11" t="s">
        <v>307</v>
      </c>
      <c r="N458" s="11" t="s">
        <v>280</v>
      </c>
      <c r="O458" s="11" t="s">
        <v>307</v>
      </c>
      <c r="P458" s="11" t="s">
        <v>280</v>
      </c>
      <c r="Q458" s="11" t="s">
        <v>281</v>
      </c>
      <c r="R458" s="11" t="s">
        <v>281</v>
      </c>
      <c r="S458" s="11" t="s">
        <v>307</v>
      </c>
      <c r="T458" s="11" t="s">
        <v>281</v>
      </c>
      <c r="U458" s="11" t="s">
        <v>281</v>
      </c>
      <c r="V458" s="11" t="s">
        <v>307</v>
      </c>
      <c r="W458" s="11" t="s">
        <v>281</v>
      </c>
      <c r="X458" s="11" t="s">
        <v>307</v>
      </c>
      <c r="Y458" s="11" t="s">
        <v>307</v>
      </c>
      <c r="Z458" s="11" t="s">
        <v>281</v>
      </c>
      <c r="AA458" s="11" t="s">
        <v>281</v>
      </c>
      <c r="AB458" s="11" t="s">
        <v>281</v>
      </c>
      <c r="AC458" s="11" t="s">
        <v>307</v>
      </c>
      <c r="AD458" s="11" t="s">
        <v>280</v>
      </c>
      <c r="AE458" s="159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3</v>
      </c>
    </row>
    <row r="459" spans="1:65">
      <c r="A459" s="30"/>
      <c r="B459" s="19"/>
      <c r="C459" s="9"/>
      <c r="D459" s="26" t="s">
        <v>308</v>
      </c>
      <c r="E459" s="26" t="s">
        <v>308</v>
      </c>
      <c r="F459" s="26" t="s">
        <v>308</v>
      </c>
      <c r="G459" s="26" t="s">
        <v>308</v>
      </c>
      <c r="H459" s="26" t="s">
        <v>308</v>
      </c>
      <c r="I459" s="26" t="s">
        <v>308</v>
      </c>
      <c r="J459" s="26" t="s">
        <v>308</v>
      </c>
      <c r="K459" s="26" t="s">
        <v>308</v>
      </c>
      <c r="L459" s="26" t="s">
        <v>308</v>
      </c>
      <c r="M459" s="26" t="s">
        <v>121</v>
      </c>
      <c r="N459" s="26" t="s">
        <v>277</v>
      </c>
      <c r="O459" s="26" t="s">
        <v>309</v>
      </c>
      <c r="P459" s="26" t="s">
        <v>310</v>
      </c>
      <c r="Q459" s="26" t="s">
        <v>308</v>
      </c>
      <c r="R459" s="26" t="s">
        <v>309</v>
      </c>
      <c r="S459" s="26" t="s">
        <v>309</v>
      </c>
      <c r="T459" s="26" t="s">
        <v>309</v>
      </c>
      <c r="U459" s="26" t="s">
        <v>311</v>
      </c>
      <c r="V459" s="26" t="s">
        <v>311</v>
      </c>
      <c r="W459" s="26" t="s">
        <v>310</v>
      </c>
      <c r="X459" s="26" t="s">
        <v>311</v>
      </c>
      <c r="Y459" s="26" t="s">
        <v>308</v>
      </c>
      <c r="Z459" s="26" t="s">
        <v>311</v>
      </c>
      <c r="AA459" s="26" t="s">
        <v>311</v>
      </c>
      <c r="AB459" s="26" t="s">
        <v>308</v>
      </c>
      <c r="AC459" s="26" t="s">
        <v>311</v>
      </c>
      <c r="AD459" s="26" t="s">
        <v>310</v>
      </c>
      <c r="AE459" s="159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3</v>
      </c>
    </row>
    <row r="460" spans="1:65">
      <c r="A460" s="30"/>
      <c r="B460" s="18">
        <v>1</v>
      </c>
      <c r="C460" s="14">
        <v>1</v>
      </c>
      <c r="D460" s="212">
        <v>0.28999999999999998</v>
      </c>
      <c r="E460" s="212">
        <v>0.26</v>
      </c>
      <c r="F460" s="212">
        <v>0.26</v>
      </c>
      <c r="G460" s="212">
        <v>0.26</v>
      </c>
      <c r="H460" s="212">
        <v>0.28000000000000003</v>
      </c>
      <c r="I460" s="212">
        <v>0.25</v>
      </c>
      <c r="J460" s="212">
        <v>0.25</v>
      </c>
      <c r="K460" s="212">
        <v>0.26</v>
      </c>
      <c r="L460" s="212">
        <v>0.22999999999999998</v>
      </c>
      <c r="M460" s="212">
        <v>0.27479999999999999</v>
      </c>
      <c r="N460" s="212">
        <v>0.27</v>
      </c>
      <c r="O460" s="211">
        <v>0.38519999999999999</v>
      </c>
      <c r="P460" s="212">
        <v>0.28706559953708405</v>
      </c>
      <c r="Q460" s="211">
        <v>2.7000000000000002E-5</v>
      </c>
      <c r="R460" s="211">
        <v>0.36512176496995624</v>
      </c>
      <c r="S460" s="212">
        <v>0.31</v>
      </c>
      <c r="T460" s="212">
        <v>0.34399999999999997</v>
      </c>
      <c r="U460" s="212">
        <v>0.27</v>
      </c>
      <c r="V460" s="212">
        <v>0.28239999999999998</v>
      </c>
      <c r="W460" s="211">
        <v>0.42</v>
      </c>
      <c r="X460" s="212">
        <v>0.3</v>
      </c>
      <c r="Y460" s="212">
        <v>0.25</v>
      </c>
      <c r="Z460" s="212">
        <v>0.26</v>
      </c>
      <c r="AA460" s="212">
        <v>0.27</v>
      </c>
      <c r="AB460" s="212">
        <v>0.28999999999999998</v>
      </c>
      <c r="AC460" s="212">
        <v>0.32</v>
      </c>
      <c r="AD460" s="212">
        <v>0.26</v>
      </c>
      <c r="AE460" s="214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6">
        <v>1</v>
      </c>
    </row>
    <row r="461" spans="1:65">
      <c r="A461" s="30"/>
      <c r="B461" s="19">
        <v>1</v>
      </c>
      <c r="C461" s="9">
        <v>2</v>
      </c>
      <c r="D461" s="23">
        <v>0.28000000000000003</v>
      </c>
      <c r="E461" s="23">
        <v>0.26</v>
      </c>
      <c r="F461" s="23">
        <v>0.24</v>
      </c>
      <c r="G461" s="23">
        <v>0.26</v>
      </c>
      <c r="H461" s="23">
        <v>0.28000000000000003</v>
      </c>
      <c r="I461" s="23">
        <v>0.26</v>
      </c>
      <c r="J461" s="23">
        <v>0.25</v>
      </c>
      <c r="K461" s="23">
        <v>0.26</v>
      </c>
      <c r="L461" s="23">
        <v>0.25</v>
      </c>
      <c r="M461" s="23">
        <v>0.28820000000000001</v>
      </c>
      <c r="N461" s="23">
        <v>0.27</v>
      </c>
      <c r="O461" s="218">
        <v>0.37780000000000002</v>
      </c>
      <c r="P461" s="23">
        <v>0.28069403626505246</v>
      </c>
      <c r="Q461" s="218">
        <v>2.7000000000000002E-5</v>
      </c>
      <c r="R461" s="218">
        <v>0.376605193939067</v>
      </c>
      <c r="S461" s="23">
        <v>0.32</v>
      </c>
      <c r="T461" s="23">
        <v>0.33999999999999997</v>
      </c>
      <c r="U461" s="23">
        <v>0.27</v>
      </c>
      <c r="V461" s="219">
        <v>0.27310000000000001</v>
      </c>
      <c r="W461" s="218">
        <v>0.43</v>
      </c>
      <c r="X461" s="23">
        <v>0.28000000000000003</v>
      </c>
      <c r="Y461" s="23">
        <v>0.25</v>
      </c>
      <c r="Z461" s="23">
        <v>0.25</v>
      </c>
      <c r="AA461" s="23">
        <v>0.26</v>
      </c>
      <c r="AB461" s="23">
        <v>0.28999999999999998</v>
      </c>
      <c r="AC461" s="23">
        <v>0.31</v>
      </c>
      <c r="AD461" s="23">
        <v>0.27</v>
      </c>
      <c r="AE461" s="214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6" t="e">
        <v>#N/A</v>
      </c>
    </row>
    <row r="462" spans="1:65">
      <c r="A462" s="30"/>
      <c r="B462" s="19">
        <v>1</v>
      </c>
      <c r="C462" s="9">
        <v>3</v>
      </c>
      <c r="D462" s="23">
        <v>0.28999999999999998</v>
      </c>
      <c r="E462" s="23">
        <v>0.25</v>
      </c>
      <c r="F462" s="23">
        <v>0.26</v>
      </c>
      <c r="G462" s="23">
        <v>0.26</v>
      </c>
      <c r="H462" s="23">
        <v>0.28000000000000003</v>
      </c>
      <c r="I462" s="23">
        <v>0.26</v>
      </c>
      <c r="J462" s="23">
        <v>0.25</v>
      </c>
      <c r="K462" s="23">
        <v>0.26</v>
      </c>
      <c r="L462" s="23">
        <v>0.24</v>
      </c>
      <c r="M462" s="23">
        <v>0.28449999999999998</v>
      </c>
      <c r="N462" s="23">
        <v>0.28000000000000003</v>
      </c>
      <c r="O462" s="218">
        <v>0.3639</v>
      </c>
      <c r="P462" s="23">
        <v>0.27967443396364811</v>
      </c>
      <c r="Q462" s="218">
        <v>2.7000000000000002E-5</v>
      </c>
      <c r="R462" s="218">
        <v>0.37946031928284812</v>
      </c>
      <c r="S462" s="23">
        <v>0.33</v>
      </c>
      <c r="T462" s="23">
        <v>0.34899999999999998</v>
      </c>
      <c r="U462" s="23">
        <v>0.27</v>
      </c>
      <c r="V462" s="23">
        <v>0.28210000000000002</v>
      </c>
      <c r="W462" s="218">
        <v>0.44</v>
      </c>
      <c r="X462" s="23">
        <v>0.3</v>
      </c>
      <c r="Y462" s="23">
        <v>0.24</v>
      </c>
      <c r="Z462" s="23">
        <v>0.26</v>
      </c>
      <c r="AA462" s="23">
        <v>0.27</v>
      </c>
      <c r="AB462" s="23">
        <v>0.28999999999999998</v>
      </c>
      <c r="AC462" s="23">
        <v>0.31</v>
      </c>
      <c r="AD462" s="23">
        <v>0.26</v>
      </c>
      <c r="AE462" s="214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6">
        <v>16</v>
      </c>
    </row>
    <row r="463" spans="1:65">
      <c r="A463" s="30"/>
      <c r="B463" s="19">
        <v>1</v>
      </c>
      <c r="C463" s="9">
        <v>4</v>
      </c>
      <c r="D463" s="23">
        <v>0.28999999999999998</v>
      </c>
      <c r="E463" s="23">
        <v>0.26</v>
      </c>
      <c r="F463" s="23">
        <v>0.24</v>
      </c>
      <c r="G463" s="23">
        <v>0.27</v>
      </c>
      <c r="H463" s="23">
        <v>0.28000000000000003</v>
      </c>
      <c r="I463" s="23">
        <v>0.26</v>
      </c>
      <c r="J463" s="23">
        <v>0.25</v>
      </c>
      <c r="K463" s="23">
        <v>0.26</v>
      </c>
      <c r="L463" s="23">
        <v>0.26</v>
      </c>
      <c r="M463" s="23">
        <v>0.29430000000000001</v>
      </c>
      <c r="N463" s="23">
        <v>0.28000000000000003</v>
      </c>
      <c r="O463" s="218">
        <v>0.37030000000000002</v>
      </c>
      <c r="P463" s="23">
        <v>0.27987860918159202</v>
      </c>
      <c r="Q463" s="218">
        <v>2.8000000000000003E-5</v>
      </c>
      <c r="R463" s="218">
        <v>0.38550940173483339</v>
      </c>
      <c r="S463" s="23">
        <v>0.31</v>
      </c>
      <c r="T463" s="23">
        <v>0.34599999999999997</v>
      </c>
      <c r="U463" s="23">
        <v>0.27</v>
      </c>
      <c r="V463" s="23">
        <v>0.28220000000000001</v>
      </c>
      <c r="W463" s="218">
        <v>0.43</v>
      </c>
      <c r="X463" s="23">
        <v>0.28999999999999998</v>
      </c>
      <c r="Y463" s="23">
        <v>0.24</v>
      </c>
      <c r="Z463" s="23">
        <v>0.25</v>
      </c>
      <c r="AA463" s="23">
        <v>0.26</v>
      </c>
      <c r="AB463" s="23">
        <v>0.31</v>
      </c>
      <c r="AC463" s="23">
        <v>0.31</v>
      </c>
      <c r="AD463" s="23">
        <v>0.26</v>
      </c>
      <c r="AE463" s="214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6">
        <v>0.27557975270670704</v>
      </c>
    </row>
    <row r="464" spans="1:65">
      <c r="A464" s="30"/>
      <c r="B464" s="19">
        <v>1</v>
      </c>
      <c r="C464" s="9">
        <v>5</v>
      </c>
      <c r="D464" s="23">
        <v>0.28999999999999998</v>
      </c>
      <c r="E464" s="23">
        <v>0.26</v>
      </c>
      <c r="F464" s="23">
        <v>0.26</v>
      </c>
      <c r="G464" s="23">
        <v>0.26</v>
      </c>
      <c r="H464" s="23">
        <v>0.28000000000000003</v>
      </c>
      <c r="I464" s="23">
        <v>0.25</v>
      </c>
      <c r="J464" s="23">
        <v>0.24</v>
      </c>
      <c r="K464" s="23">
        <v>0.26</v>
      </c>
      <c r="L464" s="23">
        <v>0.22999999999999998</v>
      </c>
      <c r="M464" s="23">
        <v>0.2883</v>
      </c>
      <c r="N464" s="23">
        <v>0.28000000000000003</v>
      </c>
      <c r="O464" s="218">
        <v>0.36130000000000001</v>
      </c>
      <c r="P464" s="23">
        <v>0.2797517654720294</v>
      </c>
      <c r="Q464" s="218">
        <v>2.8000000000000003E-5</v>
      </c>
      <c r="R464" s="218">
        <v>0.36679663827382614</v>
      </c>
      <c r="S464" s="23">
        <v>0.31</v>
      </c>
      <c r="T464" s="23">
        <v>0.34799999999999998</v>
      </c>
      <c r="U464" s="23">
        <v>0.28000000000000003</v>
      </c>
      <c r="V464" s="23">
        <v>0.27950000000000003</v>
      </c>
      <c r="W464" s="218">
        <v>0.42</v>
      </c>
      <c r="X464" s="23">
        <v>0.28999999999999998</v>
      </c>
      <c r="Y464" s="23">
        <v>0.25</v>
      </c>
      <c r="Z464" s="23">
        <v>0.26</v>
      </c>
      <c r="AA464" s="23">
        <v>0.26</v>
      </c>
      <c r="AB464" s="23">
        <v>0.3</v>
      </c>
      <c r="AC464" s="23">
        <v>0.32</v>
      </c>
      <c r="AD464" s="23">
        <v>0.26</v>
      </c>
      <c r="AE464" s="214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6">
        <v>87</v>
      </c>
    </row>
    <row r="465" spans="1:65">
      <c r="A465" s="30"/>
      <c r="B465" s="19">
        <v>1</v>
      </c>
      <c r="C465" s="9">
        <v>6</v>
      </c>
      <c r="D465" s="23">
        <v>0.28999999999999998</v>
      </c>
      <c r="E465" s="23">
        <v>0.25</v>
      </c>
      <c r="F465" s="23">
        <v>0.27</v>
      </c>
      <c r="G465" s="23">
        <v>0.25</v>
      </c>
      <c r="H465" s="23">
        <v>0.28999999999999998</v>
      </c>
      <c r="I465" s="23">
        <v>0.25</v>
      </c>
      <c r="J465" s="23">
        <v>0.25</v>
      </c>
      <c r="K465" s="23">
        <v>0.26</v>
      </c>
      <c r="L465" s="23">
        <v>0.24</v>
      </c>
      <c r="M465" s="23">
        <v>0.27810000000000001</v>
      </c>
      <c r="N465" s="23">
        <v>0.27</v>
      </c>
      <c r="O465" s="218">
        <v>0.38419999999999999</v>
      </c>
      <c r="P465" s="23">
        <v>0.27590142910616561</v>
      </c>
      <c r="Q465" s="218">
        <v>2.7000000000000002E-5</v>
      </c>
      <c r="R465" s="218">
        <v>0.36628844434477137</v>
      </c>
      <c r="S465" s="23">
        <v>0.34</v>
      </c>
      <c r="T465" s="23">
        <v>0.34199999999999997</v>
      </c>
      <c r="U465" s="23">
        <v>0.27</v>
      </c>
      <c r="V465" s="23">
        <v>0.28200000000000003</v>
      </c>
      <c r="W465" s="218">
        <v>0.42</v>
      </c>
      <c r="X465" s="23">
        <v>0.28999999999999998</v>
      </c>
      <c r="Y465" s="23">
        <v>0.24</v>
      </c>
      <c r="Z465" s="23">
        <v>0.26</v>
      </c>
      <c r="AA465" s="23">
        <v>0.27</v>
      </c>
      <c r="AB465" s="23">
        <v>0.3</v>
      </c>
      <c r="AC465" s="23">
        <v>0.32</v>
      </c>
      <c r="AD465" s="23">
        <v>0.27</v>
      </c>
      <c r="AE465" s="214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57"/>
    </row>
    <row r="466" spans="1:65">
      <c r="A466" s="30"/>
      <c r="B466" s="20" t="s">
        <v>237</v>
      </c>
      <c r="C466" s="12"/>
      <c r="D466" s="220">
        <v>0.28833333333333339</v>
      </c>
      <c r="E466" s="220">
        <v>0.25666666666666665</v>
      </c>
      <c r="F466" s="220">
        <v>0.255</v>
      </c>
      <c r="G466" s="220">
        <v>0.26</v>
      </c>
      <c r="H466" s="220">
        <v>0.28166666666666668</v>
      </c>
      <c r="I466" s="220">
        <v>0.255</v>
      </c>
      <c r="J466" s="220">
        <v>0.24833333333333332</v>
      </c>
      <c r="K466" s="220">
        <v>0.26</v>
      </c>
      <c r="L466" s="220">
        <v>0.24166666666666667</v>
      </c>
      <c r="M466" s="220">
        <v>0.28470000000000001</v>
      </c>
      <c r="N466" s="220">
        <v>0.27500000000000002</v>
      </c>
      <c r="O466" s="220">
        <v>0.37378333333333336</v>
      </c>
      <c r="P466" s="220">
        <v>0.28049431225426197</v>
      </c>
      <c r="Q466" s="220">
        <v>2.7333333333333338E-5</v>
      </c>
      <c r="R466" s="220">
        <v>0.37329696042421706</v>
      </c>
      <c r="S466" s="220">
        <v>0.32</v>
      </c>
      <c r="T466" s="220">
        <v>0.34483333333333333</v>
      </c>
      <c r="U466" s="220">
        <v>0.27166666666666667</v>
      </c>
      <c r="V466" s="220">
        <v>0.28021666666666672</v>
      </c>
      <c r="W466" s="220">
        <v>0.42666666666666669</v>
      </c>
      <c r="X466" s="220">
        <v>0.29166666666666669</v>
      </c>
      <c r="Y466" s="220">
        <v>0.245</v>
      </c>
      <c r="Z466" s="220">
        <v>0.25666666666666665</v>
      </c>
      <c r="AA466" s="220">
        <v>0.26500000000000001</v>
      </c>
      <c r="AB466" s="220">
        <v>0.29666666666666669</v>
      </c>
      <c r="AC466" s="220">
        <v>0.315</v>
      </c>
      <c r="AD466" s="220">
        <v>0.26333333333333336</v>
      </c>
      <c r="AE466" s="214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57"/>
    </row>
    <row r="467" spans="1:65">
      <c r="A467" s="30"/>
      <c r="B467" s="3" t="s">
        <v>238</v>
      </c>
      <c r="C467" s="29"/>
      <c r="D467" s="23">
        <v>0.28999999999999998</v>
      </c>
      <c r="E467" s="23">
        <v>0.26</v>
      </c>
      <c r="F467" s="23">
        <v>0.26</v>
      </c>
      <c r="G467" s="23">
        <v>0.26</v>
      </c>
      <c r="H467" s="23">
        <v>0.28000000000000003</v>
      </c>
      <c r="I467" s="23">
        <v>0.255</v>
      </c>
      <c r="J467" s="23">
        <v>0.25</v>
      </c>
      <c r="K467" s="23">
        <v>0.26</v>
      </c>
      <c r="L467" s="23">
        <v>0.24</v>
      </c>
      <c r="M467" s="23">
        <v>0.28634999999999999</v>
      </c>
      <c r="N467" s="23">
        <v>0.27500000000000002</v>
      </c>
      <c r="O467" s="23">
        <v>0.37404999999999999</v>
      </c>
      <c r="P467" s="23">
        <v>0.27981518732681071</v>
      </c>
      <c r="Q467" s="23">
        <v>2.7000000000000002E-5</v>
      </c>
      <c r="R467" s="23">
        <v>0.37170091610644657</v>
      </c>
      <c r="S467" s="23">
        <v>0.315</v>
      </c>
      <c r="T467" s="23">
        <v>0.34499999999999997</v>
      </c>
      <c r="U467" s="23">
        <v>0.27</v>
      </c>
      <c r="V467" s="23">
        <v>0.28205000000000002</v>
      </c>
      <c r="W467" s="23">
        <v>0.42499999999999999</v>
      </c>
      <c r="X467" s="23">
        <v>0.28999999999999998</v>
      </c>
      <c r="Y467" s="23">
        <v>0.245</v>
      </c>
      <c r="Z467" s="23">
        <v>0.26</v>
      </c>
      <c r="AA467" s="23">
        <v>0.26500000000000001</v>
      </c>
      <c r="AB467" s="23">
        <v>0.29499999999999998</v>
      </c>
      <c r="AC467" s="23">
        <v>0.315</v>
      </c>
      <c r="AD467" s="23">
        <v>0.26</v>
      </c>
      <c r="AE467" s="214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57"/>
    </row>
    <row r="468" spans="1:65">
      <c r="A468" s="30"/>
      <c r="B468" s="3" t="s">
        <v>239</v>
      </c>
      <c r="C468" s="29"/>
      <c r="D468" s="23">
        <v>4.0824829046386107E-3</v>
      </c>
      <c r="E468" s="23">
        <v>5.1639777949432277E-3</v>
      </c>
      <c r="F468" s="23">
        <v>1.2247448713915901E-2</v>
      </c>
      <c r="G468" s="23">
        <v>6.324555320336764E-3</v>
      </c>
      <c r="H468" s="23">
        <v>4.0824829046386115E-3</v>
      </c>
      <c r="I468" s="23">
        <v>5.4772255750516656E-3</v>
      </c>
      <c r="J468" s="23">
        <v>4.0824829046386332E-3</v>
      </c>
      <c r="K468" s="23">
        <v>0</v>
      </c>
      <c r="L468" s="23">
        <v>1.1690451944500132E-2</v>
      </c>
      <c r="M468" s="23">
        <v>7.1969437958066661E-3</v>
      </c>
      <c r="N468" s="23">
        <v>5.4772255750516656E-3</v>
      </c>
      <c r="O468" s="23">
        <v>1.020419848232415E-2</v>
      </c>
      <c r="P468" s="23">
        <v>3.6309488637228712E-3</v>
      </c>
      <c r="Q468" s="23">
        <v>5.1639777949432253E-7</v>
      </c>
      <c r="R468" s="23">
        <v>8.4413557037287465E-3</v>
      </c>
      <c r="S468" s="23">
        <v>1.2649110640673528E-2</v>
      </c>
      <c r="T468" s="23">
        <v>3.4880749227427284E-3</v>
      </c>
      <c r="U468" s="23">
        <v>4.0824829046386332E-3</v>
      </c>
      <c r="V468" s="23">
        <v>3.6493378394808363E-3</v>
      </c>
      <c r="W468" s="23">
        <v>8.1649658092772665E-3</v>
      </c>
      <c r="X468" s="23">
        <v>7.5277265270908E-3</v>
      </c>
      <c r="Y468" s="23">
        <v>5.4772255750516656E-3</v>
      </c>
      <c r="Z468" s="23">
        <v>5.1639777949432277E-3</v>
      </c>
      <c r="AA468" s="23">
        <v>5.4772255750516656E-3</v>
      </c>
      <c r="AB468" s="23">
        <v>8.1649658092772665E-3</v>
      </c>
      <c r="AC468" s="23">
        <v>5.4772255750516656E-3</v>
      </c>
      <c r="AD468" s="23">
        <v>5.1639777949432277E-3</v>
      </c>
      <c r="AE468" s="214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57"/>
    </row>
    <row r="469" spans="1:65">
      <c r="A469" s="30"/>
      <c r="B469" s="3" t="s">
        <v>87</v>
      </c>
      <c r="C469" s="29"/>
      <c r="D469" s="13">
        <v>1.4158900247301537E-2</v>
      </c>
      <c r="E469" s="13">
        <v>2.0119394006272318E-2</v>
      </c>
      <c r="F469" s="13">
        <v>4.8029210642807456E-2</v>
      </c>
      <c r="G469" s="13">
        <v>2.4325212770526013E-2</v>
      </c>
      <c r="H469" s="13">
        <v>1.4494022146645958E-2</v>
      </c>
      <c r="I469" s="13">
        <v>2.1479315980594767E-2</v>
      </c>
      <c r="J469" s="13">
        <v>1.64395284750549E-2</v>
      </c>
      <c r="K469" s="13">
        <v>0</v>
      </c>
      <c r="L469" s="13">
        <v>4.837428390827641E-2</v>
      </c>
      <c r="M469" s="13">
        <v>2.5279043891136867E-2</v>
      </c>
      <c r="N469" s="13">
        <v>1.9917183909278782E-2</v>
      </c>
      <c r="O469" s="13">
        <v>2.7299768535223125E-2</v>
      </c>
      <c r="P469" s="13">
        <v>1.2944821713288415E-2</v>
      </c>
      <c r="Q469" s="13">
        <v>1.8892601688816676E-2</v>
      </c>
      <c r="R469" s="13">
        <v>2.2612977330798343E-2</v>
      </c>
      <c r="S469" s="13">
        <v>3.9528470752104777E-2</v>
      </c>
      <c r="T469" s="13">
        <v>1.0115248688475771E-2</v>
      </c>
      <c r="U469" s="13">
        <v>1.5027544434252638E-2</v>
      </c>
      <c r="V469" s="13">
        <v>1.3023271894893841E-2</v>
      </c>
      <c r="W469" s="13">
        <v>1.9136638615493591E-2</v>
      </c>
      <c r="X469" s="13">
        <v>2.5809348092882742E-2</v>
      </c>
      <c r="Y469" s="13">
        <v>2.2356022755312923E-2</v>
      </c>
      <c r="Z469" s="13">
        <v>2.0119394006272318E-2</v>
      </c>
      <c r="AA469" s="13">
        <v>2.0668775754911946E-2</v>
      </c>
      <c r="AB469" s="13">
        <v>2.7522356660485164E-2</v>
      </c>
      <c r="AC469" s="13">
        <v>1.7388017698576716E-2</v>
      </c>
      <c r="AD469" s="13">
        <v>1.9610042259278079E-2</v>
      </c>
      <c r="AE469" s="159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6"/>
    </row>
    <row r="470" spans="1:65">
      <c r="A470" s="30"/>
      <c r="B470" s="3" t="s">
        <v>240</v>
      </c>
      <c r="C470" s="29"/>
      <c r="D470" s="13">
        <v>4.6279091629056301E-2</v>
      </c>
      <c r="E470" s="13">
        <v>-6.8630172769510889E-2</v>
      </c>
      <c r="F470" s="13">
        <v>-7.4678028790488016E-2</v>
      </c>
      <c r="G470" s="13">
        <v>-5.6534460727556413E-2</v>
      </c>
      <c r="H470" s="13">
        <v>2.2087667545147349E-2</v>
      </c>
      <c r="I470" s="13">
        <v>-7.4678028790488016E-2</v>
      </c>
      <c r="J470" s="13">
        <v>-9.8869452874396857E-2</v>
      </c>
      <c r="K470" s="13">
        <v>-5.6534460727556413E-2</v>
      </c>
      <c r="L470" s="13">
        <v>-0.12306087695830559</v>
      </c>
      <c r="M470" s="13">
        <v>3.3094765503325796E-2</v>
      </c>
      <c r="N470" s="13">
        <v>-2.103756538761492E-3</v>
      </c>
      <c r="O470" s="13">
        <v>0.35635266982455738</v>
      </c>
      <c r="P470" s="13">
        <v>1.7833529130078629E-2</v>
      </c>
      <c r="Q470" s="13">
        <v>-0.99990081516125595</v>
      </c>
      <c r="R470" s="13">
        <v>0.35458776182845386</v>
      </c>
      <c r="S470" s="13">
        <v>0.16118835602762283</v>
      </c>
      <c r="T470" s="13">
        <v>0.2513014107401832</v>
      </c>
      <c r="U470" s="13">
        <v>-1.4199468580715968E-2</v>
      </c>
      <c r="V470" s="13">
        <v>1.6826032806897206E-2</v>
      </c>
      <c r="W470" s="13">
        <v>0.54825114137016384</v>
      </c>
      <c r="X470" s="13">
        <v>5.8374803671010556E-2</v>
      </c>
      <c r="Y470" s="13">
        <v>-0.11096516491635122</v>
      </c>
      <c r="Z470" s="13">
        <v>-6.8630172769510889E-2</v>
      </c>
      <c r="AA470" s="13">
        <v>-3.8390892664624809E-2</v>
      </c>
      <c r="AB470" s="13">
        <v>7.6518371733942159E-2</v>
      </c>
      <c r="AC470" s="13">
        <v>0.14304478796469122</v>
      </c>
      <c r="AD470" s="13">
        <v>-4.4438748685601936E-2</v>
      </c>
      <c r="AE470" s="159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6"/>
    </row>
    <row r="471" spans="1:65">
      <c r="A471" s="30"/>
      <c r="B471" s="46" t="s">
        <v>241</v>
      </c>
      <c r="C471" s="47"/>
      <c r="D471" s="45">
        <v>0.36</v>
      </c>
      <c r="E471" s="45">
        <v>0.71</v>
      </c>
      <c r="F471" s="45">
        <v>0.76</v>
      </c>
      <c r="G471" s="45">
        <v>0.59</v>
      </c>
      <c r="H471" s="45">
        <v>0.14000000000000001</v>
      </c>
      <c r="I471" s="45">
        <v>0.76</v>
      </c>
      <c r="J471" s="45">
        <v>0.99</v>
      </c>
      <c r="K471" s="45">
        <v>0.59</v>
      </c>
      <c r="L471" s="45">
        <v>1.21</v>
      </c>
      <c r="M471" s="45">
        <v>0.24</v>
      </c>
      <c r="N471" s="45">
        <v>0.09</v>
      </c>
      <c r="O471" s="45">
        <v>3.24</v>
      </c>
      <c r="P471" s="45">
        <v>0.1</v>
      </c>
      <c r="Q471" s="45" t="s">
        <v>242</v>
      </c>
      <c r="R471" s="45">
        <v>3.23</v>
      </c>
      <c r="S471" s="45">
        <v>1.43</v>
      </c>
      <c r="T471" s="45">
        <v>2.27</v>
      </c>
      <c r="U471" s="45">
        <v>0.2</v>
      </c>
      <c r="V471" s="45">
        <v>0.09</v>
      </c>
      <c r="W471" s="45">
        <v>5.03</v>
      </c>
      <c r="X471" s="45">
        <v>0.47</v>
      </c>
      <c r="Y471" s="45">
        <v>1.1000000000000001</v>
      </c>
      <c r="Z471" s="45">
        <v>0.71</v>
      </c>
      <c r="AA471" s="45">
        <v>0.43</v>
      </c>
      <c r="AB471" s="45">
        <v>0.64</v>
      </c>
      <c r="AC471" s="45">
        <v>1.26</v>
      </c>
      <c r="AD471" s="45">
        <v>0.48</v>
      </c>
      <c r="AE471" s="159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6"/>
    </row>
    <row r="472" spans="1:65">
      <c r="B472" s="3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BM472" s="56"/>
    </row>
    <row r="473" spans="1:65" ht="15">
      <c r="B473" s="8" t="s">
        <v>563</v>
      </c>
      <c r="BM473" s="28" t="s">
        <v>67</v>
      </c>
    </row>
    <row r="474" spans="1:65" ht="15">
      <c r="A474" s="25" t="s">
        <v>17</v>
      </c>
      <c r="B474" s="18" t="s">
        <v>114</v>
      </c>
      <c r="C474" s="15" t="s">
        <v>115</v>
      </c>
      <c r="D474" s="16" t="s">
        <v>233</v>
      </c>
      <c r="E474" s="17" t="s">
        <v>233</v>
      </c>
      <c r="F474" s="17" t="s">
        <v>233</v>
      </c>
      <c r="G474" s="17" t="s">
        <v>233</v>
      </c>
      <c r="H474" s="17" t="s">
        <v>233</v>
      </c>
      <c r="I474" s="17" t="s">
        <v>233</v>
      </c>
      <c r="J474" s="17" t="s">
        <v>233</v>
      </c>
      <c r="K474" s="17" t="s">
        <v>233</v>
      </c>
      <c r="L474" s="17" t="s">
        <v>233</v>
      </c>
      <c r="M474" s="17" t="s">
        <v>233</v>
      </c>
      <c r="N474" s="17" t="s">
        <v>233</v>
      </c>
      <c r="O474" s="17" t="s">
        <v>233</v>
      </c>
      <c r="P474" s="17" t="s">
        <v>233</v>
      </c>
      <c r="Q474" s="17" t="s">
        <v>233</v>
      </c>
      <c r="R474" s="17" t="s">
        <v>233</v>
      </c>
      <c r="S474" s="17" t="s">
        <v>233</v>
      </c>
      <c r="T474" s="17" t="s">
        <v>233</v>
      </c>
      <c r="U474" s="17" t="s">
        <v>233</v>
      </c>
      <c r="V474" s="17" t="s">
        <v>233</v>
      </c>
      <c r="W474" s="17" t="s">
        <v>233</v>
      </c>
      <c r="X474" s="17" t="s">
        <v>233</v>
      </c>
      <c r="Y474" s="17" t="s">
        <v>233</v>
      </c>
      <c r="Z474" s="17" t="s">
        <v>233</v>
      </c>
      <c r="AA474" s="17" t="s">
        <v>233</v>
      </c>
      <c r="AB474" s="17" t="s">
        <v>233</v>
      </c>
      <c r="AC474" s="17" t="s">
        <v>233</v>
      </c>
      <c r="AD474" s="159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1</v>
      </c>
    </row>
    <row r="475" spans="1:65">
      <c r="A475" s="30"/>
      <c r="B475" s="19" t="s">
        <v>234</v>
      </c>
      <c r="C475" s="9" t="s">
        <v>234</v>
      </c>
      <c r="D475" s="156" t="s">
        <v>244</v>
      </c>
      <c r="E475" s="158" t="s">
        <v>245</v>
      </c>
      <c r="F475" s="158" t="s">
        <v>246</v>
      </c>
      <c r="G475" s="158" t="s">
        <v>247</v>
      </c>
      <c r="H475" s="158" t="s">
        <v>248</v>
      </c>
      <c r="I475" s="158" t="s">
        <v>249</v>
      </c>
      <c r="J475" s="158" t="s">
        <v>250</v>
      </c>
      <c r="K475" s="158" t="s">
        <v>251</v>
      </c>
      <c r="L475" s="158" t="s">
        <v>252</v>
      </c>
      <c r="M475" s="158" t="s">
        <v>253</v>
      </c>
      <c r="N475" s="158" t="s">
        <v>254</v>
      </c>
      <c r="O475" s="158" t="s">
        <v>255</v>
      </c>
      <c r="P475" s="158" t="s">
        <v>256</v>
      </c>
      <c r="Q475" s="158" t="s">
        <v>258</v>
      </c>
      <c r="R475" s="158" t="s">
        <v>259</v>
      </c>
      <c r="S475" s="158" t="s">
        <v>260</v>
      </c>
      <c r="T475" s="158" t="s">
        <v>261</v>
      </c>
      <c r="U475" s="158" t="s">
        <v>262</v>
      </c>
      <c r="V475" s="158" t="s">
        <v>264</v>
      </c>
      <c r="W475" s="158" t="s">
        <v>266</v>
      </c>
      <c r="X475" s="158" t="s">
        <v>267</v>
      </c>
      <c r="Y475" s="158" t="s">
        <v>268</v>
      </c>
      <c r="Z475" s="158" t="s">
        <v>269</v>
      </c>
      <c r="AA475" s="158" t="s">
        <v>270</v>
      </c>
      <c r="AB475" s="158" t="s">
        <v>235</v>
      </c>
      <c r="AC475" s="158" t="s">
        <v>271</v>
      </c>
      <c r="AD475" s="159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 t="s">
        <v>3</v>
      </c>
    </row>
    <row r="476" spans="1:65">
      <c r="A476" s="30"/>
      <c r="B476" s="19"/>
      <c r="C476" s="9"/>
      <c r="D476" s="10" t="s">
        <v>281</v>
      </c>
      <c r="E476" s="11" t="s">
        <v>281</v>
      </c>
      <c r="F476" s="11" t="s">
        <v>280</v>
      </c>
      <c r="G476" s="11" t="s">
        <v>280</v>
      </c>
      <c r="H476" s="11" t="s">
        <v>280</v>
      </c>
      <c r="I476" s="11" t="s">
        <v>280</v>
      </c>
      <c r="J476" s="11" t="s">
        <v>280</v>
      </c>
      <c r="K476" s="11" t="s">
        <v>280</v>
      </c>
      <c r="L476" s="11" t="s">
        <v>281</v>
      </c>
      <c r="M476" s="11" t="s">
        <v>280</v>
      </c>
      <c r="N476" s="11" t="s">
        <v>280</v>
      </c>
      <c r="O476" s="11" t="s">
        <v>307</v>
      </c>
      <c r="P476" s="11" t="s">
        <v>280</v>
      </c>
      <c r="Q476" s="11" t="s">
        <v>281</v>
      </c>
      <c r="R476" s="11" t="s">
        <v>307</v>
      </c>
      <c r="S476" s="11" t="s">
        <v>281</v>
      </c>
      <c r="T476" s="11" t="s">
        <v>281</v>
      </c>
      <c r="U476" s="11" t="s">
        <v>307</v>
      </c>
      <c r="V476" s="11" t="s">
        <v>281</v>
      </c>
      <c r="W476" s="11" t="s">
        <v>280</v>
      </c>
      <c r="X476" s="11" t="s">
        <v>307</v>
      </c>
      <c r="Y476" s="11" t="s">
        <v>281</v>
      </c>
      <c r="Z476" s="11" t="s">
        <v>281</v>
      </c>
      <c r="AA476" s="11" t="s">
        <v>281</v>
      </c>
      <c r="AB476" s="11" t="s">
        <v>307</v>
      </c>
      <c r="AC476" s="11" t="s">
        <v>281</v>
      </c>
      <c r="AD476" s="159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/>
      <c r="C477" s="9"/>
      <c r="D477" s="26" t="s">
        <v>308</v>
      </c>
      <c r="E477" s="26" t="s">
        <v>308</v>
      </c>
      <c r="F477" s="26" t="s">
        <v>308</v>
      </c>
      <c r="G477" s="26" t="s">
        <v>308</v>
      </c>
      <c r="H477" s="26" t="s">
        <v>308</v>
      </c>
      <c r="I477" s="26" t="s">
        <v>308</v>
      </c>
      <c r="J477" s="26" t="s">
        <v>308</v>
      </c>
      <c r="K477" s="26" t="s">
        <v>308</v>
      </c>
      <c r="L477" s="26" t="s">
        <v>308</v>
      </c>
      <c r="M477" s="26" t="s">
        <v>121</v>
      </c>
      <c r="N477" s="26" t="s">
        <v>277</v>
      </c>
      <c r="O477" s="26" t="s">
        <v>309</v>
      </c>
      <c r="P477" s="26" t="s">
        <v>310</v>
      </c>
      <c r="Q477" s="26" t="s">
        <v>309</v>
      </c>
      <c r="R477" s="26" t="s">
        <v>309</v>
      </c>
      <c r="S477" s="26" t="s">
        <v>309</v>
      </c>
      <c r="T477" s="26" t="s">
        <v>311</v>
      </c>
      <c r="U477" s="26" t="s">
        <v>311</v>
      </c>
      <c r="V477" s="26" t="s">
        <v>310</v>
      </c>
      <c r="W477" s="26" t="s">
        <v>311</v>
      </c>
      <c r="X477" s="26" t="s">
        <v>308</v>
      </c>
      <c r="Y477" s="26" t="s">
        <v>311</v>
      </c>
      <c r="Z477" s="26" t="s">
        <v>311</v>
      </c>
      <c r="AA477" s="26" t="s">
        <v>308</v>
      </c>
      <c r="AB477" s="26" t="s">
        <v>311</v>
      </c>
      <c r="AC477" s="26" t="s">
        <v>310</v>
      </c>
      <c r="AD477" s="159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8">
        <v>1</v>
      </c>
      <c r="C478" s="14">
        <v>1</v>
      </c>
      <c r="D478" s="229">
        <v>15</v>
      </c>
      <c r="E478" s="229">
        <v>13.2</v>
      </c>
      <c r="F478" s="229">
        <v>16</v>
      </c>
      <c r="G478" s="229">
        <v>18.100000000000001</v>
      </c>
      <c r="H478" s="229">
        <v>17.899999999999999</v>
      </c>
      <c r="I478" s="229">
        <v>17.2</v>
      </c>
      <c r="J478" s="229">
        <v>17.399999999999999</v>
      </c>
      <c r="K478" s="229">
        <v>17.600000000000001</v>
      </c>
      <c r="L478" s="229">
        <v>16.100000000000001</v>
      </c>
      <c r="M478" s="229">
        <v>16.13</v>
      </c>
      <c r="N478" s="229">
        <v>15.400000000000002</v>
      </c>
      <c r="O478" s="221">
        <v>31</v>
      </c>
      <c r="P478" s="229">
        <v>19.971369240652887</v>
      </c>
      <c r="Q478" s="229">
        <v>23.476830315987002</v>
      </c>
      <c r="R478" s="229">
        <v>16.399999999999999</v>
      </c>
      <c r="S478" s="221">
        <v>30.2</v>
      </c>
      <c r="T478" s="229">
        <v>15</v>
      </c>
      <c r="U478" s="229">
        <v>21.87</v>
      </c>
      <c r="V478" s="221">
        <v>29.2</v>
      </c>
      <c r="W478" s="229">
        <v>21</v>
      </c>
      <c r="X478" s="229">
        <v>15</v>
      </c>
      <c r="Y478" s="229">
        <v>18.100000000000001</v>
      </c>
      <c r="Z478" s="229">
        <v>16</v>
      </c>
      <c r="AA478" s="229">
        <v>17.100000000000001</v>
      </c>
      <c r="AB478" s="229">
        <v>22.4</v>
      </c>
      <c r="AC478" s="229">
        <v>18</v>
      </c>
      <c r="AD478" s="222"/>
      <c r="AE478" s="223"/>
      <c r="AF478" s="223"/>
      <c r="AG478" s="223"/>
      <c r="AH478" s="223"/>
      <c r="AI478" s="223"/>
      <c r="AJ478" s="223"/>
      <c r="AK478" s="223"/>
      <c r="AL478" s="223"/>
      <c r="AM478" s="223"/>
      <c r="AN478" s="223"/>
      <c r="AO478" s="223"/>
      <c r="AP478" s="223"/>
      <c r="AQ478" s="223"/>
      <c r="AR478" s="223"/>
      <c r="AS478" s="223"/>
      <c r="AT478" s="223"/>
      <c r="AU478" s="223"/>
      <c r="AV478" s="223"/>
      <c r="AW478" s="223"/>
      <c r="AX478" s="223"/>
      <c r="AY478" s="223"/>
      <c r="AZ478" s="223"/>
      <c r="BA478" s="223"/>
      <c r="BB478" s="223"/>
      <c r="BC478" s="223"/>
      <c r="BD478" s="223"/>
      <c r="BE478" s="223"/>
      <c r="BF478" s="223"/>
      <c r="BG478" s="223"/>
      <c r="BH478" s="223"/>
      <c r="BI478" s="223"/>
      <c r="BJ478" s="223"/>
      <c r="BK478" s="223"/>
      <c r="BL478" s="223"/>
      <c r="BM478" s="224">
        <v>1</v>
      </c>
    </row>
    <row r="479" spans="1:65">
      <c r="A479" s="30"/>
      <c r="B479" s="19">
        <v>1</v>
      </c>
      <c r="C479" s="9">
        <v>2</v>
      </c>
      <c r="D479" s="228">
        <v>16</v>
      </c>
      <c r="E479" s="228">
        <v>12.9</v>
      </c>
      <c r="F479" s="228">
        <v>15</v>
      </c>
      <c r="G479" s="228">
        <v>18.399999999999999</v>
      </c>
      <c r="H479" s="228">
        <v>17.8</v>
      </c>
      <c r="I479" s="228">
        <v>16.8</v>
      </c>
      <c r="J479" s="228">
        <v>17.399999999999999</v>
      </c>
      <c r="K479" s="228">
        <v>16.8</v>
      </c>
      <c r="L479" s="228">
        <v>17.7</v>
      </c>
      <c r="M479" s="228">
        <v>18.047000000000001</v>
      </c>
      <c r="N479" s="228">
        <v>14.4</v>
      </c>
      <c r="O479" s="225">
        <v>30</v>
      </c>
      <c r="P479" s="228">
        <v>19.951037555735322</v>
      </c>
      <c r="Q479" s="228">
        <v>23.476993122545714</v>
      </c>
      <c r="R479" s="228">
        <v>17.5</v>
      </c>
      <c r="S479" s="225">
        <v>30.3</v>
      </c>
      <c r="T479" s="228">
        <v>14</v>
      </c>
      <c r="U479" s="228">
        <v>21.48</v>
      </c>
      <c r="V479" s="225">
        <v>29.9</v>
      </c>
      <c r="W479" s="228">
        <v>18.600000000000001</v>
      </c>
      <c r="X479" s="228">
        <v>15</v>
      </c>
      <c r="Y479" s="228">
        <v>17.3</v>
      </c>
      <c r="Z479" s="228">
        <v>16.600000000000001</v>
      </c>
      <c r="AA479" s="228">
        <v>17.5</v>
      </c>
      <c r="AB479" s="228">
        <v>22.2</v>
      </c>
      <c r="AC479" s="228">
        <v>18</v>
      </c>
      <c r="AD479" s="222"/>
      <c r="AE479" s="223"/>
      <c r="AF479" s="223"/>
      <c r="AG479" s="223"/>
      <c r="AH479" s="223"/>
      <c r="AI479" s="223"/>
      <c r="AJ479" s="223"/>
      <c r="AK479" s="223"/>
      <c r="AL479" s="223"/>
      <c r="AM479" s="223"/>
      <c r="AN479" s="223"/>
      <c r="AO479" s="223"/>
      <c r="AP479" s="223"/>
      <c r="AQ479" s="223"/>
      <c r="AR479" s="223"/>
      <c r="AS479" s="223"/>
      <c r="AT479" s="223"/>
      <c r="AU479" s="223"/>
      <c r="AV479" s="223"/>
      <c r="AW479" s="223"/>
      <c r="AX479" s="223"/>
      <c r="AY479" s="223"/>
      <c r="AZ479" s="223"/>
      <c r="BA479" s="223"/>
      <c r="BB479" s="223"/>
      <c r="BC479" s="223"/>
      <c r="BD479" s="223"/>
      <c r="BE479" s="223"/>
      <c r="BF479" s="223"/>
      <c r="BG479" s="223"/>
      <c r="BH479" s="223"/>
      <c r="BI479" s="223"/>
      <c r="BJ479" s="223"/>
      <c r="BK479" s="223"/>
      <c r="BL479" s="223"/>
      <c r="BM479" s="224">
        <v>34</v>
      </c>
    </row>
    <row r="480" spans="1:65">
      <c r="A480" s="30"/>
      <c r="B480" s="19">
        <v>1</v>
      </c>
      <c r="C480" s="9">
        <v>3</v>
      </c>
      <c r="D480" s="228">
        <v>15</v>
      </c>
      <c r="E480" s="228">
        <v>13.6</v>
      </c>
      <c r="F480" s="228">
        <v>16</v>
      </c>
      <c r="G480" s="228">
        <v>17.8</v>
      </c>
      <c r="H480" s="228">
        <v>18.100000000000001</v>
      </c>
      <c r="I480" s="228">
        <v>17.2</v>
      </c>
      <c r="J480" s="228">
        <v>17</v>
      </c>
      <c r="K480" s="228">
        <v>18.100000000000001</v>
      </c>
      <c r="L480" s="228">
        <v>17.399999999999999</v>
      </c>
      <c r="M480" s="228">
        <v>16.946000000000002</v>
      </c>
      <c r="N480" s="228">
        <v>16.2</v>
      </c>
      <c r="O480" s="225">
        <v>29</v>
      </c>
      <c r="P480" s="228">
        <v>19.971549842157827</v>
      </c>
      <c r="Q480" s="228">
        <v>23.540056546208731</v>
      </c>
      <c r="R480" s="228">
        <v>18.2</v>
      </c>
      <c r="S480" s="225">
        <v>30.5</v>
      </c>
      <c r="T480" s="228">
        <v>15</v>
      </c>
      <c r="U480" s="228">
        <v>21.54</v>
      </c>
      <c r="V480" s="225">
        <v>30.7</v>
      </c>
      <c r="W480" s="228">
        <v>20.6</v>
      </c>
      <c r="X480" s="228">
        <v>16</v>
      </c>
      <c r="Y480" s="228">
        <v>18.2</v>
      </c>
      <c r="Z480" s="228">
        <v>16.7</v>
      </c>
      <c r="AA480" s="228">
        <v>17.5</v>
      </c>
      <c r="AB480" s="228">
        <v>22.5</v>
      </c>
      <c r="AC480" s="228">
        <v>17</v>
      </c>
      <c r="AD480" s="222"/>
      <c r="AE480" s="223"/>
      <c r="AF480" s="223"/>
      <c r="AG480" s="223"/>
      <c r="AH480" s="223"/>
      <c r="AI480" s="223"/>
      <c r="AJ480" s="223"/>
      <c r="AK480" s="223"/>
      <c r="AL480" s="223"/>
      <c r="AM480" s="223"/>
      <c r="AN480" s="223"/>
      <c r="AO480" s="223"/>
      <c r="AP480" s="223"/>
      <c r="AQ480" s="223"/>
      <c r="AR480" s="223"/>
      <c r="AS480" s="223"/>
      <c r="AT480" s="223"/>
      <c r="AU480" s="223"/>
      <c r="AV480" s="223"/>
      <c r="AW480" s="223"/>
      <c r="AX480" s="223"/>
      <c r="AY480" s="223"/>
      <c r="AZ480" s="223"/>
      <c r="BA480" s="223"/>
      <c r="BB480" s="223"/>
      <c r="BC480" s="223"/>
      <c r="BD480" s="223"/>
      <c r="BE480" s="223"/>
      <c r="BF480" s="223"/>
      <c r="BG480" s="223"/>
      <c r="BH480" s="223"/>
      <c r="BI480" s="223"/>
      <c r="BJ480" s="223"/>
      <c r="BK480" s="223"/>
      <c r="BL480" s="223"/>
      <c r="BM480" s="224">
        <v>16</v>
      </c>
    </row>
    <row r="481" spans="1:65">
      <c r="A481" s="30"/>
      <c r="B481" s="19">
        <v>1</v>
      </c>
      <c r="C481" s="9">
        <v>4</v>
      </c>
      <c r="D481" s="228">
        <v>16</v>
      </c>
      <c r="E481" s="228">
        <v>13.2</v>
      </c>
      <c r="F481" s="228">
        <v>15</v>
      </c>
      <c r="G481" s="228">
        <v>19</v>
      </c>
      <c r="H481" s="228">
        <v>17.8</v>
      </c>
      <c r="I481" s="228">
        <v>17.399999999999999</v>
      </c>
      <c r="J481" s="228">
        <v>16.399999999999999</v>
      </c>
      <c r="K481" s="228">
        <v>16.7</v>
      </c>
      <c r="L481" s="228">
        <v>16.3</v>
      </c>
      <c r="M481" s="228">
        <v>17.43</v>
      </c>
      <c r="N481" s="228">
        <v>15.7</v>
      </c>
      <c r="O481" s="225">
        <v>30</v>
      </c>
      <c r="P481" s="228">
        <v>19.864685829375496</v>
      </c>
      <c r="Q481" s="228">
        <v>23.5195450282596</v>
      </c>
      <c r="R481" s="228">
        <v>18.3</v>
      </c>
      <c r="S481" s="225">
        <v>29.2</v>
      </c>
      <c r="T481" s="228">
        <v>15</v>
      </c>
      <c r="U481" s="228">
        <v>21.55</v>
      </c>
      <c r="V481" s="225">
        <v>28.9</v>
      </c>
      <c r="W481" s="228">
        <v>19.3</v>
      </c>
      <c r="X481" s="228">
        <v>15</v>
      </c>
      <c r="Y481" s="228">
        <v>17</v>
      </c>
      <c r="Z481" s="228">
        <v>17</v>
      </c>
      <c r="AA481" s="241">
        <v>18.7</v>
      </c>
      <c r="AB481" s="228">
        <v>23.3</v>
      </c>
      <c r="AC481" s="228">
        <v>18</v>
      </c>
      <c r="AD481" s="222"/>
      <c r="AE481" s="223"/>
      <c r="AF481" s="223"/>
      <c r="AG481" s="223"/>
      <c r="AH481" s="223"/>
      <c r="AI481" s="223"/>
      <c r="AJ481" s="223"/>
      <c r="AK481" s="223"/>
      <c r="AL481" s="223"/>
      <c r="AM481" s="223"/>
      <c r="AN481" s="223"/>
      <c r="AO481" s="223"/>
      <c r="AP481" s="223"/>
      <c r="AQ481" s="223"/>
      <c r="AR481" s="223"/>
      <c r="AS481" s="223"/>
      <c r="AT481" s="223"/>
      <c r="AU481" s="223"/>
      <c r="AV481" s="223"/>
      <c r="AW481" s="223"/>
      <c r="AX481" s="223"/>
      <c r="AY481" s="223"/>
      <c r="AZ481" s="223"/>
      <c r="BA481" s="223"/>
      <c r="BB481" s="223"/>
      <c r="BC481" s="223"/>
      <c r="BD481" s="223"/>
      <c r="BE481" s="223"/>
      <c r="BF481" s="223"/>
      <c r="BG481" s="223"/>
      <c r="BH481" s="223"/>
      <c r="BI481" s="223"/>
      <c r="BJ481" s="223"/>
      <c r="BK481" s="223"/>
      <c r="BL481" s="223"/>
      <c r="BM481" s="224">
        <v>17.650702030889001</v>
      </c>
    </row>
    <row r="482" spans="1:65">
      <c r="A482" s="30"/>
      <c r="B482" s="19">
        <v>1</v>
      </c>
      <c r="C482" s="9">
        <v>5</v>
      </c>
      <c r="D482" s="228">
        <v>16</v>
      </c>
      <c r="E482" s="228">
        <v>13.3</v>
      </c>
      <c r="F482" s="228">
        <v>13</v>
      </c>
      <c r="G482" s="228">
        <v>17.899999999999999</v>
      </c>
      <c r="H482" s="228">
        <v>17.8</v>
      </c>
      <c r="I482" s="228">
        <v>17.3</v>
      </c>
      <c r="J482" s="228">
        <v>17.2</v>
      </c>
      <c r="K482" s="228">
        <v>17.600000000000001</v>
      </c>
      <c r="L482" s="228">
        <v>16.600000000000001</v>
      </c>
      <c r="M482" s="228">
        <v>17.265000000000001</v>
      </c>
      <c r="N482" s="228">
        <v>15.400000000000002</v>
      </c>
      <c r="O482" s="225">
        <v>29</v>
      </c>
      <c r="P482" s="228">
        <v>19.619018507422194</v>
      </c>
      <c r="Q482" s="228">
        <v>23.497812230705378</v>
      </c>
      <c r="R482" s="228">
        <v>17.399999999999999</v>
      </c>
      <c r="S482" s="225">
        <v>29.7</v>
      </c>
      <c r="T482" s="228">
        <v>15</v>
      </c>
      <c r="U482" s="228">
        <v>21.66</v>
      </c>
      <c r="V482" s="225">
        <v>29.5</v>
      </c>
      <c r="W482" s="228">
        <v>20</v>
      </c>
      <c r="X482" s="228">
        <v>16</v>
      </c>
      <c r="Y482" s="228">
        <v>17.600000000000001</v>
      </c>
      <c r="Z482" s="228">
        <v>15.9</v>
      </c>
      <c r="AA482" s="228">
        <v>17.399999999999999</v>
      </c>
      <c r="AB482" s="228">
        <v>22.3</v>
      </c>
      <c r="AC482" s="228">
        <v>17</v>
      </c>
      <c r="AD482" s="222"/>
      <c r="AE482" s="223"/>
      <c r="AF482" s="223"/>
      <c r="AG482" s="223"/>
      <c r="AH482" s="223"/>
      <c r="AI482" s="223"/>
      <c r="AJ482" s="223"/>
      <c r="AK482" s="223"/>
      <c r="AL482" s="223"/>
      <c r="AM482" s="223"/>
      <c r="AN482" s="223"/>
      <c r="AO482" s="223"/>
      <c r="AP482" s="223"/>
      <c r="AQ482" s="223"/>
      <c r="AR482" s="223"/>
      <c r="AS482" s="223"/>
      <c r="AT482" s="223"/>
      <c r="AU482" s="223"/>
      <c r="AV482" s="223"/>
      <c r="AW482" s="223"/>
      <c r="AX482" s="223"/>
      <c r="AY482" s="223"/>
      <c r="AZ482" s="223"/>
      <c r="BA482" s="223"/>
      <c r="BB482" s="223"/>
      <c r="BC482" s="223"/>
      <c r="BD482" s="223"/>
      <c r="BE482" s="223"/>
      <c r="BF482" s="223"/>
      <c r="BG482" s="223"/>
      <c r="BH482" s="223"/>
      <c r="BI482" s="223"/>
      <c r="BJ482" s="223"/>
      <c r="BK482" s="223"/>
      <c r="BL482" s="223"/>
      <c r="BM482" s="224">
        <v>88</v>
      </c>
    </row>
    <row r="483" spans="1:65">
      <c r="A483" s="30"/>
      <c r="B483" s="19">
        <v>1</v>
      </c>
      <c r="C483" s="9">
        <v>6</v>
      </c>
      <c r="D483" s="228">
        <v>16</v>
      </c>
      <c r="E483" s="228">
        <v>13.3</v>
      </c>
      <c r="F483" s="228">
        <v>16</v>
      </c>
      <c r="G483" s="228">
        <v>17.7</v>
      </c>
      <c r="H483" s="241">
        <v>19.600000000000001</v>
      </c>
      <c r="I483" s="228">
        <v>17</v>
      </c>
      <c r="J483" s="228">
        <v>16.899999999999999</v>
      </c>
      <c r="K483" s="228">
        <v>17.899999999999999</v>
      </c>
      <c r="L483" s="228">
        <v>17.5</v>
      </c>
      <c r="M483" s="228">
        <v>16.620999999999999</v>
      </c>
      <c r="N483" s="228">
        <v>14.5</v>
      </c>
      <c r="O483" s="225">
        <v>32</v>
      </c>
      <c r="P483" s="228">
        <v>19.701537150591079</v>
      </c>
      <c r="Q483" s="228">
        <v>23.547444893040513</v>
      </c>
      <c r="R483" s="228">
        <v>20.100000000000001</v>
      </c>
      <c r="S483" s="225">
        <v>29.1</v>
      </c>
      <c r="T483" s="228">
        <v>15</v>
      </c>
      <c r="U483" s="228">
        <v>21.56</v>
      </c>
      <c r="V483" s="225">
        <v>29.3</v>
      </c>
      <c r="W483" s="228">
        <v>20.100000000000001</v>
      </c>
      <c r="X483" s="228">
        <v>15</v>
      </c>
      <c r="Y483" s="228">
        <v>18.100000000000001</v>
      </c>
      <c r="Z483" s="228">
        <v>16.3</v>
      </c>
      <c r="AA483" s="228">
        <v>17.399999999999999</v>
      </c>
      <c r="AB483" s="228">
        <v>23.5</v>
      </c>
      <c r="AC483" s="228">
        <v>18</v>
      </c>
      <c r="AD483" s="222"/>
      <c r="AE483" s="223"/>
      <c r="AF483" s="223"/>
      <c r="AG483" s="223"/>
      <c r="AH483" s="223"/>
      <c r="AI483" s="223"/>
      <c r="AJ483" s="223"/>
      <c r="AK483" s="223"/>
      <c r="AL483" s="223"/>
      <c r="AM483" s="223"/>
      <c r="AN483" s="223"/>
      <c r="AO483" s="223"/>
      <c r="AP483" s="223"/>
      <c r="AQ483" s="223"/>
      <c r="AR483" s="223"/>
      <c r="AS483" s="223"/>
      <c r="AT483" s="223"/>
      <c r="AU483" s="223"/>
      <c r="AV483" s="223"/>
      <c r="AW483" s="223"/>
      <c r="AX483" s="223"/>
      <c r="AY483" s="223"/>
      <c r="AZ483" s="223"/>
      <c r="BA483" s="223"/>
      <c r="BB483" s="223"/>
      <c r="BC483" s="223"/>
      <c r="BD483" s="223"/>
      <c r="BE483" s="223"/>
      <c r="BF483" s="223"/>
      <c r="BG483" s="223"/>
      <c r="BH483" s="223"/>
      <c r="BI483" s="223"/>
      <c r="BJ483" s="223"/>
      <c r="BK483" s="223"/>
      <c r="BL483" s="223"/>
      <c r="BM483" s="226"/>
    </row>
    <row r="484" spans="1:65">
      <c r="A484" s="30"/>
      <c r="B484" s="20" t="s">
        <v>237</v>
      </c>
      <c r="C484" s="12"/>
      <c r="D484" s="227">
        <v>15.666666666666666</v>
      </c>
      <c r="E484" s="227">
        <v>13.25</v>
      </c>
      <c r="F484" s="227">
        <v>15.166666666666666</v>
      </c>
      <c r="G484" s="227">
        <v>18.149999999999999</v>
      </c>
      <c r="H484" s="227">
        <v>18.166666666666668</v>
      </c>
      <c r="I484" s="227">
        <v>17.149999999999999</v>
      </c>
      <c r="J484" s="227">
        <v>17.049999999999997</v>
      </c>
      <c r="K484" s="227">
        <v>17.450000000000003</v>
      </c>
      <c r="L484" s="227">
        <v>16.933333333333334</v>
      </c>
      <c r="M484" s="227">
        <v>17.073166666666665</v>
      </c>
      <c r="N484" s="227">
        <v>15.266666666666667</v>
      </c>
      <c r="O484" s="227">
        <v>30.166666666666668</v>
      </c>
      <c r="P484" s="227">
        <v>19.846533020989135</v>
      </c>
      <c r="Q484" s="227">
        <v>23.509780356124491</v>
      </c>
      <c r="R484" s="227">
        <v>17.983333333333331</v>
      </c>
      <c r="S484" s="227">
        <v>29.833333333333332</v>
      </c>
      <c r="T484" s="227">
        <v>14.833333333333334</v>
      </c>
      <c r="U484" s="227">
        <v>21.61</v>
      </c>
      <c r="V484" s="227">
        <v>29.583333333333332</v>
      </c>
      <c r="W484" s="227">
        <v>19.933333333333334</v>
      </c>
      <c r="X484" s="227">
        <v>15.333333333333334</v>
      </c>
      <c r="Y484" s="227">
        <v>17.716666666666669</v>
      </c>
      <c r="Z484" s="227">
        <v>16.416666666666668</v>
      </c>
      <c r="AA484" s="227">
        <v>17.599999999999998</v>
      </c>
      <c r="AB484" s="227">
        <v>22.7</v>
      </c>
      <c r="AC484" s="227">
        <v>17.666666666666668</v>
      </c>
      <c r="AD484" s="222"/>
      <c r="AE484" s="223"/>
      <c r="AF484" s="223"/>
      <c r="AG484" s="223"/>
      <c r="AH484" s="223"/>
      <c r="AI484" s="223"/>
      <c r="AJ484" s="223"/>
      <c r="AK484" s="223"/>
      <c r="AL484" s="223"/>
      <c r="AM484" s="223"/>
      <c r="AN484" s="223"/>
      <c r="AO484" s="223"/>
      <c r="AP484" s="223"/>
      <c r="AQ484" s="223"/>
      <c r="AR484" s="223"/>
      <c r="AS484" s="223"/>
      <c r="AT484" s="223"/>
      <c r="AU484" s="223"/>
      <c r="AV484" s="223"/>
      <c r="AW484" s="223"/>
      <c r="AX484" s="223"/>
      <c r="AY484" s="223"/>
      <c r="AZ484" s="223"/>
      <c r="BA484" s="223"/>
      <c r="BB484" s="223"/>
      <c r="BC484" s="223"/>
      <c r="BD484" s="223"/>
      <c r="BE484" s="223"/>
      <c r="BF484" s="223"/>
      <c r="BG484" s="223"/>
      <c r="BH484" s="223"/>
      <c r="BI484" s="223"/>
      <c r="BJ484" s="223"/>
      <c r="BK484" s="223"/>
      <c r="BL484" s="223"/>
      <c r="BM484" s="226"/>
    </row>
    <row r="485" spans="1:65">
      <c r="A485" s="30"/>
      <c r="B485" s="3" t="s">
        <v>238</v>
      </c>
      <c r="C485" s="29"/>
      <c r="D485" s="228">
        <v>16</v>
      </c>
      <c r="E485" s="228">
        <v>13.25</v>
      </c>
      <c r="F485" s="228">
        <v>15.5</v>
      </c>
      <c r="G485" s="228">
        <v>18</v>
      </c>
      <c r="H485" s="228">
        <v>17.850000000000001</v>
      </c>
      <c r="I485" s="228">
        <v>17.2</v>
      </c>
      <c r="J485" s="228">
        <v>17.100000000000001</v>
      </c>
      <c r="K485" s="228">
        <v>17.600000000000001</v>
      </c>
      <c r="L485" s="228">
        <v>17</v>
      </c>
      <c r="M485" s="228">
        <v>17.105499999999999</v>
      </c>
      <c r="N485" s="228">
        <v>15.400000000000002</v>
      </c>
      <c r="O485" s="228">
        <v>30</v>
      </c>
      <c r="P485" s="228">
        <v>19.907861692555407</v>
      </c>
      <c r="Q485" s="228">
        <v>23.508678629482489</v>
      </c>
      <c r="R485" s="228">
        <v>17.850000000000001</v>
      </c>
      <c r="S485" s="228">
        <v>29.95</v>
      </c>
      <c r="T485" s="228">
        <v>15</v>
      </c>
      <c r="U485" s="228">
        <v>21.555</v>
      </c>
      <c r="V485" s="228">
        <v>29.4</v>
      </c>
      <c r="W485" s="228">
        <v>20.05</v>
      </c>
      <c r="X485" s="228">
        <v>15</v>
      </c>
      <c r="Y485" s="228">
        <v>17.850000000000001</v>
      </c>
      <c r="Z485" s="228">
        <v>16.450000000000003</v>
      </c>
      <c r="AA485" s="228">
        <v>17.45</v>
      </c>
      <c r="AB485" s="228">
        <v>22.45</v>
      </c>
      <c r="AC485" s="228">
        <v>18</v>
      </c>
      <c r="AD485" s="222"/>
      <c r="AE485" s="223"/>
      <c r="AF485" s="223"/>
      <c r="AG485" s="223"/>
      <c r="AH485" s="223"/>
      <c r="AI485" s="223"/>
      <c r="AJ485" s="223"/>
      <c r="AK485" s="223"/>
      <c r="AL485" s="223"/>
      <c r="AM485" s="223"/>
      <c r="AN485" s="223"/>
      <c r="AO485" s="223"/>
      <c r="AP485" s="223"/>
      <c r="AQ485" s="223"/>
      <c r="AR485" s="223"/>
      <c r="AS485" s="223"/>
      <c r="AT485" s="223"/>
      <c r="AU485" s="223"/>
      <c r="AV485" s="223"/>
      <c r="AW485" s="223"/>
      <c r="AX485" s="223"/>
      <c r="AY485" s="223"/>
      <c r="AZ485" s="223"/>
      <c r="BA485" s="223"/>
      <c r="BB485" s="223"/>
      <c r="BC485" s="223"/>
      <c r="BD485" s="223"/>
      <c r="BE485" s="223"/>
      <c r="BF485" s="223"/>
      <c r="BG485" s="223"/>
      <c r="BH485" s="223"/>
      <c r="BI485" s="223"/>
      <c r="BJ485" s="223"/>
      <c r="BK485" s="223"/>
      <c r="BL485" s="223"/>
      <c r="BM485" s="226"/>
    </row>
    <row r="486" spans="1:65">
      <c r="A486" s="30"/>
      <c r="B486" s="3" t="s">
        <v>239</v>
      </c>
      <c r="C486" s="29"/>
      <c r="D486" s="228">
        <v>0.51639777949432231</v>
      </c>
      <c r="E486" s="228">
        <v>0.2258317958127242</v>
      </c>
      <c r="F486" s="228">
        <v>1.1690451944500122</v>
      </c>
      <c r="G486" s="228">
        <v>0.48476798574163288</v>
      </c>
      <c r="H486" s="228">
        <v>0.71180521680208786</v>
      </c>
      <c r="I486" s="228">
        <v>0.21679483388678747</v>
      </c>
      <c r="J486" s="228">
        <v>0.37815340802378078</v>
      </c>
      <c r="K486" s="228">
        <v>0.57532599454570132</v>
      </c>
      <c r="L486" s="228">
        <v>0.68313005106397229</v>
      </c>
      <c r="M486" s="228">
        <v>0.66673395493755039</v>
      </c>
      <c r="N486" s="228">
        <v>0.69761498454854476</v>
      </c>
      <c r="O486" s="228">
        <v>1.1690451944500122</v>
      </c>
      <c r="P486" s="228">
        <v>0.1518227030888214</v>
      </c>
      <c r="Q486" s="228">
        <v>3.0771927810524569E-2</v>
      </c>
      <c r="R486" s="228">
        <v>1.2416387021459461</v>
      </c>
      <c r="S486" s="228">
        <v>0.59217114643206525</v>
      </c>
      <c r="T486" s="228">
        <v>0.40824829046386302</v>
      </c>
      <c r="U486" s="228">
        <v>0.14000000000000043</v>
      </c>
      <c r="V486" s="228">
        <v>0.64005208121422941</v>
      </c>
      <c r="W486" s="228">
        <v>0.87101473389757655</v>
      </c>
      <c r="X486" s="228">
        <v>0.51639777949432231</v>
      </c>
      <c r="Y486" s="228">
        <v>0.49564772436345028</v>
      </c>
      <c r="Z486" s="228">
        <v>0.42622372841814732</v>
      </c>
      <c r="AA486" s="228">
        <v>0.55856960175075732</v>
      </c>
      <c r="AB486" s="228">
        <v>0.55497747702046463</v>
      </c>
      <c r="AC486" s="228">
        <v>0.5163977794943222</v>
      </c>
      <c r="AD486" s="222"/>
      <c r="AE486" s="223"/>
      <c r="AF486" s="223"/>
      <c r="AG486" s="223"/>
      <c r="AH486" s="223"/>
      <c r="AI486" s="223"/>
      <c r="AJ486" s="223"/>
      <c r="AK486" s="223"/>
      <c r="AL486" s="223"/>
      <c r="AM486" s="223"/>
      <c r="AN486" s="223"/>
      <c r="AO486" s="223"/>
      <c r="AP486" s="223"/>
      <c r="AQ486" s="223"/>
      <c r="AR486" s="223"/>
      <c r="AS486" s="223"/>
      <c r="AT486" s="223"/>
      <c r="AU486" s="223"/>
      <c r="AV486" s="223"/>
      <c r="AW486" s="223"/>
      <c r="AX486" s="223"/>
      <c r="AY486" s="223"/>
      <c r="AZ486" s="223"/>
      <c r="BA486" s="223"/>
      <c r="BB486" s="223"/>
      <c r="BC486" s="223"/>
      <c r="BD486" s="223"/>
      <c r="BE486" s="223"/>
      <c r="BF486" s="223"/>
      <c r="BG486" s="223"/>
      <c r="BH486" s="223"/>
      <c r="BI486" s="223"/>
      <c r="BJ486" s="223"/>
      <c r="BK486" s="223"/>
      <c r="BL486" s="223"/>
      <c r="BM486" s="226"/>
    </row>
    <row r="487" spans="1:65">
      <c r="A487" s="30"/>
      <c r="B487" s="3" t="s">
        <v>87</v>
      </c>
      <c r="C487" s="29"/>
      <c r="D487" s="13">
        <v>3.2961560393254617E-2</v>
      </c>
      <c r="E487" s="13">
        <v>1.7043909117941448E-2</v>
      </c>
      <c r="F487" s="13">
        <v>7.7079902930770036E-2</v>
      </c>
      <c r="G487" s="13">
        <v>2.6708979930668481E-2</v>
      </c>
      <c r="H487" s="13">
        <v>3.9181938539564469E-2</v>
      </c>
      <c r="I487" s="13">
        <v>1.2641098185818512E-2</v>
      </c>
      <c r="J487" s="13">
        <v>2.2179085514591253E-2</v>
      </c>
      <c r="K487" s="13">
        <v>3.2969971034137603E-2</v>
      </c>
      <c r="L487" s="13">
        <v>4.0342325850234582E-2</v>
      </c>
      <c r="M487" s="13">
        <v>3.9051569515763551E-2</v>
      </c>
      <c r="N487" s="13">
        <v>4.5695304664751836E-2</v>
      </c>
      <c r="O487" s="13">
        <v>3.8752879374033551E-2</v>
      </c>
      <c r="P487" s="13">
        <v>7.6498350078705426E-3</v>
      </c>
      <c r="Q487" s="13">
        <v>1.3088989920107114E-3</v>
      </c>
      <c r="R487" s="13">
        <v>6.9043857394584587E-2</v>
      </c>
      <c r="S487" s="13">
        <v>1.9849312170907216E-2</v>
      </c>
      <c r="T487" s="13">
        <v>2.7522356660485147E-2</v>
      </c>
      <c r="U487" s="13">
        <v>6.4784821841740135E-3</v>
      </c>
      <c r="V487" s="13">
        <v>2.1635563308650008E-2</v>
      </c>
      <c r="W487" s="13">
        <v>4.3696391332654343E-2</v>
      </c>
      <c r="X487" s="13">
        <v>3.3678116053977539E-2</v>
      </c>
      <c r="Y487" s="13">
        <v>2.7976353209602081E-2</v>
      </c>
      <c r="Z487" s="13">
        <v>2.5962866705673947E-2</v>
      </c>
      <c r="AA487" s="13">
        <v>3.1736909190383945E-2</v>
      </c>
      <c r="AB487" s="13">
        <v>2.4448347005306813E-2</v>
      </c>
      <c r="AC487" s="13">
        <v>2.9230062990244651E-2</v>
      </c>
      <c r="AD487" s="159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6"/>
    </row>
    <row r="488" spans="1:65">
      <c r="A488" s="30"/>
      <c r="B488" s="3" t="s">
        <v>240</v>
      </c>
      <c r="C488" s="29"/>
      <c r="D488" s="13">
        <v>-0.11240546470900947</v>
      </c>
      <c r="E488" s="13">
        <v>-0.24932164302517279</v>
      </c>
      <c r="F488" s="13">
        <v>-0.14073294987787077</v>
      </c>
      <c r="G488" s="13">
        <v>2.8287711629668921E-2</v>
      </c>
      <c r="H488" s="13">
        <v>2.9231961135297579E-2</v>
      </c>
      <c r="I488" s="13">
        <v>-2.8367258708054011E-2</v>
      </c>
      <c r="J488" s="13">
        <v>-3.4032755741826293E-2</v>
      </c>
      <c r="K488" s="13">
        <v>-1.1370767606736942E-2</v>
      </c>
      <c r="L488" s="13">
        <v>-4.0642502281227122E-2</v>
      </c>
      <c r="M488" s="13">
        <v>-3.2720248929002382E-2</v>
      </c>
      <c r="N488" s="13">
        <v>-0.13506745284409849</v>
      </c>
      <c r="O488" s="13">
        <v>0.70909160518797143</v>
      </c>
      <c r="P488" s="13">
        <v>0.12440473961077569</v>
      </c>
      <c r="Q488" s="13">
        <v>0.33194590872261132</v>
      </c>
      <c r="R488" s="13">
        <v>1.8845216573381673E-2</v>
      </c>
      <c r="S488" s="13">
        <v>0.69020661507539693</v>
      </c>
      <c r="T488" s="13">
        <v>-0.15961793999044505</v>
      </c>
      <c r="U488" s="13">
        <v>0.22431390899818981</v>
      </c>
      <c r="V488" s="13">
        <v>0.67604287249096617</v>
      </c>
      <c r="W488" s="13">
        <v>0.12932240873194134</v>
      </c>
      <c r="X488" s="13">
        <v>-0.13129045482158364</v>
      </c>
      <c r="Y488" s="13">
        <v>3.7372244833224766E-3</v>
      </c>
      <c r="Z488" s="13">
        <v>-6.9914236955717191E-2</v>
      </c>
      <c r="AA488" s="13">
        <v>-2.8725220560787967E-3</v>
      </c>
      <c r="AB488" s="13">
        <v>0.2860678266663077</v>
      </c>
      <c r="AC488" s="13">
        <v>9.0447596643628003E-4</v>
      </c>
      <c r="AD488" s="159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6"/>
    </row>
    <row r="489" spans="1:65">
      <c r="A489" s="30"/>
      <c r="B489" s="46" t="s">
        <v>241</v>
      </c>
      <c r="C489" s="47"/>
      <c r="D489" s="45">
        <v>0.63</v>
      </c>
      <c r="E489" s="45">
        <v>1.41</v>
      </c>
      <c r="F489" s="45">
        <v>0.8</v>
      </c>
      <c r="G489" s="45">
        <v>0.17</v>
      </c>
      <c r="H489" s="45">
        <v>0.17</v>
      </c>
      <c r="I489" s="45">
        <v>0.16</v>
      </c>
      <c r="J489" s="45">
        <v>0.19</v>
      </c>
      <c r="K489" s="45">
        <v>0.06</v>
      </c>
      <c r="L489" s="45">
        <v>0.23</v>
      </c>
      <c r="M489" s="45">
        <v>0.18</v>
      </c>
      <c r="N489" s="45">
        <v>0.76</v>
      </c>
      <c r="O489" s="45">
        <v>4.04</v>
      </c>
      <c r="P489" s="45">
        <v>0.71</v>
      </c>
      <c r="Q489" s="45">
        <v>1.9</v>
      </c>
      <c r="R489" s="45">
        <v>0.11</v>
      </c>
      <c r="S489" s="45">
        <v>3.94</v>
      </c>
      <c r="T489" s="45">
        <v>0.9</v>
      </c>
      <c r="U489" s="45">
        <v>1.28</v>
      </c>
      <c r="V489" s="45">
        <v>3.86</v>
      </c>
      <c r="W489" s="45">
        <v>0.74</v>
      </c>
      <c r="X489" s="45">
        <v>0.74</v>
      </c>
      <c r="Y489" s="45">
        <v>0.03</v>
      </c>
      <c r="Z489" s="45">
        <v>0.39</v>
      </c>
      <c r="AA489" s="45">
        <v>0.01</v>
      </c>
      <c r="AB489" s="45">
        <v>1.63</v>
      </c>
      <c r="AC489" s="45">
        <v>0.01</v>
      </c>
      <c r="AD489" s="159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B490" s="3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BM490" s="56"/>
    </row>
    <row r="491" spans="1:65" ht="15">
      <c r="B491" s="8" t="s">
        <v>564</v>
      </c>
      <c r="BM491" s="28" t="s">
        <v>67</v>
      </c>
    </row>
    <row r="492" spans="1:65" ht="15">
      <c r="A492" s="25" t="s">
        <v>20</v>
      </c>
      <c r="B492" s="18" t="s">
        <v>114</v>
      </c>
      <c r="C492" s="15" t="s">
        <v>115</v>
      </c>
      <c r="D492" s="16" t="s">
        <v>233</v>
      </c>
      <c r="E492" s="17" t="s">
        <v>233</v>
      </c>
      <c r="F492" s="17" t="s">
        <v>233</v>
      </c>
      <c r="G492" s="17" t="s">
        <v>233</v>
      </c>
      <c r="H492" s="17" t="s">
        <v>233</v>
      </c>
      <c r="I492" s="17" t="s">
        <v>233</v>
      </c>
      <c r="J492" s="17" t="s">
        <v>233</v>
      </c>
      <c r="K492" s="17" t="s">
        <v>233</v>
      </c>
      <c r="L492" s="17" t="s">
        <v>233</v>
      </c>
      <c r="M492" s="17" t="s">
        <v>233</v>
      </c>
      <c r="N492" s="17" t="s">
        <v>233</v>
      </c>
      <c r="O492" s="17" t="s">
        <v>233</v>
      </c>
      <c r="P492" s="17" t="s">
        <v>233</v>
      </c>
      <c r="Q492" s="17" t="s">
        <v>233</v>
      </c>
      <c r="R492" s="17" t="s">
        <v>233</v>
      </c>
      <c r="S492" s="17" t="s">
        <v>233</v>
      </c>
      <c r="T492" s="17" t="s">
        <v>233</v>
      </c>
      <c r="U492" s="17" t="s">
        <v>233</v>
      </c>
      <c r="V492" s="17" t="s">
        <v>233</v>
      </c>
      <c r="W492" s="17" t="s">
        <v>233</v>
      </c>
      <c r="X492" s="17" t="s">
        <v>233</v>
      </c>
      <c r="Y492" s="17" t="s">
        <v>233</v>
      </c>
      <c r="Z492" s="17" t="s">
        <v>233</v>
      </c>
      <c r="AA492" s="159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234</v>
      </c>
      <c r="C493" s="9" t="s">
        <v>234</v>
      </c>
      <c r="D493" s="156" t="s">
        <v>244</v>
      </c>
      <c r="E493" s="158" t="s">
        <v>245</v>
      </c>
      <c r="F493" s="158" t="s">
        <v>247</v>
      </c>
      <c r="G493" s="158" t="s">
        <v>248</v>
      </c>
      <c r="H493" s="158" t="s">
        <v>249</v>
      </c>
      <c r="I493" s="158" t="s">
        <v>250</v>
      </c>
      <c r="J493" s="158" t="s">
        <v>251</v>
      </c>
      <c r="K493" s="158" t="s">
        <v>252</v>
      </c>
      <c r="L493" s="158" t="s">
        <v>253</v>
      </c>
      <c r="M493" s="158" t="s">
        <v>255</v>
      </c>
      <c r="N493" s="158" t="s">
        <v>256</v>
      </c>
      <c r="O493" s="158" t="s">
        <v>257</v>
      </c>
      <c r="P493" s="158" t="s">
        <v>258</v>
      </c>
      <c r="Q493" s="158" t="s">
        <v>260</v>
      </c>
      <c r="R493" s="158" t="s">
        <v>261</v>
      </c>
      <c r="S493" s="158" t="s">
        <v>262</v>
      </c>
      <c r="T493" s="158" t="s">
        <v>264</v>
      </c>
      <c r="U493" s="158" t="s">
        <v>266</v>
      </c>
      <c r="V493" s="158" t="s">
        <v>268</v>
      </c>
      <c r="W493" s="158" t="s">
        <v>269</v>
      </c>
      <c r="X493" s="158" t="s">
        <v>270</v>
      </c>
      <c r="Y493" s="158" t="s">
        <v>235</v>
      </c>
      <c r="Z493" s="158" t="s">
        <v>271</v>
      </c>
      <c r="AA493" s="159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281</v>
      </c>
      <c r="E494" s="11" t="s">
        <v>281</v>
      </c>
      <c r="F494" s="11" t="s">
        <v>280</v>
      </c>
      <c r="G494" s="11" t="s">
        <v>280</v>
      </c>
      <c r="H494" s="11" t="s">
        <v>280</v>
      </c>
      <c r="I494" s="11" t="s">
        <v>280</v>
      </c>
      <c r="J494" s="11" t="s">
        <v>280</v>
      </c>
      <c r="K494" s="11" t="s">
        <v>281</v>
      </c>
      <c r="L494" s="11" t="s">
        <v>280</v>
      </c>
      <c r="M494" s="11" t="s">
        <v>307</v>
      </c>
      <c r="N494" s="11" t="s">
        <v>280</v>
      </c>
      <c r="O494" s="11" t="s">
        <v>281</v>
      </c>
      <c r="P494" s="11" t="s">
        <v>281</v>
      </c>
      <c r="Q494" s="11" t="s">
        <v>281</v>
      </c>
      <c r="R494" s="11" t="s">
        <v>281</v>
      </c>
      <c r="S494" s="11" t="s">
        <v>307</v>
      </c>
      <c r="T494" s="11" t="s">
        <v>281</v>
      </c>
      <c r="U494" s="11" t="s">
        <v>307</v>
      </c>
      <c r="V494" s="11" t="s">
        <v>281</v>
      </c>
      <c r="W494" s="11" t="s">
        <v>281</v>
      </c>
      <c r="X494" s="11" t="s">
        <v>281</v>
      </c>
      <c r="Y494" s="11" t="s">
        <v>307</v>
      </c>
      <c r="Z494" s="11" t="s">
        <v>281</v>
      </c>
      <c r="AA494" s="159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 t="s">
        <v>308</v>
      </c>
      <c r="E495" s="26" t="s">
        <v>308</v>
      </c>
      <c r="F495" s="26" t="s">
        <v>308</v>
      </c>
      <c r="G495" s="26" t="s">
        <v>308</v>
      </c>
      <c r="H495" s="26" t="s">
        <v>308</v>
      </c>
      <c r="I495" s="26" t="s">
        <v>308</v>
      </c>
      <c r="J495" s="26" t="s">
        <v>308</v>
      </c>
      <c r="K495" s="26" t="s">
        <v>308</v>
      </c>
      <c r="L495" s="26" t="s">
        <v>121</v>
      </c>
      <c r="M495" s="26" t="s">
        <v>309</v>
      </c>
      <c r="N495" s="26" t="s">
        <v>310</v>
      </c>
      <c r="O495" s="26" t="s">
        <v>308</v>
      </c>
      <c r="P495" s="26" t="s">
        <v>309</v>
      </c>
      <c r="Q495" s="26" t="s">
        <v>309</v>
      </c>
      <c r="R495" s="26" t="s">
        <v>311</v>
      </c>
      <c r="S495" s="26" t="s">
        <v>311</v>
      </c>
      <c r="T495" s="26" t="s">
        <v>310</v>
      </c>
      <c r="U495" s="26" t="s">
        <v>311</v>
      </c>
      <c r="V495" s="26" t="s">
        <v>311</v>
      </c>
      <c r="W495" s="26" t="s">
        <v>311</v>
      </c>
      <c r="X495" s="26" t="s">
        <v>308</v>
      </c>
      <c r="Y495" s="26" t="s">
        <v>311</v>
      </c>
      <c r="Z495" s="26" t="s">
        <v>310</v>
      </c>
      <c r="AA495" s="159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152">
        <v>4</v>
      </c>
      <c r="E496" s="21">
        <v>3.9</v>
      </c>
      <c r="F496" s="21">
        <v>3.3</v>
      </c>
      <c r="G496" s="21">
        <v>3.5</v>
      </c>
      <c r="H496" s="21">
        <v>3.3</v>
      </c>
      <c r="I496" s="21">
        <v>3</v>
      </c>
      <c r="J496" s="21">
        <v>3.3</v>
      </c>
      <c r="K496" s="21">
        <v>2.5</v>
      </c>
      <c r="L496" s="21">
        <v>3</v>
      </c>
      <c r="M496" s="152">
        <v>5</v>
      </c>
      <c r="N496" s="21">
        <v>3.3273413058728813</v>
      </c>
      <c r="O496" s="21">
        <v>3.2</v>
      </c>
      <c r="P496" s="21">
        <v>3.6059484573165377</v>
      </c>
      <c r="Q496" s="21">
        <v>4.3</v>
      </c>
      <c r="R496" s="21">
        <v>3.9</v>
      </c>
      <c r="S496" s="152" t="s">
        <v>109</v>
      </c>
      <c r="T496" s="152">
        <v>4.9000000000000004</v>
      </c>
      <c r="U496" s="152">
        <v>5</v>
      </c>
      <c r="V496" s="152">
        <v>3</v>
      </c>
      <c r="W496" s="152">
        <v>3</v>
      </c>
      <c r="X496" s="21">
        <v>3</v>
      </c>
      <c r="Y496" s="152">
        <v>4</v>
      </c>
      <c r="Z496" s="152">
        <v>4</v>
      </c>
      <c r="AA496" s="159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54">
        <v>4</v>
      </c>
      <c r="E497" s="11">
        <v>3.7</v>
      </c>
      <c r="F497" s="11">
        <v>3.2</v>
      </c>
      <c r="G497" s="11">
        <v>3.6</v>
      </c>
      <c r="H497" s="11">
        <v>3.4</v>
      </c>
      <c r="I497" s="11">
        <v>3.1</v>
      </c>
      <c r="J497" s="11">
        <v>3.3</v>
      </c>
      <c r="K497" s="11">
        <v>2.7</v>
      </c>
      <c r="L497" s="11">
        <v>3.2</v>
      </c>
      <c r="M497" s="154">
        <v>5</v>
      </c>
      <c r="N497" s="11">
        <v>3.2970816210338985</v>
      </c>
      <c r="O497" s="11">
        <v>3.13</v>
      </c>
      <c r="P497" s="11">
        <v>3.6751326157128177</v>
      </c>
      <c r="Q497" s="11">
        <v>4.3</v>
      </c>
      <c r="R497" s="11">
        <v>3.5</v>
      </c>
      <c r="S497" s="154" t="s">
        <v>109</v>
      </c>
      <c r="T497" s="154">
        <v>5.3</v>
      </c>
      <c r="U497" s="154">
        <v>5</v>
      </c>
      <c r="V497" s="154">
        <v>3</v>
      </c>
      <c r="W497" s="154">
        <v>3</v>
      </c>
      <c r="X497" s="11">
        <v>3</v>
      </c>
      <c r="Y497" s="154" t="s">
        <v>107</v>
      </c>
      <c r="Z497" s="154">
        <v>3</v>
      </c>
      <c r="AA497" s="159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e">
        <v>#N/A</v>
      </c>
    </row>
    <row r="498" spans="1:65">
      <c r="A498" s="30"/>
      <c r="B498" s="19">
        <v>1</v>
      </c>
      <c r="C498" s="9">
        <v>3</v>
      </c>
      <c r="D498" s="154">
        <v>4</v>
      </c>
      <c r="E498" s="11">
        <v>3.7</v>
      </c>
      <c r="F498" s="11">
        <v>3.3</v>
      </c>
      <c r="G498" s="11">
        <v>3.6</v>
      </c>
      <c r="H498" s="11">
        <v>3.3</v>
      </c>
      <c r="I498" s="11">
        <v>2.9</v>
      </c>
      <c r="J498" s="11">
        <v>3.4</v>
      </c>
      <c r="K498" s="11">
        <v>2.7</v>
      </c>
      <c r="L498" s="11">
        <v>3.1</v>
      </c>
      <c r="M498" s="154">
        <v>5</v>
      </c>
      <c r="N498" s="11">
        <v>3.2345494118983051</v>
      </c>
      <c r="O498" s="11">
        <v>3.22</v>
      </c>
      <c r="P498" s="11">
        <v>3.8262954737912778</v>
      </c>
      <c r="Q498" s="11">
        <v>4.2</v>
      </c>
      <c r="R498" s="11">
        <v>4.5</v>
      </c>
      <c r="S498" s="154" t="s">
        <v>109</v>
      </c>
      <c r="T498" s="154">
        <v>5.4</v>
      </c>
      <c r="U498" s="154">
        <v>5</v>
      </c>
      <c r="V498" s="154">
        <v>3</v>
      </c>
      <c r="W498" s="154">
        <v>3</v>
      </c>
      <c r="X498" s="11">
        <v>3.1</v>
      </c>
      <c r="Y498" s="154">
        <v>4</v>
      </c>
      <c r="Z498" s="154">
        <v>3</v>
      </c>
      <c r="AA498" s="159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19">
        <v>1</v>
      </c>
      <c r="C499" s="9">
        <v>4</v>
      </c>
      <c r="D499" s="154">
        <v>4</v>
      </c>
      <c r="E499" s="11">
        <v>3.8</v>
      </c>
      <c r="F499" s="11">
        <v>3.3</v>
      </c>
      <c r="G499" s="11">
        <v>3.6</v>
      </c>
      <c r="H499" s="11">
        <v>3.3</v>
      </c>
      <c r="I499" s="11">
        <v>3</v>
      </c>
      <c r="J499" s="11">
        <v>3.3</v>
      </c>
      <c r="K499" s="11">
        <v>2.6</v>
      </c>
      <c r="L499" s="11">
        <v>3.2</v>
      </c>
      <c r="M499" s="154">
        <v>5</v>
      </c>
      <c r="N499" s="11">
        <v>3.236332729338983</v>
      </c>
      <c r="O499" s="11">
        <v>4.01</v>
      </c>
      <c r="P499" s="11">
        <v>3.5292291607820081</v>
      </c>
      <c r="Q499" s="11">
        <v>4.4000000000000004</v>
      </c>
      <c r="R499" s="11">
        <v>4</v>
      </c>
      <c r="S499" s="154" t="s">
        <v>109</v>
      </c>
      <c r="T499" s="154">
        <v>5.4</v>
      </c>
      <c r="U499" s="154">
        <v>5</v>
      </c>
      <c r="V499" s="154">
        <v>3</v>
      </c>
      <c r="W499" s="154">
        <v>3</v>
      </c>
      <c r="X499" s="11">
        <v>3.2</v>
      </c>
      <c r="Y499" s="154">
        <v>1</v>
      </c>
      <c r="Z499" s="154">
        <v>3</v>
      </c>
      <c r="AA499" s="159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3.4012760499845207</v>
      </c>
    </row>
    <row r="500" spans="1:65">
      <c r="A500" s="30"/>
      <c r="B500" s="19">
        <v>1</v>
      </c>
      <c r="C500" s="9">
        <v>5</v>
      </c>
      <c r="D500" s="154">
        <v>4</v>
      </c>
      <c r="E500" s="11">
        <v>4</v>
      </c>
      <c r="F500" s="11">
        <v>3.2</v>
      </c>
      <c r="G500" s="11">
        <v>3.6</v>
      </c>
      <c r="H500" s="11">
        <v>3.2</v>
      </c>
      <c r="I500" s="11">
        <v>3</v>
      </c>
      <c r="J500" s="11">
        <v>3.3</v>
      </c>
      <c r="K500" s="11">
        <v>2.7</v>
      </c>
      <c r="L500" s="11">
        <v>3</v>
      </c>
      <c r="M500" s="154">
        <v>5</v>
      </c>
      <c r="N500" s="11">
        <v>3.3042654853728815</v>
      </c>
      <c r="O500" s="11">
        <v>2.79</v>
      </c>
      <c r="P500" s="11">
        <v>3.8132085499416601</v>
      </c>
      <c r="Q500" s="11">
        <v>4.4000000000000004</v>
      </c>
      <c r="R500" s="11">
        <v>3.3</v>
      </c>
      <c r="S500" s="154" t="s">
        <v>109</v>
      </c>
      <c r="T500" s="154">
        <v>5.7</v>
      </c>
      <c r="U500" s="154">
        <v>5</v>
      </c>
      <c r="V500" s="154">
        <v>3</v>
      </c>
      <c r="W500" s="154">
        <v>3</v>
      </c>
      <c r="X500" s="11">
        <v>3.1</v>
      </c>
      <c r="Y500" s="154">
        <v>5</v>
      </c>
      <c r="Z500" s="154">
        <v>3</v>
      </c>
      <c r="AA500" s="159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89</v>
      </c>
    </row>
    <row r="501" spans="1:65">
      <c r="A501" s="30"/>
      <c r="B501" s="19">
        <v>1</v>
      </c>
      <c r="C501" s="9">
        <v>6</v>
      </c>
      <c r="D501" s="154">
        <v>4</v>
      </c>
      <c r="E501" s="11">
        <v>3.8</v>
      </c>
      <c r="F501" s="11">
        <v>3.1</v>
      </c>
      <c r="G501" s="11">
        <v>3.6</v>
      </c>
      <c r="H501" s="11">
        <v>3.3</v>
      </c>
      <c r="I501" s="11">
        <v>3.1</v>
      </c>
      <c r="J501" s="11">
        <v>3.2</v>
      </c>
      <c r="K501" s="11">
        <v>2.5</v>
      </c>
      <c r="L501" s="11">
        <v>2.9</v>
      </c>
      <c r="M501" s="154">
        <v>5</v>
      </c>
      <c r="N501" s="11">
        <v>3.2440505090423732</v>
      </c>
      <c r="O501" s="11">
        <v>4.51</v>
      </c>
      <c r="P501" s="11">
        <v>3.653752878596038</v>
      </c>
      <c r="Q501" s="11">
        <v>4.4000000000000004</v>
      </c>
      <c r="R501" s="11">
        <v>3.8</v>
      </c>
      <c r="S501" s="154" t="s">
        <v>109</v>
      </c>
      <c r="T501" s="154">
        <v>5.5</v>
      </c>
      <c r="U501" s="154">
        <v>5</v>
      </c>
      <c r="V501" s="154">
        <v>3</v>
      </c>
      <c r="W501" s="154">
        <v>3</v>
      </c>
      <c r="X501" s="11">
        <v>3.1</v>
      </c>
      <c r="Y501" s="154">
        <v>7</v>
      </c>
      <c r="Z501" s="154">
        <v>3</v>
      </c>
      <c r="AA501" s="159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6"/>
    </row>
    <row r="502" spans="1:65">
      <c r="A502" s="30"/>
      <c r="B502" s="20" t="s">
        <v>237</v>
      </c>
      <c r="C502" s="12"/>
      <c r="D502" s="22">
        <v>4</v>
      </c>
      <c r="E502" s="22">
        <v>3.8166666666666669</v>
      </c>
      <c r="F502" s="22">
        <v>3.2333333333333338</v>
      </c>
      <c r="G502" s="22">
        <v>3.5833333333333335</v>
      </c>
      <c r="H502" s="22">
        <v>3.3000000000000003</v>
      </c>
      <c r="I502" s="22">
        <v>3.0166666666666671</v>
      </c>
      <c r="J502" s="22">
        <v>3.3000000000000003</v>
      </c>
      <c r="K502" s="22">
        <v>2.6166666666666667</v>
      </c>
      <c r="L502" s="22">
        <v>3.0666666666666664</v>
      </c>
      <c r="M502" s="22">
        <v>5</v>
      </c>
      <c r="N502" s="22">
        <v>3.2739368437598872</v>
      </c>
      <c r="O502" s="22">
        <v>3.4766666666666666</v>
      </c>
      <c r="P502" s="22">
        <v>3.6839278560233897</v>
      </c>
      <c r="Q502" s="22">
        <v>4.333333333333333</v>
      </c>
      <c r="R502" s="22">
        <v>3.8333333333333335</v>
      </c>
      <c r="S502" s="22" t="s">
        <v>729</v>
      </c>
      <c r="T502" s="22">
        <v>5.3666666666666671</v>
      </c>
      <c r="U502" s="22">
        <v>5</v>
      </c>
      <c r="V502" s="22">
        <v>3</v>
      </c>
      <c r="W502" s="22">
        <v>3</v>
      </c>
      <c r="X502" s="22">
        <v>3.0833333333333335</v>
      </c>
      <c r="Y502" s="22">
        <v>4.2</v>
      </c>
      <c r="Z502" s="22">
        <v>3.1666666666666665</v>
      </c>
      <c r="AA502" s="159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6"/>
    </row>
    <row r="503" spans="1:65">
      <c r="A503" s="30"/>
      <c r="B503" s="3" t="s">
        <v>238</v>
      </c>
      <c r="C503" s="29"/>
      <c r="D503" s="11">
        <v>4</v>
      </c>
      <c r="E503" s="11">
        <v>3.8</v>
      </c>
      <c r="F503" s="11">
        <v>3.25</v>
      </c>
      <c r="G503" s="11">
        <v>3.6</v>
      </c>
      <c r="H503" s="11">
        <v>3.3</v>
      </c>
      <c r="I503" s="11">
        <v>3</v>
      </c>
      <c r="J503" s="11">
        <v>3.3</v>
      </c>
      <c r="K503" s="11">
        <v>2.6500000000000004</v>
      </c>
      <c r="L503" s="11">
        <v>3.05</v>
      </c>
      <c r="M503" s="11">
        <v>5</v>
      </c>
      <c r="N503" s="11">
        <v>3.2705660650381359</v>
      </c>
      <c r="O503" s="11">
        <v>3.21</v>
      </c>
      <c r="P503" s="11">
        <v>3.6644427471544279</v>
      </c>
      <c r="Q503" s="11">
        <v>4.3499999999999996</v>
      </c>
      <c r="R503" s="11">
        <v>3.8499999999999996</v>
      </c>
      <c r="S503" s="11" t="s">
        <v>729</v>
      </c>
      <c r="T503" s="11">
        <v>5.4</v>
      </c>
      <c r="U503" s="11">
        <v>5</v>
      </c>
      <c r="V503" s="11">
        <v>3</v>
      </c>
      <c r="W503" s="11">
        <v>3</v>
      </c>
      <c r="X503" s="11">
        <v>3.1</v>
      </c>
      <c r="Y503" s="11">
        <v>4</v>
      </c>
      <c r="Z503" s="11">
        <v>3</v>
      </c>
      <c r="AA503" s="159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6"/>
    </row>
    <row r="504" spans="1:65">
      <c r="A504" s="30"/>
      <c r="B504" s="3" t="s">
        <v>239</v>
      </c>
      <c r="C504" s="29"/>
      <c r="D504" s="23">
        <v>0</v>
      </c>
      <c r="E504" s="23">
        <v>0.11690451944500115</v>
      </c>
      <c r="F504" s="23">
        <v>8.1649658092772456E-2</v>
      </c>
      <c r="G504" s="23">
        <v>4.0824829046386339E-2</v>
      </c>
      <c r="H504" s="23">
        <v>6.3245553203367499E-2</v>
      </c>
      <c r="I504" s="23">
        <v>7.5277265270908167E-2</v>
      </c>
      <c r="J504" s="23">
        <v>6.3245553203367499E-2</v>
      </c>
      <c r="K504" s="23">
        <v>9.831920802501759E-2</v>
      </c>
      <c r="L504" s="23">
        <v>0.12110601416389977</v>
      </c>
      <c r="M504" s="23">
        <v>0</v>
      </c>
      <c r="N504" s="23">
        <v>4.0413304748831834E-2</v>
      </c>
      <c r="O504" s="23">
        <v>0.64596181517692552</v>
      </c>
      <c r="P504" s="23">
        <v>0.11660394063308749</v>
      </c>
      <c r="Q504" s="23">
        <v>8.1649658092772748E-2</v>
      </c>
      <c r="R504" s="23">
        <v>0.41793141383086613</v>
      </c>
      <c r="S504" s="23" t="s">
        <v>729</v>
      </c>
      <c r="T504" s="23">
        <v>0.26583202716502508</v>
      </c>
      <c r="U504" s="23">
        <v>0</v>
      </c>
      <c r="V504" s="23">
        <v>0</v>
      </c>
      <c r="W504" s="23">
        <v>0</v>
      </c>
      <c r="X504" s="23">
        <v>7.5277265270908167E-2</v>
      </c>
      <c r="Y504" s="23">
        <v>2.16794833886788</v>
      </c>
      <c r="Z504" s="23">
        <v>0.40824829046386357</v>
      </c>
      <c r="AA504" s="159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6"/>
    </row>
    <row r="505" spans="1:65">
      <c r="A505" s="30"/>
      <c r="B505" s="3" t="s">
        <v>87</v>
      </c>
      <c r="C505" s="29"/>
      <c r="D505" s="13">
        <v>0</v>
      </c>
      <c r="E505" s="13">
        <v>3.0630005094760125E-2</v>
      </c>
      <c r="F505" s="13">
        <v>2.525247157508426E-2</v>
      </c>
      <c r="G505" s="13">
        <v>1.1392975547828746E-2</v>
      </c>
      <c r="H505" s="13">
        <v>1.9165319152535606E-2</v>
      </c>
      <c r="I505" s="13">
        <v>2.495378959256624E-2</v>
      </c>
      <c r="J505" s="13">
        <v>1.9165319152535606E-2</v>
      </c>
      <c r="K505" s="13">
        <v>3.757421962739526E-2</v>
      </c>
      <c r="L505" s="13">
        <v>3.9491091575184711E-2</v>
      </c>
      <c r="M505" s="13">
        <v>0</v>
      </c>
      <c r="N505" s="13">
        <v>1.2343947570601265E-2</v>
      </c>
      <c r="O505" s="13">
        <v>0.18579917982078395</v>
      </c>
      <c r="P505" s="13">
        <v>3.1652069527484027E-2</v>
      </c>
      <c r="Q505" s="13">
        <v>1.8842228790639865E-2</v>
      </c>
      <c r="R505" s="13">
        <v>0.10902558621674768</v>
      </c>
      <c r="S505" s="13" t="s">
        <v>729</v>
      </c>
      <c r="T505" s="13">
        <v>4.9533918105284173E-2</v>
      </c>
      <c r="U505" s="13">
        <v>0</v>
      </c>
      <c r="V505" s="13">
        <v>0</v>
      </c>
      <c r="W505" s="13">
        <v>0</v>
      </c>
      <c r="X505" s="13">
        <v>2.4414248195970215E-2</v>
      </c>
      <c r="Y505" s="13">
        <v>0.51617817592092374</v>
      </c>
      <c r="Z505" s="13">
        <v>0.12892051277806219</v>
      </c>
      <c r="AA505" s="159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6"/>
    </row>
    <row r="506" spans="1:65">
      <c r="A506" s="30"/>
      <c r="B506" s="3" t="s">
        <v>240</v>
      </c>
      <c r="C506" s="29"/>
      <c r="D506" s="13">
        <v>0.17602921409986827</v>
      </c>
      <c r="E506" s="13">
        <v>0.122127875120291</v>
      </c>
      <c r="F506" s="13">
        <v>-4.9376385269273015E-2</v>
      </c>
      <c r="G506" s="13">
        <v>5.3526170964465436E-2</v>
      </c>
      <c r="H506" s="13">
        <v>-2.9775898367608633E-2</v>
      </c>
      <c r="I506" s="13">
        <v>-0.11307796769968259</v>
      </c>
      <c r="J506" s="13">
        <v>-2.9775898367608633E-2</v>
      </c>
      <c r="K506" s="13">
        <v>-0.23068088910966955</v>
      </c>
      <c r="L506" s="13">
        <v>-9.8377602523434415E-2</v>
      </c>
      <c r="M506" s="13">
        <v>0.47003651762483534</v>
      </c>
      <c r="N506" s="13">
        <v>-3.7438656655114144E-2</v>
      </c>
      <c r="O506" s="13">
        <v>2.2165391921802113E-2</v>
      </c>
      <c r="P506" s="13">
        <v>8.3101695329949932E-2</v>
      </c>
      <c r="Q506" s="13">
        <v>0.2740316486081904</v>
      </c>
      <c r="R506" s="13">
        <v>0.12702799684570709</v>
      </c>
      <c r="S506" s="13" t="s">
        <v>729</v>
      </c>
      <c r="T506" s="13">
        <v>0.57783919558399011</v>
      </c>
      <c r="U506" s="13">
        <v>0.47003651762483534</v>
      </c>
      <c r="V506" s="13">
        <v>-0.1179780894250988</v>
      </c>
      <c r="W506" s="13">
        <v>-0.1179780894250988</v>
      </c>
      <c r="X506" s="13">
        <v>-9.3477480798018209E-2</v>
      </c>
      <c r="Y506" s="13">
        <v>0.23483067480486164</v>
      </c>
      <c r="Z506" s="13">
        <v>-6.8976872170937731E-2</v>
      </c>
      <c r="AA506" s="159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6"/>
    </row>
    <row r="507" spans="1:65">
      <c r="A507" s="30"/>
      <c r="B507" s="46" t="s">
        <v>241</v>
      </c>
      <c r="C507" s="47"/>
      <c r="D507" s="45" t="s">
        <v>242</v>
      </c>
      <c r="E507" s="45">
        <v>1.23</v>
      </c>
      <c r="F507" s="45">
        <v>0.16</v>
      </c>
      <c r="G507" s="45">
        <v>0.67</v>
      </c>
      <c r="H507" s="45">
        <v>0</v>
      </c>
      <c r="I507" s="45">
        <v>0.67</v>
      </c>
      <c r="J507" s="45">
        <v>0</v>
      </c>
      <c r="K507" s="45">
        <v>1.63</v>
      </c>
      <c r="L507" s="45">
        <v>0.56000000000000005</v>
      </c>
      <c r="M507" s="45" t="s">
        <v>242</v>
      </c>
      <c r="N507" s="45">
        <v>0.06</v>
      </c>
      <c r="O507" s="45">
        <v>0.42</v>
      </c>
      <c r="P507" s="45">
        <v>0.91</v>
      </c>
      <c r="Q507" s="45">
        <v>2.46</v>
      </c>
      <c r="R507" s="45">
        <v>1.27</v>
      </c>
      <c r="S507" s="45">
        <v>1.9</v>
      </c>
      <c r="T507" s="45">
        <v>4.92</v>
      </c>
      <c r="U507" s="45" t="s">
        <v>242</v>
      </c>
      <c r="V507" s="45" t="s">
        <v>242</v>
      </c>
      <c r="W507" s="45" t="s">
        <v>242</v>
      </c>
      <c r="X507" s="45">
        <v>0.52</v>
      </c>
      <c r="Y507" s="45" t="s">
        <v>242</v>
      </c>
      <c r="Z507" s="45" t="s">
        <v>242</v>
      </c>
      <c r="AA507" s="159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6"/>
    </row>
    <row r="508" spans="1:65">
      <c r="B508" s="31" t="s">
        <v>317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BM508" s="56"/>
    </row>
    <row r="509" spans="1:65">
      <c r="BM509" s="56"/>
    </row>
    <row r="510" spans="1:65" ht="15">
      <c r="B510" s="8" t="s">
        <v>565</v>
      </c>
      <c r="BM510" s="28" t="s">
        <v>67</v>
      </c>
    </row>
    <row r="511" spans="1:65" ht="15">
      <c r="A511" s="25" t="s">
        <v>23</v>
      </c>
      <c r="B511" s="18" t="s">
        <v>114</v>
      </c>
      <c r="C511" s="15" t="s">
        <v>115</v>
      </c>
      <c r="D511" s="16" t="s">
        <v>233</v>
      </c>
      <c r="E511" s="17" t="s">
        <v>233</v>
      </c>
      <c r="F511" s="17" t="s">
        <v>233</v>
      </c>
      <c r="G511" s="17" t="s">
        <v>233</v>
      </c>
      <c r="H511" s="17" t="s">
        <v>233</v>
      </c>
      <c r="I511" s="17" t="s">
        <v>233</v>
      </c>
      <c r="J511" s="15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</v>
      </c>
    </row>
    <row r="512" spans="1:65">
      <c r="A512" s="30"/>
      <c r="B512" s="19" t="s">
        <v>234</v>
      </c>
      <c r="C512" s="9" t="s">
        <v>234</v>
      </c>
      <c r="D512" s="156" t="s">
        <v>245</v>
      </c>
      <c r="E512" s="158" t="s">
        <v>253</v>
      </c>
      <c r="F512" s="158" t="s">
        <v>256</v>
      </c>
      <c r="G512" s="158" t="s">
        <v>266</v>
      </c>
      <c r="H512" s="158" t="s">
        <v>268</v>
      </c>
      <c r="I512" s="158" t="s">
        <v>269</v>
      </c>
      <c r="J512" s="15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 t="s">
        <v>3</v>
      </c>
    </row>
    <row r="513" spans="1:65">
      <c r="A513" s="30"/>
      <c r="B513" s="19"/>
      <c r="C513" s="9"/>
      <c r="D513" s="10" t="s">
        <v>281</v>
      </c>
      <c r="E513" s="11" t="s">
        <v>280</v>
      </c>
      <c r="F513" s="11" t="s">
        <v>280</v>
      </c>
      <c r="G513" s="11" t="s">
        <v>280</v>
      </c>
      <c r="H513" s="11" t="s">
        <v>281</v>
      </c>
      <c r="I513" s="11" t="s">
        <v>281</v>
      </c>
      <c r="J513" s="15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3</v>
      </c>
    </row>
    <row r="514" spans="1:65">
      <c r="A514" s="30"/>
      <c r="B514" s="19"/>
      <c r="C514" s="9"/>
      <c r="D514" s="26" t="s">
        <v>308</v>
      </c>
      <c r="E514" s="26" t="s">
        <v>121</v>
      </c>
      <c r="F514" s="26" t="s">
        <v>310</v>
      </c>
      <c r="G514" s="26" t="s">
        <v>311</v>
      </c>
      <c r="H514" s="26" t="s">
        <v>311</v>
      </c>
      <c r="I514" s="26" t="s">
        <v>311</v>
      </c>
      <c r="J514" s="15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3</v>
      </c>
    </row>
    <row r="515" spans="1:65">
      <c r="A515" s="30"/>
      <c r="B515" s="18">
        <v>1</v>
      </c>
      <c r="C515" s="14">
        <v>1</v>
      </c>
      <c r="D515" s="211" t="s">
        <v>110</v>
      </c>
      <c r="E515" s="212">
        <v>0.04</v>
      </c>
      <c r="F515" s="211" t="s">
        <v>213</v>
      </c>
      <c r="G515" s="212">
        <v>0.05</v>
      </c>
      <c r="H515" s="212">
        <v>0.05</v>
      </c>
      <c r="I515" s="212">
        <v>0.04</v>
      </c>
      <c r="J515" s="214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6">
        <v>1</v>
      </c>
    </row>
    <row r="516" spans="1:65">
      <c r="A516" s="30"/>
      <c r="B516" s="19">
        <v>1</v>
      </c>
      <c r="C516" s="9">
        <v>2</v>
      </c>
      <c r="D516" s="218" t="s">
        <v>110</v>
      </c>
      <c r="E516" s="23">
        <v>4.1000000000000002E-2</v>
      </c>
      <c r="F516" s="218" t="s">
        <v>213</v>
      </c>
      <c r="G516" s="23">
        <v>0.05</v>
      </c>
      <c r="H516" s="23">
        <v>0.05</v>
      </c>
      <c r="I516" s="23">
        <v>0.04</v>
      </c>
      <c r="J516" s="214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6">
        <v>35</v>
      </c>
    </row>
    <row r="517" spans="1:65">
      <c r="A517" s="30"/>
      <c r="B517" s="19">
        <v>1</v>
      </c>
      <c r="C517" s="9">
        <v>3</v>
      </c>
      <c r="D517" s="218" t="s">
        <v>110</v>
      </c>
      <c r="E517" s="23">
        <v>4.1000000000000002E-2</v>
      </c>
      <c r="F517" s="218" t="s">
        <v>213</v>
      </c>
      <c r="G517" s="23">
        <v>0.05</v>
      </c>
      <c r="H517" s="23">
        <v>0.05</v>
      </c>
      <c r="I517" s="23">
        <v>0.04</v>
      </c>
      <c r="J517" s="214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6">
        <v>16</v>
      </c>
    </row>
    <row r="518" spans="1:65">
      <c r="A518" s="30"/>
      <c r="B518" s="19">
        <v>1</v>
      </c>
      <c r="C518" s="9">
        <v>4</v>
      </c>
      <c r="D518" s="218" t="s">
        <v>110</v>
      </c>
      <c r="E518" s="23">
        <v>0.04</v>
      </c>
      <c r="F518" s="218" t="s">
        <v>213</v>
      </c>
      <c r="G518" s="23">
        <v>0.05</v>
      </c>
      <c r="H518" s="23">
        <v>0.05</v>
      </c>
      <c r="I518" s="23">
        <v>0.04</v>
      </c>
      <c r="J518" s="214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6">
        <v>4.5083333333333336E-2</v>
      </c>
    </row>
    <row r="519" spans="1:65">
      <c r="A519" s="30"/>
      <c r="B519" s="19">
        <v>1</v>
      </c>
      <c r="C519" s="9">
        <v>5</v>
      </c>
      <c r="D519" s="218" t="s">
        <v>110</v>
      </c>
      <c r="E519" s="23">
        <v>4.1000000000000002E-2</v>
      </c>
      <c r="F519" s="218" t="s">
        <v>213</v>
      </c>
      <c r="G519" s="23">
        <v>0.05</v>
      </c>
      <c r="H519" s="23">
        <v>0.05</v>
      </c>
      <c r="I519" s="23">
        <v>0.04</v>
      </c>
      <c r="J519" s="214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6">
        <v>90</v>
      </c>
    </row>
    <row r="520" spans="1:65">
      <c r="A520" s="30"/>
      <c r="B520" s="19">
        <v>1</v>
      </c>
      <c r="C520" s="9">
        <v>6</v>
      </c>
      <c r="D520" s="218" t="s">
        <v>110</v>
      </c>
      <c r="E520" s="23">
        <v>3.9E-2</v>
      </c>
      <c r="F520" s="218" t="s">
        <v>213</v>
      </c>
      <c r="G520" s="23">
        <v>0.05</v>
      </c>
      <c r="H520" s="23">
        <v>0.05</v>
      </c>
      <c r="I520" s="23">
        <v>0.04</v>
      </c>
      <c r="J520" s="214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57"/>
    </row>
    <row r="521" spans="1:65">
      <c r="A521" s="30"/>
      <c r="B521" s="20" t="s">
        <v>237</v>
      </c>
      <c r="C521" s="12"/>
      <c r="D521" s="220" t="s">
        <v>729</v>
      </c>
      <c r="E521" s="220">
        <v>4.0333333333333339E-2</v>
      </c>
      <c r="F521" s="220" t="s">
        <v>729</v>
      </c>
      <c r="G521" s="220">
        <v>4.9999999999999996E-2</v>
      </c>
      <c r="H521" s="220">
        <v>4.9999999999999996E-2</v>
      </c>
      <c r="I521" s="220">
        <v>0.04</v>
      </c>
      <c r="J521" s="214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57"/>
    </row>
    <row r="522" spans="1:65">
      <c r="A522" s="30"/>
      <c r="B522" s="3" t="s">
        <v>238</v>
      </c>
      <c r="C522" s="29"/>
      <c r="D522" s="23" t="s">
        <v>729</v>
      </c>
      <c r="E522" s="23">
        <v>4.0500000000000001E-2</v>
      </c>
      <c r="F522" s="23" t="s">
        <v>729</v>
      </c>
      <c r="G522" s="23">
        <v>0.05</v>
      </c>
      <c r="H522" s="23">
        <v>0.05</v>
      </c>
      <c r="I522" s="23">
        <v>0.04</v>
      </c>
      <c r="J522" s="214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57"/>
    </row>
    <row r="523" spans="1:65">
      <c r="A523" s="30"/>
      <c r="B523" s="3" t="s">
        <v>239</v>
      </c>
      <c r="C523" s="29"/>
      <c r="D523" s="23" t="s">
        <v>729</v>
      </c>
      <c r="E523" s="23">
        <v>8.1649658092772682E-4</v>
      </c>
      <c r="F523" s="23" t="s">
        <v>729</v>
      </c>
      <c r="G523" s="23">
        <v>7.6011774306101464E-18</v>
      </c>
      <c r="H523" s="23">
        <v>7.6011774306101464E-18</v>
      </c>
      <c r="I523" s="23">
        <v>0</v>
      </c>
      <c r="J523" s="214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57"/>
    </row>
    <row r="524" spans="1:65">
      <c r="A524" s="30"/>
      <c r="B524" s="3" t="s">
        <v>87</v>
      </c>
      <c r="C524" s="29"/>
      <c r="D524" s="13" t="s">
        <v>729</v>
      </c>
      <c r="E524" s="13">
        <v>2.0243716882505619E-2</v>
      </c>
      <c r="F524" s="13" t="s">
        <v>729</v>
      </c>
      <c r="G524" s="13">
        <v>1.5202354861220294E-16</v>
      </c>
      <c r="H524" s="13">
        <v>1.5202354861220294E-16</v>
      </c>
      <c r="I524" s="13">
        <v>0</v>
      </c>
      <c r="J524" s="15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6"/>
    </row>
    <row r="525" spans="1:65">
      <c r="A525" s="30"/>
      <c r="B525" s="3" t="s">
        <v>240</v>
      </c>
      <c r="C525" s="29"/>
      <c r="D525" s="13" t="s">
        <v>729</v>
      </c>
      <c r="E525" s="13">
        <v>-0.10536044362292041</v>
      </c>
      <c r="F525" s="13" t="s">
        <v>729</v>
      </c>
      <c r="G525" s="13">
        <v>0.10905730129390001</v>
      </c>
      <c r="H525" s="13">
        <v>0.10905730129390001</v>
      </c>
      <c r="I525" s="13">
        <v>-0.11275415896487995</v>
      </c>
      <c r="J525" s="15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6"/>
    </row>
    <row r="526" spans="1:65">
      <c r="A526" s="30"/>
      <c r="B526" s="46" t="s">
        <v>241</v>
      </c>
      <c r="C526" s="47"/>
      <c r="D526" s="45">
        <v>0.67</v>
      </c>
      <c r="E526" s="45">
        <v>0.67</v>
      </c>
      <c r="F526" s="45">
        <v>2.81</v>
      </c>
      <c r="G526" s="45">
        <v>0.67</v>
      </c>
      <c r="H526" s="45">
        <v>0.67</v>
      </c>
      <c r="I526" s="45">
        <v>0.72</v>
      </c>
      <c r="J526" s="15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6"/>
    </row>
    <row r="527" spans="1:65">
      <c r="B527" s="31"/>
      <c r="C527" s="20"/>
      <c r="D527" s="20"/>
      <c r="E527" s="20"/>
      <c r="F527" s="20"/>
      <c r="G527" s="20"/>
      <c r="H527" s="20"/>
      <c r="I527" s="20"/>
      <c r="BM527" s="56"/>
    </row>
    <row r="528" spans="1:65" ht="15">
      <c r="B528" s="8" t="s">
        <v>566</v>
      </c>
      <c r="BM528" s="28" t="s">
        <v>67</v>
      </c>
    </row>
    <row r="529" spans="1:65" ht="15">
      <c r="A529" s="25" t="s">
        <v>55</v>
      </c>
      <c r="B529" s="18" t="s">
        <v>114</v>
      </c>
      <c r="C529" s="15" t="s">
        <v>115</v>
      </c>
      <c r="D529" s="16" t="s">
        <v>233</v>
      </c>
      <c r="E529" s="17" t="s">
        <v>233</v>
      </c>
      <c r="F529" s="17" t="s">
        <v>233</v>
      </c>
      <c r="G529" s="17" t="s">
        <v>233</v>
      </c>
      <c r="H529" s="17" t="s">
        <v>233</v>
      </c>
      <c r="I529" s="17" t="s">
        <v>233</v>
      </c>
      <c r="J529" s="17" t="s">
        <v>233</v>
      </c>
      <c r="K529" s="17" t="s">
        <v>233</v>
      </c>
      <c r="L529" s="17" t="s">
        <v>233</v>
      </c>
      <c r="M529" s="17" t="s">
        <v>233</v>
      </c>
      <c r="N529" s="17" t="s">
        <v>233</v>
      </c>
      <c r="O529" s="17" t="s">
        <v>233</v>
      </c>
      <c r="P529" s="17" t="s">
        <v>233</v>
      </c>
      <c r="Q529" s="17" t="s">
        <v>233</v>
      </c>
      <c r="R529" s="17" t="s">
        <v>233</v>
      </c>
      <c r="S529" s="17" t="s">
        <v>233</v>
      </c>
      <c r="T529" s="17" t="s">
        <v>233</v>
      </c>
      <c r="U529" s="17" t="s">
        <v>233</v>
      </c>
      <c r="V529" s="17" t="s">
        <v>233</v>
      </c>
      <c r="W529" s="17" t="s">
        <v>233</v>
      </c>
      <c r="X529" s="17" t="s">
        <v>233</v>
      </c>
      <c r="Y529" s="17" t="s">
        <v>233</v>
      </c>
      <c r="Z529" s="17" t="s">
        <v>233</v>
      </c>
      <c r="AA529" s="17" t="s">
        <v>233</v>
      </c>
      <c r="AB529" s="17" t="s">
        <v>233</v>
      </c>
      <c r="AC529" s="17" t="s">
        <v>233</v>
      </c>
      <c r="AD529" s="17" t="s">
        <v>233</v>
      </c>
      <c r="AE529" s="159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>
        <v>1</v>
      </c>
    </row>
    <row r="530" spans="1:65">
      <c r="A530" s="30"/>
      <c r="B530" s="19" t="s">
        <v>234</v>
      </c>
      <c r="C530" s="9" t="s">
        <v>234</v>
      </c>
      <c r="D530" s="156" t="s">
        <v>244</v>
      </c>
      <c r="E530" s="158" t="s">
        <v>245</v>
      </c>
      <c r="F530" s="158" t="s">
        <v>246</v>
      </c>
      <c r="G530" s="158" t="s">
        <v>247</v>
      </c>
      <c r="H530" s="158" t="s">
        <v>248</v>
      </c>
      <c r="I530" s="158" t="s">
        <v>249</v>
      </c>
      <c r="J530" s="158" t="s">
        <v>250</v>
      </c>
      <c r="K530" s="158" t="s">
        <v>251</v>
      </c>
      <c r="L530" s="158" t="s">
        <v>252</v>
      </c>
      <c r="M530" s="158" t="s">
        <v>253</v>
      </c>
      <c r="N530" s="158" t="s">
        <v>254</v>
      </c>
      <c r="O530" s="158" t="s">
        <v>255</v>
      </c>
      <c r="P530" s="158" t="s">
        <v>256</v>
      </c>
      <c r="Q530" s="158" t="s">
        <v>257</v>
      </c>
      <c r="R530" s="158" t="s">
        <v>258</v>
      </c>
      <c r="S530" s="158" t="s">
        <v>259</v>
      </c>
      <c r="T530" s="158" t="s">
        <v>260</v>
      </c>
      <c r="U530" s="158" t="s">
        <v>261</v>
      </c>
      <c r="V530" s="158" t="s">
        <v>262</v>
      </c>
      <c r="W530" s="158" t="s">
        <v>264</v>
      </c>
      <c r="X530" s="158" t="s">
        <v>266</v>
      </c>
      <c r="Y530" s="158" t="s">
        <v>267</v>
      </c>
      <c r="Z530" s="158" t="s">
        <v>268</v>
      </c>
      <c r="AA530" s="158" t="s">
        <v>269</v>
      </c>
      <c r="AB530" s="158" t="s">
        <v>270</v>
      </c>
      <c r="AC530" s="158" t="s">
        <v>235</v>
      </c>
      <c r="AD530" s="158" t="s">
        <v>271</v>
      </c>
      <c r="AE530" s="159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 t="s">
        <v>1</v>
      </c>
    </row>
    <row r="531" spans="1:65">
      <c r="A531" s="30"/>
      <c r="B531" s="19"/>
      <c r="C531" s="9"/>
      <c r="D531" s="10" t="s">
        <v>281</v>
      </c>
      <c r="E531" s="11" t="s">
        <v>281</v>
      </c>
      <c r="F531" s="11" t="s">
        <v>280</v>
      </c>
      <c r="G531" s="11" t="s">
        <v>280</v>
      </c>
      <c r="H531" s="11" t="s">
        <v>280</v>
      </c>
      <c r="I531" s="11" t="s">
        <v>280</v>
      </c>
      <c r="J531" s="11" t="s">
        <v>280</v>
      </c>
      <c r="K531" s="11" t="s">
        <v>280</v>
      </c>
      <c r="L531" s="11" t="s">
        <v>281</v>
      </c>
      <c r="M531" s="11" t="s">
        <v>307</v>
      </c>
      <c r="N531" s="11" t="s">
        <v>280</v>
      </c>
      <c r="O531" s="11" t="s">
        <v>307</v>
      </c>
      <c r="P531" s="11" t="s">
        <v>280</v>
      </c>
      <c r="Q531" s="11" t="s">
        <v>281</v>
      </c>
      <c r="R531" s="11" t="s">
        <v>281</v>
      </c>
      <c r="S531" s="11" t="s">
        <v>307</v>
      </c>
      <c r="T531" s="11" t="s">
        <v>281</v>
      </c>
      <c r="U531" s="11" t="s">
        <v>281</v>
      </c>
      <c r="V531" s="11" t="s">
        <v>307</v>
      </c>
      <c r="W531" s="11" t="s">
        <v>281</v>
      </c>
      <c r="X531" s="11" t="s">
        <v>307</v>
      </c>
      <c r="Y531" s="11" t="s">
        <v>307</v>
      </c>
      <c r="Z531" s="11" t="s">
        <v>281</v>
      </c>
      <c r="AA531" s="11" t="s">
        <v>281</v>
      </c>
      <c r="AB531" s="11" t="s">
        <v>281</v>
      </c>
      <c r="AC531" s="11" t="s">
        <v>307</v>
      </c>
      <c r="AD531" s="11" t="s">
        <v>280</v>
      </c>
      <c r="AE531" s="159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3</v>
      </c>
    </row>
    <row r="532" spans="1:65">
      <c r="A532" s="30"/>
      <c r="B532" s="19"/>
      <c r="C532" s="9"/>
      <c r="D532" s="26" t="s">
        <v>308</v>
      </c>
      <c r="E532" s="26" t="s">
        <v>308</v>
      </c>
      <c r="F532" s="26" t="s">
        <v>308</v>
      </c>
      <c r="G532" s="26" t="s">
        <v>308</v>
      </c>
      <c r="H532" s="26" t="s">
        <v>308</v>
      </c>
      <c r="I532" s="26" t="s">
        <v>308</v>
      </c>
      <c r="J532" s="26" t="s">
        <v>308</v>
      </c>
      <c r="K532" s="26" t="s">
        <v>308</v>
      </c>
      <c r="L532" s="26" t="s">
        <v>308</v>
      </c>
      <c r="M532" s="26" t="s">
        <v>121</v>
      </c>
      <c r="N532" s="26" t="s">
        <v>277</v>
      </c>
      <c r="O532" s="26" t="s">
        <v>309</v>
      </c>
      <c r="P532" s="26" t="s">
        <v>310</v>
      </c>
      <c r="Q532" s="26" t="s">
        <v>308</v>
      </c>
      <c r="R532" s="26" t="s">
        <v>309</v>
      </c>
      <c r="S532" s="26" t="s">
        <v>309</v>
      </c>
      <c r="T532" s="26" t="s">
        <v>309</v>
      </c>
      <c r="U532" s="26" t="s">
        <v>311</v>
      </c>
      <c r="V532" s="26" t="s">
        <v>311</v>
      </c>
      <c r="W532" s="26" t="s">
        <v>310</v>
      </c>
      <c r="X532" s="26" t="s">
        <v>311</v>
      </c>
      <c r="Y532" s="26" t="s">
        <v>308</v>
      </c>
      <c r="Z532" s="26" t="s">
        <v>311</v>
      </c>
      <c r="AA532" s="26" t="s">
        <v>311</v>
      </c>
      <c r="AB532" s="26" t="s">
        <v>308</v>
      </c>
      <c r="AC532" s="26" t="s">
        <v>311</v>
      </c>
      <c r="AD532" s="26" t="s">
        <v>310</v>
      </c>
      <c r="AE532" s="159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8">
        <v>1</v>
      </c>
      <c r="C533" s="14">
        <v>1</v>
      </c>
      <c r="D533" s="212">
        <v>0.12</v>
      </c>
      <c r="E533" s="212">
        <v>0.11</v>
      </c>
      <c r="F533" s="212">
        <v>0.12</v>
      </c>
      <c r="G533" s="212">
        <v>0.12</v>
      </c>
      <c r="H533" s="212">
        <v>0.11</v>
      </c>
      <c r="I533" s="212">
        <v>0.11</v>
      </c>
      <c r="J533" s="212">
        <v>0.11</v>
      </c>
      <c r="K533" s="212">
        <v>0.11</v>
      </c>
      <c r="L533" s="212">
        <v>0.12</v>
      </c>
      <c r="M533" s="212">
        <v>0.12</v>
      </c>
      <c r="N533" s="212">
        <v>0.12</v>
      </c>
      <c r="O533" s="212">
        <v>0.13</v>
      </c>
      <c r="P533" s="212">
        <v>0.12172459034541501</v>
      </c>
      <c r="Q533" s="212">
        <v>0.12384299999999999</v>
      </c>
      <c r="R533" s="212">
        <v>0.14198180316149656</v>
      </c>
      <c r="S533" s="212">
        <v>0.1</v>
      </c>
      <c r="T533" s="212">
        <v>0.13</v>
      </c>
      <c r="U533" s="212">
        <v>0.12</v>
      </c>
      <c r="V533" s="212">
        <v>0.12639999999999998</v>
      </c>
      <c r="W533" s="212">
        <v>0.14000000000000001</v>
      </c>
      <c r="X533" s="212">
        <v>0.12</v>
      </c>
      <c r="Y533" s="212">
        <v>0.1</v>
      </c>
      <c r="Z533" s="212">
        <v>0.11</v>
      </c>
      <c r="AA533" s="212">
        <v>0.12</v>
      </c>
      <c r="AB533" s="212">
        <v>0.12</v>
      </c>
      <c r="AC533" s="212">
        <v>0.124</v>
      </c>
      <c r="AD533" s="212">
        <v>0.12</v>
      </c>
      <c r="AE533" s="214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6">
        <v>1</v>
      </c>
    </row>
    <row r="534" spans="1:65">
      <c r="A534" s="30"/>
      <c r="B534" s="19">
        <v>1</v>
      </c>
      <c r="C534" s="9">
        <v>2</v>
      </c>
      <c r="D534" s="23">
        <v>0.11</v>
      </c>
      <c r="E534" s="23">
        <v>0.11</v>
      </c>
      <c r="F534" s="23">
        <v>0.12</v>
      </c>
      <c r="G534" s="23">
        <v>0.11</v>
      </c>
      <c r="H534" s="23">
        <v>0.11</v>
      </c>
      <c r="I534" s="23">
        <v>0.11</v>
      </c>
      <c r="J534" s="23">
        <v>0.11</v>
      </c>
      <c r="K534" s="23">
        <v>0.11</v>
      </c>
      <c r="L534" s="23">
        <v>0.13</v>
      </c>
      <c r="M534" s="23">
        <v>0.12</v>
      </c>
      <c r="N534" s="23">
        <v>0.12</v>
      </c>
      <c r="O534" s="23">
        <v>0.13</v>
      </c>
      <c r="P534" s="23">
        <v>0.12028623842740001</v>
      </c>
      <c r="Q534" s="23">
        <v>0.125275</v>
      </c>
      <c r="R534" s="23">
        <v>0.12386019858650092</v>
      </c>
      <c r="S534" s="23">
        <v>0.11</v>
      </c>
      <c r="T534" s="23">
        <v>0.13</v>
      </c>
      <c r="U534" s="23">
        <v>0.12</v>
      </c>
      <c r="V534" s="23">
        <v>0.124</v>
      </c>
      <c r="W534" s="23">
        <v>0.14000000000000001</v>
      </c>
      <c r="X534" s="23">
        <v>0.12</v>
      </c>
      <c r="Y534" s="23">
        <v>0.1</v>
      </c>
      <c r="Z534" s="23">
        <v>0.11</v>
      </c>
      <c r="AA534" s="23">
        <v>0.12</v>
      </c>
      <c r="AB534" s="23">
        <v>0.12</v>
      </c>
      <c r="AC534" s="23">
        <v>0.11899999999999998</v>
      </c>
      <c r="AD534" s="23">
        <v>0.12</v>
      </c>
      <c r="AE534" s="214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6" t="e">
        <v>#N/A</v>
      </c>
    </row>
    <row r="535" spans="1:65">
      <c r="A535" s="30"/>
      <c r="B535" s="19">
        <v>1</v>
      </c>
      <c r="C535" s="9">
        <v>3</v>
      </c>
      <c r="D535" s="23">
        <v>0.12</v>
      </c>
      <c r="E535" s="23">
        <v>0.11</v>
      </c>
      <c r="F535" s="23">
        <v>0.12</v>
      </c>
      <c r="G535" s="23">
        <v>0.11</v>
      </c>
      <c r="H535" s="23">
        <v>0.11</v>
      </c>
      <c r="I535" s="23">
        <v>0.11</v>
      </c>
      <c r="J535" s="23">
        <v>0.11</v>
      </c>
      <c r="K535" s="23">
        <v>0.11</v>
      </c>
      <c r="L535" s="23">
        <v>0.13</v>
      </c>
      <c r="M535" s="23">
        <v>0.12</v>
      </c>
      <c r="N535" s="23">
        <v>0.12</v>
      </c>
      <c r="O535" s="23">
        <v>0.13</v>
      </c>
      <c r="P535" s="23">
        <v>0.118828459734066</v>
      </c>
      <c r="Q535" s="23">
        <v>0.12074500000000001</v>
      </c>
      <c r="R535" s="23">
        <v>0.13995952210252427</v>
      </c>
      <c r="S535" s="23">
        <v>0.11</v>
      </c>
      <c r="T535" s="23">
        <v>0.13</v>
      </c>
      <c r="U535" s="23">
        <v>0.12</v>
      </c>
      <c r="V535" s="23">
        <v>0.12539999999999998</v>
      </c>
      <c r="W535" s="23">
        <v>0.14000000000000001</v>
      </c>
      <c r="X535" s="23">
        <v>0.12</v>
      </c>
      <c r="Y535" s="23">
        <v>0.1</v>
      </c>
      <c r="Z535" s="23">
        <v>0.11</v>
      </c>
      <c r="AA535" s="23">
        <v>0.12</v>
      </c>
      <c r="AB535" s="23">
        <v>0.12</v>
      </c>
      <c r="AC535" s="23">
        <v>0.11799999999999998</v>
      </c>
      <c r="AD535" s="23">
        <v>0.12</v>
      </c>
      <c r="AE535" s="214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6">
        <v>16</v>
      </c>
    </row>
    <row r="536" spans="1:65">
      <c r="A536" s="30"/>
      <c r="B536" s="19">
        <v>1</v>
      </c>
      <c r="C536" s="9">
        <v>4</v>
      </c>
      <c r="D536" s="23">
        <v>0.12</v>
      </c>
      <c r="E536" s="23">
        <v>0.11</v>
      </c>
      <c r="F536" s="23">
        <v>0.12</v>
      </c>
      <c r="G536" s="23">
        <v>0.12</v>
      </c>
      <c r="H536" s="23">
        <v>0.11</v>
      </c>
      <c r="I536" s="23">
        <v>0.11</v>
      </c>
      <c r="J536" s="23">
        <v>0.11</v>
      </c>
      <c r="K536" s="23">
        <v>0.11</v>
      </c>
      <c r="L536" s="23">
        <v>0.13</v>
      </c>
      <c r="M536" s="23">
        <v>0.12</v>
      </c>
      <c r="N536" s="23">
        <v>0.12</v>
      </c>
      <c r="O536" s="23">
        <v>0.13</v>
      </c>
      <c r="P536" s="23">
        <v>0.12012551748492051</v>
      </c>
      <c r="Q536" s="23">
        <v>0.124223</v>
      </c>
      <c r="R536" s="23">
        <v>0.14550036317747908</v>
      </c>
      <c r="S536" s="23">
        <v>0.11</v>
      </c>
      <c r="T536" s="23">
        <v>0.13</v>
      </c>
      <c r="U536" s="23">
        <v>0.12</v>
      </c>
      <c r="V536" s="23">
        <v>0.12559999999999999</v>
      </c>
      <c r="W536" s="23">
        <v>0.14000000000000001</v>
      </c>
      <c r="X536" s="23">
        <v>0.12</v>
      </c>
      <c r="Y536" s="23">
        <v>0.1</v>
      </c>
      <c r="Z536" s="23">
        <v>0.11</v>
      </c>
      <c r="AA536" s="23">
        <v>0.12</v>
      </c>
      <c r="AB536" s="23">
        <v>0.12</v>
      </c>
      <c r="AC536" s="23">
        <v>0.122</v>
      </c>
      <c r="AD536" s="23">
        <v>0.12</v>
      </c>
      <c r="AE536" s="214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6">
        <v>0.1190726455727967</v>
      </c>
    </row>
    <row r="537" spans="1:65">
      <c r="A537" s="30"/>
      <c r="B537" s="19">
        <v>1</v>
      </c>
      <c r="C537" s="9">
        <v>5</v>
      </c>
      <c r="D537" s="23">
        <v>0.12</v>
      </c>
      <c r="E537" s="23">
        <v>0.12</v>
      </c>
      <c r="F537" s="23">
        <v>0.12</v>
      </c>
      <c r="G537" s="23">
        <v>0.11</v>
      </c>
      <c r="H537" s="23">
        <v>0.11</v>
      </c>
      <c r="I537" s="23">
        <v>0.11</v>
      </c>
      <c r="J537" s="23">
        <v>0.11</v>
      </c>
      <c r="K537" s="23">
        <v>0.11</v>
      </c>
      <c r="L537" s="23">
        <v>0.12</v>
      </c>
      <c r="M537" s="23">
        <v>0.12</v>
      </c>
      <c r="N537" s="23">
        <v>0.12</v>
      </c>
      <c r="O537" s="23">
        <v>0.13</v>
      </c>
      <c r="P537" s="23">
        <v>0.11784840309152526</v>
      </c>
      <c r="Q537" s="23">
        <v>0.12638800000000003</v>
      </c>
      <c r="R537" s="23">
        <v>0.12579973659730156</v>
      </c>
      <c r="S537" s="23">
        <v>0.1</v>
      </c>
      <c r="T537" s="23">
        <v>0.13</v>
      </c>
      <c r="U537" s="23">
        <v>0.12</v>
      </c>
      <c r="V537" s="23">
        <v>0.12529999999999999</v>
      </c>
      <c r="W537" s="23">
        <v>0.14000000000000001</v>
      </c>
      <c r="X537" s="23">
        <v>0.12</v>
      </c>
      <c r="Y537" s="23">
        <v>0.1</v>
      </c>
      <c r="Z537" s="23">
        <v>0.11</v>
      </c>
      <c r="AA537" s="23">
        <v>0.12</v>
      </c>
      <c r="AB537" s="23">
        <v>0.12</v>
      </c>
      <c r="AC537" s="23">
        <v>0.123</v>
      </c>
      <c r="AD537" s="23">
        <v>0.12</v>
      </c>
      <c r="AE537" s="214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6">
        <v>91</v>
      </c>
    </row>
    <row r="538" spans="1:65">
      <c r="A538" s="30"/>
      <c r="B538" s="19">
        <v>1</v>
      </c>
      <c r="C538" s="9">
        <v>6</v>
      </c>
      <c r="D538" s="23">
        <v>0.12</v>
      </c>
      <c r="E538" s="23">
        <v>0.12</v>
      </c>
      <c r="F538" s="23">
        <v>0.12</v>
      </c>
      <c r="G538" s="23">
        <v>0.11</v>
      </c>
      <c r="H538" s="23">
        <v>0.11</v>
      </c>
      <c r="I538" s="23">
        <v>0.11</v>
      </c>
      <c r="J538" s="23">
        <v>0.11</v>
      </c>
      <c r="K538" s="23">
        <v>0.11</v>
      </c>
      <c r="L538" s="23">
        <v>0.13</v>
      </c>
      <c r="M538" s="23">
        <v>0.12</v>
      </c>
      <c r="N538" s="23">
        <v>0.12</v>
      </c>
      <c r="O538" s="23">
        <v>0.13</v>
      </c>
      <c r="P538" s="23">
        <v>0.12014843928138801</v>
      </c>
      <c r="Q538" s="23">
        <v>0.126193</v>
      </c>
      <c r="R538" s="23">
        <v>0.13383831080304406</v>
      </c>
      <c r="S538" s="23">
        <v>0.11</v>
      </c>
      <c r="T538" s="23">
        <v>0.13</v>
      </c>
      <c r="U538" s="23">
        <v>0.12</v>
      </c>
      <c r="V538" s="23">
        <v>0.1255</v>
      </c>
      <c r="W538" s="23">
        <v>0.14000000000000001</v>
      </c>
      <c r="X538" s="23">
        <v>0.12</v>
      </c>
      <c r="Y538" s="23">
        <v>0.1</v>
      </c>
      <c r="Z538" s="23">
        <v>0.11</v>
      </c>
      <c r="AA538" s="23">
        <v>0.12</v>
      </c>
      <c r="AB538" s="23">
        <v>0.12</v>
      </c>
      <c r="AC538" s="23">
        <v>0.125</v>
      </c>
      <c r="AD538" s="23">
        <v>0.12</v>
      </c>
      <c r="AE538" s="214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57"/>
    </row>
    <row r="539" spans="1:65">
      <c r="A539" s="30"/>
      <c r="B539" s="20" t="s">
        <v>237</v>
      </c>
      <c r="C539" s="12"/>
      <c r="D539" s="220">
        <v>0.11833333333333333</v>
      </c>
      <c r="E539" s="220">
        <v>0.11333333333333334</v>
      </c>
      <c r="F539" s="220">
        <v>0.12</v>
      </c>
      <c r="G539" s="220">
        <v>0.11333333333333333</v>
      </c>
      <c r="H539" s="220">
        <v>0.11</v>
      </c>
      <c r="I539" s="220">
        <v>0.11</v>
      </c>
      <c r="J539" s="220">
        <v>0.11</v>
      </c>
      <c r="K539" s="220">
        <v>0.11</v>
      </c>
      <c r="L539" s="220">
        <v>0.12666666666666668</v>
      </c>
      <c r="M539" s="220">
        <v>0.12</v>
      </c>
      <c r="N539" s="220">
        <v>0.12</v>
      </c>
      <c r="O539" s="220">
        <v>0.13</v>
      </c>
      <c r="P539" s="220">
        <v>0.11982694139411913</v>
      </c>
      <c r="Q539" s="220">
        <v>0.12444450000000001</v>
      </c>
      <c r="R539" s="220">
        <v>0.13515665573805777</v>
      </c>
      <c r="S539" s="220">
        <v>0.10666666666666667</v>
      </c>
      <c r="T539" s="220">
        <v>0.13</v>
      </c>
      <c r="U539" s="220">
        <v>0.12</v>
      </c>
      <c r="V539" s="220">
        <v>0.12536666666666663</v>
      </c>
      <c r="W539" s="220">
        <v>0.14000000000000001</v>
      </c>
      <c r="X539" s="220">
        <v>0.12</v>
      </c>
      <c r="Y539" s="220">
        <v>9.9999999999999992E-2</v>
      </c>
      <c r="Z539" s="220">
        <v>0.11</v>
      </c>
      <c r="AA539" s="220">
        <v>0.12</v>
      </c>
      <c r="AB539" s="220">
        <v>0.12</v>
      </c>
      <c r="AC539" s="220">
        <v>0.12183333333333334</v>
      </c>
      <c r="AD539" s="220">
        <v>0.12</v>
      </c>
      <c r="AE539" s="214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57"/>
    </row>
    <row r="540" spans="1:65">
      <c r="A540" s="30"/>
      <c r="B540" s="3" t="s">
        <v>238</v>
      </c>
      <c r="C540" s="29"/>
      <c r="D540" s="23">
        <v>0.12</v>
      </c>
      <c r="E540" s="23">
        <v>0.11</v>
      </c>
      <c r="F540" s="23">
        <v>0.12</v>
      </c>
      <c r="G540" s="23">
        <v>0.11</v>
      </c>
      <c r="H540" s="23">
        <v>0.11</v>
      </c>
      <c r="I540" s="23">
        <v>0.11</v>
      </c>
      <c r="J540" s="23">
        <v>0.11</v>
      </c>
      <c r="K540" s="23">
        <v>0.11</v>
      </c>
      <c r="L540" s="23">
        <v>0.13</v>
      </c>
      <c r="M540" s="23">
        <v>0.12</v>
      </c>
      <c r="N540" s="23">
        <v>0.12</v>
      </c>
      <c r="O540" s="23">
        <v>0.13</v>
      </c>
      <c r="P540" s="23">
        <v>0.12013697838315426</v>
      </c>
      <c r="Q540" s="23">
        <v>0.124749</v>
      </c>
      <c r="R540" s="23">
        <v>0.13689891645278418</v>
      </c>
      <c r="S540" s="23">
        <v>0.11</v>
      </c>
      <c r="T540" s="23">
        <v>0.13</v>
      </c>
      <c r="U540" s="23">
        <v>0.12</v>
      </c>
      <c r="V540" s="23">
        <v>0.12545000000000001</v>
      </c>
      <c r="W540" s="23">
        <v>0.14000000000000001</v>
      </c>
      <c r="X540" s="23">
        <v>0.12</v>
      </c>
      <c r="Y540" s="23">
        <v>0.1</v>
      </c>
      <c r="Z540" s="23">
        <v>0.11</v>
      </c>
      <c r="AA540" s="23">
        <v>0.12</v>
      </c>
      <c r="AB540" s="23">
        <v>0.12</v>
      </c>
      <c r="AC540" s="23">
        <v>0.1225</v>
      </c>
      <c r="AD540" s="23">
        <v>0.12</v>
      </c>
      <c r="AE540" s="214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57"/>
    </row>
    <row r="541" spans="1:65">
      <c r="A541" s="30"/>
      <c r="B541" s="3" t="s">
        <v>239</v>
      </c>
      <c r="C541" s="29"/>
      <c r="D541" s="23">
        <v>4.0824829046386272E-3</v>
      </c>
      <c r="E541" s="23">
        <v>5.1639777949432199E-3</v>
      </c>
      <c r="F541" s="23">
        <v>0</v>
      </c>
      <c r="G541" s="23">
        <v>5.1639777949432199E-3</v>
      </c>
      <c r="H541" s="23">
        <v>0</v>
      </c>
      <c r="I541" s="23">
        <v>0</v>
      </c>
      <c r="J541" s="23">
        <v>0</v>
      </c>
      <c r="K541" s="23">
        <v>0</v>
      </c>
      <c r="L541" s="23">
        <v>5.1639777949432277E-3</v>
      </c>
      <c r="M541" s="23">
        <v>0</v>
      </c>
      <c r="N541" s="23">
        <v>0</v>
      </c>
      <c r="O541" s="23">
        <v>0</v>
      </c>
      <c r="P541" s="23">
        <v>1.3353736047222906E-3</v>
      </c>
      <c r="Q541" s="23">
        <v>2.0794874128015335E-3</v>
      </c>
      <c r="R541" s="23">
        <v>8.8717795239762649E-3</v>
      </c>
      <c r="S541" s="23">
        <v>5.1639777949432199E-3</v>
      </c>
      <c r="T541" s="23">
        <v>0</v>
      </c>
      <c r="U541" s="23">
        <v>0</v>
      </c>
      <c r="V541" s="23">
        <v>7.7631608682717619E-4</v>
      </c>
      <c r="W541" s="23">
        <v>0</v>
      </c>
      <c r="X541" s="23">
        <v>0</v>
      </c>
      <c r="Y541" s="23">
        <v>1.5202354861220293E-17</v>
      </c>
      <c r="Z541" s="23">
        <v>0</v>
      </c>
      <c r="AA541" s="23">
        <v>0</v>
      </c>
      <c r="AB541" s="23">
        <v>0</v>
      </c>
      <c r="AC541" s="23">
        <v>2.78687399547714E-3</v>
      </c>
      <c r="AD541" s="23">
        <v>0</v>
      </c>
      <c r="AE541" s="214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57"/>
    </row>
    <row r="542" spans="1:65">
      <c r="A542" s="30"/>
      <c r="B542" s="3" t="s">
        <v>87</v>
      </c>
      <c r="C542" s="29"/>
      <c r="D542" s="13">
        <v>3.4499855532157411E-2</v>
      </c>
      <c r="E542" s="13">
        <v>4.5564509955381347E-2</v>
      </c>
      <c r="F542" s="13">
        <v>0</v>
      </c>
      <c r="G542" s="13">
        <v>4.5564509955381353E-2</v>
      </c>
      <c r="H542" s="13">
        <v>0</v>
      </c>
      <c r="I542" s="13">
        <v>0</v>
      </c>
      <c r="J542" s="13">
        <v>0</v>
      </c>
      <c r="K542" s="13">
        <v>0</v>
      </c>
      <c r="L542" s="13">
        <v>4.0768245749551797E-2</v>
      </c>
      <c r="M542" s="13">
        <v>0</v>
      </c>
      <c r="N542" s="13">
        <v>0</v>
      </c>
      <c r="O542" s="13">
        <v>0</v>
      </c>
      <c r="P542" s="13">
        <v>1.1144185015372746E-2</v>
      </c>
      <c r="Q542" s="13">
        <v>1.6710159250119799E-2</v>
      </c>
      <c r="R542" s="13">
        <v>6.5640715031972524E-2</v>
      </c>
      <c r="S542" s="13">
        <v>4.8412291827592685E-2</v>
      </c>
      <c r="T542" s="13">
        <v>0</v>
      </c>
      <c r="U542" s="13">
        <v>0</v>
      </c>
      <c r="V542" s="13">
        <v>6.1923644256355473E-3</v>
      </c>
      <c r="W542" s="13">
        <v>0</v>
      </c>
      <c r="X542" s="13">
        <v>0</v>
      </c>
      <c r="Y542" s="13">
        <v>1.5202354861220294E-16</v>
      </c>
      <c r="Z542" s="13">
        <v>0</v>
      </c>
      <c r="AA542" s="13">
        <v>0</v>
      </c>
      <c r="AB542" s="13">
        <v>0</v>
      </c>
      <c r="AC542" s="13">
        <v>2.2874478759046291E-2</v>
      </c>
      <c r="AD542" s="13">
        <v>0</v>
      </c>
      <c r="AE542" s="159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6"/>
    </row>
    <row r="543" spans="1:65">
      <c r="A543" s="30"/>
      <c r="B543" s="3" t="s">
        <v>240</v>
      </c>
      <c r="C543" s="29"/>
      <c r="D543" s="13">
        <v>-6.2089175553875497E-3</v>
      </c>
      <c r="E543" s="13">
        <v>-4.8200090053047151E-2</v>
      </c>
      <c r="F543" s="13">
        <v>7.7881399438324284E-3</v>
      </c>
      <c r="G543" s="13">
        <v>-4.8200090053047262E-2</v>
      </c>
      <c r="H543" s="13">
        <v>-7.6194205051486996E-2</v>
      </c>
      <c r="I543" s="13">
        <v>-7.6194205051486996E-2</v>
      </c>
      <c r="J543" s="13">
        <v>-7.6194205051486996E-2</v>
      </c>
      <c r="K543" s="13">
        <v>-7.6194205051486996E-2</v>
      </c>
      <c r="L543" s="13">
        <v>6.3776369940712119E-2</v>
      </c>
      <c r="M543" s="13">
        <v>7.7881399438324284E-3</v>
      </c>
      <c r="N543" s="13">
        <v>7.7881399438324284E-3</v>
      </c>
      <c r="O543" s="13">
        <v>9.1770484939151853E-2</v>
      </c>
      <c r="P543" s="13">
        <v>6.3347531894828446E-3</v>
      </c>
      <c r="Q543" s="13">
        <v>4.5114093177002212E-2</v>
      </c>
      <c r="R543" s="13">
        <v>0.13507728906071792</v>
      </c>
      <c r="S543" s="13">
        <v>-0.10418832004992673</v>
      </c>
      <c r="T543" s="13">
        <v>9.1770484939151853E-2</v>
      </c>
      <c r="U543" s="13">
        <v>7.7881399438324284E-3</v>
      </c>
      <c r="V543" s="13">
        <v>5.285866509132009E-2</v>
      </c>
      <c r="W543" s="13">
        <v>0.17575282993447128</v>
      </c>
      <c r="X543" s="13">
        <v>7.7881399438324284E-3</v>
      </c>
      <c r="Y543" s="13">
        <v>-0.16017655004680642</v>
      </c>
      <c r="Z543" s="13">
        <v>-7.6194205051486996E-2</v>
      </c>
      <c r="AA543" s="13">
        <v>7.7881399438324284E-3</v>
      </c>
      <c r="AB543" s="13">
        <v>7.7881399438324284E-3</v>
      </c>
      <c r="AC543" s="13">
        <v>2.3184903192974282E-2</v>
      </c>
      <c r="AD543" s="13">
        <v>7.7881399438324284E-3</v>
      </c>
      <c r="AE543" s="159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6"/>
    </row>
    <row r="544" spans="1:65">
      <c r="A544" s="30"/>
      <c r="B544" s="46" t="s">
        <v>241</v>
      </c>
      <c r="C544" s="47"/>
      <c r="D544" s="45">
        <v>0.17</v>
      </c>
      <c r="E544" s="45">
        <v>0.67</v>
      </c>
      <c r="F544" s="45">
        <v>0</v>
      </c>
      <c r="G544" s="45">
        <v>0.67</v>
      </c>
      <c r="H544" s="45">
        <v>1.01</v>
      </c>
      <c r="I544" s="45">
        <v>1.01</v>
      </c>
      <c r="J544" s="45">
        <v>1.01</v>
      </c>
      <c r="K544" s="45">
        <v>1.01</v>
      </c>
      <c r="L544" s="45">
        <v>0.67</v>
      </c>
      <c r="M544" s="45">
        <v>0</v>
      </c>
      <c r="N544" s="45">
        <v>0</v>
      </c>
      <c r="O544" s="45">
        <v>1.01</v>
      </c>
      <c r="P544" s="45">
        <v>0.02</v>
      </c>
      <c r="Q544" s="45">
        <v>0.45</v>
      </c>
      <c r="R544" s="45">
        <v>1.53</v>
      </c>
      <c r="S544" s="45">
        <v>1.35</v>
      </c>
      <c r="T544" s="45">
        <v>1.01</v>
      </c>
      <c r="U544" s="45">
        <v>0</v>
      </c>
      <c r="V544" s="45">
        <v>0.54</v>
      </c>
      <c r="W544" s="45">
        <v>2.02</v>
      </c>
      <c r="X544" s="45">
        <v>0</v>
      </c>
      <c r="Y544" s="45">
        <v>2.02</v>
      </c>
      <c r="Z544" s="45">
        <v>1.01</v>
      </c>
      <c r="AA544" s="45">
        <v>0</v>
      </c>
      <c r="AB544" s="45">
        <v>0</v>
      </c>
      <c r="AC544" s="45">
        <v>0.19</v>
      </c>
      <c r="AD544" s="45">
        <v>0</v>
      </c>
      <c r="AE544" s="159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6"/>
    </row>
    <row r="545" spans="1:65">
      <c r="B545" s="3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BM545" s="56"/>
    </row>
    <row r="546" spans="1:65" ht="15">
      <c r="B546" s="8" t="s">
        <v>567</v>
      </c>
      <c r="BM546" s="28" t="s">
        <v>67</v>
      </c>
    </row>
    <row r="547" spans="1:65" ht="15">
      <c r="A547" s="25" t="s">
        <v>56</v>
      </c>
      <c r="B547" s="18" t="s">
        <v>114</v>
      </c>
      <c r="C547" s="15" t="s">
        <v>115</v>
      </c>
      <c r="D547" s="16" t="s">
        <v>233</v>
      </c>
      <c r="E547" s="17" t="s">
        <v>233</v>
      </c>
      <c r="F547" s="17" t="s">
        <v>233</v>
      </c>
      <c r="G547" s="17" t="s">
        <v>233</v>
      </c>
      <c r="H547" s="17" t="s">
        <v>233</v>
      </c>
      <c r="I547" s="17" t="s">
        <v>233</v>
      </c>
      <c r="J547" s="17" t="s">
        <v>233</v>
      </c>
      <c r="K547" s="17" t="s">
        <v>233</v>
      </c>
      <c r="L547" s="17" t="s">
        <v>233</v>
      </c>
      <c r="M547" s="17" t="s">
        <v>233</v>
      </c>
      <c r="N547" s="17" t="s">
        <v>233</v>
      </c>
      <c r="O547" s="17" t="s">
        <v>233</v>
      </c>
      <c r="P547" s="17" t="s">
        <v>233</v>
      </c>
      <c r="Q547" s="17" t="s">
        <v>233</v>
      </c>
      <c r="R547" s="17" t="s">
        <v>233</v>
      </c>
      <c r="S547" s="17" t="s">
        <v>233</v>
      </c>
      <c r="T547" s="17" t="s">
        <v>233</v>
      </c>
      <c r="U547" s="17" t="s">
        <v>233</v>
      </c>
      <c r="V547" s="17" t="s">
        <v>233</v>
      </c>
      <c r="W547" s="17" t="s">
        <v>233</v>
      </c>
      <c r="X547" s="17" t="s">
        <v>233</v>
      </c>
      <c r="Y547" s="17" t="s">
        <v>233</v>
      </c>
      <c r="Z547" s="17" t="s">
        <v>233</v>
      </c>
      <c r="AA547" s="17" t="s">
        <v>233</v>
      </c>
      <c r="AB547" s="17" t="s">
        <v>233</v>
      </c>
      <c r="AC547" s="17" t="s">
        <v>233</v>
      </c>
      <c r="AD547" s="17" t="s">
        <v>233</v>
      </c>
      <c r="AE547" s="159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1</v>
      </c>
    </row>
    <row r="548" spans="1:65">
      <c r="A548" s="30"/>
      <c r="B548" s="19" t="s">
        <v>234</v>
      </c>
      <c r="C548" s="9" t="s">
        <v>234</v>
      </c>
      <c r="D548" s="156" t="s">
        <v>244</v>
      </c>
      <c r="E548" s="158" t="s">
        <v>245</v>
      </c>
      <c r="F548" s="158" t="s">
        <v>246</v>
      </c>
      <c r="G548" s="158" t="s">
        <v>247</v>
      </c>
      <c r="H548" s="158" t="s">
        <v>248</v>
      </c>
      <c r="I548" s="158" t="s">
        <v>249</v>
      </c>
      <c r="J548" s="158" t="s">
        <v>250</v>
      </c>
      <c r="K548" s="158" t="s">
        <v>251</v>
      </c>
      <c r="L548" s="158" t="s">
        <v>252</v>
      </c>
      <c r="M548" s="158" t="s">
        <v>253</v>
      </c>
      <c r="N548" s="158" t="s">
        <v>254</v>
      </c>
      <c r="O548" s="158" t="s">
        <v>255</v>
      </c>
      <c r="P548" s="158" t="s">
        <v>256</v>
      </c>
      <c r="Q548" s="158" t="s">
        <v>257</v>
      </c>
      <c r="R548" s="158" t="s">
        <v>258</v>
      </c>
      <c r="S548" s="158" t="s">
        <v>259</v>
      </c>
      <c r="T548" s="158" t="s">
        <v>260</v>
      </c>
      <c r="U548" s="158" t="s">
        <v>261</v>
      </c>
      <c r="V548" s="158" t="s">
        <v>262</v>
      </c>
      <c r="W548" s="158" t="s">
        <v>264</v>
      </c>
      <c r="X548" s="158" t="s">
        <v>266</v>
      </c>
      <c r="Y548" s="158" t="s">
        <v>267</v>
      </c>
      <c r="Z548" s="158" t="s">
        <v>268</v>
      </c>
      <c r="AA548" s="158" t="s">
        <v>269</v>
      </c>
      <c r="AB548" s="158" t="s">
        <v>270</v>
      </c>
      <c r="AC548" s="158" t="s">
        <v>235</v>
      </c>
      <c r="AD548" s="158" t="s">
        <v>271</v>
      </c>
      <c r="AE548" s="159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 t="s">
        <v>1</v>
      </c>
    </row>
    <row r="549" spans="1:65">
      <c r="A549" s="30"/>
      <c r="B549" s="19"/>
      <c r="C549" s="9"/>
      <c r="D549" s="10" t="s">
        <v>281</v>
      </c>
      <c r="E549" s="11" t="s">
        <v>281</v>
      </c>
      <c r="F549" s="11" t="s">
        <v>280</v>
      </c>
      <c r="G549" s="11" t="s">
        <v>280</v>
      </c>
      <c r="H549" s="11" t="s">
        <v>280</v>
      </c>
      <c r="I549" s="11" t="s">
        <v>280</v>
      </c>
      <c r="J549" s="11" t="s">
        <v>280</v>
      </c>
      <c r="K549" s="11" t="s">
        <v>280</v>
      </c>
      <c r="L549" s="11" t="s">
        <v>281</v>
      </c>
      <c r="M549" s="11" t="s">
        <v>307</v>
      </c>
      <c r="N549" s="11" t="s">
        <v>280</v>
      </c>
      <c r="O549" s="11" t="s">
        <v>307</v>
      </c>
      <c r="P549" s="11" t="s">
        <v>280</v>
      </c>
      <c r="Q549" s="11" t="s">
        <v>281</v>
      </c>
      <c r="R549" s="11" t="s">
        <v>281</v>
      </c>
      <c r="S549" s="11" t="s">
        <v>307</v>
      </c>
      <c r="T549" s="11" t="s">
        <v>281</v>
      </c>
      <c r="U549" s="11" t="s">
        <v>281</v>
      </c>
      <c r="V549" s="11" t="s">
        <v>307</v>
      </c>
      <c r="W549" s="11" t="s">
        <v>281</v>
      </c>
      <c r="X549" s="11" t="s">
        <v>307</v>
      </c>
      <c r="Y549" s="11" t="s">
        <v>307</v>
      </c>
      <c r="Z549" s="11" t="s">
        <v>281</v>
      </c>
      <c r="AA549" s="11" t="s">
        <v>281</v>
      </c>
      <c r="AB549" s="11" t="s">
        <v>281</v>
      </c>
      <c r="AC549" s="11" t="s">
        <v>307</v>
      </c>
      <c r="AD549" s="11" t="s">
        <v>281</v>
      </c>
      <c r="AE549" s="159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>
        <v>3</v>
      </c>
    </row>
    <row r="550" spans="1:65">
      <c r="A550" s="30"/>
      <c r="B550" s="19"/>
      <c r="C550" s="9"/>
      <c r="D550" s="26" t="s">
        <v>308</v>
      </c>
      <c r="E550" s="26" t="s">
        <v>308</v>
      </c>
      <c r="F550" s="26" t="s">
        <v>308</v>
      </c>
      <c r="G550" s="26" t="s">
        <v>308</v>
      </c>
      <c r="H550" s="26" t="s">
        <v>308</v>
      </c>
      <c r="I550" s="26" t="s">
        <v>308</v>
      </c>
      <c r="J550" s="26" t="s">
        <v>308</v>
      </c>
      <c r="K550" s="26" t="s">
        <v>308</v>
      </c>
      <c r="L550" s="26" t="s">
        <v>308</v>
      </c>
      <c r="M550" s="26" t="s">
        <v>121</v>
      </c>
      <c r="N550" s="26" t="s">
        <v>277</v>
      </c>
      <c r="O550" s="26" t="s">
        <v>309</v>
      </c>
      <c r="P550" s="26" t="s">
        <v>310</v>
      </c>
      <c r="Q550" s="26" t="s">
        <v>308</v>
      </c>
      <c r="R550" s="26" t="s">
        <v>309</v>
      </c>
      <c r="S550" s="26" t="s">
        <v>309</v>
      </c>
      <c r="T550" s="26" t="s">
        <v>309</v>
      </c>
      <c r="U550" s="26" t="s">
        <v>311</v>
      </c>
      <c r="V550" s="26" t="s">
        <v>311</v>
      </c>
      <c r="W550" s="26" t="s">
        <v>310</v>
      </c>
      <c r="X550" s="26" t="s">
        <v>311</v>
      </c>
      <c r="Y550" s="26" t="s">
        <v>308</v>
      </c>
      <c r="Z550" s="26" t="s">
        <v>311</v>
      </c>
      <c r="AA550" s="26" t="s">
        <v>311</v>
      </c>
      <c r="AB550" s="26" t="s">
        <v>308</v>
      </c>
      <c r="AC550" s="26" t="s">
        <v>311</v>
      </c>
      <c r="AD550" s="26" t="s">
        <v>310</v>
      </c>
      <c r="AE550" s="159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3</v>
      </c>
    </row>
    <row r="551" spans="1:65">
      <c r="A551" s="30"/>
      <c r="B551" s="18">
        <v>1</v>
      </c>
      <c r="C551" s="14">
        <v>1</v>
      </c>
      <c r="D551" s="211">
        <v>0.30569999999999997</v>
      </c>
      <c r="E551" s="211">
        <v>0.39699999999999996</v>
      </c>
      <c r="F551" s="211">
        <v>0.36150000000000004</v>
      </c>
      <c r="G551" s="212">
        <v>0.438</v>
      </c>
      <c r="H551" s="212">
        <v>0.42300000000000004</v>
      </c>
      <c r="I551" s="212">
        <v>0.441</v>
      </c>
      <c r="J551" s="212">
        <v>0.42500000000000004</v>
      </c>
      <c r="K551" s="212">
        <v>0.434</v>
      </c>
      <c r="L551" s="213">
        <v>0.39400000000000002</v>
      </c>
      <c r="M551" s="212">
        <v>0.4249</v>
      </c>
      <c r="N551" s="212">
        <v>0.44059999999999999</v>
      </c>
      <c r="O551" s="212">
        <v>0.43459999999999999</v>
      </c>
      <c r="P551" s="211">
        <v>4.0687226746294061E-2</v>
      </c>
      <c r="Q551" s="212">
        <v>0.40715800000000002</v>
      </c>
      <c r="R551" s="212">
        <v>0.41401512396599238</v>
      </c>
      <c r="S551" s="212">
        <v>0.42579999999999996</v>
      </c>
      <c r="T551" s="212">
        <v>0.44799999999999995</v>
      </c>
      <c r="U551" s="211">
        <v>0.40679999999999994</v>
      </c>
      <c r="V551" s="212">
        <v>0.43659999999999999</v>
      </c>
      <c r="W551" s="213">
        <v>0.46509999999999996</v>
      </c>
      <c r="X551" s="212">
        <v>0.44320000000000004</v>
      </c>
      <c r="Y551" s="212">
        <v>0.44920000000000004</v>
      </c>
      <c r="Z551" s="212">
        <v>0.42810000000000004</v>
      </c>
      <c r="AA551" s="212">
        <v>0.42830000000000001</v>
      </c>
      <c r="AB551" s="212">
        <v>0.44130000000000003</v>
      </c>
      <c r="AC551" s="212">
        <v>0.45570000000000005</v>
      </c>
      <c r="AD551" s="212">
        <v>0.43959999999999999</v>
      </c>
      <c r="AE551" s="214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6">
        <v>1</v>
      </c>
    </row>
    <row r="552" spans="1:65">
      <c r="A552" s="30"/>
      <c r="B552" s="19">
        <v>1</v>
      </c>
      <c r="C552" s="9">
        <v>2</v>
      </c>
      <c r="D552" s="218">
        <v>0.30509999999999998</v>
      </c>
      <c r="E552" s="218">
        <v>0.38500000000000001</v>
      </c>
      <c r="F552" s="218">
        <v>0.35870000000000002</v>
      </c>
      <c r="G552" s="23">
        <v>0.43099999999999994</v>
      </c>
      <c r="H552" s="23">
        <v>0.432</v>
      </c>
      <c r="I552" s="23">
        <v>0.44500000000000001</v>
      </c>
      <c r="J552" s="23">
        <v>0.41799999999999998</v>
      </c>
      <c r="K552" s="23">
        <v>0.44200000000000006</v>
      </c>
      <c r="L552" s="23">
        <v>0.42</v>
      </c>
      <c r="M552" s="23">
        <v>0.43140000000000001</v>
      </c>
      <c r="N552" s="23">
        <v>0.42880000000000001</v>
      </c>
      <c r="O552" s="23">
        <v>0.43379999999999996</v>
      </c>
      <c r="P552" s="218">
        <v>4.0206743534334996E-2</v>
      </c>
      <c r="Q552" s="23">
        <v>0.40143400000000001</v>
      </c>
      <c r="R552" s="23">
        <v>0.42120369438329142</v>
      </c>
      <c r="S552" s="23">
        <v>0.42430000000000001</v>
      </c>
      <c r="T552" s="23">
        <v>0.44400000000000006</v>
      </c>
      <c r="U552" s="218">
        <v>0.39449999999999996</v>
      </c>
      <c r="V552" s="23">
        <v>0.43059999999999998</v>
      </c>
      <c r="W552" s="23">
        <v>0.42870000000000003</v>
      </c>
      <c r="X552" s="23">
        <v>0.4425</v>
      </c>
      <c r="Y552" s="23">
        <v>0.45779999999999998</v>
      </c>
      <c r="Z552" s="23">
        <v>0.42230000000000001</v>
      </c>
      <c r="AA552" s="23">
        <v>0.45440000000000003</v>
      </c>
      <c r="AB552" s="23">
        <v>0.43880000000000002</v>
      </c>
      <c r="AC552" s="23">
        <v>0.43330000000000002</v>
      </c>
      <c r="AD552" s="23">
        <v>0.43870000000000003</v>
      </c>
      <c r="AE552" s="214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6">
        <v>21</v>
      </c>
    </row>
    <row r="553" spans="1:65">
      <c r="A553" s="30"/>
      <c r="B553" s="19">
        <v>1</v>
      </c>
      <c r="C553" s="9">
        <v>3</v>
      </c>
      <c r="D553" s="218">
        <v>0.30370000000000003</v>
      </c>
      <c r="E553" s="218">
        <v>0.38999999999999996</v>
      </c>
      <c r="F553" s="218">
        <v>0.3493</v>
      </c>
      <c r="G553" s="23">
        <v>0.44200000000000006</v>
      </c>
      <c r="H553" s="23">
        <v>0.437</v>
      </c>
      <c r="I553" s="23">
        <v>0.44700000000000001</v>
      </c>
      <c r="J553" s="23">
        <v>0.41399999999999998</v>
      </c>
      <c r="K553" s="23">
        <v>0.43499999999999994</v>
      </c>
      <c r="L553" s="23">
        <v>0.41099999999999998</v>
      </c>
      <c r="M553" s="23">
        <v>0.43410000000000004</v>
      </c>
      <c r="N553" s="23">
        <v>0.44169999999999998</v>
      </c>
      <c r="O553" s="23">
        <v>0.41920000000000002</v>
      </c>
      <c r="P553" s="218">
        <v>3.9718744154045291E-2</v>
      </c>
      <c r="Q553" s="23">
        <v>0.409055</v>
      </c>
      <c r="R553" s="23">
        <v>0.4300485912381789</v>
      </c>
      <c r="S553" s="23">
        <v>0.42900000000000005</v>
      </c>
      <c r="T553" s="23">
        <v>0.44600000000000006</v>
      </c>
      <c r="U553" s="218">
        <v>0.4037</v>
      </c>
      <c r="V553" s="23">
        <v>0.43519999999999998</v>
      </c>
      <c r="W553" s="23">
        <v>0.43070000000000003</v>
      </c>
      <c r="X553" s="23">
        <v>0.4501</v>
      </c>
      <c r="Y553" s="23">
        <v>0.46150000000000002</v>
      </c>
      <c r="Z553" s="23">
        <v>0.42859999999999998</v>
      </c>
      <c r="AA553" s="23">
        <v>0.45240000000000002</v>
      </c>
      <c r="AB553" s="23">
        <v>0.43</v>
      </c>
      <c r="AC553" s="23">
        <v>0.43439999999999995</v>
      </c>
      <c r="AD553" s="23">
        <v>0.43239999999999995</v>
      </c>
      <c r="AE553" s="214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6">
        <v>16</v>
      </c>
    </row>
    <row r="554" spans="1:65">
      <c r="A554" s="30"/>
      <c r="B554" s="19">
        <v>1</v>
      </c>
      <c r="C554" s="9">
        <v>4</v>
      </c>
      <c r="D554" s="218">
        <v>0.3075</v>
      </c>
      <c r="E554" s="218">
        <v>0.39699999999999996</v>
      </c>
      <c r="F554" s="218">
        <v>0.34619999999999995</v>
      </c>
      <c r="G554" s="23">
        <v>0.44799999999999995</v>
      </c>
      <c r="H554" s="23">
        <v>0.438</v>
      </c>
      <c r="I554" s="23">
        <v>0.45300000000000001</v>
      </c>
      <c r="J554" s="23">
        <v>0.42399999999999999</v>
      </c>
      <c r="K554" s="23">
        <v>0.44</v>
      </c>
      <c r="L554" s="23">
        <v>0.42399999999999999</v>
      </c>
      <c r="M554" s="23">
        <v>0.44270000000000004</v>
      </c>
      <c r="N554" s="23">
        <v>0.43870000000000003</v>
      </c>
      <c r="O554" s="23">
        <v>0.44520000000000004</v>
      </c>
      <c r="P554" s="218">
        <v>4.0151170650396133E-2</v>
      </c>
      <c r="Q554" s="23">
        <v>0.40269800000000006</v>
      </c>
      <c r="R554" s="23">
        <v>0.42602427822021288</v>
      </c>
      <c r="S554" s="23">
        <v>0.42810000000000004</v>
      </c>
      <c r="T554" s="23">
        <v>0.44400000000000006</v>
      </c>
      <c r="U554" s="218">
        <v>0.4073</v>
      </c>
      <c r="V554" s="23">
        <v>0.43550000000000005</v>
      </c>
      <c r="W554" s="23">
        <v>0.438</v>
      </c>
      <c r="X554" s="23">
        <v>0.43750000000000006</v>
      </c>
      <c r="Y554" s="23">
        <v>0.46140000000000003</v>
      </c>
      <c r="Z554" s="23">
        <v>0.42310000000000003</v>
      </c>
      <c r="AA554" s="23">
        <v>0.44349999999999995</v>
      </c>
      <c r="AB554" s="23">
        <v>0.45619999999999999</v>
      </c>
      <c r="AC554" s="23">
        <v>0.44190000000000002</v>
      </c>
      <c r="AD554" s="23">
        <v>0.43470000000000003</v>
      </c>
      <c r="AE554" s="214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6">
        <v>0.43395177830304443</v>
      </c>
    </row>
    <row r="555" spans="1:65">
      <c r="A555" s="30"/>
      <c r="B555" s="19">
        <v>1</v>
      </c>
      <c r="C555" s="9">
        <v>5</v>
      </c>
      <c r="D555" s="218">
        <v>0.30730000000000002</v>
      </c>
      <c r="E555" s="218">
        <v>0.38899999999999996</v>
      </c>
      <c r="F555" s="218">
        <v>0.36170000000000002</v>
      </c>
      <c r="G555" s="23">
        <v>0.436</v>
      </c>
      <c r="H555" s="23">
        <v>0.438</v>
      </c>
      <c r="I555" s="23">
        <v>0.434</v>
      </c>
      <c r="J555" s="23">
        <v>0.41900000000000004</v>
      </c>
      <c r="K555" s="23">
        <v>0.437</v>
      </c>
      <c r="L555" s="23">
        <v>0.39699999999999996</v>
      </c>
      <c r="M555" s="23">
        <v>0.4425</v>
      </c>
      <c r="N555" s="219">
        <v>0.41929999999999995</v>
      </c>
      <c r="O555" s="23">
        <v>0.42810000000000004</v>
      </c>
      <c r="P555" s="218">
        <v>3.939433411442133E-2</v>
      </c>
      <c r="Q555" s="23">
        <v>0.42007799999999995</v>
      </c>
      <c r="R555" s="23">
        <v>0.43231113218314887</v>
      </c>
      <c r="S555" s="23">
        <v>0.42449999999999999</v>
      </c>
      <c r="T555" s="23">
        <v>0.44600000000000006</v>
      </c>
      <c r="U555" s="218">
        <v>0.4123</v>
      </c>
      <c r="V555" s="23">
        <v>0.43640000000000001</v>
      </c>
      <c r="W555" s="23">
        <v>0.42040000000000005</v>
      </c>
      <c r="X555" s="23">
        <v>0.44240000000000002</v>
      </c>
      <c r="Y555" s="23">
        <v>0.45419999999999999</v>
      </c>
      <c r="Z555" s="23">
        <v>0.42599999999999999</v>
      </c>
      <c r="AA555" s="23">
        <v>0.43769999999999998</v>
      </c>
      <c r="AB555" s="23">
        <v>0.44059999999999999</v>
      </c>
      <c r="AC555" s="23">
        <v>0.44799999999999995</v>
      </c>
      <c r="AD555" s="23">
        <v>0.43569999999999998</v>
      </c>
      <c r="AE555" s="214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6">
        <v>92</v>
      </c>
    </row>
    <row r="556" spans="1:65">
      <c r="A556" s="30"/>
      <c r="B556" s="19">
        <v>1</v>
      </c>
      <c r="C556" s="9">
        <v>6</v>
      </c>
      <c r="D556" s="218">
        <v>0.30599999999999999</v>
      </c>
      <c r="E556" s="218">
        <v>0.39500000000000002</v>
      </c>
      <c r="F556" s="218">
        <v>0.35509999999999997</v>
      </c>
      <c r="G556" s="23">
        <v>0.42900000000000005</v>
      </c>
      <c r="H556" s="23">
        <v>0.43099999999999994</v>
      </c>
      <c r="I556" s="23">
        <v>0.44500000000000001</v>
      </c>
      <c r="J556" s="23">
        <v>0.41900000000000004</v>
      </c>
      <c r="K556" s="23">
        <v>0.42599999999999999</v>
      </c>
      <c r="L556" s="23">
        <v>0.41700000000000004</v>
      </c>
      <c r="M556" s="23">
        <v>0.4299</v>
      </c>
      <c r="N556" s="23">
        <v>0.43810000000000004</v>
      </c>
      <c r="O556" s="23">
        <v>0.44679999999999997</v>
      </c>
      <c r="P556" s="218">
        <v>4.0159040975970381E-2</v>
      </c>
      <c r="Q556" s="23">
        <v>0.413323</v>
      </c>
      <c r="R556" s="23">
        <v>0.41950591601103876</v>
      </c>
      <c r="S556" s="23">
        <v>0.43010000000000004</v>
      </c>
      <c r="T556" s="23">
        <v>0.44200000000000006</v>
      </c>
      <c r="U556" s="218">
        <v>0.38890000000000002</v>
      </c>
      <c r="V556" s="23">
        <v>0.43559999999999999</v>
      </c>
      <c r="W556" s="23">
        <v>0.42269999999999996</v>
      </c>
      <c r="X556" s="23">
        <v>0.44149999999999995</v>
      </c>
      <c r="Y556" s="23">
        <v>0.44769999999999999</v>
      </c>
      <c r="Z556" s="23">
        <v>0.42719999999999997</v>
      </c>
      <c r="AA556" s="23">
        <v>0.43840000000000001</v>
      </c>
      <c r="AB556" s="23">
        <v>0.44279999999999997</v>
      </c>
      <c r="AC556" s="23">
        <v>0.45589999999999997</v>
      </c>
      <c r="AD556" s="23">
        <v>0.43299999999999994</v>
      </c>
      <c r="AE556" s="214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57"/>
    </row>
    <row r="557" spans="1:65">
      <c r="A557" s="30"/>
      <c r="B557" s="20" t="s">
        <v>237</v>
      </c>
      <c r="C557" s="12"/>
      <c r="D557" s="220">
        <v>0.30588333333333334</v>
      </c>
      <c r="E557" s="220">
        <v>0.39216666666666661</v>
      </c>
      <c r="F557" s="220">
        <v>0.35541666666666671</v>
      </c>
      <c r="G557" s="220">
        <v>0.4373333333333333</v>
      </c>
      <c r="H557" s="220">
        <v>0.4331666666666667</v>
      </c>
      <c r="I557" s="220">
        <v>0.44416666666666665</v>
      </c>
      <c r="J557" s="220">
        <v>0.41983333333333328</v>
      </c>
      <c r="K557" s="220">
        <v>0.43566666666666665</v>
      </c>
      <c r="L557" s="220">
        <v>0.41050000000000003</v>
      </c>
      <c r="M557" s="220">
        <v>0.43425000000000002</v>
      </c>
      <c r="N557" s="220">
        <v>0.43453333333333327</v>
      </c>
      <c r="O557" s="220">
        <v>0.43461666666666665</v>
      </c>
      <c r="P557" s="220">
        <v>4.0052876695910365E-2</v>
      </c>
      <c r="Q557" s="220">
        <v>0.40895766666666661</v>
      </c>
      <c r="R557" s="220">
        <v>0.42385145600031054</v>
      </c>
      <c r="S557" s="220">
        <v>0.42696666666666672</v>
      </c>
      <c r="T557" s="220">
        <v>0.44500000000000006</v>
      </c>
      <c r="U557" s="220">
        <v>0.40225</v>
      </c>
      <c r="V557" s="220">
        <v>0.43498333333333333</v>
      </c>
      <c r="W557" s="220">
        <v>0.43426666666666663</v>
      </c>
      <c r="X557" s="220">
        <v>0.44286666666666669</v>
      </c>
      <c r="Y557" s="220">
        <v>0.45529999999999998</v>
      </c>
      <c r="Z557" s="220">
        <v>0.42588333333333334</v>
      </c>
      <c r="AA557" s="220">
        <v>0.44245000000000007</v>
      </c>
      <c r="AB557" s="220">
        <v>0.44161666666666671</v>
      </c>
      <c r="AC557" s="220">
        <v>0.44486666666666669</v>
      </c>
      <c r="AD557" s="220">
        <v>0.43568333333333326</v>
      </c>
      <c r="AE557" s="214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57"/>
    </row>
    <row r="558" spans="1:65">
      <c r="A558" s="30"/>
      <c r="B558" s="3" t="s">
        <v>238</v>
      </c>
      <c r="C558" s="29"/>
      <c r="D558" s="23">
        <v>0.30584999999999996</v>
      </c>
      <c r="E558" s="23">
        <v>0.39249999999999996</v>
      </c>
      <c r="F558" s="23">
        <v>0.3569</v>
      </c>
      <c r="G558" s="23">
        <v>0.437</v>
      </c>
      <c r="H558" s="23">
        <v>0.4345</v>
      </c>
      <c r="I558" s="23">
        <v>0.44500000000000001</v>
      </c>
      <c r="J558" s="23">
        <v>0.41900000000000004</v>
      </c>
      <c r="K558" s="23">
        <v>0.43599999999999994</v>
      </c>
      <c r="L558" s="23">
        <v>0.41400000000000003</v>
      </c>
      <c r="M558" s="23">
        <v>0.43275000000000002</v>
      </c>
      <c r="N558" s="23">
        <v>0.43840000000000001</v>
      </c>
      <c r="O558" s="23">
        <v>0.43419999999999997</v>
      </c>
      <c r="P558" s="23">
        <v>4.0155105813183253E-2</v>
      </c>
      <c r="Q558" s="23">
        <v>0.40810650000000004</v>
      </c>
      <c r="R558" s="23">
        <v>0.42361398630175218</v>
      </c>
      <c r="S558" s="23">
        <v>0.42695</v>
      </c>
      <c r="T558" s="23">
        <v>0.44500000000000006</v>
      </c>
      <c r="U558" s="23">
        <v>0.40525</v>
      </c>
      <c r="V558" s="23">
        <v>0.43554999999999999</v>
      </c>
      <c r="W558" s="23">
        <v>0.42970000000000003</v>
      </c>
      <c r="X558" s="23">
        <v>0.44245000000000001</v>
      </c>
      <c r="Y558" s="23">
        <v>0.45599999999999996</v>
      </c>
      <c r="Z558" s="23">
        <v>0.42659999999999998</v>
      </c>
      <c r="AA558" s="23">
        <v>0.44094999999999995</v>
      </c>
      <c r="AB558" s="23">
        <v>0.44095000000000001</v>
      </c>
      <c r="AC558" s="23">
        <v>0.44494999999999996</v>
      </c>
      <c r="AD558" s="23">
        <v>0.43520000000000003</v>
      </c>
      <c r="AE558" s="214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57"/>
    </row>
    <row r="559" spans="1:65">
      <c r="A559" s="30"/>
      <c r="B559" s="3" t="s">
        <v>239</v>
      </c>
      <c r="C559" s="29"/>
      <c r="D559" s="23">
        <v>1.4176271253988685E-3</v>
      </c>
      <c r="E559" s="23">
        <v>4.9159604012508698E-3</v>
      </c>
      <c r="F559" s="23">
        <v>6.4765474341401249E-3</v>
      </c>
      <c r="G559" s="23">
        <v>7.0332543439482259E-3</v>
      </c>
      <c r="H559" s="23">
        <v>5.8452259722500503E-3</v>
      </c>
      <c r="I559" s="23">
        <v>6.3377177806105203E-3</v>
      </c>
      <c r="J559" s="23">
        <v>4.07021702943059E-3</v>
      </c>
      <c r="K559" s="23">
        <v>5.6095157247900542E-3</v>
      </c>
      <c r="L559" s="23">
        <v>1.2405643876881202E-2</v>
      </c>
      <c r="M559" s="23">
        <v>7.1267804792907799E-3</v>
      </c>
      <c r="N559" s="23">
        <v>8.7541228382212559E-3</v>
      </c>
      <c r="O559" s="23">
        <v>1.0404310004352357E-2</v>
      </c>
      <c r="P559" s="23">
        <v>4.454953273391674E-4</v>
      </c>
      <c r="Q559" s="23">
        <v>6.9534913436824124E-3</v>
      </c>
      <c r="R559" s="23">
        <v>6.8896959285949149E-3</v>
      </c>
      <c r="S559" s="23">
        <v>2.4410380305654373E-3</v>
      </c>
      <c r="T559" s="23">
        <v>2.0976176963402732E-3</v>
      </c>
      <c r="U559" s="23">
        <v>8.8044874921826017E-3</v>
      </c>
      <c r="V559" s="23">
        <v>2.2148739618015967E-3</v>
      </c>
      <c r="W559" s="23">
        <v>1.6336543902143622E-2</v>
      </c>
      <c r="X559" s="23">
        <v>4.0854212349115942E-3</v>
      </c>
      <c r="Y559" s="23">
        <v>5.9679142084986484E-3</v>
      </c>
      <c r="Z559" s="23">
        <v>2.6316661389064176E-3</v>
      </c>
      <c r="AA559" s="23">
        <v>9.8193176952372889E-3</v>
      </c>
      <c r="AB559" s="23">
        <v>8.4627221782749441E-3</v>
      </c>
      <c r="AC559" s="23">
        <v>1.0010527791613528E-2</v>
      </c>
      <c r="AD559" s="23">
        <v>2.9457879534458705E-3</v>
      </c>
      <c r="AE559" s="214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57"/>
    </row>
    <row r="560" spans="1:65">
      <c r="A560" s="30"/>
      <c r="B560" s="3" t="s">
        <v>87</v>
      </c>
      <c r="C560" s="29"/>
      <c r="D560" s="13">
        <v>4.6345353633701356E-3</v>
      </c>
      <c r="E560" s="13">
        <v>1.2535385638548757E-2</v>
      </c>
      <c r="F560" s="13">
        <v>1.8222407786560726E-2</v>
      </c>
      <c r="G560" s="13">
        <v>1.6082136457198689E-2</v>
      </c>
      <c r="H560" s="13">
        <v>1.3494173079453751E-2</v>
      </c>
      <c r="I560" s="13">
        <v>1.4268782995746012E-2</v>
      </c>
      <c r="J560" s="13">
        <v>9.6948400859799694E-3</v>
      </c>
      <c r="K560" s="13">
        <v>1.2875705565700201E-2</v>
      </c>
      <c r="L560" s="13">
        <v>3.0220813341976131E-2</v>
      </c>
      <c r="M560" s="13">
        <v>1.6411699434175659E-2</v>
      </c>
      <c r="N560" s="13">
        <v>2.0146032920116425E-2</v>
      </c>
      <c r="O560" s="13">
        <v>2.3939049747330653E-2</v>
      </c>
      <c r="P560" s="13">
        <v>1.1122679919384044E-2</v>
      </c>
      <c r="Q560" s="13">
        <v>1.7002961211997687E-2</v>
      </c>
      <c r="R560" s="13">
        <v>1.6254977613170844E-2</v>
      </c>
      <c r="S560" s="13">
        <v>5.7171630039006254E-3</v>
      </c>
      <c r="T560" s="13">
        <v>4.7137476322253319E-3</v>
      </c>
      <c r="U560" s="13">
        <v>2.1888098178204106E-2</v>
      </c>
      <c r="V560" s="13">
        <v>5.0918593704010039E-3</v>
      </c>
      <c r="W560" s="13">
        <v>3.7618691822559773E-2</v>
      </c>
      <c r="X560" s="13">
        <v>9.2249463380511681E-3</v>
      </c>
      <c r="Y560" s="13">
        <v>1.3107652555454971E-2</v>
      </c>
      <c r="Z560" s="13">
        <v>6.1793123443190648E-3</v>
      </c>
      <c r="AA560" s="13">
        <v>2.2193056153773958E-2</v>
      </c>
      <c r="AB560" s="13">
        <v>1.9163049805506156E-2</v>
      </c>
      <c r="AC560" s="13">
        <v>2.2502310336310942E-2</v>
      </c>
      <c r="AD560" s="13">
        <v>6.7613051224800986E-3</v>
      </c>
      <c r="AE560" s="159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6"/>
    </row>
    <row r="561" spans="1:65">
      <c r="A561" s="30"/>
      <c r="B561" s="3" t="s">
        <v>240</v>
      </c>
      <c r="C561" s="29"/>
      <c r="D561" s="13">
        <v>-0.29512137378608971</v>
      </c>
      <c r="E561" s="13">
        <v>-9.6289757815435806E-2</v>
      </c>
      <c r="F561" s="13">
        <v>-0.18097658671543404</v>
      </c>
      <c r="G561" s="13">
        <v>7.7924672725442345E-3</v>
      </c>
      <c r="H561" s="13">
        <v>-1.809214008634541E-3</v>
      </c>
      <c r="I561" s="13">
        <v>2.3539224573677853E-2</v>
      </c>
      <c r="J561" s="13">
        <v>-3.2534594108407422E-2</v>
      </c>
      <c r="K561" s="13">
        <v>3.9517947600726799E-3</v>
      </c>
      <c r="L561" s="13">
        <v>-5.404236017824815E-2</v>
      </c>
      <c r="M561" s="13">
        <v>6.8722312447189182E-4</v>
      </c>
      <c r="N561" s="13">
        <v>1.340137451592005E-3</v>
      </c>
      <c r="O561" s="13">
        <v>1.5321710772155939E-3</v>
      </c>
      <c r="P561" s="13">
        <v>-0.90770201045716192</v>
      </c>
      <c r="Q561" s="13">
        <v>-5.7596518521289553E-2</v>
      </c>
      <c r="R561" s="13">
        <v>-2.3275218141128207E-2</v>
      </c>
      <c r="S561" s="13">
        <v>-1.6096515755028795E-2</v>
      </c>
      <c r="T561" s="13">
        <v>2.5459560829913741E-2</v>
      </c>
      <c r="U561" s="13">
        <v>-7.3053689114982556E-2</v>
      </c>
      <c r="V561" s="13">
        <v>2.377119029959518E-3</v>
      </c>
      <c r="W561" s="13">
        <v>7.2562984959656518E-4</v>
      </c>
      <c r="X561" s="13">
        <v>2.054350001395E-2</v>
      </c>
      <c r="Y561" s="13">
        <v>4.9194916956988077E-2</v>
      </c>
      <c r="Z561" s="13">
        <v>-1.859295288813545E-2</v>
      </c>
      <c r="AA561" s="13">
        <v>1.9583331885832278E-2</v>
      </c>
      <c r="AB561" s="13">
        <v>1.766299562959639E-2</v>
      </c>
      <c r="AC561" s="13">
        <v>2.515230702891591E-2</v>
      </c>
      <c r="AD561" s="13">
        <v>3.9902014851973533E-3</v>
      </c>
      <c r="AE561" s="159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6"/>
    </row>
    <row r="562" spans="1:65">
      <c r="A562" s="30"/>
      <c r="B562" s="46" t="s">
        <v>241</v>
      </c>
      <c r="C562" s="47"/>
      <c r="D562" s="45">
        <v>10.07</v>
      </c>
      <c r="E562" s="45">
        <v>3.3</v>
      </c>
      <c r="F562" s="45">
        <v>6.18</v>
      </c>
      <c r="G562" s="45">
        <v>0.24</v>
      </c>
      <c r="H562" s="45">
        <v>0.09</v>
      </c>
      <c r="I562" s="45">
        <v>0.78</v>
      </c>
      <c r="J562" s="45">
        <v>1.1299999999999999</v>
      </c>
      <c r="K562" s="45">
        <v>0.11</v>
      </c>
      <c r="L562" s="45">
        <v>1.86</v>
      </c>
      <c r="M562" s="45">
        <v>0</v>
      </c>
      <c r="N562" s="45">
        <v>0.02</v>
      </c>
      <c r="O562" s="45">
        <v>0.03</v>
      </c>
      <c r="P562" s="45">
        <v>30.91</v>
      </c>
      <c r="Q562" s="45">
        <v>1.98</v>
      </c>
      <c r="R562" s="45">
        <v>0.82</v>
      </c>
      <c r="S562" s="45">
        <v>0.56999999999999995</v>
      </c>
      <c r="T562" s="45">
        <v>0.84</v>
      </c>
      <c r="U562" s="45">
        <v>2.5099999999999998</v>
      </c>
      <c r="V562" s="45">
        <v>0.06</v>
      </c>
      <c r="W562" s="45">
        <v>0</v>
      </c>
      <c r="X562" s="45">
        <v>0.67</v>
      </c>
      <c r="Y562" s="45">
        <v>1.65</v>
      </c>
      <c r="Z562" s="45">
        <v>0.66</v>
      </c>
      <c r="AA562" s="45">
        <v>0.64</v>
      </c>
      <c r="AB562" s="45">
        <v>0.57999999999999996</v>
      </c>
      <c r="AC562" s="45">
        <v>0.83</v>
      </c>
      <c r="AD562" s="45">
        <v>0.11</v>
      </c>
      <c r="AE562" s="159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6"/>
    </row>
    <row r="563" spans="1:65">
      <c r="B563" s="3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BM563" s="56"/>
    </row>
    <row r="564" spans="1:65" ht="15">
      <c r="B564" s="8" t="s">
        <v>568</v>
      </c>
      <c r="BM564" s="28" t="s">
        <v>67</v>
      </c>
    </row>
    <row r="565" spans="1:65" ht="15">
      <c r="A565" s="25" t="s">
        <v>26</v>
      </c>
      <c r="B565" s="18" t="s">
        <v>114</v>
      </c>
      <c r="C565" s="15" t="s">
        <v>115</v>
      </c>
      <c r="D565" s="16" t="s">
        <v>233</v>
      </c>
      <c r="E565" s="17" t="s">
        <v>233</v>
      </c>
      <c r="F565" s="17" t="s">
        <v>233</v>
      </c>
      <c r="G565" s="17" t="s">
        <v>233</v>
      </c>
      <c r="H565" s="17" t="s">
        <v>233</v>
      </c>
      <c r="I565" s="17" t="s">
        <v>233</v>
      </c>
      <c r="J565" s="17" t="s">
        <v>233</v>
      </c>
      <c r="K565" s="17" t="s">
        <v>233</v>
      </c>
      <c r="L565" s="17" t="s">
        <v>233</v>
      </c>
      <c r="M565" s="17" t="s">
        <v>233</v>
      </c>
      <c r="N565" s="17" t="s">
        <v>233</v>
      </c>
      <c r="O565" s="17" t="s">
        <v>233</v>
      </c>
      <c r="P565" s="17" t="s">
        <v>233</v>
      </c>
      <c r="Q565" s="17" t="s">
        <v>233</v>
      </c>
      <c r="R565" s="17" t="s">
        <v>233</v>
      </c>
      <c r="S565" s="17" t="s">
        <v>233</v>
      </c>
      <c r="T565" s="17" t="s">
        <v>233</v>
      </c>
      <c r="U565" s="17" t="s">
        <v>233</v>
      </c>
      <c r="V565" s="17" t="s">
        <v>233</v>
      </c>
      <c r="W565" s="17" t="s">
        <v>233</v>
      </c>
      <c r="X565" s="17" t="s">
        <v>233</v>
      </c>
      <c r="Y565" s="17" t="s">
        <v>233</v>
      </c>
      <c r="Z565" s="17" t="s">
        <v>233</v>
      </c>
      <c r="AA565" s="17" t="s">
        <v>233</v>
      </c>
      <c r="AB565" s="17" t="s">
        <v>233</v>
      </c>
      <c r="AC565" s="17" t="s">
        <v>233</v>
      </c>
      <c r="AD565" s="17" t="s">
        <v>233</v>
      </c>
      <c r="AE565" s="17" t="s">
        <v>233</v>
      </c>
      <c r="AF565" s="159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9" t="s">
        <v>234</v>
      </c>
      <c r="C566" s="9" t="s">
        <v>234</v>
      </c>
      <c r="D566" s="156" t="s">
        <v>244</v>
      </c>
      <c r="E566" s="158" t="s">
        <v>245</v>
      </c>
      <c r="F566" s="158" t="s">
        <v>246</v>
      </c>
      <c r="G566" s="158" t="s">
        <v>247</v>
      </c>
      <c r="H566" s="158" t="s">
        <v>248</v>
      </c>
      <c r="I566" s="158" t="s">
        <v>249</v>
      </c>
      <c r="J566" s="158" t="s">
        <v>250</v>
      </c>
      <c r="K566" s="158" t="s">
        <v>251</v>
      </c>
      <c r="L566" s="158" t="s">
        <v>252</v>
      </c>
      <c r="M566" s="158" t="s">
        <v>253</v>
      </c>
      <c r="N566" s="158" t="s">
        <v>254</v>
      </c>
      <c r="O566" s="158" t="s">
        <v>255</v>
      </c>
      <c r="P566" s="158" t="s">
        <v>256</v>
      </c>
      <c r="Q566" s="158" t="s">
        <v>257</v>
      </c>
      <c r="R566" s="158" t="s">
        <v>258</v>
      </c>
      <c r="S566" s="158" t="s">
        <v>259</v>
      </c>
      <c r="T566" s="158" t="s">
        <v>260</v>
      </c>
      <c r="U566" s="158" t="s">
        <v>261</v>
      </c>
      <c r="V566" s="158" t="s">
        <v>262</v>
      </c>
      <c r="W566" s="158" t="s">
        <v>263</v>
      </c>
      <c r="X566" s="158" t="s">
        <v>264</v>
      </c>
      <c r="Y566" s="158" t="s">
        <v>266</v>
      </c>
      <c r="Z566" s="158" t="s">
        <v>267</v>
      </c>
      <c r="AA566" s="158" t="s">
        <v>268</v>
      </c>
      <c r="AB566" s="158" t="s">
        <v>269</v>
      </c>
      <c r="AC566" s="158" t="s">
        <v>270</v>
      </c>
      <c r="AD566" s="158" t="s">
        <v>235</v>
      </c>
      <c r="AE566" s="158" t="s">
        <v>271</v>
      </c>
      <c r="AF566" s="159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 t="s">
        <v>3</v>
      </c>
    </row>
    <row r="567" spans="1:65">
      <c r="A567" s="30"/>
      <c r="B567" s="19"/>
      <c r="C567" s="9"/>
      <c r="D567" s="10" t="s">
        <v>281</v>
      </c>
      <c r="E567" s="11" t="s">
        <v>281</v>
      </c>
      <c r="F567" s="11" t="s">
        <v>280</v>
      </c>
      <c r="G567" s="11" t="s">
        <v>280</v>
      </c>
      <c r="H567" s="11" t="s">
        <v>280</v>
      </c>
      <c r="I567" s="11" t="s">
        <v>280</v>
      </c>
      <c r="J567" s="11" t="s">
        <v>280</v>
      </c>
      <c r="K567" s="11" t="s">
        <v>280</v>
      </c>
      <c r="L567" s="11" t="s">
        <v>281</v>
      </c>
      <c r="M567" s="11" t="s">
        <v>280</v>
      </c>
      <c r="N567" s="11" t="s">
        <v>280</v>
      </c>
      <c r="O567" s="11" t="s">
        <v>307</v>
      </c>
      <c r="P567" s="11" t="s">
        <v>280</v>
      </c>
      <c r="Q567" s="11" t="s">
        <v>281</v>
      </c>
      <c r="R567" s="11" t="s">
        <v>281</v>
      </c>
      <c r="S567" s="11" t="s">
        <v>307</v>
      </c>
      <c r="T567" s="11" t="s">
        <v>281</v>
      </c>
      <c r="U567" s="11" t="s">
        <v>281</v>
      </c>
      <c r="V567" s="11" t="s">
        <v>307</v>
      </c>
      <c r="W567" s="11" t="s">
        <v>281</v>
      </c>
      <c r="X567" s="11" t="s">
        <v>281</v>
      </c>
      <c r="Y567" s="11" t="s">
        <v>280</v>
      </c>
      <c r="Z567" s="11" t="s">
        <v>307</v>
      </c>
      <c r="AA567" s="11" t="s">
        <v>281</v>
      </c>
      <c r="AB567" s="11" t="s">
        <v>281</v>
      </c>
      <c r="AC567" s="11" t="s">
        <v>281</v>
      </c>
      <c r="AD567" s="11" t="s">
        <v>307</v>
      </c>
      <c r="AE567" s="11" t="s">
        <v>281</v>
      </c>
      <c r="AF567" s="159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</v>
      </c>
    </row>
    <row r="568" spans="1:65">
      <c r="A568" s="30"/>
      <c r="B568" s="19"/>
      <c r="C568" s="9"/>
      <c r="D568" s="26" t="s">
        <v>308</v>
      </c>
      <c r="E568" s="26" t="s">
        <v>308</v>
      </c>
      <c r="F568" s="26" t="s">
        <v>308</v>
      </c>
      <c r="G568" s="26" t="s">
        <v>308</v>
      </c>
      <c r="H568" s="26" t="s">
        <v>308</v>
      </c>
      <c r="I568" s="26" t="s">
        <v>308</v>
      </c>
      <c r="J568" s="26" t="s">
        <v>308</v>
      </c>
      <c r="K568" s="26" t="s">
        <v>308</v>
      </c>
      <c r="L568" s="26" t="s">
        <v>308</v>
      </c>
      <c r="M568" s="26" t="s">
        <v>121</v>
      </c>
      <c r="N568" s="26" t="s">
        <v>277</v>
      </c>
      <c r="O568" s="26" t="s">
        <v>309</v>
      </c>
      <c r="P568" s="26" t="s">
        <v>310</v>
      </c>
      <c r="Q568" s="26" t="s">
        <v>308</v>
      </c>
      <c r="R568" s="26" t="s">
        <v>309</v>
      </c>
      <c r="S568" s="26" t="s">
        <v>309</v>
      </c>
      <c r="T568" s="26" t="s">
        <v>309</v>
      </c>
      <c r="U568" s="26" t="s">
        <v>311</v>
      </c>
      <c r="V568" s="26" t="s">
        <v>311</v>
      </c>
      <c r="W568" s="26" t="s">
        <v>308</v>
      </c>
      <c r="X568" s="26" t="s">
        <v>310</v>
      </c>
      <c r="Y568" s="26" t="s">
        <v>311</v>
      </c>
      <c r="Z568" s="26" t="s">
        <v>308</v>
      </c>
      <c r="AA568" s="26" t="s">
        <v>311</v>
      </c>
      <c r="AB568" s="26" t="s">
        <v>311</v>
      </c>
      <c r="AC568" s="26" t="s">
        <v>308</v>
      </c>
      <c r="AD568" s="26" t="s">
        <v>311</v>
      </c>
      <c r="AE568" s="26" t="s">
        <v>310</v>
      </c>
      <c r="AF568" s="159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2</v>
      </c>
    </row>
    <row r="569" spans="1:65">
      <c r="A569" s="30"/>
      <c r="B569" s="18">
        <v>1</v>
      </c>
      <c r="C569" s="14">
        <v>1</v>
      </c>
      <c r="D569" s="221">
        <v>11</v>
      </c>
      <c r="E569" s="229">
        <v>10.5</v>
      </c>
      <c r="F569" s="229">
        <v>10.6</v>
      </c>
      <c r="G569" s="229">
        <v>11.55</v>
      </c>
      <c r="H569" s="229">
        <v>11.25</v>
      </c>
      <c r="I569" s="229">
        <v>11.8</v>
      </c>
      <c r="J569" s="229">
        <v>11.5</v>
      </c>
      <c r="K569" s="229">
        <v>12.5</v>
      </c>
      <c r="L569" s="229">
        <v>11.8</v>
      </c>
      <c r="M569" s="229">
        <v>11.8</v>
      </c>
      <c r="N569" s="229">
        <v>11.38</v>
      </c>
      <c r="O569" s="221">
        <v>12</v>
      </c>
      <c r="P569" s="229">
        <v>12.14714225527689</v>
      </c>
      <c r="Q569" s="229">
        <v>10.97</v>
      </c>
      <c r="R569" s="229">
        <v>11.6985305723223</v>
      </c>
      <c r="S569" s="229">
        <v>10.7</v>
      </c>
      <c r="T569" s="229">
        <v>12.2</v>
      </c>
      <c r="U569" s="229">
        <v>11.2</v>
      </c>
      <c r="V569" s="229">
        <v>10.75</v>
      </c>
      <c r="W569" s="229">
        <v>11.3</v>
      </c>
      <c r="X569" s="229">
        <v>12.45</v>
      </c>
      <c r="Y569" s="229">
        <v>11.95</v>
      </c>
      <c r="Z569" s="221">
        <v>12</v>
      </c>
      <c r="AA569" s="229">
        <v>12.5</v>
      </c>
      <c r="AB569" s="229">
        <v>12.69</v>
      </c>
      <c r="AC569" s="229">
        <v>11.1</v>
      </c>
      <c r="AD569" s="221">
        <v>11</v>
      </c>
      <c r="AE569" s="221">
        <v>9</v>
      </c>
      <c r="AF569" s="222"/>
      <c r="AG569" s="223"/>
      <c r="AH569" s="223"/>
      <c r="AI569" s="223"/>
      <c r="AJ569" s="223"/>
      <c r="AK569" s="223"/>
      <c r="AL569" s="223"/>
      <c r="AM569" s="223"/>
      <c r="AN569" s="223"/>
      <c r="AO569" s="223"/>
      <c r="AP569" s="223"/>
      <c r="AQ569" s="223"/>
      <c r="AR569" s="223"/>
      <c r="AS569" s="223"/>
      <c r="AT569" s="223"/>
      <c r="AU569" s="223"/>
      <c r="AV569" s="223"/>
      <c r="AW569" s="223"/>
      <c r="AX569" s="223"/>
      <c r="AY569" s="223"/>
      <c r="AZ569" s="223"/>
      <c r="BA569" s="223"/>
      <c r="BB569" s="223"/>
      <c r="BC569" s="223"/>
      <c r="BD569" s="223"/>
      <c r="BE569" s="223"/>
      <c r="BF569" s="223"/>
      <c r="BG569" s="223"/>
      <c r="BH569" s="223"/>
      <c r="BI569" s="223"/>
      <c r="BJ569" s="223"/>
      <c r="BK569" s="223"/>
      <c r="BL569" s="223"/>
      <c r="BM569" s="224">
        <v>1</v>
      </c>
    </row>
    <row r="570" spans="1:65">
      <c r="A570" s="30"/>
      <c r="B570" s="19">
        <v>1</v>
      </c>
      <c r="C570" s="9">
        <v>2</v>
      </c>
      <c r="D570" s="225">
        <v>11</v>
      </c>
      <c r="E570" s="228">
        <v>10.7</v>
      </c>
      <c r="F570" s="228">
        <v>10.7</v>
      </c>
      <c r="G570" s="228">
        <v>11.5</v>
      </c>
      <c r="H570" s="228">
        <v>11.85</v>
      </c>
      <c r="I570" s="228">
        <v>11.55</v>
      </c>
      <c r="J570" s="228">
        <v>11.3</v>
      </c>
      <c r="K570" s="228">
        <v>12.15</v>
      </c>
      <c r="L570" s="228">
        <v>12.7</v>
      </c>
      <c r="M570" s="228">
        <v>12.1</v>
      </c>
      <c r="N570" s="228">
        <v>11.12</v>
      </c>
      <c r="O570" s="225">
        <v>12</v>
      </c>
      <c r="P570" s="228">
        <v>11.738947311803702</v>
      </c>
      <c r="Q570" s="228">
        <v>10.55</v>
      </c>
      <c r="R570" s="228">
        <v>11.6562066236798</v>
      </c>
      <c r="S570" s="228">
        <v>11.8</v>
      </c>
      <c r="T570" s="228">
        <v>12.3</v>
      </c>
      <c r="U570" s="228">
        <v>10.9</v>
      </c>
      <c r="V570" s="228">
        <v>10.62</v>
      </c>
      <c r="W570" s="228">
        <v>11.5</v>
      </c>
      <c r="X570" s="228">
        <v>12.5</v>
      </c>
      <c r="Y570" s="228">
        <v>11.8</v>
      </c>
      <c r="Z570" s="225">
        <v>12</v>
      </c>
      <c r="AA570" s="228">
        <v>12.7</v>
      </c>
      <c r="AB570" s="228">
        <v>12.91</v>
      </c>
      <c r="AC570" s="228">
        <v>11.47</v>
      </c>
      <c r="AD570" s="225">
        <v>12</v>
      </c>
      <c r="AE570" s="225">
        <v>9</v>
      </c>
      <c r="AF570" s="222"/>
      <c r="AG570" s="223"/>
      <c r="AH570" s="223"/>
      <c r="AI570" s="223"/>
      <c r="AJ570" s="223"/>
      <c r="AK570" s="223"/>
      <c r="AL570" s="223"/>
      <c r="AM570" s="223"/>
      <c r="AN570" s="223"/>
      <c r="AO570" s="223"/>
      <c r="AP570" s="223"/>
      <c r="AQ570" s="223"/>
      <c r="AR570" s="223"/>
      <c r="AS570" s="223"/>
      <c r="AT570" s="223"/>
      <c r="AU570" s="223"/>
      <c r="AV570" s="223"/>
      <c r="AW570" s="223"/>
      <c r="AX570" s="223"/>
      <c r="AY570" s="223"/>
      <c r="AZ570" s="223"/>
      <c r="BA570" s="223"/>
      <c r="BB570" s="223"/>
      <c r="BC570" s="223"/>
      <c r="BD570" s="223"/>
      <c r="BE570" s="223"/>
      <c r="BF570" s="223"/>
      <c r="BG570" s="223"/>
      <c r="BH570" s="223"/>
      <c r="BI570" s="223"/>
      <c r="BJ570" s="223"/>
      <c r="BK570" s="223"/>
      <c r="BL570" s="223"/>
      <c r="BM570" s="224">
        <v>37</v>
      </c>
    </row>
    <row r="571" spans="1:65">
      <c r="A571" s="30"/>
      <c r="B571" s="19">
        <v>1</v>
      </c>
      <c r="C571" s="9">
        <v>3</v>
      </c>
      <c r="D571" s="225">
        <v>11</v>
      </c>
      <c r="E571" s="228">
        <v>10.8</v>
      </c>
      <c r="F571" s="228">
        <v>10.4</v>
      </c>
      <c r="G571" s="228">
        <v>12.4</v>
      </c>
      <c r="H571" s="228">
        <v>12.2</v>
      </c>
      <c r="I571" s="228">
        <v>11.95</v>
      </c>
      <c r="J571" s="228">
        <v>11.1</v>
      </c>
      <c r="K571" s="228">
        <v>12.2</v>
      </c>
      <c r="L571" s="228">
        <v>12.1</v>
      </c>
      <c r="M571" s="228">
        <v>12.2</v>
      </c>
      <c r="N571" s="228">
        <v>11.66</v>
      </c>
      <c r="O571" s="225">
        <v>11</v>
      </c>
      <c r="P571" s="228">
        <v>11.687724211507135</v>
      </c>
      <c r="Q571" s="228">
        <v>11.32</v>
      </c>
      <c r="R571" s="228">
        <v>12.19233125378037</v>
      </c>
      <c r="S571" s="228">
        <v>10.7</v>
      </c>
      <c r="T571" s="228">
        <v>12.4</v>
      </c>
      <c r="U571" s="228">
        <v>11.4</v>
      </c>
      <c r="V571" s="228">
        <v>10.72</v>
      </c>
      <c r="W571" s="228">
        <v>11.5</v>
      </c>
      <c r="X571" s="228">
        <v>12.76</v>
      </c>
      <c r="Y571" s="228">
        <v>11.91</v>
      </c>
      <c r="Z571" s="225">
        <v>12</v>
      </c>
      <c r="AA571" s="228">
        <v>12.5</v>
      </c>
      <c r="AB571" s="228">
        <v>12.79</v>
      </c>
      <c r="AC571" s="228">
        <v>10.92</v>
      </c>
      <c r="AD571" s="225">
        <v>13</v>
      </c>
      <c r="AE571" s="225">
        <v>9</v>
      </c>
      <c r="AF571" s="222"/>
      <c r="AG571" s="223"/>
      <c r="AH571" s="223"/>
      <c r="AI571" s="223"/>
      <c r="AJ571" s="223"/>
      <c r="AK571" s="223"/>
      <c r="AL571" s="223"/>
      <c r="AM571" s="223"/>
      <c r="AN571" s="223"/>
      <c r="AO571" s="223"/>
      <c r="AP571" s="223"/>
      <c r="AQ571" s="223"/>
      <c r="AR571" s="223"/>
      <c r="AS571" s="223"/>
      <c r="AT571" s="223"/>
      <c r="AU571" s="223"/>
      <c r="AV571" s="223"/>
      <c r="AW571" s="223"/>
      <c r="AX571" s="223"/>
      <c r="AY571" s="223"/>
      <c r="AZ571" s="223"/>
      <c r="BA571" s="223"/>
      <c r="BB571" s="223"/>
      <c r="BC571" s="223"/>
      <c r="BD571" s="223"/>
      <c r="BE571" s="223"/>
      <c r="BF571" s="223"/>
      <c r="BG571" s="223"/>
      <c r="BH571" s="223"/>
      <c r="BI571" s="223"/>
      <c r="BJ571" s="223"/>
      <c r="BK571" s="223"/>
      <c r="BL571" s="223"/>
      <c r="BM571" s="224">
        <v>16</v>
      </c>
    </row>
    <row r="572" spans="1:65">
      <c r="A572" s="30"/>
      <c r="B572" s="19">
        <v>1</v>
      </c>
      <c r="C572" s="9">
        <v>4</v>
      </c>
      <c r="D572" s="225">
        <v>11</v>
      </c>
      <c r="E572" s="228">
        <v>10.7</v>
      </c>
      <c r="F572" s="228">
        <v>10.7</v>
      </c>
      <c r="G572" s="228">
        <v>13.15</v>
      </c>
      <c r="H572" s="228">
        <v>11.95</v>
      </c>
      <c r="I572" s="228">
        <v>12.05</v>
      </c>
      <c r="J572" s="228">
        <v>10.8</v>
      </c>
      <c r="K572" s="228">
        <v>11.9</v>
      </c>
      <c r="L572" s="228">
        <v>12</v>
      </c>
      <c r="M572" s="228">
        <v>12.3</v>
      </c>
      <c r="N572" s="228">
        <v>11.43</v>
      </c>
      <c r="O572" s="225">
        <v>12</v>
      </c>
      <c r="P572" s="228">
        <v>11.636997923645247</v>
      </c>
      <c r="Q572" s="228">
        <v>10.76</v>
      </c>
      <c r="R572" s="228">
        <v>12.193613820577546</v>
      </c>
      <c r="S572" s="228">
        <v>11.6</v>
      </c>
      <c r="T572" s="228">
        <v>12.5</v>
      </c>
      <c r="U572" s="228">
        <v>11.2</v>
      </c>
      <c r="V572" s="228">
        <v>10.74</v>
      </c>
      <c r="W572" s="228">
        <v>11.4</v>
      </c>
      <c r="X572" s="228">
        <v>12.3</v>
      </c>
      <c r="Y572" s="228">
        <v>11.22</v>
      </c>
      <c r="Z572" s="225">
        <v>13</v>
      </c>
      <c r="AA572" s="228">
        <v>12</v>
      </c>
      <c r="AB572" s="228">
        <v>12.7</v>
      </c>
      <c r="AC572" s="228">
        <v>11.51</v>
      </c>
      <c r="AD572" s="225">
        <v>13</v>
      </c>
      <c r="AE572" s="225">
        <v>9</v>
      </c>
      <c r="AF572" s="222"/>
      <c r="AG572" s="223"/>
      <c r="AH572" s="223"/>
      <c r="AI572" s="223"/>
      <c r="AJ572" s="223"/>
      <c r="AK572" s="223"/>
      <c r="AL572" s="223"/>
      <c r="AM572" s="223"/>
      <c r="AN572" s="223"/>
      <c r="AO572" s="223"/>
      <c r="AP572" s="223"/>
      <c r="AQ572" s="223"/>
      <c r="AR572" s="223"/>
      <c r="AS572" s="223"/>
      <c r="AT572" s="223"/>
      <c r="AU572" s="223"/>
      <c r="AV572" s="223"/>
      <c r="AW572" s="223"/>
      <c r="AX572" s="223"/>
      <c r="AY572" s="223"/>
      <c r="AZ572" s="223"/>
      <c r="BA572" s="223"/>
      <c r="BB572" s="223"/>
      <c r="BC572" s="223"/>
      <c r="BD572" s="223"/>
      <c r="BE572" s="223"/>
      <c r="BF572" s="223"/>
      <c r="BG572" s="223"/>
      <c r="BH572" s="223"/>
      <c r="BI572" s="223"/>
      <c r="BJ572" s="223"/>
      <c r="BK572" s="223"/>
      <c r="BL572" s="223"/>
      <c r="BM572" s="224">
        <v>11.640932793203111</v>
      </c>
    </row>
    <row r="573" spans="1:65">
      <c r="A573" s="30"/>
      <c r="B573" s="19">
        <v>1</v>
      </c>
      <c r="C573" s="9">
        <v>5</v>
      </c>
      <c r="D573" s="225">
        <v>11</v>
      </c>
      <c r="E573" s="228">
        <v>10.7</v>
      </c>
      <c r="F573" s="228">
        <v>10.4</v>
      </c>
      <c r="G573" s="228">
        <v>12.25</v>
      </c>
      <c r="H573" s="228">
        <v>11.85</v>
      </c>
      <c r="I573" s="228">
        <v>11.65</v>
      </c>
      <c r="J573" s="228">
        <v>10.85</v>
      </c>
      <c r="K573" s="228">
        <v>12</v>
      </c>
      <c r="L573" s="228">
        <v>11.8</v>
      </c>
      <c r="M573" s="228">
        <v>12.2</v>
      </c>
      <c r="N573" s="228">
        <v>11.23</v>
      </c>
      <c r="O573" s="225">
        <v>12</v>
      </c>
      <c r="P573" s="228">
        <v>11.863942501507406</v>
      </c>
      <c r="Q573" s="228">
        <v>11.65</v>
      </c>
      <c r="R573" s="228">
        <v>11.37664717756434</v>
      </c>
      <c r="S573" s="228">
        <v>11</v>
      </c>
      <c r="T573" s="228">
        <v>12.4</v>
      </c>
      <c r="U573" s="228">
        <v>11.4</v>
      </c>
      <c r="V573" s="228">
        <v>10.68</v>
      </c>
      <c r="W573" s="228">
        <v>11.4</v>
      </c>
      <c r="X573" s="228">
        <v>12.45</v>
      </c>
      <c r="Y573" s="228">
        <v>11.47</v>
      </c>
      <c r="Z573" s="225">
        <v>12</v>
      </c>
      <c r="AA573" s="228">
        <v>12.2</v>
      </c>
      <c r="AB573" s="228">
        <v>12.5</v>
      </c>
      <c r="AC573" s="228">
        <v>10.96</v>
      </c>
      <c r="AD573" s="225">
        <v>13</v>
      </c>
      <c r="AE573" s="225">
        <v>8</v>
      </c>
      <c r="AF573" s="222"/>
      <c r="AG573" s="223"/>
      <c r="AH573" s="223"/>
      <c r="AI573" s="223"/>
      <c r="AJ573" s="223"/>
      <c r="AK573" s="223"/>
      <c r="AL573" s="223"/>
      <c r="AM573" s="223"/>
      <c r="AN573" s="223"/>
      <c r="AO573" s="223"/>
      <c r="AP573" s="223"/>
      <c r="AQ573" s="223"/>
      <c r="AR573" s="223"/>
      <c r="AS573" s="223"/>
      <c r="AT573" s="223"/>
      <c r="AU573" s="223"/>
      <c r="AV573" s="223"/>
      <c r="AW573" s="223"/>
      <c r="AX573" s="223"/>
      <c r="AY573" s="223"/>
      <c r="AZ573" s="223"/>
      <c r="BA573" s="223"/>
      <c r="BB573" s="223"/>
      <c r="BC573" s="223"/>
      <c r="BD573" s="223"/>
      <c r="BE573" s="223"/>
      <c r="BF573" s="223"/>
      <c r="BG573" s="223"/>
      <c r="BH573" s="223"/>
      <c r="BI573" s="223"/>
      <c r="BJ573" s="223"/>
      <c r="BK573" s="223"/>
      <c r="BL573" s="223"/>
      <c r="BM573" s="224">
        <v>93</v>
      </c>
    </row>
    <row r="574" spans="1:65">
      <c r="A574" s="30"/>
      <c r="B574" s="19">
        <v>1</v>
      </c>
      <c r="C574" s="9">
        <v>6</v>
      </c>
      <c r="D574" s="225">
        <v>11</v>
      </c>
      <c r="E574" s="228">
        <v>10.8</v>
      </c>
      <c r="F574" s="228">
        <v>10.4</v>
      </c>
      <c r="G574" s="228">
        <v>12.1</v>
      </c>
      <c r="H574" s="228">
        <v>12.25</v>
      </c>
      <c r="I574" s="228">
        <v>11.6</v>
      </c>
      <c r="J574" s="228">
        <v>10.85</v>
      </c>
      <c r="K574" s="228">
        <v>11.45</v>
      </c>
      <c r="L574" s="228">
        <v>12.4</v>
      </c>
      <c r="M574" s="228">
        <v>12</v>
      </c>
      <c r="N574" s="228">
        <v>11.1</v>
      </c>
      <c r="O574" s="225">
        <v>12</v>
      </c>
      <c r="P574" s="228">
        <v>11.987783958576401</v>
      </c>
      <c r="Q574" s="228">
        <v>11.04</v>
      </c>
      <c r="R574" s="228">
        <v>11.948857851788045</v>
      </c>
      <c r="S574" s="228">
        <v>10.9</v>
      </c>
      <c r="T574" s="228">
        <v>12.2</v>
      </c>
      <c r="U574" s="228">
        <v>11.2</v>
      </c>
      <c r="V574" s="228">
        <v>10.77</v>
      </c>
      <c r="W574" s="228">
        <v>11.3</v>
      </c>
      <c r="X574" s="228">
        <v>12.5</v>
      </c>
      <c r="Y574" s="228">
        <v>11.81</v>
      </c>
      <c r="Z574" s="225">
        <v>12</v>
      </c>
      <c r="AA574" s="228">
        <v>12.7</v>
      </c>
      <c r="AB574" s="228">
        <v>12.7</v>
      </c>
      <c r="AC574" s="228">
        <v>11.16</v>
      </c>
      <c r="AD574" s="225">
        <v>14</v>
      </c>
      <c r="AE574" s="225">
        <v>9</v>
      </c>
      <c r="AF574" s="222"/>
      <c r="AG574" s="223"/>
      <c r="AH574" s="223"/>
      <c r="AI574" s="223"/>
      <c r="AJ574" s="223"/>
      <c r="AK574" s="223"/>
      <c r="AL574" s="223"/>
      <c r="AM574" s="223"/>
      <c r="AN574" s="223"/>
      <c r="AO574" s="223"/>
      <c r="AP574" s="223"/>
      <c r="AQ574" s="223"/>
      <c r="AR574" s="223"/>
      <c r="AS574" s="223"/>
      <c r="AT574" s="223"/>
      <c r="AU574" s="223"/>
      <c r="AV574" s="223"/>
      <c r="AW574" s="223"/>
      <c r="AX574" s="223"/>
      <c r="AY574" s="223"/>
      <c r="AZ574" s="223"/>
      <c r="BA574" s="223"/>
      <c r="BB574" s="223"/>
      <c r="BC574" s="223"/>
      <c r="BD574" s="223"/>
      <c r="BE574" s="223"/>
      <c r="BF574" s="223"/>
      <c r="BG574" s="223"/>
      <c r="BH574" s="223"/>
      <c r="BI574" s="223"/>
      <c r="BJ574" s="223"/>
      <c r="BK574" s="223"/>
      <c r="BL574" s="223"/>
      <c r="BM574" s="226"/>
    </row>
    <row r="575" spans="1:65">
      <c r="A575" s="30"/>
      <c r="B575" s="20" t="s">
        <v>237</v>
      </c>
      <c r="C575" s="12"/>
      <c r="D575" s="227">
        <v>11</v>
      </c>
      <c r="E575" s="227">
        <v>10.700000000000001</v>
      </c>
      <c r="F575" s="227">
        <v>10.533333333333331</v>
      </c>
      <c r="G575" s="227">
        <v>12.158333333333333</v>
      </c>
      <c r="H575" s="227">
        <v>11.891666666666666</v>
      </c>
      <c r="I575" s="227">
        <v>11.766666666666666</v>
      </c>
      <c r="J575" s="227">
        <v>11.066666666666668</v>
      </c>
      <c r="K575" s="227">
        <v>12.033333333333331</v>
      </c>
      <c r="L575" s="227">
        <v>12.133333333333335</v>
      </c>
      <c r="M575" s="227">
        <v>12.1</v>
      </c>
      <c r="N575" s="227">
        <v>11.319999999999999</v>
      </c>
      <c r="O575" s="227">
        <v>11.833333333333334</v>
      </c>
      <c r="P575" s="227">
        <v>11.843756360386131</v>
      </c>
      <c r="Q575" s="227">
        <v>11.048333333333332</v>
      </c>
      <c r="R575" s="227">
        <v>11.844364549952068</v>
      </c>
      <c r="S575" s="227">
        <v>11.116666666666667</v>
      </c>
      <c r="T575" s="227">
        <v>12.333333333333334</v>
      </c>
      <c r="U575" s="227">
        <v>11.216666666666667</v>
      </c>
      <c r="V575" s="227">
        <v>10.713333333333333</v>
      </c>
      <c r="W575" s="227">
        <v>11.399999999999999</v>
      </c>
      <c r="X575" s="227">
        <v>12.493333333333334</v>
      </c>
      <c r="Y575" s="227">
        <v>11.693333333333333</v>
      </c>
      <c r="Z575" s="227">
        <v>12.166666666666666</v>
      </c>
      <c r="AA575" s="227">
        <v>12.433333333333335</v>
      </c>
      <c r="AB575" s="227">
        <v>12.715000000000002</v>
      </c>
      <c r="AC575" s="227">
        <v>11.186666666666667</v>
      </c>
      <c r="AD575" s="227">
        <v>12.666666666666666</v>
      </c>
      <c r="AE575" s="227">
        <v>8.8333333333333339</v>
      </c>
      <c r="AF575" s="222"/>
      <c r="AG575" s="223"/>
      <c r="AH575" s="223"/>
      <c r="AI575" s="223"/>
      <c r="AJ575" s="223"/>
      <c r="AK575" s="223"/>
      <c r="AL575" s="223"/>
      <c r="AM575" s="223"/>
      <c r="AN575" s="223"/>
      <c r="AO575" s="223"/>
      <c r="AP575" s="223"/>
      <c r="AQ575" s="223"/>
      <c r="AR575" s="223"/>
      <c r="AS575" s="223"/>
      <c r="AT575" s="223"/>
      <c r="AU575" s="223"/>
      <c r="AV575" s="223"/>
      <c r="AW575" s="223"/>
      <c r="AX575" s="223"/>
      <c r="AY575" s="223"/>
      <c r="AZ575" s="223"/>
      <c r="BA575" s="223"/>
      <c r="BB575" s="223"/>
      <c r="BC575" s="223"/>
      <c r="BD575" s="223"/>
      <c r="BE575" s="223"/>
      <c r="BF575" s="223"/>
      <c r="BG575" s="223"/>
      <c r="BH575" s="223"/>
      <c r="BI575" s="223"/>
      <c r="BJ575" s="223"/>
      <c r="BK575" s="223"/>
      <c r="BL575" s="223"/>
      <c r="BM575" s="226"/>
    </row>
    <row r="576" spans="1:65">
      <c r="A576" s="30"/>
      <c r="B576" s="3" t="s">
        <v>238</v>
      </c>
      <c r="C576" s="29"/>
      <c r="D576" s="228">
        <v>11</v>
      </c>
      <c r="E576" s="228">
        <v>10.7</v>
      </c>
      <c r="F576" s="228">
        <v>10.5</v>
      </c>
      <c r="G576" s="228">
        <v>12.175000000000001</v>
      </c>
      <c r="H576" s="228">
        <v>11.899999999999999</v>
      </c>
      <c r="I576" s="228">
        <v>11.725000000000001</v>
      </c>
      <c r="J576" s="228">
        <v>10.975</v>
      </c>
      <c r="K576" s="228">
        <v>12.074999999999999</v>
      </c>
      <c r="L576" s="228">
        <v>12.05</v>
      </c>
      <c r="M576" s="228">
        <v>12.149999999999999</v>
      </c>
      <c r="N576" s="228">
        <v>11.305</v>
      </c>
      <c r="O576" s="228">
        <v>12</v>
      </c>
      <c r="P576" s="228">
        <v>11.801444906655554</v>
      </c>
      <c r="Q576" s="228">
        <v>11.004999999999999</v>
      </c>
      <c r="R576" s="228">
        <v>11.823694212055173</v>
      </c>
      <c r="S576" s="228">
        <v>10.95</v>
      </c>
      <c r="T576" s="228">
        <v>12.350000000000001</v>
      </c>
      <c r="U576" s="228">
        <v>11.2</v>
      </c>
      <c r="V576" s="228">
        <v>10.73</v>
      </c>
      <c r="W576" s="228">
        <v>11.4</v>
      </c>
      <c r="X576" s="228">
        <v>12.475</v>
      </c>
      <c r="Y576" s="228">
        <v>11.805</v>
      </c>
      <c r="Z576" s="228">
        <v>12</v>
      </c>
      <c r="AA576" s="228">
        <v>12.5</v>
      </c>
      <c r="AB576" s="228">
        <v>12.7</v>
      </c>
      <c r="AC576" s="228">
        <v>11.129999999999999</v>
      </c>
      <c r="AD576" s="228">
        <v>13</v>
      </c>
      <c r="AE576" s="228">
        <v>9</v>
      </c>
      <c r="AF576" s="222"/>
      <c r="AG576" s="223"/>
      <c r="AH576" s="223"/>
      <c r="AI576" s="223"/>
      <c r="AJ576" s="223"/>
      <c r="AK576" s="223"/>
      <c r="AL576" s="223"/>
      <c r="AM576" s="223"/>
      <c r="AN576" s="223"/>
      <c r="AO576" s="223"/>
      <c r="AP576" s="223"/>
      <c r="AQ576" s="223"/>
      <c r="AR576" s="223"/>
      <c r="AS576" s="223"/>
      <c r="AT576" s="223"/>
      <c r="AU576" s="223"/>
      <c r="AV576" s="223"/>
      <c r="AW576" s="223"/>
      <c r="AX576" s="223"/>
      <c r="AY576" s="223"/>
      <c r="AZ576" s="223"/>
      <c r="BA576" s="223"/>
      <c r="BB576" s="223"/>
      <c r="BC576" s="223"/>
      <c r="BD576" s="223"/>
      <c r="BE576" s="223"/>
      <c r="BF576" s="223"/>
      <c r="BG576" s="223"/>
      <c r="BH576" s="223"/>
      <c r="BI576" s="223"/>
      <c r="BJ576" s="223"/>
      <c r="BK576" s="223"/>
      <c r="BL576" s="223"/>
      <c r="BM576" s="226"/>
    </row>
    <row r="577" spans="1:65">
      <c r="A577" s="30"/>
      <c r="B577" s="3" t="s">
        <v>239</v>
      </c>
      <c r="C577" s="29"/>
      <c r="D577" s="23">
        <v>0</v>
      </c>
      <c r="E577" s="23">
        <v>0.10954451150103348</v>
      </c>
      <c r="F577" s="23">
        <v>0.15055453054181564</v>
      </c>
      <c r="G577" s="23">
        <v>0.60943963332447182</v>
      </c>
      <c r="H577" s="23">
        <v>0.35835271265425989</v>
      </c>
      <c r="I577" s="23">
        <v>0.20165977949672226</v>
      </c>
      <c r="J577" s="23">
        <v>0.2857738033247042</v>
      </c>
      <c r="K577" s="23">
        <v>0.35166271719741171</v>
      </c>
      <c r="L577" s="23">
        <v>0.35590260840104326</v>
      </c>
      <c r="M577" s="23">
        <v>0.17888543819998293</v>
      </c>
      <c r="N577" s="23">
        <v>0.21344788591129243</v>
      </c>
      <c r="O577" s="23">
        <v>0.40824829046386302</v>
      </c>
      <c r="P577" s="23">
        <v>0.19558857321662632</v>
      </c>
      <c r="Q577" s="23">
        <v>0.39331497132281484</v>
      </c>
      <c r="R577" s="23">
        <v>0.32539367689548826</v>
      </c>
      <c r="S577" s="23">
        <v>0.47081489639418483</v>
      </c>
      <c r="T577" s="23">
        <v>0.12110601416390003</v>
      </c>
      <c r="U577" s="23">
        <v>0.18348478592697184</v>
      </c>
      <c r="V577" s="23">
        <v>5.5015149428740938E-2</v>
      </c>
      <c r="W577" s="23">
        <v>8.9442719099991269E-2</v>
      </c>
      <c r="X577" s="23">
        <v>0.14988884770611394</v>
      </c>
      <c r="Y577" s="23">
        <v>0.28696108911604457</v>
      </c>
      <c r="Z577" s="23">
        <v>0.40824829046386302</v>
      </c>
      <c r="AA577" s="23">
        <v>0.28047578623950159</v>
      </c>
      <c r="AB577" s="23">
        <v>0.1348703080740902</v>
      </c>
      <c r="AC577" s="23">
        <v>0.2512104031816092</v>
      </c>
      <c r="AD577" s="23">
        <v>1.0327955589886446</v>
      </c>
      <c r="AE577" s="23">
        <v>0.40824829046386302</v>
      </c>
      <c r="AF577" s="159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6"/>
    </row>
    <row r="578" spans="1:65">
      <c r="A578" s="30"/>
      <c r="B578" s="3" t="s">
        <v>87</v>
      </c>
      <c r="C578" s="29"/>
      <c r="D578" s="13">
        <v>0</v>
      </c>
      <c r="E578" s="13">
        <v>1.0237804813180698E-2</v>
      </c>
      <c r="F578" s="13">
        <v>1.4293151633716677E-2</v>
      </c>
      <c r="G578" s="13">
        <v>5.0125261137036747E-2</v>
      </c>
      <c r="H578" s="13">
        <v>3.0134776116686187E-2</v>
      </c>
      <c r="I578" s="13">
        <v>1.7138224886406993E-2</v>
      </c>
      <c r="J578" s="13">
        <v>2.5822934035364835E-2</v>
      </c>
      <c r="K578" s="13">
        <v>2.9224048520560535E-2</v>
      </c>
      <c r="L578" s="13">
        <v>2.933263256052554E-2</v>
      </c>
      <c r="M578" s="13">
        <v>1.4783920512395283E-2</v>
      </c>
      <c r="N578" s="13">
        <v>1.8855820310184845E-2</v>
      </c>
      <c r="O578" s="13">
        <v>3.4499855532157439E-2</v>
      </c>
      <c r="P578" s="13">
        <v>1.6514065915000781E-2</v>
      </c>
      <c r="Q578" s="13">
        <v>3.559948450651515E-2</v>
      </c>
      <c r="R578" s="13">
        <v>2.74724469618596E-2</v>
      </c>
      <c r="S578" s="13">
        <v>4.2352164593180044E-2</v>
      </c>
      <c r="T578" s="13">
        <v>9.8194065538297313E-3</v>
      </c>
      <c r="U578" s="13">
        <v>1.6358227571498234E-2</v>
      </c>
      <c r="V578" s="13">
        <v>5.1352037425707164E-3</v>
      </c>
      <c r="W578" s="13">
        <v>7.8458525526308148E-3</v>
      </c>
      <c r="X578" s="13">
        <v>1.1997506486615309E-2</v>
      </c>
      <c r="Y578" s="13">
        <v>2.4540572045271769E-2</v>
      </c>
      <c r="Z578" s="13">
        <v>3.355465401072847E-2</v>
      </c>
      <c r="AA578" s="13">
        <v>2.2558374228378142E-2</v>
      </c>
      <c r="AB578" s="13">
        <v>1.0607181130482909E-2</v>
      </c>
      <c r="AC578" s="13">
        <v>2.2456233895853026E-2</v>
      </c>
      <c r="AD578" s="13">
        <v>8.1536491499103525E-2</v>
      </c>
      <c r="AE578" s="13">
        <v>4.6216787599682604E-2</v>
      </c>
      <c r="AF578" s="159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6"/>
    </row>
    <row r="579" spans="1:65">
      <c r="A579" s="30"/>
      <c r="B579" s="3" t="s">
        <v>240</v>
      </c>
      <c r="C579" s="29"/>
      <c r="D579" s="13">
        <v>-5.5058542523099052E-2</v>
      </c>
      <c r="E579" s="13">
        <v>-8.0829673181559869E-2</v>
      </c>
      <c r="F579" s="13">
        <v>-9.5146967991816211E-2</v>
      </c>
      <c r="G579" s="13">
        <v>4.4446656408180685E-2</v>
      </c>
      <c r="H579" s="13">
        <v>2.1538984711770848E-2</v>
      </c>
      <c r="I579" s="13">
        <v>1.0801013604078813E-2</v>
      </c>
      <c r="J579" s="13">
        <v>-4.9331624598996426E-2</v>
      </c>
      <c r="K579" s="13">
        <v>3.3708685300488428E-2</v>
      </c>
      <c r="L579" s="13">
        <v>4.2299062186642367E-2</v>
      </c>
      <c r="M579" s="13">
        <v>3.9435603224591054E-2</v>
      </c>
      <c r="N579" s="13">
        <v>-2.7569336487407448E-2</v>
      </c>
      <c r="O579" s="13">
        <v>1.6527931528181439E-2</v>
      </c>
      <c r="P579" s="13">
        <v>1.7423308834962459E-2</v>
      </c>
      <c r="Q579" s="13">
        <v>-5.0906527028124926E-2</v>
      </c>
      <c r="R579" s="13">
        <v>1.7475554610858701E-2</v>
      </c>
      <c r="S579" s="13">
        <v>-4.503643615591979E-2</v>
      </c>
      <c r="T579" s="13">
        <v>5.9479815958949578E-2</v>
      </c>
      <c r="U579" s="13">
        <v>-3.6446059269766073E-2</v>
      </c>
      <c r="V579" s="13">
        <v>-7.9684289596739566E-2</v>
      </c>
      <c r="W579" s="13">
        <v>-2.0697034978484519E-2</v>
      </c>
      <c r="X579" s="13">
        <v>7.3224418976795436E-2</v>
      </c>
      <c r="Y579" s="13">
        <v>4.5014038875661466E-3</v>
      </c>
      <c r="Z579" s="13">
        <v>4.5162521148693457E-2</v>
      </c>
      <c r="AA579" s="13">
        <v>6.8070192845103294E-2</v>
      </c>
      <c r="AB579" s="13">
        <v>9.2266421074436167E-2</v>
      </c>
      <c r="AC579" s="13">
        <v>-3.9023172335612144E-2</v>
      </c>
      <c r="AD579" s="13">
        <v>8.8114405579461597E-2</v>
      </c>
      <c r="AE579" s="13">
        <v>-0.24118337505642795</v>
      </c>
      <c r="AF579" s="159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6"/>
    </row>
    <row r="580" spans="1:65">
      <c r="A580" s="30"/>
      <c r="B580" s="46" t="s">
        <v>241</v>
      </c>
      <c r="C580" s="47"/>
      <c r="D580" s="45" t="s">
        <v>242</v>
      </c>
      <c r="E580" s="45">
        <v>1.31</v>
      </c>
      <c r="F580" s="45">
        <v>1.51</v>
      </c>
      <c r="G580" s="45">
        <v>0.48</v>
      </c>
      <c r="H580" s="45">
        <v>0.15</v>
      </c>
      <c r="I580" s="45">
        <v>0</v>
      </c>
      <c r="J580" s="45">
        <v>0.86</v>
      </c>
      <c r="K580" s="45">
        <v>0.33</v>
      </c>
      <c r="L580" s="45">
        <v>0.45</v>
      </c>
      <c r="M580" s="45">
        <v>0.41</v>
      </c>
      <c r="N580" s="45">
        <v>0.55000000000000004</v>
      </c>
      <c r="O580" s="45" t="s">
        <v>242</v>
      </c>
      <c r="P580" s="45">
        <v>0.09</v>
      </c>
      <c r="Q580" s="45">
        <v>0.88</v>
      </c>
      <c r="R580" s="45">
        <v>0.1</v>
      </c>
      <c r="S580" s="45">
        <v>0.8</v>
      </c>
      <c r="T580" s="45">
        <v>0.69</v>
      </c>
      <c r="U580" s="45">
        <v>0.67</v>
      </c>
      <c r="V580" s="45">
        <v>1.29</v>
      </c>
      <c r="W580" s="45">
        <v>0.45</v>
      </c>
      <c r="X580" s="45">
        <v>0.89</v>
      </c>
      <c r="Y580" s="45">
        <v>0.09</v>
      </c>
      <c r="Z580" s="45" t="s">
        <v>242</v>
      </c>
      <c r="AA580" s="45">
        <v>0.82</v>
      </c>
      <c r="AB580" s="45">
        <v>1.1599999999999999</v>
      </c>
      <c r="AC580" s="45">
        <v>0.71</v>
      </c>
      <c r="AD580" s="45" t="s">
        <v>242</v>
      </c>
      <c r="AE580" s="45" t="s">
        <v>242</v>
      </c>
      <c r="AF580" s="159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6"/>
    </row>
    <row r="581" spans="1:65">
      <c r="B581" s="31" t="s">
        <v>313</v>
      </c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BM581" s="56"/>
    </row>
    <row r="582" spans="1:65">
      <c r="BM582" s="56"/>
    </row>
    <row r="583" spans="1:65" ht="15">
      <c r="B583" s="8" t="s">
        <v>569</v>
      </c>
      <c r="BM583" s="28" t="s">
        <v>67</v>
      </c>
    </row>
    <row r="584" spans="1:65" ht="15">
      <c r="A584" s="25" t="s">
        <v>57</v>
      </c>
      <c r="B584" s="18" t="s">
        <v>114</v>
      </c>
      <c r="C584" s="15" t="s">
        <v>115</v>
      </c>
      <c r="D584" s="16" t="s">
        <v>233</v>
      </c>
      <c r="E584" s="17" t="s">
        <v>233</v>
      </c>
      <c r="F584" s="17" t="s">
        <v>233</v>
      </c>
      <c r="G584" s="17" t="s">
        <v>233</v>
      </c>
      <c r="H584" s="17" t="s">
        <v>233</v>
      </c>
      <c r="I584" s="17" t="s">
        <v>233</v>
      </c>
      <c r="J584" s="17" t="s">
        <v>233</v>
      </c>
      <c r="K584" s="17" t="s">
        <v>233</v>
      </c>
      <c r="L584" s="17" t="s">
        <v>233</v>
      </c>
      <c r="M584" s="17" t="s">
        <v>233</v>
      </c>
      <c r="N584" s="17" t="s">
        <v>233</v>
      </c>
      <c r="O584" s="17" t="s">
        <v>233</v>
      </c>
      <c r="P584" s="17" t="s">
        <v>233</v>
      </c>
      <c r="Q584" s="17" t="s">
        <v>233</v>
      </c>
      <c r="R584" s="17" t="s">
        <v>233</v>
      </c>
      <c r="S584" s="17" t="s">
        <v>233</v>
      </c>
      <c r="T584" s="17" t="s">
        <v>233</v>
      </c>
      <c r="U584" s="17" t="s">
        <v>233</v>
      </c>
      <c r="V584" s="17" t="s">
        <v>233</v>
      </c>
      <c r="W584" s="17" t="s">
        <v>233</v>
      </c>
      <c r="X584" s="17" t="s">
        <v>233</v>
      </c>
      <c r="Y584" s="17" t="s">
        <v>233</v>
      </c>
      <c r="Z584" s="17" t="s">
        <v>233</v>
      </c>
      <c r="AA584" s="17" t="s">
        <v>233</v>
      </c>
      <c r="AB584" s="17" t="s">
        <v>233</v>
      </c>
      <c r="AC584" s="17" t="s">
        <v>233</v>
      </c>
      <c r="AD584" s="17" t="s">
        <v>233</v>
      </c>
      <c r="AE584" s="159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 t="s">
        <v>234</v>
      </c>
      <c r="C585" s="9" t="s">
        <v>234</v>
      </c>
      <c r="D585" s="156" t="s">
        <v>244</v>
      </c>
      <c r="E585" s="158" t="s">
        <v>245</v>
      </c>
      <c r="F585" s="158" t="s">
        <v>246</v>
      </c>
      <c r="G585" s="158" t="s">
        <v>247</v>
      </c>
      <c r="H585" s="158" t="s">
        <v>248</v>
      </c>
      <c r="I585" s="158" t="s">
        <v>249</v>
      </c>
      <c r="J585" s="158" t="s">
        <v>250</v>
      </c>
      <c r="K585" s="158" t="s">
        <v>251</v>
      </c>
      <c r="L585" s="158" t="s">
        <v>252</v>
      </c>
      <c r="M585" s="158" t="s">
        <v>253</v>
      </c>
      <c r="N585" s="158" t="s">
        <v>254</v>
      </c>
      <c r="O585" s="158" t="s">
        <v>255</v>
      </c>
      <c r="P585" s="158" t="s">
        <v>256</v>
      </c>
      <c r="Q585" s="158" t="s">
        <v>257</v>
      </c>
      <c r="R585" s="158" t="s">
        <v>258</v>
      </c>
      <c r="S585" s="158" t="s">
        <v>259</v>
      </c>
      <c r="T585" s="158" t="s">
        <v>260</v>
      </c>
      <c r="U585" s="158" t="s">
        <v>261</v>
      </c>
      <c r="V585" s="158" t="s">
        <v>262</v>
      </c>
      <c r="W585" s="158" t="s">
        <v>264</v>
      </c>
      <c r="X585" s="158" t="s">
        <v>266</v>
      </c>
      <c r="Y585" s="158" t="s">
        <v>267</v>
      </c>
      <c r="Z585" s="158" t="s">
        <v>268</v>
      </c>
      <c r="AA585" s="158" t="s">
        <v>269</v>
      </c>
      <c r="AB585" s="158" t="s">
        <v>270</v>
      </c>
      <c r="AC585" s="158" t="s">
        <v>235</v>
      </c>
      <c r="AD585" s="158" t="s">
        <v>271</v>
      </c>
      <c r="AE585" s="159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 t="s">
        <v>1</v>
      </c>
    </row>
    <row r="586" spans="1:65">
      <c r="A586" s="30"/>
      <c r="B586" s="19"/>
      <c r="C586" s="9"/>
      <c r="D586" s="10" t="s">
        <v>281</v>
      </c>
      <c r="E586" s="11" t="s">
        <v>281</v>
      </c>
      <c r="F586" s="11" t="s">
        <v>280</v>
      </c>
      <c r="G586" s="11" t="s">
        <v>280</v>
      </c>
      <c r="H586" s="11" t="s">
        <v>280</v>
      </c>
      <c r="I586" s="11" t="s">
        <v>280</v>
      </c>
      <c r="J586" s="11" t="s">
        <v>280</v>
      </c>
      <c r="K586" s="11" t="s">
        <v>280</v>
      </c>
      <c r="L586" s="11" t="s">
        <v>281</v>
      </c>
      <c r="M586" s="11" t="s">
        <v>307</v>
      </c>
      <c r="N586" s="11" t="s">
        <v>280</v>
      </c>
      <c r="O586" s="11" t="s">
        <v>307</v>
      </c>
      <c r="P586" s="11" t="s">
        <v>280</v>
      </c>
      <c r="Q586" s="11" t="s">
        <v>281</v>
      </c>
      <c r="R586" s="11" t="s">
        <v>281</v>
      </c>
      <c r="S586" s="11" t="s">
        <v>307</v>
      </c>
      <c r="T586" s="11" t="s">
        <v>281</v>
      </c>
      <c r="U586" s="11" t="s">
        <v>281</v>
      </c>
      <c r="V586" s="11" t="s">
        <v>307</v>
      </c>
      <c r="W586" s="11" t="s">
        <v>281</v>
      </c>
      <c r="X586" s="11" t="s">
        <v>307</v>
      </c>
      <c r="Y586" s="11" t="s">
        <v>307</v>
      </c>
      <c r="Z586" s="11" t="s">
        <v>281</v>
      </c>
      <c r="AA586" s="11" t="s">
        <v>281</v>
      </c>
      <c r="AB586" s="11" t="s">
        <v>281</v>
      </c>
      <c r="AC586" s="11" t="s">
        <v>307</v>
      </c>
      <c r="AD586" s="11" t="s">
        <v>281</v>
      </c>
      <c r="AE586" s="159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3</v>
      </c>
    </row>
    <row r="587" spans="1:65">
      <c r="A587" s="30"/>
      <c r="B587" s="19"/>
      <c r="C587" s="9"/>
      <c r="D587" s="26" t="s">
        <v>308</v>
      </c>
      <c r="E587" s="26" t="s">
        <v>308</v>
      </c>
      <c r="F587" s="26" t="s">
        <v>308</v>
      </c>
      <c r="G587" s="26" t="s">
        <v>308</v>
      </c>
      <c r="H587" s="26" t="s">
        <v>308</v>
      </c>
      <c r="I587" s="26" t="s">
        <v>308</v>
      </c>
      <c r="J587" s="26" t="s">
        <v>308</v>
      </c>
      <c r="K587" s="26" t="s">
        <v>308</v>
      </c>
      <c r="L587" s="26" t="s">
        <v>308</v>
      </c>
      <c r="M587" s="26" t="s">
        <v>121</v>
      </c>
      <c r="N587" s="26" t="s">
        <v>277</v>
      </c>
      <c r="O587" s="26" t="s">
        <v>309</v>
      </c>
      <c r="P587" s="26" t="s">
        <v>310</v>
      </c>
      <c r="Q587" s="26" t="s">
        <v>308</v>
      </c>
      <c r="R587" s="26" t="s">
        <v>309</v>
      </c>
      <c r="S587" s="26" t="s">
        <v>309</v>
      </c>
      <c r="T587" s="26" t="s">
        <v>309</v>
      </c>
      <c r="U587" s="26" t="s">
        <v>311</v>
      </c>
      <c r="V587" s="26" t="s">
        <v>311</v>
      </c>
      <c r="W587" s="26" t="s">
        <v>310</v>
      </c>
      <c r="X587" s="26" t="s">
        <v>311</v>
      </c>
      <c r="Y587" s="26" t="s">
        <v>308</v>
      </c>
      <c r="Z587" s="26" t="s">
        <v>311</v>
      </c>
      <c r="AA587" s="26" t="s">
        <v>311</v>
      </c>
      <c r="AB587" s="26" t="s">
        <v>308</v>
      </c>
      <c r="AC587" s="26" t="s">
        <v>311</v>
      </c>
      <c r="AD587" s="26" t="s">
        <v>310</v>
      </c>
      <c r="AE587" s="159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3</v>
      </c>
    </row>
    <row r="588" spans="1:65">
      <c r="A588" s="30"/>
      <c r="B588" s="18">
        <v>1</v>
      </c>
      <c r="C588" s="14">
        <v>1</v>
      </c>
      <c r="D588" s="212">
        <v>0.06</v>
      </c>
      <c r="E588" s="212">
        <v>4.9000000000000002E-2</v>
      </c>
      <c r="F588" s="212">
        <v>5.6000000000000008E-2</v>
      </c>
      <c r="G588" s="212">
        <v>0.05</v>
      </c>
      <c r="H588" s="212">
        <v>0.06</v>
      </c>
      <c r="I588" s="212">
        <v>0.06</v>
      </c>
      <c r="J588" s="212">
        <v>0.05</v>
      </c>
      <c r="K588" s="212">
        <v>0.06</v>
      </c>
      <c r="L588" s="212">
        <v>0.05</v>
      </c>
      <c r="M588" s="212">
        <v>0.05</v>
      </c>
      <c r="N588" s="212">
        <v>0.06</v>
      </c>
      <c r="O588" s="212">
        <v>0.06</v>
      </c>
      <c r="P588" s="212">
        <v>6.4200358000000013E-2</v>
      </c>
      <c r="Q588" s="211" t="s">
        <v>110</v>
      </c>
      <c r="R588" s="212">
        <v>5.9065546804292761E-2</v>
      </c>
      <c r="S588" s="211">
        <v>0.09</v>
      </c>
      <c r="T588" s="212">
        <v>0.06</v>
      </c>
      <c r="U588" s="212">
        <v>0.05</v>
      </c>
      <c r="V588" s="212">
        <v>6.5500000000000003E-2</v>
      </c>
      <c r="W588" s="211">
        <v>0.09</v>
      </c>
      <c r="X588" s="212">
        <v>7.0000000000000007E-2</v>
      </c>
      <c r="Y588" s="212">
        <v>7.0000000000000007E-2</v>
      </c>
      <c r="Z588" s="212">
        <v>0.06</v>
      </c>
      <c r="AA588" s="212">
        <v>0.05</v>
      </c>
      <c r="AB588" s="212">
        <v>0.06</v>
      </c>
      <c r="AC588" s="212">
        <v>6.8000000000000005E-2</v>
      </c>
      <c r="AD588" s="212">
        <v>7.0000000000000007E-2</v>
      </c>
      <c r="AE588" s="214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6">
        <v>1</v>
      </c>
    </row>
    <row r="589" spans="1:65">
      <c r="A589" s="30"/>
      <c r="B589" s="19">
        <v>1</v>
      </c>
      <c r="C589" s="9">
        <v>2</v>
      </c>
      <c r="D589" s="23">
        <v>0.06</v>
      </c>
      <c r="E589" s="23">
        <v>4.8000000000000001E-2</v>
      </c>
      <c r="F589" s="23">
        <v>5.3999999999999999E-2</v>
      </c>
      <c r="G589" s="23">
        <v>0.05</v>
      </c>
      <c r="H589" s="23">
        <v>0.06</v>
      </c>
      <c r="I589" s="23">
        <v>0.06</v>
      </c>
      <c r="J589" s="23">
        <v>0.05</v>
      </c>
      <c r="K589" s="23">
        <v>0.06</v>
      </c>
      <c r="L589" s="23">
        <v>0.05</v>
      </c>
      <c r="M589" s="23">
        <v>0.05</v>
      </c>
      <c r="N589" s="23">
        <v>0.06</v>
      </c>
      <c r="O589" s="23">
        <v>0.06</v>
      </c>
      <c r="P589" s="23">
        <v>6.2839001000000005E-2</v>
      </c>
      <c r="Q589" s="218" t="s">
        <v>110</v>
      </c>
      <c r="R589" s="23">
        <v>6.1529304628561321E-2</v>
      </c>
      <c r="S589" s="218">
        <v>0.09</v>
      </c>
      <c r="T589" s="23">
        <v>0.06</v>
      </c>
      <c r="U589" s="23">
        <v>0.06</v>
      </c>
      <c r="V589" s="23">
        <v>6.54E-2</v>
      </c>
      <c r="W589" s="218">
        <v>0.09</v>
      </c>
      <c r="X589" s="23">
        <v>0.06</v>
      </c>
      <c r="Y589" s="23">
        <v>7.0000000000000007E-2</v>
      </c>
      <c r="Z589" s="23">
        <v>0.06</v>
      </c>
      <c r="AA589" s="23">
        <v>0.05</v>
      </c>
      <c r="AB589" s="23">
        <v>0.06</v>
      </c>
      <c r="AC589" s="23">
        <v>6.9000000000000006E-2</v>
      </c>
      <c r="AD589" s="23">
        <v>7.0000000000000007E-2</v>
      </c>
      <c r="AE589" s="214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6">
        <v>13</v>
      </c>
    </row>
    <row r="590" spans="1:65">
      <c r="A590" s="30"/>
      <c r="B590" s="19">
        <v>1</v>
      </c>
      <c r="C590" s="9">
        <v>3</v>
      </c>
      <c r="D590" s="23">
        <v>0.06</v>
      </c>
      <c r="E590" s="23">
        <v>4.9000000000000002E-2</v>
      </c>
      <c r="F590" s="23">
        <v>5.6999999999999995E-2</v>
      </c>
      <c r="G590" s="23">
        <v>0.05</v>
      </c>
      <c r="H590" s="23">
        <v>0.06</v>
      </c>
      <c r="I590" s="23">
        <v>0.06</v>
      </c>
      <c r="J590" s="23">
        <v>0.05</v>
      </c>
      <c r="K590" s="23">
        <v>7.0000000000000007E-2</v>
      </c>
      <c r="L590" s="23">
        <v>0.05</v>
      </c>
      <c r="M590" s="23">
        <v>0.05</v>
      </c>
      <c r="N590" s="23">
        <v>6.2E-2</v>
      </c>
      <c r="O590" s="23">
        <v>0.06</v>
      </c>
      <c r="P590" s="23">
        <v>6.293203E-2</v>
      </c>
      <c r="Q590" s="218" t="s">
        <v>110</v>
      </c>
      <c r="R590" s="23">
        <v>6.0164239853180285E-2</v>
      </c>
      <c r="S590" s="218">
        <v>0.1</v>
      </c>
      <c r="T590" s="23">
        <v>0.06</v>
      </c>
      <c r="U590" s="23">
        <v>0.06</v>
      </c>
      <c r="V590" s="23">
        <v>6.5300000000000011E-2</v>
      </c>
      <c r="W590" s="218">
        <v>0.09</v>
      </c>
      <c r="X590" s="23">
        <v>0.06</v>
      </c>
      <c r="Y590" s="23">
        <v>7.0000000000000007E-2</v>
      </c>
      <c r="Z590" s="23">
        <v>0.06</v>
      </c>
      <c r="AA590" s="23">
        <v>0.05</v>
      </c>
      <c r="AB590" s="23">
        <v>0.06</v>
      </c>
      <c r="AC590" s="23">
        <v>7.0000000000000007E-2</v>
      </c>
      <c r="AD590" s="23">
        <v>7.0000000000000007E-2</v>
      </c>
      <c r="AE590" s="214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6">
        <v>16</v>
      </c>
    </row>
    <row r="591" spans="1:65">
      <c r="A591" s="30"/>
      <c r="B591" s="19">
        <v>1</v>
      </c>
      <c r="C591" s="9">
        <v>4</v>
      </c>
      <c r="D591" s="23">
        <v>0.06</v>
      </c>
      <c r="E591" s="23">
        <v>0.05</v>
      </c>
      <c r="F591" s="23">
        <v>5.3999999999999999E-2</v>
      </c>
      <c r="G591" s="23">
        <v>0.05</v>
      </c>
      <c r="H591" s="23">
        <v>0.06</v>
      </c>
      <c r="I591" s="23">
        <v>0.06</v>
      </c>
      <c r="J591" s="23">
        <v>0.05</v>
      </c>
      <c r="K591" s="23">
        <v>0.06</v>
      </c>
      <c r="L591" s="23">
        <v>0.05</v>
      </c>
      <c r="M591" s="23">
        <v>0.06</v>
      </c>
      <c r="N591" s="23">
        <v>6.2E-2</v>
      </c>
      <c r="O591" s="23">
        <v>0.06</v>
      </c>
      <c r="P591" s="23">
        <v>6.3170643500000012E-2</v>
      </c>
      <c r="Q591" s="218" t="s">
        <v>110</v>
      </c>
      <c r="R591" s="23">
        <v>6.0387793232042873E-2</v>
      </c>
      <c r="S591" s="218">
        <v>0.09</v>
      </c>
      <c r="T591" s="23">
        <v>0.06</v>
      </c>
      <c r="U591" s="23">
        <v>0.05</v>
      </c>
      <c r="V591" s="23">
        <v>6.5600000000000006E-2</v>
      </c>
      <c r="W591" s="218">
        <v>0.09</v>
      </c>
      <c r="X591" s="23">
        <v>0.06</v>
      </c>
      <c r="Y591" s="23">
        <v>7.0000000000000007E-2</v>
      </c>
      <c r="Z591" s="23">
        <v>0.06</v>
      </c>
      <c r="AA591" s="23">
        <v>0.05</v>
      </c>
      <c r="AB591" s="23">
        <v>0.06</v>
      </c>
      <c r="AC591" s="23">
        <v>6.7000000000000004E-2</v>
      </c>
      <c r="AD591" s="23">
        <v>7.0000000000000007E-2</v>
      </c>
      <c r="AE591" s="214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6">
        <v>5.8867421907986883E-2</v>
      </c>
    </row>
    <row r="592" spans="1:65">
      <c r="A592" s="30"/>
      <c r="B592" s="19">
        <v>1</v>
      </c>
      <c r="C592" s="9">
        <v>5</v>
      </c>
      <c r="D592" s="23">
        <v>0.06</v>
      </c>
      <c r="E592" s="23">
        <v>4.9000000000000002E-2</v>
      </c>
      <c r="F592" s="23">
        <v>5.6000000000000008E-2</v>
      </c>
      <c r="G592" s="23">
        <v>0.05</v>
      </c>
      <c r="H592" s="23">
        <v>0.06</v>
      </c>
      <c r="I592" s="23">
        <v>0.05</v>
      </c>
      <c r="J592" s="23">
        <v>0.05</v>
      </c>
      <c r="K592" s="23">
        <v>0.06</v>
      </c>
      <c r="L592" s="23">
        <v>0.05</v>
      </c>
      <c r="M592" s="23">
        <v>0.05</v>
      </c>
      <c r="N592" s="23">
        <v>6.2E-2</v>
      </c>
      <c r="O592" s="23">
        <v>0.06</v>
      </c>
      <c r="P592" s="23">
        <v>6.3174480500000005E-2</v>
      </c>
      <c r="Q592" s="218" t="s">
        <v>110</v>
      </c>
      <c r="R592" s="23">
        <v>5.8298577137282995E-2</v>
      </c>
      <c r="S592" s="218">
        <v>0.09</v>
      </c>
      <c r="T592" s="23">
        <v>0.06</v>
      </c>
      <c r="U592" s="23">
        <v>0.05</v>
      </c>
      <c r="V592" s="23">
        <v>6.6600000000000006E-2</v>
      </c>
      <c r="W592" s="218">
        <v>0.09</v>
      </c>
      <c r="X592" s="23">
        <v>0.06</v>
      </c>
      <c r="Y592" s="23">
        <v>7.0000000000000007E-2</v>
      </c>
      <c r="Z592" s="23">
        <v>0.06</v>
      </c>
      <c r="AA592" s="23">
        <v>0.05</v>
      </c>
      <c r="AB592" s="23">
        <v>0.06</v>
      </c>
      <c r="AC592" s="23">
        <v>6.8000000000000005E-2</v>
      </c>
      <c r="AD592" s="23">
        <v>7.0000000000000007E-2</v>
      </c>
      <c r="AE592" s="214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6">
        <v>94</v>
      </c>
    </row>
    <row r="593" spans="1:65">
      <c r="A593" s="30"/>
      <c r="B593" s="19">
        <v>1</v>
      </c>
      <c r="C593" s="9">
        <v>6</v>
      </c>
      <c r="D593" s="23">
        <v>0.06</v>
      </c>
      <c r="E593" s="23">
        <v>5.099999999999999E-2</v>
      </c>
      <c r="F593" s="23">
        <v>5.6999999999999995E-2</v>
      </c>
      <c r="G593" s="23">
        <v>0.05</v>
      </c>
      <c r="H593" s="23">
        <v>0.06</v>
      </c>
      <c r="I593" s="23">
        <v>0.06</v>
      </c>
      <c r="J593" s="23">
        <v>0.05</v>
      </c>
      <c r="K593" s="23">
        <v>0.06</v>
      </c>
      <c r="L593" s="23">
        <v>0.05</v>
      </c>
      <c r="M593" s="23">
        <v>0.05</v>
      </c>
      <c r="N593" s="23">
        <v>5.899999999999999E-2</v>
      </c>
      <c r="O593" s="23">
        <v>0.06</v>
      </c>
      <c r="P593" s="23">
        <v>6.2576382999999999E-2</v>
      </c>
      <c r="Q593" s="218" t="s">
        <v>110</v>
      </c>
      <c r="R593" s="23">
        <v>5.7970397094749875E-2</v>
      </c>
      <c r="S593" s="218">
        <v>0.1</v>
      </c>
      <c r="T593" s="23">
        <v>0.06</v>
      </c>
      <c r="U593" s="23">
        <v>0.06</v>
      </c>
      <c r="V593" s="23">
        <v>6.5200000000000008E-2</v>
      </c>
      <c r="W593" s="218">
        <v>0.09</v>
      </c>
      <c r="X593" s="23">
        <v>0.06</v>
      </c>
      <c r="Y593" s="23">
        <v>7.0000000000000007E-2</v>
      </c>
      <c r="Z593" s="23">
        <v>0.06</v>
      </c>
      <c r="AA593" s="23">
        <v>0.06</v>
      </c>
      <c r="AB593" s="23">
        <v>0.06</v>
      </c>
      <c r="AC593" s="23">
        <v>7.0000000000000007E-2</v>
      </c>
      <c r="AD593" s="23">
        <v>7.0000000000000007E-2</v>
      </c>
      <c r="AE593" s="214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57"/>
    </row>
    <row r="594" spans="1:65">
      <c r="A594" s="30"/>
      <c r="B594" s="20" t="s">
        <v>237</v>
      </c>
      <c r="C594" s="12"/>
      <c r="D594" s="220">
        <v>0.06</v>
      </c>
      <c r="E594" s="220">
        <v>4.9333333333333333E-2</v>
      </c>
      <c r="F594" s="220">
        <v>5.566666666666667E-2</v>
      </c>
      <c r="G594" s="220">
        <v>4.9999999999999996E-2</v>
      </c>
      <c r="H594" s="220">
        <v>0.06</v>
      </c>
      <c r="I594" s="220">
        <v>5.8333333333333327E-2</v>
      </c>
      <c r="J594" s="220">
        <v>4.9999999999999996E-2</v>
      </c>
      <c r="K594" s="220">
        <v>6.1666666666666668E-2</v>
      </c>
      <c r="L594" s="220">
        <v>4.9999999999999996E-2</v>
      </c>
      <c r="M594" s="220">
        <v>5.1666666666666666E-2</v>
      </c>
      <c r="N594" s="220">
        <v>6.083333333333333E-2</v>
      </c>
      <c r="O594" s="220">
        <v>0.06</v>
      </c>
      <c r="P594" s="220">
        <v>6.314881600000001E-2</v>
      </c>
      <c r="Q594" s="220" t="s">
        <v>729</v>
      </c>
      <c r="R594" s="220">
        <v>5.9569309791685017E-2</v>
      </c>
      <c r="S594" s="220">
        <v>9.3333333333333324E-2</v>
      </c>
      <c r="T594" s="220">
        <v>0.06</v>
      </c>
      <c r="U594" s="220">
        <v>5.4999999999999993E-2</v>
      </c>
      <c r="V594" s="220">
        <v>6.5600000000000006E-2</v>
      </c>
      <c r="W594" s="220">
        <v>8.9999999999999983E-2</v>
      </c>
      <c r="X594" s="220">
        <v>6.1666666666666668E-2</v>
      </c>
      <c r="Y594" s="220">
        <v>7.0000000000000007E-2</v>
      </c>
      <c r="Z594" s="220">
        <v>0.06</v>
      </c>
      <c r="AA594" s="220">
        <v>5.1666666666666666E-2</v>
      </c>
      <c r="AB594" s="220">
        <v>0.06</v>
      </c>
      <c r="AC594" s="220">
        <v>6.8666666666666668E-2</v>
      </c>
      <c r="AD594" s="220">
        <v>7.0000000000000007E-2</v>
      </c>
      <c r="AE594" s="214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57"/>
    </row>
    <row r="595" spans="1:65">
      <c r="A595" s="30"/>
      <c r="B595" s="3" t="s">
        <v>238</v>
      </c>
      <c r="C595" s="29"/>
      <c r="D595" s="23">
        <v>0.06</v>
      </c>
      <c r="E595" s="23">
        <v>4.9000000000000002E-2</v>
      </c>
      <c r="F595" s="23">
        <v>5.6000000000000008E-2</v>
      </c>
      <c r="G595" s="23">
        <v>0.05</v>
      </c>
      <c r="H595" s="23">
        <v>0.06</v>
      </c>
      <c r="I595" s="23">
        <v>0.06</v>
      </c>
      <c r="J595" s="23">
        <v>0.05</v>
      </c>
      <c r="K595" s="23">
        <v>0.06</v>
      </c>
      <c r="L595" s="23">
        <v>0.05</v>
      </c>
      <c r="M595" s="23">
        <v>0.05</v>
      </c>
      <c r="N595" s="23">
        <v>6.0999999999999999E-2</v>
      </c>
      <c r="O595" s="23">
        <v>0.06</v>
      </c>
      <c r="P595" s="23">
        <v>6.3051336750000006E-2</v>
      </c>
      <c r="Q595" s="23" t="s">
        <v>729</v>
      </c>
      <c r="R595" s="23">
        <v>5.9614893328736526E-2</v>
      </c>
      <c r="S595" s="23">
        <v>0.09</v>
      </c>
      <c r="T595" s="23">
        <v>0.06</v>
      </c>
      <c r="U595" s="23">
        <v>5.5E-2</v>
      </c>
      <c r="V595" s="23">
        <v>6.5450000000000008E-2</v>
      </c>
      <c r="W595" s="23">
        <v>0.09</v>
      </c>
      <c r="X595" s="23">
        <v>0.06</v>
      </c>
      <c r="Y595" s="23">
        <v>7.0000000000000007E-2</v>
      </c>
      <c r="Z595" s="23">
        <v>0.06</v>
      </c>
      <c r="AA595" s="23">
        <v>0.05</v>
      </c>
      <c r="AB595" s="23">
        <v>0.06</v>
      </c>
      <c r="AC595" s="23">
        <v>6.8500000000000005E-2</v>
      </c>
      <c r="AD595" s="23">
        <v>7.0000000000000007E-2</v>
      </c>
      <c r="AE595" s="214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57"/>
    </row>
    <row r="596" spans="1:65">
      <c r="A596" s="30"/>
      <c r="B596" s="3" t="s">
        <v>239</v>
      </c>
      <c r="C596" s="29"/>
      <c r="D596" s="23">
        <v>0</v>
      </c>
      <c r="E596" s="23">
        <v>1.0327955589886409E-3</v>
      </c>
      <c r="F596" s="23">
        <v>1.3662601021279456E-3</v>
      </c>
      <c r="G596" s="23">
        <v>7.6011774306101464E-18</v>
      </c>
      <c r="H596" s="23">
        <v>0</v>
      </c>
      <c r="I596" s="23">
        <v>4.082482904638628E-3</v>
      </c>
      <c r="J596" s="23">
        <v>7.6011774306101464E-18</v>
      </c>
      <c r="K596" s="23">
        <v>4.0824829046386332E-3</v>
      </c>
      <c r="L596" s="23">
        <v>7.6011774306101464E-18</v>
      </c>
      <c r="M596" s="23">
        <v>4.082482904638628E-3</v>
      </c>
      <c r="N596" s="23">
        <v>1.3291601358251287E-3</v>
      </c>
      <c r="O596" s="23">
        <v>0</v>
      </c>
      <c r="P596" s="23">
        <v>5.6170040548152102E-4</v>
      </c>
      <c r="Q596" s="23" t="s">
        <v>729</v>
      </c>
      <c r="R596" s="23">
        <v>1.363121206616855E-3</v>
      </c>
      <c r="S596" s="23">
        <v>5.1639777949432277E-3</v>
      </c>
      <c r="T596" s="23">
        <v>0</v>
      </c>
      <c r="U596" s="23">
        <v>5.4772255750516587E-3</v>
      </c>
      <c r="V596" s="23">
        <v>5.0990195135927846E-4</v>
      </c>
      <c r="W596" s="23">
        <v>1.5202354861220293E-17</v>
      </c>
      <c r="X596" s="23">
        <v>4.0824829046386332E-3</v>
      </c>
      <c r="Y596" s="23">
        <v>0</v>
      </c>
      <c r="Z596" s="23">
        <v>0</v>
      </c>
      <c r="AA596" s="23">
        <v>4.082482904638628E-3</v>
      </c>
      <c r="AB596" s="23">
        <v>0</v>
      </c>
      <c r="AC596" s="23">
        <v>1.2110601416389978E-3</v>
      </c>
      <c r="AD596" s="23">
        <v>0</v>
      </c>
      <c r="AE596" s="214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57"/>
    </row>
    <row r="597" spans="1:65">
      <c r="A597" s="30"/>
      <c r="B597" s="3" t="s">
        <v>87</v>
      </c>
      <c r="C597" s="29"/>
      <c r="D597" s="13">
        <v>0</v>
      </c>
      <c r="E597" s="13">
        <v>2.0935045114634614E-2</v>
      </c>
      <c r="F597" s="13">
        <v>2.4543594649005011E-2</v>
      </c>
      <c r="G597" s="13">
        <v>1.5202354861220294E-16</v>
      </c>
      <c r="H597" s="13">
        <v>0</v>
      </c>
      <c r="I597" s="13">
        <v>6.9985421222376484E-2</v>
      </c>
      <c r="J597" s="13">
        <v>1.5202354861220294E-16</v>
      </c>
      <c r="K597" s="13">
        <v>6.6202425480626478E-2</v>
      </c>
      <c r="L597" s="13">
        <v>1.5202354861220294E-16</v>
      </c>
      <c r="M597" s="13">
        <v>7.9015798154296032E-2</v>
      </c>
      <c r="N597" s="13">
        <v>2.1849207712193897E-2</v>
      </c>
      <c r="O597" s="13">
        <v>0</v>
      </c>
      <c r="P597" s="13">
        <v>8.8948683611347664E-3</v>
      </c>
      <c r="Q597" s="13" t="s">
        <v>729</v>
      </c>
      <c r="R597" s="13">
        <v>2.288294444544876E-2</v>
      </c>
      <c r="S597" s="13">
        <v>5.5328333517248876E-2</v>
      </c>
      <c r="T597" s="13">
        <v>0</v>
      </c>
      <c r="U597" s="13">
        <v>9.95859195463938E-2</v>
      </c>
      <c r="V597" s="13">
        <v>7.7728955999890005E-3</v>
      </c>
      <c r="W597" s="13">
        <v>1.6891505401355884E-16</v>
      </c>
      <c r="X597" s="13">
        <v>6.6202425480626478E-2</v>
      </c>
      <c r="Y597" s="13">
        <v>0</v>
      </c>
      <c r="Z597" s="13">
        <v>0</v>
      </c>
      <c r="AA597" s="13">
        <v>7.9015798154296032E-2</v>
      </c>
      <c r="AB597" s="13">
        <v>0</v>
      </c>
      <c r="AC597" s="13">
        <v>1.7636798179208706E-2</v>
      </c>
      <c r="AD597" s="13">
        <v>0</v>
      </c>
      <c r="AE597" s="159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6"/>
    </row>
    <row r="598" spans="1:65">
      <c r="A598" s="30"/>
      <c r="B598" s="3" t="s">
        <v>240</v>
      </c>
      <c r="C598" s="29"/>
      <c r="D598" s="13">
        <v>1.92394716008355E-2</v>
      </c>
      <c r="E598" s="13">
        <v>-0.16195865668375742</v>
      </c>
      <c r="F598" s="13">
        <v>-5.4372268014780345E-2</v>
      </c>
      <c r="G598" s="13">
        <v>-0.15063377366597042</v>
      </c>
      <c r="H598" s="13">
        <v>1.92394716008355E-2</v>
      </c>
      <c r="I598" s="13">
        <v>-9.0727359436322264E-3</v>
      </c>
      <c r="J598" s="13">
        <v>-0.15063377366597042</v>
      </c>
      <c r="K598" s="13">
        <v>4.7551679145303227E-2</v>
      </c>
      <c r="L598" s="13">
        <v>-0.15063377366597042</v>
      </c>
      <c r="M598" s="13">
        <v>-0.1223215661215028</v>
      </c>
      <c r="N598" s="13">
        <v>3.3395575373069253E-2</v>
      </c>
      <c r="O598" s="13">
        <v>1.92394716008355E-2</v>
      </c>
      <c r="P598" s="13">
        <v>7.2729430867640055E-2</v>
      </c>
      <c r="Q598" s="13" t="s">
        <v>729</v>
      </c>
      <c r="R598" s="13">
        <v>1.1923197261725305E-2</v>
      </c>
      <c r="S598" s="13">
        <v>0.58548362249018848</v>
      </c>
      <c r="T598" s="13">
        <v>1.92394716008355E-2</v>
      </c>
      <c r="U598" s="13">
        <v>-6.5697151032567569E-2</v>
      </c>
      <c r="V598" s="13">
        <v>0.11436848895024698</v>
      </c>
      <c r="W598" s="13">
        <v>0.52885920740125303</v>
      </c>
      <c r="X598" s="13">
        <v>4.7551679145303227E-2</v>
      </c>
      <c r="Y598" s="13">
        <v>0.18911271686764164</v>
      </c>
      <c r="Z598" s="13">
        <v>1.92394716008355E-2</v>
      </c>
      <c r="AA598" s="13">
        <v>-0.1223215661215028</v>
      </c>
      <c r="AB598" s="13">
        <v>1.92394716008355E-2</v>
      </c>
      <c r="AC598" s="13">
        <v>0.16646295083206741</v>
      </c>
      <c r="AD598" s="13">
        <v>0.18911271686764164</v>
      </c>
      <c r="AE598" s="159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6"/>
    </row>
    <row r="599" spans="1:65">
      <c r="A599" s="30"/>
      <c r="B599" s="46" t="s">
        <v>241</v>
      </c>
      <c r="C599" s="47"/>
      <c r="D599" s="45">
        <v>0</v>
      </c>
      <c r="E599" s="45">
        <v>1.44</v>
      </c>
      <c r="F599" s="45">
        <v>0.57999999999999996</v>
      </c>
      <c r="G599" s="45">
        <v>1.35</v>
      </c>
      <c r="H599" s="45">
        <v>0</v>
      </c>
      <c r="I599" s="45">
        <v>0.22</v>
      </c>
      <c r="J599" s="45">
        <v>1.35</v>
      </c>
      <c r="K599" s="45">
        <v>0.22</v>
      </c>
      <c r="L599" s="45">
        <v>1.35</v>
      </c>
      <c r="M599" s="45">
        <v>1.1200000000000001</v>
      </c>
      <c r="N599" s="45">
        <v>0.11</v>
      </c>
      <c r="O599" s="45">
        <v>0</v>
      </c>
      <c r="P599" s="45">
        <v>0.42</v>
      </c>
      <c r="Q599" s="45">
        <v>1.35</v>
      </c>
      <c r="R599" s="45">
        <v>0.06</v>
      </c>
      <c r="S599" s="45">
        <v>4.5</v>
      </c>
      <c r="T599" s="45">
        <v>0</v>
      </c>
      <c r="U599" s="45">
        <v>0.67</v>
      </c>
      <c r="V599" s="45">
        <v>0.76</v>
      </c>
      <c r="W599" s="45">
        <v>4.05</v>
      </c>
      <c r="X599" s="45">
        <v>0.22</v>
      </c>
      <c r="Y599" s="45">
        <v>1.35</v>
      </c>
      <c r="Z599" s="45">
        <v>0</v>
      </c>
      <c r="AA599" s="45">
        <v>1.1200000000000001</v>
      </c>
      <c r="AB599" s="45">
        <v>0</v>
      </c>
      <c r="AC599" s="45">
        <v>1.17</v>
      </c>
      <c r="AD599" s="45">
        <v>1.35</v>
      </c>
      <c r="AE599" s="159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B600" s="3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BM600" s="56"/>
    </row>
    <row r="601" spans="1:65" ht="15">
      <c r="B601" s="8" t="s">
        <v>570</v>
      </c>
      <c r="BM601" s="28" t="s">
        <v>67</v>
      </c>
    </row>
    <row r="602" spans="1:65" ht="15">
      <c r="A602" s="25" t="s">
        <v>29</v>
      </c>
      <c r="B602" s="18" t="s">
        <v>114</v>
      </c>
      <c r="C602" s="15" t="s">
        <v>115</v>
      </c>
      <c r="D602" s="16" t="s">
        <v>233</v>
      </c>
      <c r="E602" s="17" t="s">
        <v>233</v>
      </c>
      <c r="F602" s="17" t="s">
        <v>233</v>
      </c>
      <c r="G602" s="17" t="s">
        <v>233</v>
      </c>
      <c r="H602" s="17" t="s">
        <v>233</v>
      </c>
      <c r="I602" s="17" t="s">
        <v>233</v>
      </c>
      <c r="J602" s="17" t="s">
        <v>233</v>
      </c>
      <c r="K602" s="17" t="s">
        <v>233</v>
      </c>
      <c r="L602" s="17" t="s">
        <v>233</v>
      </c>
      <c r="M602" s="17" t="s">
        <v>233</v>
      </c>
      <c r="N602" s="17" t="s">
        <v>233</v>
      </c>
      <c r="O602" s="17" t="s">
        <v>233</v>
      </c>
      <c r="P602" s="17" t="s">
        <v>233</v>
      </c>
      <c r="Q602" s="17" t="s">
        <v>233</v>
      </c>
      <c r="R602" s="17" t="s">
        <v>233</v>
      </c>
      <c r="S602" s="17" t="s">
        <v>233</v>
      </c>
      <c r="T602" s="17" t="s">
        <v>233</v>
      </c>
      <c r="U602" s="17" t="s">
        <v>233</v>
      </c>
      <c r="V602" s="159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</v>
      </c>
    </row>
    <row r="603" spans="1:65">
      <c r="A603" s="30"/>
      <c r="B603" s="19" t="s">
        <v>234</v>
      </c>
      <c r="C603" s="9" t="s">
        <v>234</v>
      </c>
      <c r="D603" s="156" t="s">
        <v>244</v>
      </c>
      <c r="E603" s="158" t="s">
        <v>245</v>
      </c>
      <c r="F603" s="158" t="s">
        <v>247</v>
      </c>
      <c r="G603" s="158" t="s">
        <v>248</v>
      </c>
      <c r="H603" s="158" t="s">
        <v>249</v>
      </c>
      <c r="I603" s="158" t="s">
        <v>250</v>
      </c>
      <c r="J603" s="158" t="s">
        <v>251</v>
      </c>
      <c r="K603" s="158" t="s">
        <v>252</v>
      </c>
      <c r="L603" s="158" t="s">
        <v>253</v>
      </c>
      <c r="M603" s="158" t="s">
        <v>256</v>
      </c>
      <c r="N603" s="158" t="s">
        <v>258</v>
      </c>
      <c r="O603" s="158" t="s">
        <v>260</v>
      </c>
      <c r="P603" s="158" t="s">
        <v>261</v>
      </c>
      <c r="Q603" s="158" t="s">
        <v>266</v>
      </c>
      <c r="R603" s="158" t="s">
        <v>268</v>
      </c>
      <c r="S603" s="158" t="s">
        <v>269</v>
      </c>
      <c r="T603" s="158" t="s">
        <v>270</v>
      </c>
      <c r="U603" s="158" t="s">
        <v>271</v>
      </c>
      <c r="V603" s="159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 t="s">
        <v>3</v>
      </c>
    </row>
    <row r="604" spans="1:65">
      <c r="A604" s="30"/>
      <c r="B604" s="19"/>
      <c r="C604" s="9"/>
      <c r="D604" s="10" t="s">
        <v>281</v>
      </c>
      <c r="E604" s="11" t="s">
        <v>281</v>
      </c>
      <c r="F604" s="11" t="s">
        <v>280</v>
      </c>
      <c r="G604" s="11" t="s">
        <v>280</v>
      </c>
      <c r="H604" s="11" t="s">
        <v>280</v>
      </c>
      <c r="I604" s="11" t="s">
        <v>280</v>
      </c>
      <c r="J604" s="11" t="s">
        <v>280</v>
      </c>
      <c r="K604" s="11" t="s">
        <v>281</v>
      </c>
      <c r="L604" s="11" t="s">
        <v>280</v>
      </c>
      <c r="M604" s="11" t="s">
        <v>280</v>
      </c>
      <c r="N604" s="11" t="s">
        <v>281</v>
      </c>
      <c r="O604" s="11" t="s">
        <v>281</v>
      </c>
      <c r="P604" s="11" t="s">
        <v>281</v>
      </c>
      <c r="Q604" s="11" t="s">
        <v>280</v>
      </c>
      <c r="R604" s="11" t="s">
        <v>281</v>
      </c>
      <c r="S604" s="11" t="s">
        <v>281</v>
      </c>
      <c r="T604" s="11" t="s">
        <v>281</v>
      </c>
      <c r="U604" s="11" t="s">
        <v>280</v>
      </c>
      <c r="V604" s="159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2</v>
      </c>
    </row>
    <row r="605" spans="1:65">
      <c r="A605" s="30"/>
      <c r="B605" s="19"/>
      <c r="C605" s="9"/>
      <c r="D605" s="26" t="s">
        <v>308</v>
      </c>
      <c r="E605" s="26" t="s">
        <v>308</v>
      </c>
      <c r="F605" s="26" t="s">
        <v>308</v>
      </c>
      <c r="G605" s="26" t="s">
        <v>308</v>
      </c>
      <c r="H605" s="26" t="s">
        <v>308</v>
      </c>
      <c r="I605" s="26" t="s">
        <v>308</v>
      </c>
      <c r="J605" s="26" t="s">
        <v>308</v>
      </c>
      <c r="K605" s="26" t="s">
        <v>308</v>
      </c>
      <c r="L605" s="26" t="s">
        <v>121</v>
      </c>
      <c r="M605" s="26" t="s">
        <v>310</v>
      </c>
      <c r="N605" s="26" t="s">
        <v>309</v>
      </c>
      <c r="O605" s="26" t="s">
        <v>309</v>
      </c>
      <c r="P605" s="26" t="s">
        <v>311</v>
      </c>
      <c r="Q605" s="26" t="s">
        <v>311</v>
      </c>
      <c r="R605" s="26" t="s">
        <v>311</v>
      </c>
      <c r="S605" s="26" t="s">
        <v>311</v>
      </c>
      <c r="T605" s="26" t="s">
        <v>308</v>
      </c>
      <c r="U605" s="26" t="s">
        <v>310</v>
      </c>
      <c r="V605" s="159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</v>
      </c>
    </row>
    <row r="606" spans="1:65">
      <c r="A606" s="30"/>
      <c r="B606" s="18">
        <v>1</v>
      </c>
      <c r="C606" s="14">
        <v>1</v>
      </c>
      <c r="D606" s="152" t="s">
        <v>109</v>
      </c>
      <c r="E606" s="152">
        <v>0.5</v>
      </c>
      <c r="F606" s="21">
        <v>0.63</v>
      </c>
      <c r="G606" s="21">
        <v>0.71</v>
      </c>
      <c r="H606" s="21">
        <v>0.62</v>
      </c>
      <c r="I606" s="21">
        <v>0.59</v>
      </c>
      <c r="J606" s="21">
        <v>0.48</v>
      </c>
      <c r="K606" s="21">
        <v>1</v>
      </c>
      <c r="L606" s="152">
        <v>1</v>
      </c>
      <c r="M606" s="21">
        <v>0.581461872320019</v>
      </c>
      <c r="N606" s="21">
        <v>0.97708899726426768</v>
      </c>
      <c r="O606" s="152">
        <v>1</v>
      </c>
      <c r="P606" s="152">
        <v>0.3</v>
      </c>
      <c r="Q606" s="21">
        <v>0.82</v>
      </c>
      <c r="R606" s="21">
        <v>0.67</v>
      </c>
      <c r="S606" s="21">
        <v>0.8</v>
      </c>
      <c r="T606" s="21">
        <v>0.6</v>
      </c>
      <c r="U606" s="21">
        <v>0.75</v>
      </c>
      <c r="V606" s="159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9">
        <v>1</v>
      </c>
      <c r="C607" s="9">
        <v>2</v>
      </c>
      <c r="D607" s="154" t="s">
        <v>109</v>
      </c>
      <c r="E607" s="154">
        <v>0.5</v>
      </c>
      <c r="F607" s="11">
        <v>0.62</v>
      </c>
      <c r="G607" s="11">
        <v>0.68</v>
      </c>
      <c r="H607" s="11">
        <v>0.63</v>
      </c>
      <c r="I607" s="11">
        <v>0.56999999999999995</v>
      </c>
      <c r="J607" s="11">
        <v>0.46</v>
      </c>
      <c r="K607" s="11">
        <v>0.93</v>
      </c>
      <c r="L607" s="154">
        <v>1.01</v>
      </c>
      <c r="M607" s="11">
        <v>0.57151135665451036</v>
      </c>
      <c r="N607" s="11">
        <v>0.97389038276242956</v>
      </c>
      <c r="O607" s="154">
        <v>1</v>
      </c>
      <c r="P607" s="154">
        <v>0.3</v>
      </c>
      <c r="Q607" s="11">
        <v>0.7</v>
      </c>
      <c r="R607" s="11">
        <v>0.65</v>
      </c>
      <c r="S607" s="11">
        <v>0.79</v>
      </c>
      <c r="T607" s="11">
        <v>0.56000000000000005</v>
      </c>
      <c r="U607" s="11">
        <v>0.82</v>
      </c>
      <c r="V607" s="159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38</v>
      </c>
    </row>
    <row r="608" spans="1:65">
      <c r="A608" s="30"/>
      <c r="B608" s="19">
        <v>1</v>
      </c>
      <c r="C608" s="9">
        <v>3</v>
      </c>
      <c r="D608" s="154" t="s">
        <v>109</v>
      </c>
      <c r="E608" s="154">
        <v>0.6</v>
      </c>
      <c r="F608" s="11">
        <v>0.59</v>
      </c>
      <c r="G608" s="11">
        <v>0.7</v>
      </c>
      <c r="H608" s="11">
        <v>0.64</v>
      </c>
      <c r="I608" s="11">
        <v>0.55000000000000004</v>
      </c>
      <c r="J608" s="11">
        <v>0.51</v>
      </c>
      <c r="K608" s="11">
        <v>0.87</v>
      </c>
      <c r="L608" s="154">
        <v>0.96</v>
      </c>
      <c r="M608" s="11">
        <v>0.55358659986151926</v>
      </c>
      <c r="N608" s="11">
        <v>0.97218734880199376</v>
      </c>
      <c r="O608" s="154">
        <v>1.1000000000000001</v>
      </c>
      <c r="P608" s="154">
        <v>0.3</v>
      </c>
      <c r="Q608" s="11">
        <v>0.77</v>
      </c>
      <c r="R608" s="11">
        <v>0.68</v>
      </c>
      <c r="S608" s="11">
        <v>0.79</v>
      </c>
      <c r="T608" s="11">
        <v>0.56999999999999995</v>
      </c>
      <c r="U608" s="11">
        <v>0.93</v>
      </c>
      <c r="V608" s="159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16</v>
      </c>
    </row>
    <row r="609" spans="1:65">
      <c r="A609" s="30"/>
      <c r="B609" s="19">
        <v>1</v>
      </c>
      <c r="C609" s="9">
        <v>4</v>
      </c>
      <c r="D609" s="154" t="s">
        <v>109</v>
      </c>
      <c r="E609" s="154">
        <v>0.5</v>
      </c>
      <c r="F609" s="11">
        <v>0.62</v>
      </c>
      <c r="G609" s="11">
        <v>0.69</v>
      </c>
      <c r="H609" s="11">
        <v>0.63</v>
      </c>
      <c r="I609" s="11">
        <v>0.55000000000000004</v>
      </c>
      <c r="J609" s="11">
        <v>0.49</v>
      </c>
      <c r="K609" s="11">
        <v>0.98</v>
      </c>
      <c r="L609" s="154">
        <v>1</v>
      </c>
      <c r="M609" s="11">
        <v>0.58509553941237102</v>
      </c>
      <c r="N609" s="11">
        <v>0.92439779541532263</v>
      </c>
      <c r="O609" s="154">
        <v>1.1000000000000001</v>
      </c>
      <c r="P609" s="154">
        <v>0.3</v>
      </c>
      <c r="Q609" s="11">
        <v>0.75</v>
      </c>
      <c r="R609" s="11">
        <v>0.67</v>
      </c>
      <c r="S609" s="11">
        <v>0.8</v>
      </c>
      <c r="T609" s="155">
        <v>0.66</v>
      </c>
      <c r="U609" s="11">
        <v>0.66</v>
      </c>
      <c r="V609" s="159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0.69693679226129668</v>
      </c>
    </row>
    <row r="610" spans="1:65">
      <c r="A610" s="30"/>
      <c r="B610" s="19">
        <v>1</v>
      </c>
      <c r="C610" s="9">
        <v>5</v>
      </c>
      <c r="D610" s="154" t="s">
        <v>109</v>
      </c>
      <c r="E610" s="154">
        <v>0.6</v>
      </c>
      <c r="F610" s="11">
        <v>0.6</v>
      </c>
      <c r="G610" s="11">
        <v>0.69</v>
      </c>
      <c r="H610" s="11">
        <v>0.67</v>
      </c>
      <c r="I610" s="11">
        <v>0.57999999999999996</v>
      </c>
      <c r="J610" s="11">
        <v>0.48</v>
      </c>
      <c r="K610" s="11">
        <v>1.03</v>
      </c>
      <c r="L610" s="154">
        <v>0.97000000000000008</v>
      </c>
      <c r="M610" s="11">
        <v>0.60073133604275297</v>
      </c>
      <c r="N610" s="11">
        <v>0.92799385409823554</v>
      </c>
      <c r="O610" s="154">
        <v>1.1000000000000001</v>
      </c>
      <c r="P610" s="154">
        <v>0.3</v>
      </c>
      <c r="Q610" s="11">
        <v>0.78</v>
      </c>
      <c r="R610" s="11">
        <v>0.67</v>
      </c>
      <c r="S610" s="11">
        <v>0.8</v>
      </c>
      <c r="T610" s="11">
        <v>0.57999999999999996</v>
      </c>
      <c r="U610" s="11">
        <v>0.66</v>
      </c>
      <c r="V610" s="159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95</v>
      </c>
    </row>
    <row r="611" spans="1:65">
      <c r="A611" s="30"/>
      <c r="B611" s="19">
        <v>1</v>
      </c>
      <c r="C611" s="9">
        <v>6</v>
      </c>
      <c r="D611" s="154" t="s">
        <v>109</v>
      </c>
      <c r="E611" s="154">
        <v>0.6</v>
      </c>
      <c r="F611" s="11">
        <v>0.63</v>
      </c>
      <c r="G611" s="155">
        <v>0.75</v>
      </c>
      <c r="H611" s="11">
        <v>0.65</v>
      </c>
      <c r="I611" s="11">
        <v>0.56999999999999995</v>
      </c>
      <c r="J611" s="11">
        <v>0.51</v>
      </c>
      <c r="K611" s="11">
        <v>0.94</v>
      </c>
      <c r="L611" s="154">
        <v>1.01</v>
      </c>
      <c r="M611" s="11">
        <v>0.57927621024743736</v>
      </c>
      <c r="N611" s="11">
        <v>0.92584850350027958</v>
      </c>
      <c r="O611" s="154">
        <v>1.1000000000000001</v>
      </c>
      <c r="P611" s="154">
        <v>0.3</v>
      </c>
      <c r="Q611" s="11">
        <v>0.75</v>
      </c>
      <c r="R611" s="155">
        <v>0.71</v>
      </c>
      <c r="S611" s="11">
        <v>0.83</v>
      </c>
      <c r="T611" s="11">
        <v>0.56999999999999995</v>
      </c>
      <c r="U611" s="11">
        <v>0.74</v>
      </c>
      <c r="V611" s="159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6"/>
    </row>
    <row r="612" spans="1:65">
      <c r="A612" s="30"/>
      <c r="B612" s="20" t="s">
        <v>237</v>
      </c>
      <c r="C612" s="12"/>
      <c r="D612" s="22" t="s">
        <v>729</v>
      </c>
      <c r="E612" s="22">
        <v>0.55000000000000004</v>
      </c>
      <c r="F612" s="22">
        <v>0.61499999999999999</v>
      </c>
      <c r="G612" s="22">
        <v>0.70333333333333325</v>
      </c>
      <c r="H612" s="22">
        <v>0.64</v>
      </c>
      <c r="I612" s="22">
        <v>0.56833333333333325</v>
      </c>
      <c r="J612" s="22">
        <v>0.48833333333333329</v>
      </c>
      <c r="K612" s="22">
        <v>0.95833333333333337</v>
      </c>
      <c r="L612" s="22">
        <v>0.99166666666666659</v>
      </c>
      <c r="M612" s="22">
        <v>0.57861048575643503</v>
      </c>
      <c r="N612" s="22">
        <v>0.95023448030708824</v>
      </c>
      <c r="O612" s="22">
        <v>1.0666666666666667</v>
      </c>
      <c r="P612" s="22">
        <v>0.3</v>
      </c>
      <c r="Q612" s="22">
        <v>0.76166666666666671</v>
      </c>
      <c r="R612" s="22">
        <v>0.67499999999999993</v>
      </c>
      <c r="S612" s="22">
        <v>0.80166666666666664</v>
      </c>
      <c r="T612" s="22">
        <v>0.59</v>
      </c>
      <c r="U612" s="22">
        <v>0.76000000000000012</v>
      </c>
      <c r="V612" s="159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6"/>
    </row>
    <row r="613" spans="1:65">
      <c r="A613" s="30"/>
      <c r="B613" s="3" t="s">
        <v>238</v>
      </c>
      <c r="C613" s="29"/>
      <c r="D613" s="11" t="s">
        <v>729</v>
      </c>
      <c r="E613" s="11">
        <v>0.55000000000000004</v>
      </c>
      <c r="F613" s="11">
        <v>0.62</v>
      </c>
      <c r="G613" s="11">
        <v>0.69499999999999995</v>
      </c>
      <c r="H613" s="11">
        <v>0.63500000000000001</v>
      </c>
      <c r="I613" s="11">
        <v>0.56999999999999995</v>
      </c>
      <c r="J613" s="11">
        <v>0.48499999999999999</v>
      </c>
      <c r="K613" s="11">
        <v>0.96</v>
      </c>
      <c r="L613" s="11">
        <v>1</v>
      </c>
      <c r="M613" s="11">
        <v>0.58036904128372813</v>
      </c>
      <c r="N613" s="11">
        <v>0.9500906014501147</v>
      </c>
      <c r="O613" s="11">
        <v>1.1000000000000001</v>
      </c>
      <c r="P613" s="11">
        <v>0.3</v>
      </c>
      <c r="Q613" s="11">
        <v>0.76</v>
      </c>
      <c r="R613" s="11">
        <v>0.67</v>
      </c>
      <c r="S613" s="11">
        <v>0.8</v>
      </c>
      <c r="T613" s="11">
        <v>0.57499999999999996</v>
      </c>
      <c r="U613" s="11">
        <v>0.745</v>
      </c>
      <c r="V613" s="159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6"/>
    </row>
    <row r="614" spans="1:65">
      <c r="A614" s="30"/>
      <c r="B614" s="3" t="s">
        <v>239</v>
      </c>
      <c r="C614" s="29"/>
      <c r="D614" s="23" t="s">
        <v>729</v>
      </c>
      <c r="E614" s="23">
        <v>5.4772255750516599E-2</v>
      </c>
      <c r="F614" s="23">
        <v>1.6431676725154998E-2</v>
      </c>
      <c r="G614" s="23">
        <v>2.5033311140691451E-2</v>
      </c>
      <c r="H614" s="23">
        <v>1.7888543819998333E-2</v>
      </c>
      <c r="I614" s="23">
        <v>1.6020819787597184E-2</v>
      </c>
      <c r="J614" s="23">
        <v>1.9407902170679517E-2</v>
      </c>
      <c r="K614" s="23">
        <v>5.7067211835402185E-2</v>
      </c>
      <c r="L614" s="23">
        <v>2.1369760566432805E-2</v>
      </c>
      <c r="M614" s="23">
        <v>1.5598423202558182E-2</v>
      </c>
      <c r="N614" s="23">
        <v>2.6531305442119433E-2</v>
      </c>
      <c r="O614" s="23">
        <v>5.1639777949432274E-2</v>
      </c>
      <c r="P614" s="23">
        <v>0</v>
      </c>
      <c r="Q614" s="23">
        <v>3.9707262140150974E-2</v>
      </c>
      <c r="R614" s="23">
        <v>1.9748417658131477E-2</v>
      </c>
      <c r="S614" s="23">
        <v>1.4719601443879715E-2</v>
      </c>
      <c r="T614" s="23">
        <v>3.6878177829171563E-2</v>
      </c>
      <c r="U614" s="23">
        <v>0.1029563014098695</v>
      </c>
      <c r="V614" s="159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6"/>
    </row>
    <row r="615" spans="1:65">
      <c r="A615" s="30"/>
      <c r="B615" s="3" t="s">
        <v>87</v>
      </c>
      <c r="C615" s="29"/>
      <c r="D615" s="13" t="s">
        <v>729</v>
      </c>
      <c r="E615" s="13">
        <v>9.9585919546393814E-2</v>
      </c>
      <c r="F615" s="13">
        <v>2.6718173536837395E-2</v>
      </c>
      <c r="G615" s="13">
        <v>3.5592385508092114E-2</v>
      </c>
      <c r="H615" s="13">
        <v>2.7950849718747395E-2</v>
      </c>
      <c r="I615" s="13">
        <v>2.8189125725977454E-2</v>
      </c>
      <c r="J615" s="13">
        <v>3.9743144376818126E-2</v>
      </c>
      <c r="K615" s="13">
        <v>5.9548394958680535E-2</v>
      </c>
      <c r="L615" s="13">
        <v>2.1549338386318798E-2</v>
      </c>
      <c r="M615" s="13">
        <v>2.6958417772477612E-2</v>
      </c>
      <c r="N615" s="13">
        <v>2.7920798489174257E-2</v>
      </c>
      <c r="O615" s="13">
        <v>4.8412291827592754E-2</v>
      </c>
      <c r="P615" s="13">
        <v>0</v>
      </c>
      <c r="Q615" s="13">
        <v>5.2132072831708058E-2</v>
      </c>
      <c r="R615" s="13">
        <v>2.9256915049083673E-2</v>
      </c>
      <c r="S615" s="13">
        <v>1.8361249202344759E-2</v>
      </c>
      <c r="T615" s="13">
        <v>6.2505386151138251E-2</v>
      </c>
      <c r="U615" s="13">
        <v>0.13546881764456511</v>
      </c>
      <c r="V615" s="159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6"/>
    </row>
    <row r="616" spans="1:65">
      <c r="A616" s="30"/>
      <c r="B616" s="3" t="s">
        <v>240</v>
      </c>
      <c r="C616" s="29"/>
      <c r="D616" s="13" t="s">
        <v>729</v>
      </c>
      <c r="E616" s="13">
        <v>-0.21083230773990602</v>
      </c>
      <c r="F616" s="13">
        <v>-0.1175670350182586</v>
      </c>
      <c r="G616" s="13">
        <v>9.1780791932110084E-3</v>
      </c>
      <c r="H616" s="13">
        <v>-8.1695776279163357E-2</v>
      </c>
      <c r="I616" s="13">
        <v>-0.1845267179979031</v>
      </c>
      <c r="J616" s="13">
        <v>-0.29931474596300756</v>
      </c>
      <c r="K616" s="13">
        <v>0.37506491833198186</v>
      </c>
      <c r="L616" s="13">
        <v>0.42289326331744204</v>
      </c>
      <c r="M616" s="13">
        <v>-0.16978054225109496</v>
      </c>
      <c r="N616" s="13">
        <v>0.36344427623620823</v>
      </c>
      <c r="O616" s="13">
        <v>0.53050703953472755</v>
      </c>
      <c r="P616" s="13">
        <v>-0.56954489513085793</v>
      </c>
      <c r="Q616" s="13">
        <v>9.2877682917766435E-2</v>
      </c>
      <c r="R616" s="13">
        <v>-3.1476014044430234E-2</v>
      </c>
      <c r="S616" s="13">
        <v>0.15027169690031861</v>
      </c>
      <c r="T616" s="13">
        <v>-0.15343829375735385</v>
      </c>
      <c r="U616" s="13">
        <v>9.0486265668493715E-2</v>
      </c>
      <c r="V616" s="159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6"/>
    </row>
    <row r="617" spans="1:65">
      <c r="A617" s="30"/>
      <c r="B617" s="46" t="s">
        <v>241</v>
      </c>
      <c r="C617" s="47"/>
      <c r="D617" s="45">
        <v>10.69</v>
      </c>
      <c r="E617" s="45" t="s">
        <v>242</v>
      </c>
      <c r="F617" s="45">
        <v>0.53</v>
      </c>
      <c r="G617" s="45">
        <v>0</v>
      </c>
      <c r="H617" s="45">
        <v>0.38</v>
      </c>
      <c r="I617" s="45">
        <v>0.8</v>
      </c>
      <c r="J617" s="45">
        <v>1.28</v>
      </c>
      <c r="K617" s="45">
        <v>1.52</v>
      </c>
      <c r="L617" s="45">
        <v>1.72</v>
      </c>
      <c r="M617" s="45">
        <v>0.74</v>
      </c>
      <c r="N617" s="45">
        <v>1.47</v>
      </c>
      <c r="O617" s="45" t="s">
        <v>242</v>
      </c>
      <c r="P617" s="45" t="s">
        <v>242</v>
      </c>
      <c r="Q617" s="45">
        <v>0.35</v>
      </c>
      <c r="R617" s="45">
        <v>0.17</v>
      </c>
      <c r="S617" s="45">
        <v>0.59</v>
      </c>
      <c r="T617" s="45">
        <v>0.67</v>
      </c>
      <c r="U617" s="45">
        <v>0.34</v>
      </c>
      <c r="V617" s="159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6"/>
    </row>
    <row r="618" spans="1:65">
      <c r="B618" s="31" t="s">
        <v>318</v>
      </c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BM618" s="56"/>
    </row>
    <row r="619" spans="1:65">
      <c r="BM619" s="56"/>
    </row>
    <row r="620" spans="1:65" ht="15">
      <c r="B620" s="8" t="s">
        <v>571</v>
      </c>
      <c r="BM620" s="28" t="s">
        <v>278</v>
      </c>
    </row>
    <row r="621" spans="1:65" ht="15">
      <c r="A621" s="25" t="s">
        <v>31</v>
      </c>
      <c r="B621" s="18" t="s">
        <v>114</v>
      </c>
      <c r="C621" s="15" t="s">
        <v>115</v>
      </c>
      <c r="D621" s="16" t="s">
        <v>233</v>
      </c>
      <c r="E621" s="17" t="s">
        <v>233</v>
      </c>
      <c r="F621" s="17" t="s">
        <v>233</v>
      </c>
      <c r="G621" s="17" t="s">
        <v>233</v>
      </c>
      <c r="H621" s="15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 t="s">
        <v>234</v>
      </c>
      <c r="C622" s="9" t="s">
        <v>234</v>
      </c>
      <c r="D622" s="156" t="s">
        <v>245</v>
      </c>
      <c r="E622" s="158" t="s">
        <v>253</v>
      </c>
      <c r="F622" s="158" t="s">
        <v>256</v>
      </c>
      <c r="G622" s="158" t="s">
        <v>265</v>
      </c>
      <c r="H622" s="15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 t="s">
        <v>3</v>
      </c>
    </row>
    <row r="623" spans="1:65">
      <c r="A623" s="30"/>
      <c r="B623" s="19"/>
      <c r="C623" s="9"/>
      <c r="D623" s="10" t="s">
        <v>281</v>
      </c>
      <c r="E623" s="11" t="s">
        <v>280</v>
      </c>
      <c r="F623" s="11" t="s">
        <v>280</v>
      </c>
      <c r="G623" s="11" t="s">
        <v>280</v>
      </c>
      <c r="H623" s="15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/>
      <c r="C624" s="9"/>
      <c r="D624" s="26" t="s">
        <v>308</v>
      </c>
      <c r="E624" s="26" t="s">
        <v>121</v>
      </c>
      <c r="F624" s="26" t="s">
        <v>310</v>
      </c>
      <c r="G624" s="26" t="s">
        <v>308</v>
      </c>
      <c r="H624" s="15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8">
        <v>1</v>
      </c>
      <c r="C625" s="14">
        <v>1</v>
      </c>
      <c r="D625" s="229">
        <v>14.1</v>
      </c>
      <c r="E625" s="229">
        <v>15.211</v>
      </c>
      <c r="F625" s="229">
        <v>18.492500763322713</v>
      </c>
      <c r="G625" s="229">
        <v>20.702590000000001</v>
      </c>
      <c r="H625" s="222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  <c r="AA625" s="223"/>
      <c r="AB625" s="223"/>
      <c r="AC625" s="223"/>
      <c r="AD625" s="223"/>
      <c r="AE625" s="223"/>
      <c r="AF625" s="223"/>
      <c r="AG625" s="223"/>
      <c r="AH625" s="223"/>
      <c r="AI625" s="223"/>
      <c r="AJ625" s="223"/>
      <c r="AK625" s="223"/>
      <c r="AL625" s="223"/>
      <c r="AM625" s="223"/>
      <c r="AN625" s="223"/>
      <c r="AO625" s="223"/>
      <c r="AP625" s="223"/>
      <c r="AQ625" s="223"/>
      <c r="AR625" s="223"/>
      <c r="AS625" s="223"/>
      <c r="AT625" s="223"/>
      <c r="AU625" s="223"/>
      <c r="AV625" s="223"/>
      <c r="AW625" s="223"/>
      <c r="AX625" s="223"/>
      <c r="AY625" s="223"/>
      <c r="AZ625" s="223"/>
      <c r="BA625" s="223"/>
      <c r="BB625" s="223"/>
      <c r="BC625" s="223"/>
      <c r="BD625" s="223"/>
      <c r="BE625" s="223"/>
      <c r="BF625" s="223"/>
      <c r="BG625" s="223"/>
      <c r="BH625" s="223"/>
      <c r="BI625" s="223"/>
      <c r="BJ625" s="223"/>
      <c r="BK625" s="223"/>
      <c r="BL625" s="223"/>
      <c r="BM625" s="224">
        <v>1</v>
      </c>
    </row>
    <row r="626" spans="1:65">
      <c r="A626" s="30"/>
      <c r="B626" s="19">
        <v>1</v>
      </c>
      <c r="C626" s="9">
        <v>2</v>
      </c>
      <c r="D626" s="228">
        <v>13.5</v>
      </c>
      <c r="E626" s="228">
        <v>16.797000000000001</v>
      </c>
      <c r="F626" s="228">
        <v>18.375434450794707</v>
      </c>
      <c r="G626" s="228">
        <v>20.240635000000001</v>
      </c>
      <c r="H626" s="222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  <c r="AA626" s="223"/>
      <c r="AB626" s="223"/>
      <c r="AC626" s="223"/>
      <c r="AD626" s="223"/>
      <c r="AE626" s="223"/>
      <c r="AF626" s="223"/>
      <c r="AG626" s="223"/>
      <c r="AH626" s="223"/>
      <c r="AI626" s="223"/>
      <c r="AJ626" s="223"/>
      <c r="AK626" s="223"/>
      <c r="AL626" s="223"/>
      <c r="AM626" s="223"/>
      <c r="AN626" s="223"/>
      <c r="AO626" s="223"/>
      <c r="AP626" s="223"/>
      <c r="AQ626" s="223"/>
      <c r="AR626" s="223"/>
      <c r="AS626" s="223"/>
      <c r="AT626" s="223"/>
      <c r="AU626" s="223"/>
      <c r="AV626" s="223"/>
      <c r="AW626" s="223"/>
      <c r="AX626" s="223"/>
      <c r="AY626" s="223"/>
      <c r="AZ626" s="223"/>
      <c r="BA626" s="223"/>
      <c r="BB626" s="223"/>
      <c r="BC626" s="223"/>
      <c r="BD626" s="223"/>
      <c r="BE626" s="223"/>
      <c r="BF626" s="223"/>
      <c r="BG626" s="223"/>
      <c r="BH626" s="223"/>
      <c r="BI626" s="223"/>
      <c r="BJ626" s="223"/>
      <c r="BK626" s="223"/>
      <c r="BL626" s="223"/>
      <c r="BM626" s="224">
        <v>8</v>
      </c>
    </row>
    <row r="627" spans="1:65">
      <c r="A627" s="30"/>
      <c r="B627" s="19">
        <v>1</v>
      </c>
      <c r="C627" s="9">
        <v>3</v>
      </c>
      <c r="D627" s="228">
        <v>14</v>
      </c>
      <c r="E627" s="228">
        <v>15.657</v>
      </c>
      <c r="F627" s="228">
        <v>17.888045625264851</v>
      </c>
      <c r="G627" s="228">
        <v>20.80462</v>
      </c>
      <c r="H627" s="222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  <c r="AA627" s="223"/>
      <c r="AB627" s="223"/>
      <c r="AC627" s="223"/>
      <c r="AD627" s="223"/>
      <c r="AE627" s="223"/>
      <c r="AF627" s="223"/>
      <c r="AG627" s="223"/>
      <c r="AH627" s="223"/>
      <c r="AI627" s="223"/>
      <c r="AJ627" s="223"/>
      <c r="AK627" s="223"/>
      <c r="AL627" s="223"/>
      <c r="AM627" s="223"/>
      <c r="AN627" s="223"/>
      <c r="AO627" s="223"/>
      <c r="AP627" s="223"/>
      <c r="AQ627" s="223"/>
      <c r="AR627" s="223"/>
      <c r="AS627" s="223"/>
      <c r="AT627" s="223"/>
      <c r="AU627" s="223"/>
      <c r="AV627" s="223"/>
      <c r="AW627" s="223"/>
      <c r="AX627" s="223"/>
      <c r="AY627" s="223"/>
      <c r="AZ627" s="223"/>
      <c r="BA627" s="223"/>
      <c r="BB627" s="223"/>
      <c r="BC627" s="223"/>
      <c r="BD627" s="223"/>
      <c r="BE627" s="223"/>
      <c r="BF627" s="223"/>
      <c r="BG627" s="223"/>
      <c r="BH627" s="223"/>
      <c r="BI627" s="223"/>
      <c r="BJ627" s="223"/>
      <c r="BK627" s="223"/>
      <c r="BL627" s="223"/>
      <c r="BM627" s="224">
        <v>16</v>
      </c>
    </row>
    <row r="628" spans="1:65">
      <c r="A628" s="30"/>
      <c r="B628" s="19">
        <v>1</v>
      </c>
      <c r="C628" s="9">
        <v>4</v>
      </c>
      <c r="D628" s="228">
        <v>13.8</v>
      </c>
      <c r="E628" s="228">
        <v>16.352</v>
      </c>
      <c r="F628" s="228">
        <v>18.391751282989254</v>
      </c>
      <c r="G628" s="228">
        <v>20.864975000000001</v>
      </c>
      <c r="H628" s="222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  <c r="AA628" s="223"/>
      <c r="AB628" s="223"/>
      <c r="AC628" s="223"/>
      <c r="AD628" s="223"/>
      <c r="AE628" s="223"/>
      <c r="AF628" s="223"/>
      <c r="AG628" s="223"/>
      <c r="AH628" s="223"/>
      <c r="AI628" s="223"/>
      <c r="AJ628" s="223"/>
      <c r="AK628" s="223"/>
      <c r="AL628" s="223"/>
      <c r="AM628" s="223"/>
      <c r="AN628" s="223"/>
      <c r="AO628" s="223"/>
      <c r="AP628" s="223"/>
      <c r="AQ628" s="223"/>
      <c r="AR628" s="223"/>
      <c r="AS628" s="223"/>
      <c r="AT628" s="223"/>
      <c r="AU628" s="223"/>
      <c r="AV628" s="223"/>
      <c r="AW628" s="223"/>
      <c r="AX628" s="223"/>
      <c r="AY628" s="223"/>
      <c r="AZ628" s="223"/>
      <c r="BA628" s="223"/>
      <c r="BB628" s="223"/>
      <c r="BC628" s="223"/>
      <c r="BD628" s="223"/>
      <c r="BE628" s="223"/>
      <c r="BF628" s="223"/>
      <c r="BG628" s="223"/>
      <c r="BH628" s="223"/>
      <c r="BI628" s="223"/>
      <c r="BJ628" s="223"/>
      <c r="BK628" s="223"/>
      <c r="BL628" s="223"/>
      <c r="BM628" s="224">
        <v>17.155432612993501</v>
      </c>
    </row>
    <row r="629" spans="1:65">
      <c r="A629" s="30"/>
      <c r="B629" s="19">
        <v>1</v>
      </c>
      <c r="C629" s="9">
        <v>5</v>
      </c>
      <c r="D629" s="228">
        <v>14</v>
      </c>
      <c r="E629" s="228">
        <v>16.337</v>
      </c>
      <c r="F629" s="228">
        <v>18.140920527804099</v>
      </c>
      <c r="G629" s="228">
        <v>20.457204999999998</v>
      </c>
      <c r="H629" s="222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  <c r="AA629" s="223"/>
      <c r="AB629" s="223"/>
      <c r="AC629" s="223"/>
      <c r="AD629" s="223"/>
      <c r="AE629" s="223"/>
      <c r="AF629" s="223"/>
      <c r="AG629" s="223"/>
      <c r="AH629" s="223"/>
      <c r="AI629" s="223"/>
      <c r="AJ629" s="223"/>
      <c r="AK629" s="223"/>
      <c r="AL629" s="223"/>
      <c r="AM629" s="223"/>
      <c r="AN629" s="223"/>
      <c r="AO629" s="223"/>
      <c r="AP629" s="223"/>
      <c r="AQ629" s="223"/>
      <c r="AR629" s="223"/>
      <c r="AS629" s="223"/>
      <c r="AT629" s="223"/>
      <c r="AU629" s="223"/>
      <c r="AV629" s="223"/>
      <c r="AW629" s="223"/>
      <c r="AX629" s="223"/>
      <c r="AY629" s="223"/>
      <c r="AZ629" s="223"/>
      <c r="BA629" s="223"/>
      <c r="BB629" s="223"/>
      <c r="BC629" s="223"/>
      <c r="BD629" s="223"/>
      <c r="BE629" s="223"/>
      <c r="BF629" s="223"/>
      <c r="BG629" s="223"/>
      <c r="BH629" s="223"/>
      <c r="BI629" s="223"/>
      <c r="BJ629" s="223"/>
      <c r="BK629" s="223"/>
      <c r="BL629" s="223"/>
      <c r="BM629" s="224">
        <v>14</v>
      </c>
    </row>
    <row r="630" spans="1:65">
      <c r="A630" s="30"/>
      <c r="B630" s="19">
        <v>1</v>
      </c>
      <c r="C630" s="9">
        <v>6</v>
      </c>
      <c r="D630" s="228">
        <v>14</v>
      </c>
      <c r="E630" s="228">
        <v>15.507999999999997</v>
      </c>
      <c r="F630" s="228">
        <v>18.039150061667097</v>
      </c>
      <c r="G630" s="228">
        <v>20.070554999999999</v>
      </c>
      <c r="H630" s="222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  <c r="AA630" s="223"/>
      <c r="AB630" s="223"/>
      <c r="AC630" s="223"/>
      <c r="AD630" s="223"/>
      <c r="AE630" s="223"/>
      <c r="AF630" s="223"/>
      <c r="AG630" s="223"/>
      <c r="AH630" s="223"/>
      <c r="AI630" s="223"/>
      <c r="AJ630" s="223"/>
      <c r="AK630" s="223"/>
      <c r="AL630" s="223"/>
      <c r="AM630" s="223"/>
      <c r="AN630" s="223"/>
      <c r="AO630" s="223"/>
      <c r="AP630" s="223"/>
      <c r="AQ630" s="223"/>
      <c r="AR630" s="223"/>
      <c r="AS630" s="223"/>
      <c r="AT630" s="223"/>
      <c r="AU630" s="223"/>
      <c r="AV630" s="223"/>
      <c r="AW630" s="223"/>
      <c r="AX630" s="223"/>
      <c r="AY630" s="223"/>
      <c r="AZ630" s="223"/>
      <c r="BA630" s="223"/>
      <c r="BB630" s="223"/>
      <c r="BC630" s="223"/>
      <c r="BD630" s="223"/>
      <c r="BE630" s="223"/>
      <c r="BF630" s="223"/>
      <c r="BG630" s="223"/>
      <c r="BH630" s="223"/>
      <c r="BI630" s="223"/>
      <c r="BJ630" s="223"/>
      <c r="BK630" s="223"/>
      <c r="BL630" s="223"/>
      <c r="BM630" s="226"/>
    </row>
    <row r="631" spans="1:65">
      <c r="A631" s="30"/>
      <c r="B631" s="20" t="s">
        <v>237</v>
      </c>
      <c r="C631" s="12"/>
      <c r="D631" s="227">
        <v>13.9</v>
      </c>
      <c r="E631" s="227">
        <v>15.977000000000002</v>
      </c>
      <c r="F631" s="227">
        <v>18.221300451973789</v>
      </c>
      <c r="G631" s="227">
        <v>20.523430000000001</v>
      </c>
      <c r="H631" s="222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  <c r="AA631" s="223"/>
      <c r="AB631" s="223"/>
      <c r="AC631" s="223"/>
      <c r="AD631" s="223"/>
      <c r="AE631" s="223"/>
      <c r="AF631" s="223"/>
      <c r="AG631" s="223"/>
      <c r="AH631" s="223"/>
      <c r="AI631" s="223"/>
      <c r="AJ631" s="223"/>
      <c r="AK631" s="223"/>
      <c r="AL631" s="223"/>
      <c r="AM631" s="223"/>
      <c r="AN631" s="223"/>
      <c r="AO631" s="223"/>
      <c r="AP631" s="223"/>
      <c r="AQ631" s="223"/>
      <c r="AR631" s="223"/>
      <c r="AS631" s="223"/>
      <c r="AT631" s="223"/>
      <c r="AU631" s="223"/>
      <c r="AV631" s="223"/>
      <c r="AW631" s="223"/>
      <c r="AX631" s="223"/>
      <c r="AY631" s="223"/>
      <c r="AZ631" s="223"/>
      <c r="BA631" s="223"/>
      <c r="BB631" s="223"/>
      <c r="BC631" s="223"/>
      <c r="BD631" s="223"/>
      <c r="BE631" s="223"/>
      <c r="BF631" s="223"/>
      <c r="BG631" s="223"/>
      <c r="BH631" s="223"/>
      <c r="BI631" s="223"/>
      <c r="BJ631" s="223"/>
      <c r="BK631" s="223"/>
      <c r="BL631" s="223"/>
      <c r="BM631" s="226"/>
    </row>
    <row r="632" spans="1:65">
      <c r="A632" s="30"/>
      <c r="B632" s="3" t="s">
        <v>238</v>
      </c>
      <c r="C632" s="29"/>
      <c r="D632" s="228">
        <v>14</v>
      </c>
      <c r="E632" s="228">
        <v>15.997</v>
      </c>
      <c r="F632" s="228">
        <v>18.258177489299403</v>
      </c>
      <c r="G632" s="228">
        <v>20.579897500000001</v>
      </c>
      <c r="H632" s="222"/>
      <c r="I632" s="223"/>
      <c r="J632" s="223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  <c r="AA632" s="223"/>
      <c r="AB632" s="223"/>
      <c r="AC632" s="223"/>
      <c r="AD632" s="223"/>
      <c r="AE632" s="223"/>
      <c r="AF632" s="223"/>
      <c r="AG632" s="223"/>
      <c r="AH632" s="223"/>
      <c r="AI632" s="223"/>
      <c r="AJ632" s="223"/>
      <c r="AK632" s="223"/>
      <c r="AL632" s="223"/>
      <c r="AM632" s="223"/>
      <c r="AN632" s="223"/>
      <c r="AO632" s="223"/>
      <c r="AP632" s="223"/>
      <c r="AQ632" s="223"/>
      <c r="AR632" s="223"/>
      <c r="AS632" s="223"/>
      <c r="AT632" s="223"/>
      <c r="AU632" s="223"/>
      <c r="AV632" s="223"/>
      <c r="AW632" s="223"/>
      <c r="AX632" s="223"/>
      <c r="AY632" s="223"/>
      <c r="AZ632" s="223"/>
      <c r="BA632" s="223"/>
      <c r="BB632" s="223"/>
      <c r="BC632" s="223"/>
      <c r="BD632" s="223"/>
      <c r="BE632" s="223"/>
      <c r="BF632" s="223"/>
      <c r="BG632" s="223"/>
      <c r="BH632" s="223"/>
      <c r="BI632" s="223"/>
      <c r="BJ632" s="223"/>
      <c r="BK632" s="223"/>
      <c r="BL632" s="223"/>
      <c r="BM632" s="226"/>
    </row>
    <row r="633" spans="1:65">
      <c r="A633" s="30"/>
      <c r="B633" s="3" t="s">
        <v>239</v>
      </c>
      <c r="C633" s="29"/>
      <c r="D633" s="228">
        <v>0.21908902300206631</v>
      </c>
      <c r="E633" s="228">
        <v>0.60856256868131542</v>
      </c>
      <c r="F633" s="228">
        <v>0.23539705209936343</v>
      </c>
      <c r="G633" s="228">
        <v>0.32164378961826756</v>
      </c>
      <c r="H633" s="222"/>
      <c r="I633" s="223"/>
      <c r="J633" s="223"/>
      <c r="K633" s="223"/>
      <c r="L633" s="223"/>
      <c r="M633" s="223"/>
      <c r="N633" s="223"/>
      <c r="O633" s="223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  <c r="AA633" s="223"/>
      <c r="AB633" s="223"/>
      <c r="AC633" s="223"/>
      <c r="AD633" s="223"/>
      <c r="AE633" s="223"/>
      <c r="AF633" s="223"/>
      <c r="AG633" s="223"/>
      <c r="AH633" s="223"/>
      <c r="AI633" s="223"/>
      <c r="AJ633" s="223"/>
      <c r="AK633" s="223"/>
      <c r="AL633" s="223"/>
      <c r="AM633" s="223"/>
      <c r="AN633" s="223"/>
      <c r="AO633" s="223"/>
      <c r="AP633" s="223"/>
      <c r="AQ633" s="223"/>
      <c r="AR633" s="223"/>
      <c r="AS633" s="223"/>
      <c r="AT633" s="223"/>
      <c r="AU633" s="223"/>
      <c r="AV633" s="223"/>
      <c r="AW633" s="223"/>
      <c r="AX633" s="223"/>
      <c r="AY633" s="223"/>
      <c r="AZ633" s="223"/>
      <c r="BA633" s="223"/>
      <c r="BB633" s="223"/>
      <c r="BC633" s="223"/>
      <c r="BD633" s="223"/>
      <c r="BE633" s="223"/>
      <c r="BF633" s="223"/>
      <c r="BG633" s="223"/>
      <c r="BH633" s="223"/>
      <c r="BI633" s="223"/>
      <c r="BJ633" s="223"/>
      <c r="BK633" s="223"/>
      <c r="BL633" s="223"/>
      <c r="BM633" s="226"/>
    </row>
    <row r="634" spans="1:65">
      <c r="A634" s="30"/>
      <c r="B634" s="3" t="s">
        <v>87</v>
      </c>
      <c r="C634" s="29"/>
      <c r="D634" s="13">
        <v>1.5761800215975993E-2</v>
      </c>
      <c r="E634" s="13">
        <v>3.8089914795100162E-2</v>
      </c>
      <c r="F634" s="13">
        <v>1.2918784403989369E-2</v>
      </c>
      <c r="G634" s="13">
        <v>1.5672028974604516E-2</v>
      </c>
      <c r="H634" s="15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6"/>
    </row>
    <row r="635" spans="1:65">
      <c r="A635" s="30"/>
      <c r="B635" s="3" t="s">
        <v>240</v>
      </c>
      <c r="C635" s="29"/>
      <c r="D635" s="13">
        <v>-0.18976103292946633</v>
      </c>
      <c r="E635" s="13">
        <v>-6.8691512454250536E-2</v>
      </c>
      <c r="F635" s="13">
        <v>6.2130047258208032E-2</v>
      </c>
      <c r="G635" s="13">
        <v>0.19632249812549674</v>
      </c>
      <c r="H635" s="15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6"/>
    </row>
    <row r="636" spans="1:65">
      <c r="A636" s="30"/>
      <c r="B636" s="46" t="s">
        <v>241</v>
      </c>
      <c r="C636" s="47"/>
      <c r="D636" s="45">
        <v>1</v>
      </c>
      <c r="E636" s="45">
        <v>0.35</v>
      </c>
      <c r="F636" s="45">
        <v>0.35</v>
      </c>
      <c r="G636" s="45">
        <v>1.07</v>
      </c>
      <c r="H636" s="15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6"/>
    </row>
    <row r="637" spans="1:65">
      <c r="B637" s="31"/>
      <c r="C637" s="20"/>
      <c r="D637" s="20"/>
      <c r="E637" s="20"/>
      <c r="F637" s="20"/>
      <c r="G637" s="20"/>
      <c r="BM637" s="56"/>
    </row>
    <row r="638" spans="1:65" ht="15">
      <c r="B638" s="8" t="s">
        <v>572</v>
      </c>
      <c r="BM638" s="28" t="s">
        <v>67</v>
      </c>
    </row>
    <row r="639" spans="1:65" ht="15">
      <c r="A639" s="25" t="s">
        <v>34</v>
      </c>
      <c r="B639" s="18" t="s">
        <v>114</v>
      </c>
      <c r="C639" s="15" t="s">
        <v>115</v>
      </c>
      <c r="D639" s="16" t="s">
        <v>233</v>
      </c>
      <c r="E639" s="17" t="s">
        <v>233</v>
      </c>
      <c r="F639" s="17" t="s">
        <v>233</v>
      </c>
      <c r="G639" s="17" t="s">
        <v>233</v>
      </c>
      <c r="H639" s="17" t="s">
        <v>233</v>
      </c>
      <c r="I639" s="17" t="s">
        <v>233</v>
      </c>
      <c r="J639" s="17" t="s">
        <v>233</v>
      </c>
      <c r="K639" s="17" t="s">
        <v>233</v>
      </c>
      <c r="L639" s="17" t="s">
        <v>233</v>
      </c>
      <c r="M639" s="17" t="s">
        <v>233</v>
      </c>
      <c r="N639" s="17" t="s">
        <v>233</v>
      </c>
      <c r="O639" s="17" t="s">
        <v>233</v>
      </c>
      <c r="P639" s="17" t="s">
        <v>233</v>
      </c>
      <c r="Q639" s="17" t="s">
        <v>233</v>
      </c>
      <c r="R639" s="17" t="s">
        <v>233</v>
      </c>
      <c r="S639" s="17" t="s">
        <v>233</v>
      </c>
      <c r="T639" s="17" t="s">
        <v>233</v>
      </c>
      <c r="U639" s="17" t="s">
        <v>233</v>
      </c>
      <c r="V639" s="17" t="s">
        <v>233</v>
      </c>
      <c r="W639" s="17" t="s">
        <v>233</v>
      </c>
      <c r="X639" s="17" t="s">
        <v>233</v>
      </c>
      <c r="Y639" s="17" t="s">
        <v>233</v>
      </c>
      <c r="Z639" s="17" t="s">
        <v>233</v>
      </c>
      <c r="AA639" s="17" t="s">
        <v>233</v>
      </c>
      <c r="AB639" s="17" t="s">
        <v>233</v>
      </c>
      <c r="AC639" s="17" t="s">
        <v>233</v>
      </c>
      <c r="AD639" s="17" t="s">
        <v>233</v>
      </c>
      <c r="AE639" s="17" t="s">
        <v>233</v>
      </c>
      <c r="AF639" s="159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234</v>
      </c>
      <c r="C640" s="9" t="s">
        <v>234</v>
      </c>
      <c r="D640" s="156" t="s">
        <v>244</v>
      </c>
      <c r="E640" s="158" t="s">
        <v>245</v>
      </c>
      <c r="F640" s="158" t="s">
        <v>246</v>
      </c>
      <c r="G640" s="158" t="s">
        <v>247</v>
      </c>
      <c r="H640" s="158" t="s">
        <v>248</v>
      </c>
      <c r="I640" s="158" t="s">
        <v>249</v>
      </c>
      <c r="J640" s="158" t="s">
        <v>250</v>
      </c>
      <c r="K640" s="158" t="s">
        <v>251</v>
      </c>
      <c r="L640" s="158" t="s">
        <v>252</v>
      </c>
      <c r="M640" s="158" t="s">
        <v>253</v>
      </c>
      <c r="N640" s="158" t="s">
        <v>254</v>
      </c>
      <c r="O640" s="158" t="s">
        <v>255</v>
      </c>
      <c r="P640" s="158" t="s">
        <v>256</v>
      </c>
      <c r="Q640" s="158" t="s">
        <v>257</v>
      </c>
      <c r="R640" s="158" t="s">
        <v>258</v>
      </c>
      <c r="S640" s="158" t="s">
        <v>259</v>
      </c>
      <c r="T640" s="158" t="s">
        <v>260</v>
      </c>
      <c r="U640" s="158" t="s">
        <v>261</v>
      </c>
      <c r="V640" s="158" t="s">
        <v>262</v>
      </c>
      <c r="W640" s="158" t="s">
        <v>264</v>
      </c>
      <c r="X640" s="158" t="s">
        <v>265</v>
      </c>
      <c r="Y640" s="158" t="s">
        <v>266</v>
      </c>
      <c r="Z640" s="158" t="s">
        <v>267</v>
      </c>
      <c r="AA640" s="158" t="s">
        <v>268</v>
      </c>
      <c r="AB640" s="158" t="s">
        <v>269</v>
      </c>
      <c r="AC640" s="158" t="s">
        <v>270</v>
      </c>
      <c r="AD640" s="158" t="s">
        <v>235</v>
      </c>
      <c r="AE640" s="158" t="s">
        <v>271</v>
      </c>
      <c r="AF640" s="159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3</v>
      </c>
    </row>
    <row r="641" spans="1:65">
      <c r="A641" s="30"/>
      <c r="B641" s="19"/>
      <c r="C641" s="9"/>
      <c r="D641" s="10" t="s">
        <v>281</v>
      </c>
      <c r="E641" s="11" t="s">
        <v>281</v>
      </c>
      <c r="F641" s="11" t="s">
        <v>280</v>
      </c>
      <c r="G641" s="11" t="s">
        <v>280</v>
      </c>
      <c r="H641" s="11" t="s">
        <v>280</v>
      </c>
      <c r="I641" s="11" t="s">
        <v>280</v>
      </c>
      <c r="J641" s="11" t="s">
        <v>280</v>
      </c>
      <c r="K641" s="11" t="s">
        <v>280</v>
      </c>
      <c r="L641" s="11" t="s">
        <v>281</v>
      </c>
      <c r="M641" s="11" t="s">
        <v>307</v>
      </c>
      <c r="N641" s="11" t="s">
        <v>280</v>
      </c>
      <c r="O641" s="11" t="s">
        <v>307</v>
      </c>
      <c r="P641" s="11" t="s">
        <v>280</v>
      </c>
      <c r="Q641" s="11" t="s">
        <v>281</v>
      </c>
      <c r="R641" s="11" t="s">
        <v>281</v>
      </c>
      <c r="S641" s="11" t="s">
        <v>307</v>
      </c>
      <c r="T641" s="11" t="s">
        <v>281</v>
      </c>
      <c r="U641" s="11" t="s">
        <v>281</v>
      </c>
      <c r="V641" s="11" t="s">
        <v>307</v>
      </c>
      <c r="W641" s="11" t="s">
        <v>281</v>
      </c>
      <c r="X641" s="11" t="s">
        <v>307</v>
      </c>
      <c r="Y641" s="11" t="s">
        <v>280</v>
      </c>
      <c r="Z641" s="11" t="s">
        <v>307</v>
      </c>
      <c r="AA641" s="11" t="s">
        <v>281</v>
      </c>
      <c r="AB641" s="11" t="s">
        <v>281</v>
      </c>
      <c r="AC641" s="11" t="s">
        <v>281</v>
      </c>
      <c r="AD641" s="11" t="s">
        <v>307</v>
      </c>
      <c r="AE641" s="11" t="s">
        <v>281</v>
      </c>
      <c r="AF641" s="159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2</v>
      </c>
    </row>
    <row r="642" spans="1:65">
      <c r="A642" s="30"/>
      <c r="B642" s="19"/>
      <c r="C642" s="9"/>
      <c r="D642" s="26" t="s">
        <v>308</v>
      </c>
      <c r="E642" s="26" t="s">
        <v>308</v>
      </c>
      <c r="F642" s="26" t="s">
        <v>308</v>
      </c>
      <c r="G642" s="26" t="s">
        <v>308</v>
      </c>
      <c r="H642" s="26" t="s">
        <v>308</v>
      </c>
      <c r="I642" s="26" t="s">
        <v>308</v>
      </c>
      <c r="J642" s="26" t="s">
        <v>308</v>
      </c>
      <c r="K642" s="26" t="s">
        <v>308</v>
      </c>
      <c r="L642" s="26" t="s">
        <v>308</v>
      </c>
      <c r="M642" s="26" t="s">
        <v>121</v>
      </c>
      <c r="N642" s="26" t="s">
        <v>277</v>
      </c>
      <c r="O642" s="26" t="s">
        <v>309</v>
      </c>
      <c r="P642" s="26" t="s">
        <v>310</v>
      </c>
      <c r="Q642" s="26" t="s">
        <v>308</v>
      </c>
      <c r="R642" s="26" t="s">
        <v>309</v>
      </c>
      <c r="S642" s="26" t="s">
        <v>309</v>
      </c>
      <c r="T642" s="26" t="s">
        <v>309</v>
      </c>
      <c r="U642" s="26" t="s">
        <v>311</v>
      </c>
      <c r="V642" s="26" t="s">
        <v>311</v>
      </c>
      <c r="W642" s="26" t="s">
        <v>310</v>
      </c>
      <c r="X642" s="26" t="s">
        <v>308</v>
      </c>
      <c r="Y642" s="26" t="s">
        <v>311</v>
      </c>
      <c r="Z642" s="26" t="s">
        <v>308</v>
      </c>
      <c r="AA642" s="26" t="s">
        <v>311</v>
      </c>
      <c r="AB642" s="26" t="s">
        <v>311</v>
      </c>
      <c r="AC642" s="26" t="s">
        <v>308</v>
      </c>
      <c r="AD642" s="26" t="s">
        <v>311</v>
      </c>
      <c r="AE642" s="26" t="s">
        <v>310</v>
      </c>
      <c r="AF642" s="159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3</v>
      </c>
    </row>
    <row r="643" spans="1:65">
      <c r="A643" s="30"/>
      <c r="B643" s="18">
        <v>1</v>
      </c>
      <c r="C643" s="14">
        <v>1</v>
      </c>
      <c r="D643" s="152">
        <v>6</v>
      </c>
      <c r="E643" s="21">
        <v>4.4000000000000004</v>
      </c>
      <c r="F643" s="21">
        <v>4.9000000000000004</v>
      </c>
      <c r="G643" s="21">
        <v>4.9000000000000004</v>
      </c>
      <c r="H643" s="21">
        <v>5.4</v>
      </c>
      <c r="I643" s="21">
        <v>5.0999999999999996</v>
      </c>
      <c r="J643" s="21">
        <v>5.3</v>
      </c>
      <c r="K643" s="21">
        <v>5.4</v>
      </c>
      <c r="L643" s="21">
        <v>5.5</v>
      </c>
      <c r="M643" s="21">
        <v>5.3</v>
      </c>
      <c r="N643" s="21">
        <v>5.4</v>
      </c>
      <c r="O643" s="152">
        <v>5</v>
      </c>
      <c r="P643" s="21">
        <v>5.8004408459434096</v>
      </c>
      <c r="Q643" s="152">
        <v>3.2017000000000002</v>
      </c>
      <c r="R643" s="21">
        <v>5.5870239442808272</v>
      </c>
      <c r="S643" s="21">
        <v>5.68</v>
      </c>
      <c r="T643" s="152">
        <v>2</v>
      </c>
      <c r="U643" s="21">
        <v>4.4000000000000004</v>
      </c>
      <c r="V643" s="152">
        <v>10.54</v>
      </c>
      <c r="W643" s="21">
        <v>5.8</v>
      </c>
      <c r="X643" s="21">
        <v>5.09</v>
      </c>
      <c r="Y643" s="21">
        <v>5.7</v>
      </c>
      <c r="Z643" s="152">
        <v>8</v>
      </c>
      <c r="AA643" s="21">
        <v>5.8</v>
      </c>
      <c r="AB643" s="21">
        <v>5.7</v>
      </c>
      <c r="AC643" s="21">
        <v>5.2</v>
      </c>
      <c r="AD643" s="152">
        <v>5</v>
      </c>
      <c r="AE643" s="152">
        <v>6</v>
      </c>
      <c r="AF643" s="159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>
        <v>1</v>
      </c>
      <c r="C644" s="9">
        <v>2</v>
      </c>
      <c r="D644" s="154">
        <v>6</v>
      </c>
      <c r="E644" s="11">
        <v>4.8</v>
      </c>
      <c r="F644" s="11">
        <v>4.7</v>
      </c>
      <c r="G644" s="11">
        <v>4.8</v>
      </c>
      <c r="H644" s="11">
        <v>5.5</v>
      </c>
      <c r="I644" s="11">
        <v>5</v>
      </c>
      <c r="J644" s="11">
        <v>5.4</v>
      </c>
      <c r="K644" s="11">
        <v>5.5</v>
      </c>
      <c r="L644" s="11">
        <v>6</v>
      </c>
      <c r="M644" s="11">
        <v>5.4</v>
      </c>
      <c r="N644" s="11">
        <v>5.3</v>
      </c>
      <c r="O644" s="154">
        <v>5</v>
      </c>
      <c r="P644" s="11">
        <v>5.7163101064853494</v>
      </c>
      <c r="Q644" s="154">
        <v>3.0497999999999998</v>
      </c>
      <c r="R644" s="11">
        <v>5.0703161472449079</v>
      </c>
      <c r="S644" s="11">
        <v>5.42</v>
      </c>
      <c r="T644" s="154">
        <v>2</v>
      </c>
      <c r="U644" s="155">
        <v>4.0999999999999996</v>
      </c>
      <c r="V644" s="154">
        <v>10.01</v>
      </c>
      <c r="W644" s="11">
        <v>6.1</v>
      </c>
      <c r="X644" s="11">
        <v>4.93</v>
      </c>
      <c r="Y644" s="11">
        <v>5.7</v>
      </c>
      <c r="Z644" s="154">
        <v>8</v>
      </c>
      <c r="AA644" s="11">
        <v>5.8</v>
      </c>
      <c r="AB644" s="11">
        <v>6.2</v>
      </c>
      <c r="AC644" s="11">
        <v>5.3</v>
      </c>
      <c r="AD644" s="154">
        <v>5</v>
      </c>
      <c r="AE644" s="154">
        <v>6</v>
      </c>
      <c r="AF644" s="159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14</v>
      </c>
    </row>
    <row r="645" spans="1:65">
      <c r="A645" s="30"/>
      <c r="B645" s="19">
        <v>1</v>
      </c>
      <c r="C645" s="9">
        <v>3</v>
      </c>
      <c r="D645" s="154">
        <v>6</v>
      </c>
      <c r="E645" s="11">
        <v>4.4000000000000004</v>
      </c>
      <c r="F645" s="11">
        <v>4.5999999999999996</v>
      </c>
      <c r="G645" s="11">
        <v>4.9000000000000004</v>
      </c>
      <c r="H645" s="11">
        <v>5.7</v>
      </c>
      <c r="I645" s="11">
        <v>5.3</v>
      </c>
      <c r="J645" s="11">
        <v>5.3</v>
      </c>
      <c r="K645" s="11">
        <v>5.4</v>
      </c>
      <c r="L645" s="11">
        <v>5.8</v>
      </c>
      <c r="M645" s="11">
        <v>5.6</v>
      </c>
      <c r="N645" s="11">
        <v>5.5</v>
      </c>
      <c r="O645" s="154">
        <v>5</v>
      </c>
      <c r="P645" s="11">
        <v>5.6844205828079506</v>
      </c>
      <c r="Q645" s="154">
        <v>3.3077999999999999</v>
      </c>
      <c r="R645" s="11">
        <v>5.0241178968635802</v>
      </c>
      <c r="S645" s="11">
        <v>5.21</v>
      </c>
      <c r="T645" s="154">
        <v>3</v>
      </c>
      <c r="U645" s="11">
        <v>4.4000000000000004</v>
      </c>
      <c r="V645" s="154">
        <v>10.25</v>
      </c>
      <c r="W645" s="11">
        <v>6.1</v>
      </c>
      <c r="X645" s="11">
        <v>4.78</v>
      </c>
      <c r="Y645" s="11">
        <v>5.8</v>
      </c>
      <c r="Z645" s="154">
        <v>8</v>
      </c>
      <c r="AA645" s="11">
        <v>5.8</v>
      </c>
      <c r="AB645" s="11">
        <v>5.9</v>
      </c>
      <c r="AC645" s="11">
        <v>5.2</v>
      </c>
      <c r="AD645" s="154">
        <v>5</v>
      </c>
      <c r="AE645" s="154">
        <v>6</v>
      </c>
      <c r="AF645" s="159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16</v>
      </c>
    </row>
    <row r="646" spans="1:65">
      <c r="A646" s="30"/>
      <c r="B646" s="19">
        <v>1</v>
      </c>
      <c r="C646" s="9">
        <v>4</v>
      </c>
      <c r="D646" s="154">
        <v>6</v>
      </c>
      <c r="E646" s="11">
        <v>4.5999999999999996</v>
      </c>
      <c r="F646" s="11">
        <v>4.5</v>
      </c>
      <c r="G646" s="11">
        <v>5</v>
      </c>
      <c r="H646" s="11">
        <v>5.6</v>
      </c>
      <c r="I646" s="11">
        <v>5.5</v>
      </c>
      <c r="J646" s="11">
        <v>5.3</v>
      </c>
      <c r="K646" s="11">
        <v>5.2</v>
      </c>
      <c r="L646" s="11">
        <v>5.7</v>
      </c>
      <c r="M646" s="11">
        <v>5.5</v>
      </c>
      <c r="N646" s="11">
        <v>5.4</v>
      </c>
      <c r="O646" s="154">
        <v>5</v>
      </c>
      <c r="P646" s="11">
        <v>5.4857794276208285</v>
      </c>
      <c r="Q646" s="154">
        <v>3.4661</v>
      </c>
      <c r="R646" s="11">
        <v>5.6073702357331632</v>
      </c>
      <c r="S646" s="11">
        <v>5</v>
      </c>
      <c r="T646" s="154">
        <v>2</v>
      </c>
      <c r="U646" s="11">
        <v>4.3</v>
      </c>
      <c r="V646" s="154">
        <v>10.51</v>
      </c>
      <c r="W646" s="11">
        <v>6.2</v>
      </c>
      <c r="X646" s="11">
        <v>4.87</v>
      </c>
      <c r="Y646" s="11">
        <v>5.3</v>
      </c>
      <c r="Z646" s="154">
        <v>8</v>
      </c>
      <c r="AA646" s="11">
        <v>5.5</v>
      </c>
      <c r="AB646" s="11">
        <v>6</v>
      </c>
      <c r="AC646" s="11">
        <v>5.2</v>
      </c>
      <c r="AD646" s="154">
        <v>5</v>
      </c>
      <c r="AE646" s="154">
        <v>5</v>
      </c>
      <c r="AF646" s="159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5.3201932144562161</v>
      </c>
    </row>
    <row r="647" spans="1:65">
      <c r="A647" s="30"/>
      <c r="B647" s="19">
        <v>1</v>
      </c>
      <c r="C647" s="9">
        <v>5</v>
      </c>
      <c r="D647" s="154">
        <v>6</v>
      </c>
      <c r="E647" s="11">
        <v>4.3</v>
      </c>
      <c r="F647" s="11">
        <v>4.9000000000000004</v>
      </c>
      <c r="G647" s="11">
        <v>4.9000000000000004</v>
      </c>
      <c r="H647" s="11">
        <v>5.6</v>
      </c>
      <c r="I647" s="11">
        <v>5.2</v>
      </c>
      <c r="J647" s="11">
        <v>5.4</v>
      </c>
      <c r="K647" s="11">
        <v>5.4</v>
      </c>
      <c r="L647" s="11">
        <v>5.6</v>
      </c>
      <c r="M647" s="11">
        <v>5.6</v>
      </c>
      <c r="N647" s="11">
        <v>5.5</v>
      </c>
      <c r="O647" s="154">
        <v>5</v>
      </c>
      <c r="P647" s="11">
        <v>5.6703008948112839</v>
      </c>
      <c r="Q647" s="154">
        <v>3.7134</v>
      </c>
      <c r="R647" s="11">
        <v>6.0236772196869799</v>
      </c>
      <c r="S647" s="11">
        <v>5.01</v>
      </c>
      <c r="T647" s="154">
        <v>3</v>
      </c>
      <c r="U647" s="11">
        <v>4.4000000000000004</v>
      </c>
      <c r="V647" s="154">
        <v>10.55</v>
      </c>
      <c r="W647" s="11">
        <v>5.8</v>
      </c>
      <c r="X647" s="11">
        <v>4.93</v>
      </c>
      <c r="Y647" s="11">
        <v>5.5</v>
      </c>
      <c r="Z647" s="154">
        <v>9</v>
      </c>
      <c r="AA647" s="11">
        <v>5.6</v>
      </c>
      <c r="AB647" s="11">
        <v>5.9</v>
      </c>
      <c r="AC647" s="11">
        <v>5.3</v>
      </c>
      <c r="AD647" s="154">
        <v>5</v>
      </c>
      <c r="AE647" s="154">
        <v>5</v>
      </c>
      <c r="AF647" s="159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96</v>
      </c>
    </row>
    <row r="648" spans="1:65">
      <c r="A648" s="30"/>
      <c r="B648" s="19">
        <v>1</v>
      </c>
      <c r="C648" s="9">
        <v>6</v>
      </c>
      <c r="D648" s="154">
        <v>6</v>
      </c>
      <c r="E648" s="11">
        <v>5.2</v>
      </c>
      <c r="F648" s="11">
        <v>4.7</v>
      </c>
      <c r="G648" s="11">
        <v>4.8</v>
      </c>
      <c r="H648" s="11">
        <v>5.8</v>
      </c>
      <c r="I648" s="11">
        <v>5</v>
      </c>
      <c r="J648" s="11">
        <v>5.3</v>
      </c>
      <c r="K648" s="11">
        <v>5.3</v>
      </c>
      <c r="L648" s="11">
        <v>6</v>
      </c>
      <c r="M648" s="11">
        <v>5.4</v>
      </c>
      <c r="N648" s="11">
        <v>5.3</v>
      </c>
      <c r="O648" s="154">
        <v>5</v>
      </c>
      <c r="P648" s="11">
        <v>5.6253187660397845</v>
      </c>
      <c r="Q648" s="154">
        <v>3.4001000000000001</v>
      </c>
      <c r="R648" s="11">
        <v>5.6281096672278599</v>
      </c>
      <c r="S648" s="11">
        <v>4.49</v>
      </c>
      <c r="T648" s="154">
        <v>2</v>
      </c>
      <c r="U648" s="11">
        <v>4.5</v>
      </c>
      <c r="V648" s="154">
        <v>10.34</v>
      </c>
      <c r="W648" s="11">
        <v>6</v>
      </c>
      <c r="X648" s="11">
        <v>4.79</v>
      </c>
      <c r="Y648" s="11">
        <v>5.6</v>
      </c>
      <c r="Z648" s="154">
        <v>9</v>
      </c>
      <c r="AA648" s="11">
        <v>5.9</v>
      </c>
      <c r="AB648" s="11">
        <v>5.7</v>
      </c>
      <c r="AC648" s="11">
        <v>5.3</v>
      </c>
      <c r="AD648" s="154">
        <v>4</v>
      </c>
      <c r="AE648" s="154">
        <v>6</v>
      </c>
      <c r="AF648" s="159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6"/>
    </row>
    <row r="649" spans="1:65">
      <c r="A649" s="30"/>
      <c r="B649" s="20" t="s">
        <v>237</v>
      </c>
      <c r="C649" s="12"/>
      <c r="D649" s="22">
        <v>6</v>
      </c>
      <c r="E649" s="22">
        <v>4.6166666666666663</v>
      </c>
      <c r="F649" s="22">
        <v>4.7166666666666668</v>
      </c>
      <c r="G649" s="22">
        <v>4.8833333333333337</v>
      </c>
      <c r="H649" s="22">
        <v>5.6000000000000005</v>
      </c>
      <c r="I649" s="22">
        <v>5.1833333333333327</v>
      </c>
      <c r="J649" s="22">
        <v>5.333333333333333</v>
      </c>
      <c r="K649" s="22">
        <v>5.3666666666666663</v>
      </c>
      <c r="L649" s="22">
        <v>5.7666666666666666</v>
      </c>
      <c r="M649" s="22">
        <v>5.4666666666666659</v>
      </c>
      <c r="N649" s="22">
        <v>5.3999999999999995</v>
      </c>
      <c r="O649" s="22">
        <v>5</v>
      </c>
      <c r="P649" s="22">
        <v>5.6637617706181009</v>
      </c>
      <c r="Q649" s="22">
        <v>3.3564833333333333</v>
      </c>
      <c r="R649" s="22">
        <v>5.4901025185062196</v>
      </c>
      <c r="S649" s="22">
        <v>5.1350000000000007</v>
      </c>
      <c r="T649" s="22">
        <v>2.3333333333333335</v>
      </c>
      <c r="U649" s="22">
        <v>4.3500000000000005</v>
      </c>
      <c r="V649" s="22">
        <v>10.366666666666667</v>
      </c>
      <c r="W649" s="22">
        <v>6</v>
      </c>
      <c r="X649" s="22">
        <v>4.8983333333333334</v>
      </c>
      <c r="Y649" s="22">
        <v>5.6000000000000005</v>
      </c>
      <c r="Z649" s="22">
        <v>8.3333333333333339</v>
      </c>
      <c r="AA649" s="22">
        <v>5.7333333333333334</v>
      </c>
      <c r="AB649" s="22">
        <v>5.9000000000000012</v>
      </c>
      <c r="AC649" s="22">
        <v>5.25</v>
      </c>
      <c r="AD649" s="22">
        <v>4.833333333333333</v>
      </c>
      <c r="AE649" s="22">
        <v>5.666666666666667</v>
      </c>
      <c r="AF649" s="159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6"/>
    </row>
    <row r="650" spans="1:65">
      <c r="A650" s="30"/>
      <c r="B650" s="3" t="s">
        <v>238</v>
      </c>
      <c r="C650" s="29"/>
      <c r="D650" s="11">
        <v>6</v>
      </c>
      <c r="E650" s="11">
        <v>4.5</v>
      </c>
      <c r="F650" s="11">
        <v>4.7</v>
      </c>
      <c r="G650" s="11">
        <v>4.9000000000000004</v>
      </c>
      <c r="H650" s="11">
        <v>5.6</v>
      </c>
      <c r="I650" s="11">
        <v>5.15</v>
      </c>
      <c r="J650" s="11">
        <v>5.3</v>
      </c>
      <c r="K650" s="11">
        <v>5.4</v>
      </c>
      <c r="L650" s="11">
        <v>5.75</v>
      </c>
      <c r="M650" s="11">
        <v>5.45</v>
      </c>
      <c r="N650" s="11">
        <v>5.4</v>
      </c>
      <c r="O650" s="11">
        <v>5</v>
      </c>
      <c r="P650" s="11">
        <v>5.6773607388096172</v>
      </c>
      <c r="Q650" s="11">
        <v>3.3539500000000002</v>
      </c>
      <c r="R650" s="11">
        <v>5.5971970900069952</v>
      </c>
      <c r="S650" s="11">
        <v>5.1099999999999994</v>
      </c>
      <c r="T650" s="11">
        <v>2</v>
      </c>
      <c r="U650" s="11">
        <v>4.4000000000000004</v>
      </c>
      <c r="V650" s="11">
        <v>10.425000000000001</v>
      </c>
      <c r="W650" s="11">
        <v>6.05</v>
      </c>
      <c r="X650" s="11">
        <v>4.9000000000000004</v>
      </c>
      <c r="Y650" s="11">
        <v>5.65</v>
      </c>
      <c r="Z650" s="11">
        <v>8</v>
      </c>
      <c r="AA650" s="11">
        <v>5.8</v>
      </c>
      <c r="AB650" s="11">
        <v>5.9</v>
      </c>
      <c r="AC650" s="11">
        <v>5.25</v>
      </c>
      <c r="AD650" s="11">
        <v>5</v>
      </c>
      <c r="AE650" s="11">
        <v>6</v>
      </c>
      <c r="AF650" s="159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6"/>
    </row>
    <row r="651" spans="1:65">
      <c r="A651" s="30"/>
      <c r="B651" s="3" t="s">
        <v>239</v>
      </c>
      <c r="C651" s="29"/>
      <c r="D651" s="23">
        <v>0</v>
      </c>
      <c r="E651" s="23">
        <v>0.33714487489307421</v>
      </c>
      <c r="F651" s="23">
        <v>0.16020819787597243</v>
      </c>
      <c r="G651" s="23">
        <v>7.5277265270908222E-2</v>
      </c>
      <c r="H651" s="23">
        <v>0.14142135623730939</v>
      </c>
      <c r="I651" s="23">
        <v>0.19407902170679517</v>
      </c>
      <c r="J651" s="23">
        <v>5.1639777949432503E-2</v>
      </c>
      <c r="K651" s="23">
        <v>0.10327955589886448</v>
      </c>
      <c r="L651" s="23">
        <v>0.20655911179772893</v>
      </c>
      <c r="M651" s="23">
        <v>0.12110601416389949</v>
      </c>
      <c r="N651" s="23">
        <v>8.9442719099991672E-2</v>
      </c>
      <c r="O651" s="23">
        <v>0</v>
      </c>
      <c r="P651" s="23">
        <v>0.10494534093547468</v>
      </c>
      <c r="Q651" s="23">
        <v>0.22877515089420591</v>
      </c>
      <c r="R651" s="23">
        <v>0.37954069089371417</v>
      </c>
      <c r="S651" s="23">
        <v>0.40835033978190821</v>
      </c>
      <c r="T651" s="23">
        <v>0.51639777949432275</v>
      </c>
      <c r="U651" s="23">
        <v>0.13784048752090244</v>
      </c>
      <c r="V651" s="23">
        <v>0.2124774497838928</v>
      </c>
      <c r="W651" s="23">
        <v>0.16733200530681516</v>
      </c>
      <c r="X651" s="23">
        <v>0.11426577206962124</v>
      </c>
      <c r="Y651" s="23">
        <v>0.1788854381999832</v>
      </c>
      <c r="Z651" s="23">
        <v>0.51639777949432231</v>
      </c>
      <c r="AA651" s="23">
        <v>0.15055453054181631</v>
      </c>
      <c r="AB651" s="23">
        <v>0.18973665961010275</v>
      </c>
      <c r="AC651" s="23">
        <v>5.4772255750516412E-2</v>
      </c>
      <c r="AD651" s="23">
        <v>0.40824829046386302</v>
      </c>
      <c r="AE651" s="23">
        <v>0.5163977794943222</v>
      </c>
      <c r="AF651" s="214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57"/>
    </row>
    <row r="652" spans="1:65">
      <c r="A652" s="30"/>
      <c r="B652" s="3" t="s">
        <v>87</v>
      </c>
      <c r="C652" s="29"/>
      <c r="D652" s="13">
        <v>0</v>
      </c>
      <c r="E652" s="13">
        <v>7.302777073496193E-2</v>
      </c>
      <c r="F652" s="13">
        <v>3.3966402376531257E-2</v>
      </c>
      <c r="G652" s="13">
        <v>1.541513964591977E-2</v>
      </c>
      <c r="H652" s="13">
        <v>2.5253813613805246E-2</v>
      </c>
      <c r="I652" s="13">
        <v>3.744289807848139E-2</v>
      </c>
      <c r="J652" s="13">
        <v>9.6824583655185942E-3</v>
      </c>
      <c r="K652" s="13">
        <v>1.9244637745130029E-2</v>
      </c>
      <c r="L652" s="13">
        <v>3.581949915567554E-2</v>
      </c>
      <c r="M652" s="13">
        <v>2.2153539176323081E-2</v>
      </c>
      <c r="N652" s="13">
        <v>1.6563466499998458E-2</v>
      </c>
      <c r="O652" s="13">
        <v>0</v>
      </c>
      <c r="P652" s="13">
        <v>1.8529264680569663E-2</v>
      </c>
      <c r="Q652" s="13">
        <v>6.8159179764795269E-2</v>
      </c>
      <c r="R652" s="13">
        <v>6.9131803935235422E-2</v>
      </c>
      <c r="S652" s="13">
        <v>7.9522948350907133E-2</v>
      </c>
      <c r="T652" s="13">
        <v>0.22131333406899545</v>
      </c>
      <c r="U652" s="13">
        <v>3.1687468395609757E-2</v>
      </c>
      <c r="V652" s="13">
        <v>2.0496217020954288E-2</v>
      </c>
      <c r="W652" s="13">
        <v>2.7888667551135862E-2</v>
      </c>
      <c r="X652" s="13">
        <v>2.3327479837282322E-2</v>
      </c>
      <c r="Y652" s="13">
        <v>3.1943828249996996E-2</v>
      </c>
      <c r="Z652" s="13">
        <v>6.196773353931867E-2</v>
      </c>
      <c r="AA652" s="13">
        <v>2.625951114101447E-2</v>
      </c>
      <c r="AB652" s="13">
        <v>3.2158755866119104E-2</v>
      </c>
      <c r="AC652" s="13">
        <v>1.0432810619145983E-2</v>
      </c>
      <c r="AD652" s="13">
        <v>8.4465163544247532E-2</v>
      </c>
      <c r="AE652" s="13">
        <v>9.1129019910762735E-2</v>
      </c>
      <c r="AF652" s="159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6"/>
    </row>
    <row r="653" spans="1:65">
      <c r="A653" s="30"/>
      <c r="B653" s="3" t="s">
        <v>240</v>
      </c>
      <c r="C653" s="29"/>
      <c r="D653" s="13">
        <v>0.1277785896377952</v>
      </c>
      <c r="E653" s="13">
        <v>-0.13223702963980755</v>
      </c>
      <c r="F653" s="13">
        <v>-0.11344071981251092</v>
      </c>
      <c r="G653" s="13">
        <v>-8.2113536767016493E-2</v>
      </c>
      <c r="H653" s="13">
        <v>5.2593350328609123E-2</v>
      </c>
      <c r="I653" s="13">
        <v>-2.5724607285126933E-2</v>
      </c>
      <c r="J653" s="13">
        <v>2.4698574558179587E-3</v>
      </c>
      <c r="K653" s="13">
        <v>8.7352940649167987E-3</v>
      </c>
      <c r="L653" s="13">
        <v>8.3920533374103323E-2</v>
      </c>
      <c r="M653" s="13">
        <v>2.7531603892213319E-2</v>
      </c>
      <c r="N653" s="13">
        <v>1.5000730674015639E-2</v>
      </c>
      <c r="O653" s="13">
        <v>-6.0184508635170553E-2</v>
      </c>
      <c r="P653" s="13">
        <v>6.4578210285357374E-2</v>
      </c>
      <c r="Q653" s="13">
        <v>-0.36910499336509461</v>
      </c>
      <c r="R653" s="13">
        <v>3.193667921464205E-2</v>
      </c>
      <c r="S653" s="13">
        <v>-3.480949036832004E-2</v>
      </c>
      <c r="T653" s="13">
        <v>-0.56141943736307964</v>
      </c>
      <c r="U653" s="13">
        <v>-0.18236052251259827</v>
      </c>
      <c r="V653" s="13">
        <v>0.94855078542974636</v>
      </c>
      <c r="W653" s="13">
        <v>0.1277785896377952</v>
      </c>
      <c r="X653" s="13">
        <v>-7.9294090292922115E-2</v>
      </c>
      <c r="Y653" s="13">
        <v>5.2593350328609123E-2</v>
      </c>
      <c r="Z653" s="13">
        <v>0.56635915227471578</v>
      </c>
      <c r="AA653" s="13">
        <v>7.7655096765004483E-2</v>
      </c>
      <c r="AB653" s="13">
        <v>0.10898227981049891</v>
      </c>
      <c r="AC653" s="13">
        <v>-1.3193734066929141E-2</v>
      </c>
      <c r="AD653" s="13">
        <v>-9.1511691680664975E-2</v>
      </c>
      <c r="AE653" s="13">
        <v>6.5124223546806803E-2</v>
      </c>
      <c r="AF653" s="159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6"/>
    </row>
    <row r="654" spans="1:65">
      <c r="A654" s="30"/>
      <c r="B654" s="46" t="s">
        <v>241</v>
      </c>
      <c r="C654" s="47"/>
      <c r="D654" s="45" t="s">
        <v>242</v>
      </c>
      <c r="E654" s="45">
        <v>1.64</v>
      </c>
      <c r="F654" s="45">
        <v>1.43</v>
      </c>
      <c r="G654" s="45">
        <v>1.07</v>
      </c>
      <c r="H654" s="45">
        <v>0.46</v>
      </c>
      <c r="I654" s="45">
        <v>0.43</v>
      </c>
      <c r="J654" s="45">
        <v>0.11</v>
      </c>
      <c r="K654" s="45">
        <v>0.04</v>
      </c>
      <c r="L654" s="45">
        <v>0.82</v>
      </c>
      <c r="M654" s="45">
        <v>0.18</v>
      </c>
      <c r="N654" s="45">
        <v>0.04</v>
      </c>
      <c r="O654" s="45" t="s">
        <v>242</v>
      </c>
      <c r="P654" s="45">
        <v>0.6</v>
      </c>
      <c r="Q654" s="45">
        <v>4.34</v>
      </c>
      <c r="R654" s="45">
        <v>0.23</v>
      </c>
      <c r="S654" s="45">
        <v>0.53</v>
      </c>
      <c r="T654" s="45" t="s">
        <v>242</v>
      </c>
      <c r="U654" s="45">
        <v>2.21</v>
      </c>
      <c r="V654" s="45">
        <v>10.66</v>
      </c>
      <c r="W654" s="45">
        <v>1.32</v>
      </c>
      <c r="X654" s="45">
        <v>1.04</v>
      </c>
      <c r="Y654" s="45">
        <v>0.46</v>
      </c>
      <c r="Z654" s="45" t="s">
        <v>242</v>
      </c>
      <c r="AA654" s="45">
        <v>0.75</v>
      </c>
      <c r="AB654" s="45">
        <v>1.1100000000000001</v>
      </c>
      <c r="AC654" s="45">
        <v>0.28999999999999998</v>
      </c>
      <c r="AD654" s="45" t="s">
        <v>242</v>
      </c>
      <c r="AE654" s="45" t="s">
        <v>242</v>
      </c>
      <c r="AF654" s="159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6"/>
    </row>
    <row r="655" spans="1:65">
      <c r="B655" s="31" t="s">
        <v>319</v>
      </c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BM655" s="56"/>
    </row>
    <row r="656" spans="1:65">
      <c r="BM656" s="56"/>
    </row>
    <row r="657" spans="1:65" ht="15">
      <c r="B657" s="8" t="s">
        <v>573</v>
      </c>
      <c r="BM657" s="28" t="s">
        <v>67</v>
      </c>
    </row>
    <row r="658" spans="1:65" ht="15">
      <c r="A658" s="25" t="s">
        <v>58</v>
      </c>
      <c r="B658" s="18" t="s">
        <v>114</v>
      </c>
      <c r="C658" s="15" t="s">
        <v>115</v>
      </c>
      <c r="D658" s="16" t="s">
        <v>233</v>
      </c>
      <c r="E658" s="17" t="s">
        <v>233</v>
      </c>
      <c r="F658" s="17" t="s">
        <v>233</v>
      </c>
      <c r="G658" s="17" t="s">
        <v>233</v>
      </c>
      <c r="H658" s="17" t="s">
        <v>233</v>
      </c>
      <c r="I658" s="17" t="s">
        <v>233</v>
      </c>
      <c r="J658" s="17" t="s">
        <v>233</v>
      </c>
      <c r="K658" s="17" t="s">
        <v>233</v>
      </c>
      <c r="L658" s="17" t="s">
        <v>233</v>
      </c>
      <c r="M658" s="17" t="s">
        <v>233</v>
      </c>
      <c r="N658" s="17" t="s">
        <v>233</v>
      </c>
      <c r="O658" s="17" t="s">
        <v>233</v>
      </c>
      <c r="P658" s="17" t="s">
        <v>233</v>
      </c>
      <c r="Q658" s="17" t="s">
        <v>233</v>
      </c>
      <c r="R658" s="17" t="s">
        <v>233</v>
      </c>
      <c r="S658" s="17" t="s">
        <v>233</v>
      </c>
      <c r="T658" s="17" t="s">
        <v>233</v>
      </c>
      <c r="U658" s="17" t="s">
        <v>233</v>
      </c>
      <c r="V658" s="17" t="s">
        <v>233</v>
      </c>
      <c r="W658" s="17" t="s">
        <v>233</v>
      </c>
      <c r="X658" s="17" t="s">
        <v>233</v>
      </c>
      <c r="Y658" s="17" t="s">
        <v>233</v>
      </c>
      <c r="Z658" s="17" t="s">
        <v>233</v>
      </c>
      <c r="AA658" s="17" t="s">
        <v>233</v>
      </c>
      <c r="AB658" s="17" t="s">
        <v>233</v>
      </c>
      <c r="AC658" s="17" t="s">
        <v>233</v>
      </c>
      <c r="AD658" s="159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 t="s">
        <v>234</v>
      </c>
      <c r="C659" s="9" t="s">
        <v>234</v>
      </c>
      <c r="D659" s="156" t="s">
        <v>244</v>
      </c>
      <c r="E659" s="158" t="s">
        <v>245</v>
      </c>
      <c r="F659" s="158" t="s">
        <v>246</v>
      </c>
      <c r="G659" s="158" t="s">
        <v>247</v>
      </c>
      <c r="H659" s="158" t="s">
        <v>248</v>
      </c>
      <c r="I659" s="158" t="s">
        <v>249</v>
      </c>
      <c r="J659" s="158" t="s">
        <v>250</v>
      </c>
      <c r="K659" s="158" t="s">
        <v>251</v>
      </c>
      <c r="L659" s="158" t="s">
        <v>252</v>
      </c>
      <c r="M659" s="158" t="s">
        <v>253</v>
      </c>
      <c r="N659" s="158" t="s">
        <v>254</v>
      </c>
      <c r="O659" s="158" t="s">
        <v>255</v>
      </c>
      <c r="P659" s="158" t="s">
        <v>256</v>
      </c>
      <c r="Q659" s="158" t="s">
        <v>258</v>
      </c>
      <c r="R659" s="158" t="s">
        <v>259</v>
      </c>
      <c r="S659" s="158" t="s">
        <v>260</v>
      </c>
      <c r="T659" s="158" t="s">
        <v>261</v>
      </c>
      <c r="U659" s="158" t="s">
        <v>262</v>
      </c>
      <c r="V659" s="158" t="s">
        <v>264</v>
      </c>
      <c r="W659" s="158" t="s">
        <v>266</v>
      </c>
      <c r="X659" s="158" t="s">
        <v>267</v>
      </c>
      <c r="Y659" s="158" t="s">
        <v>268</v>
      </c>
      <c r="Z659" s="158" t="s">
        <v>269</v>
      </c>
      <c r="AA659" s="158" t="s">
        <v>270</v>
      </c>
      <c r="AB659" s="158" t="s">
        <v>235</v>
      </c>
      <c r="AC659" s="158" t="s">
        <v>271</v>
      </c>
      <c r="AD659" s="159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 t="s">
        <v>1</v>
      </c>
    </row>
    <row r="660" spans="1:65">
      <c r="A660" s="30"/>
      <c r="B660" s="19"/>
      <c r="C660" s="9"/>
      <c r="D660" s="10" t="s">
        <v>281</v>
      </c>
      <c r="E660" s="11" t="s">
        <v>281</v>
      </c>
      <c r="F660" s="11" t="s">
        <v>280</v>
      </c>
      <c r="G660" s="11" t="s">
        <v>280</v>
      </c>
      <c r="H660" s="11" t="s">
        <v>280</v>
      </c>
      <c r="I660" s="11" t="s">
        <v>280</v>
      </c>
      <c r="J660" s="11" t="s">
        <v>280</v>
      </c>
      <c r="K660" s="11" t="s">
        <v>280</v>
      </c>
      <c r="L660" s="11" t="s">
        <v>281</v>
      </c>
      <c r="M660" s="11" t="s">
        <v>307</v>
      </c>
      <c r="N660" s="11" t="s">
        <v>280</v>
      </c>
      <c r="O660" s="11" t="s">
        <v>307</v>
      </c>
      <c r="P660" s="11" t="s">
        <v>280</v>
      </c>
      <c r="Q660" s="11" t="s">
        <v>281</v>
      </c>
      <c r="R660" s="11" t="s">
        <v>307</v>
      </c>
      <c r="S660" s="11" t="s">
        <v>281</v>
      </c>
      <c r="T660" s="11" t="s">
        <v>281</v>
      </c>
      <c r="U660" s="11" t="s">
        <v>307</v>
      </c>
      <c r="V660" s="11" t="s">
        <v>281</v>
      </c>
      <c r="W660" s="11" t="s">
        <v>307</v>
      </c>
      <c r="X660" s="11" t="s">
        <v>307</v>
      </c>
      <c r="Y660" s="11" t="s">
        <v>281</v>
      </c>
      <c r="Z660" s="11" t="s">
        <v>281</v>
      </c>
      <c r="AA660" s="11" t="s">
        <v>281</v>
      </c>
      <c r="AB660" s="11" t="s">
        <v>307</v>
      </c>
      <c r="AC660" s="11" t="s">
        <v>281</v>
      </c>
      <c r="AD660" s="159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9"/>
      <c r="C661" s="9"/>
      <c r="D661" s="26" t="s">
        <v>308</v>
      </c>
      <c r="E661" s="26" t="s">
        <v>308</v>
      </c>
      <c r="F661" s="26" t="s">
        <v>308</v>
      </c>
      <c r="G661" s="26" t="s">
        <v>308</v>
      </c>
      <c r="H661" s="26" t="s">
        <v>308</v>
      </c>
      <c r="I661" s="26" t="s">
        <v>308</v>
      </c>
      <c r="J661" s="26" t="s">
        <v>308</v>
      </c>
      <c r="K661" s="26" t="s">
        <v>308</v>
      </c>
      <c r="L661" s="26" t="s">
        <v>308</v>
      </c>
      <c r="M661" s="26" t="s">
        <v>121</v>
      </c>
      <c r="N661" s="26" t="s">
        <v>277</v>
      </c>
      <c r="O661" s="26" t="s">
        <v>309</v>
      </c>
      <c r="P661" s="26" t="s">
        <v>310</v>
      </c>
      <c r="Q661" s="26" t="s">
        <v>309</v>
      </c>
      <c r="R661" s="26" t="s">
        <v>309</v>
      </c>
      <c r="S661" s="26" t="s">
        <v>309</v>
      </c>
      <c r="T661" s="26" t="s">
        <v>311</v>
      </c>
      <c r="U661" s="26" t="s">
        <v>311</v>
      </c>
      <c r="V661" s="26" t="s">
        <v>310</v>
      </c>
      <c r="W661" s="26" t="s">
        <v>311</v>
      </c>
      <c r="X661" s="26" t="s">
        <v>308</v>
      </c>
      <c r="Y661" s="26" t="s">
        <v>311</v>
      </c>
      <c r="Z661" s="26" t="s">
        <v>311</v>
      </c>
      <c r="AA661" s="26" t="s">
        <v>308</v>
      </c>
      <c r="AB661" s="26" t="s">
        <v>311</v>
      </c>
      <c r="AC661" s="26" t="s">
        <v>310</v>
      </c>
      <c r="AD661" s="159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3</v>
      </c>
    </row>
    <row r="662" spans="1:65">
      <c r="A662" s="30"/>
      <c r="B662" s="18">
        <v>1</v>
      </c>
      <c r="C662" s="14">
        <v>1</v>
      </c>
      <c r="D662" s="212">
        <v>2.6800000000000001E-2</v>
      </c>
      <c r="E662" s="212">
        <v>2.5999999999999999E-2</v>
      </c>
      <c r="F662" s="212">
        <v>2.4E-2</v>
      </c>
      <c r="G662" s="212">
        <v>2.5000000000000001E-2</v>
      </c>
      <c r="H662" s="212">
        <v>2.5999999999999999E-2</v>
      </c>
      <c r="I662" s="212">
        <v>2.5999999999999999E-2</v>
      </c>
      <c r="J662" s="212">
        <v>2.5000000000000001E-2</v>
      </c>
      <c r="K662" s="212">
        <v>2.5000000000000001E-2</v>
      </c>
      <c r="L662" s="212">
        <v>2.2499999999999999E-2</v>
      </c>
      <c r="M662" s="212">
        <v>2.3800000000000002E-2</v>
      </c>
      <c r="N662" s="212">
        <v>2.4E-2</v>
      </c>
      <c r="O662" s="212">
        <v>2.4500000000000001E-2</v>
      </c>
      <c r="P662" s="212">
        <v>2.6949062661216206E-2</v>
      </c>
      <c r="Q662" s="212">
        <v>2.7431388581300186E-2</v>
      </c>
      <c r="R662" s="211">
        <v>0.03</v>
      </c>
      <c r="S662" s="212">
        <v>2.6100000000000002E-2</v>
      </c>
      <c r="T662" s="212">
        <v>2.1999999999999999E-2</v>
      </c>
      <c r="U662" s="212">
        <v>2.4199999999999999E-2</v>
      </c>
      <c r="V662" s="211">
        <v>0.03</v>
      </c>
      <c r="W662" s="212">
        <v>0.03</v>
      </c>
      <c r="X662" s="211">
        <v>0.02</v>
      </c>
      <c r="Y662" s="211">
        <v>0.03</v>
      </c>
      <c r="Z662" s="212">
        <v>2.5599999999999998E-2</v>
      </c>
      <c r="AA662" s="212">
        <v>2.5899999999999999E-2</v>
      </c>
      <c r="AB662" s="212">
        <v>2.4E-2</v>
      </c>
      <c r="AC662" s="212">
        <v>2.35E-2</v>
      </c>
      <c r="AD662" s="214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6">
        <v>1</v>
      </c>
    </row>
    <row r="663" spans="1:65">
      <c r="A663" s="30"/>
      <c r="B663" s="19">
        <v>1</v>
      </c>
      <c r="C663" s="9">
        <v>2</v>
      </c>
      <c r="D663" s="23">
        <v>2.5399999999999999E-2</v>
      </c>
      <c r="E663" s="23">
        <v>2.7E-2</v>
      </c>
      <c r="F663" s="23">
        <v>2.4E-2</v>
      </c>
      <c r="G663" s="23">
        <v>2.5999999999999999E-2</v>
      </c>
      <c r="H663" s="23">
        <v>2.5999999999999999E-2</v>
      </c>
      <c r="I663" s="23">
        <v>2.5000000000000001E-2</v>
      </c>
      <c r="J663" s="23">
        <v>2.4E-2</v>
      </c>
      <c r="K663" s="23">
        <v>2.5999999999999999E-2</v>
      </c>
      <c r="L663" s="23">
        <v>2.4399999999999998E-2</v>
      </c>
      <c r="M663" s="23">
        <v>2.3900000000000001E-2</v>
      </c>
      <c r="N663" s="23">
        <v>2.3E-2</v>
      </c>
      <c r="O663" s="23">
        <v>2.5000000000000001E-2</v>
      </c>
      <c r="P663" s="23">
        <v>2.6343840427850217E-2</v>
      </c>
      <c r="Q663" s="23">
        <v>2.6015608050841112E-2</v>
      </c>
      <c r="R663" s="218">
        <v>0.03</v>
      </c>
      <c r="S663" s="23">
        <v>2.5899999999999999E-2</v>
      </c>
      <c r="T663" s="23">
        <v>2.1999999999999999E-2</v>
      </c>
      <c r="U663" s="23">
        <v>2.3900000000000001E-2</v>
      </c>
      <c r="V663" s="218">
        <v>0.03</v>
      </c>
      <c r="W663" s="23">
        <v>0.03</v>
      </c>
      <c r="X663" s="218">
        <v>2.1000000000000001E-2</v>
      </c>
      <c r="Y663" s="218">
        <v>0.03</v>
      </c>
      <c r="Z663" s="23">
        <v>2.6400000000000003E-2</v>
      </c>
      <c r="AA663" s="23">
        <v>2.5799999999999997E-2</v>
      </c>
      <c r="AB663" s="23">
        <v>2.5000000000000001E-2</v>
      </c>
      <c r="AC663" s="23">
        <v>2.3599999999999999E-2</v>
      </c>
      <c r="AD663" s="214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6">
        <v>24</v>
      </c>
    </row>
    <row r="664" spans="1:65">
      <c r="A664" s="30"/>
      <c r="B664" s="19">
        <v>1</v>
      </c>
      <c r="C664" s="9">
        <v>3</v>
      </c>
      <c r="D664" s="23">
        <v>2.6600000000000002E-2</v>
      </c>
      <c r="E664" s="23">
        <v>2.5999999999999999E-2</v>
      </c>
      <c r="F664" s="23">
        <v>2.4E-2</v>
      </c>
      <c r="G664" s="23">
        <v>2.5000000000000001E-2</v>
      </c>
      <c r="H664" s="23">
        <v>2.7E-2</v>
      </c>
      <c r="I664" s="23">
        <v>2.5999999999999999E-2</v>
      </c>
      <c r="J664" s="23">
        <v>2.4E-2</v>
      </c>
      <c r="K664" s="23">
        <v>2.5000000000000001E-2</v>
      </c>
      <c r="L664" s="23">
        <v>2.3199999999999998E-2</v>
      </c>
      <c r="M664" s="23">
        <v>2.4299999999999999E-2</v>
      </c>
      <c r="N664" s="23">
        <v>2.4E-2</v>
      </c>
      <c r="O664" s="219">
        <v>2.3699999999999999E-2</v>
      </c>
      <c r="P664" s="23">
        <v>2.5912732104061684E-2</v>
      </c>
      <c r="Q664" s="23">
        <v>2.7199286272714812E-2</v>
      </c>
      <c r="R664" s="218">
        <v>0.03</v>
      </c>
      <c r="S664" s="23">
        <v>2.6100000000000002E-2</v>
      </c>
      <c r="T664" s="23">
        <v>2.1000000000000001E-2</v>
      </c>
      <c r="U664" s="23">
        <v>2.41E-2</v>
      </c>
      <c r="V664" s="218">
        <v>0.03</v>
      </c>
      <c r="W664" s="23">
        <v>0.03</v>
      </c>
      <c r="X664" s="218">
        <v>2.1000000000000001E-2</v>
      </c>
      <c r="Y664" s="218">
        <v>0.03</v>
      </c>
      <c r="Z664" s="23">
        <v>2.5300000000000003E-2</v>
      </c>
      <c r="AA664" s="23">
        <v>2.5099999999999997E-2</v>
      </c>
      <c r="AB664" s="23">
        <v>2.5000000000000001E-2</v>
      </c>
      <c r="AC664" s="23">
        <v>2.3400000000000001E-2</v>
      </c>
      <c r="AD664" s="214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6">
        <v>16</v>
      </c>
    </row>
    <row r="665" spans="1:65">
      <c r="A665" s="30"/>
      <c r="B665" s="19">
        <v>1</v>
      </c>
      <c r="C665" s="9">
        <v>4</v>
      </c>
      <c r="D665" s="23">
        <v>2.63E-2</v>
      </c>
      <c r="E665" s="23">
        <v>2.7E-2</v>
      </c>
      <c r="F665" s="23">
        <v>2.3E-2</v>
      </c>
      <c r="G665" s="23">
        <v>2.5999999999999999E-2</v>
      </c>
      <c r="H665" s="23">
        <v>2.5999999999999999E-2</v>
      </c>
      <c r="I665" s="23">
        <v>2.5000000000000001E-2</v>
      </c>
      <c r="J665" s="23">
        <v>2.4E-2</v>
      </c>
      <c r="K665" s="23">
        <v>2.5000000000000001E-2</v>
      </c>
      <c r="L665" s="23">
        <v>2.4500000000000001E-2</v>
      </c>
      <c r="M665" s="23">
        <v>2.4500000000000001E-2</v>
      </c>
      <c r="N665" s="23">
        <v>2.4E-2</v>
      </c>
      <c r="O665" s="23">
        <v>2.5399999999999999E-2</v>
      </c>
      <c r="P665" s="23">
        <v>2.692179073591135E-2</v>
      </c>
      <c r="Q665" s="23">
        <v>2.7815192795095471E-2</v>
      </c>
      <c r="R665" s="218">
        <v>0.03</v>
      </c>
      <c r="S665" s="23">
        <v>2.5700000000000001E-2</v>
      </c>
      <c r="T665" s="23">
        <v>2.1999999999999999E-2</v>
      </c>
      <c r="U665" s="23">
        <v>2.46E-2</v>
      </c>
      <c r="V665" s="218">
        <v>0.03</v>
      </c>
      <c r="W665" s="23">
        <v>0.02</v>
      </c>
      <c r="X665" s="218">
        <v>1.9E-2</v>
      </c>
      <c r="Y665" s="218">
        <v>0.03</v>
      </c>
      <c r="Z665" s="23">
        <v>2.5700000000000001E-2</v>
      </c>
      <c r="AA665" s="23">
        <v>2.6699999999999998E-2</v>
      </c>
      <c r="AB665" s="23">
        <v>2.5000000000000001E-2</v>
      </c>
      <c r="AC665" s="23">
        <v>2.3699999999999999E-2</v>
      </c>
      <c r="AD665" s="214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6">
        <v>2.5121875158967452E-2</v>
      </c>
    </row>
    <row r="666" spans="1:65">
      <c r="A666" s="30"/>
      <c r="B666" s="19">
        <v>1</v>
      </c>
      <c r="C666" s="9">
        <v>5</v>
      </c>
      <c r="D666" s="23">
        <v>2.4E-2</v>
      </c>
      <c r="E666" s="23">
        <v>2.5999999999999999E-2</v>
      </c>
      <c r="F666" s="23">
        <v>2.4E-2</v>
      </c>
      <c r="G666" s="23">
        <v>2.5000000000000001E-2</v>
      </c>
      <c r="H666" s="23">
        <v>2.7E-2</v>
      </c>
      <c r="I666" s="23">
        <v>2.5000000000000001E-2</v>
      </c>
      <c r="J666" s="23">
        <v>2.5000000000000001E-2</v>
      </c>
      <c r="K666" s="23">
        <v>2.5000000000000001E-2</v>
      </c>
      <c r="L666" s="23">
        <v>2.2800000000000001E-2</v>
      </c>
      <c r="M666" s="23">
        <v>2.47E-2</v>
      </c>
      <c r="N666" s="23">
        <v>2.4E-2</v>
      </c>
      <c r="O666" s="23">
        <v>2.5000000000000001E-2</v>
      </c>
      <c r="P666" s="23">
        <v>2.6396684668796185E-2</v>
      </c>
      <c r="Q666" s="23">
        <v>2.5690076537704082E-2</v>
      </c>
      <c r="R666" s="218">
        <v>0.03</v>
      </c>
      <c r="S666" s="23">
        <v>2.63E-2</v>
      </c>
      <c r="T666" s="23">
        <v>2.1999999999999999E-2</v>
      </c>
      <c r="U666" s="23">
        <v>2.4399999999999998E-2</v>
      </c>
      <c r="V666" s="218">
        <v>0.03</v>
      </c>
      <c r="W666" s="23">
        <v>0.03</v>
      </c>
      <c r="X666" s="218">
        <v>2.1000000000000001E-2</v>
      </c>
      <c r="Y666" s="218">
        <v>0.03</v>
      </c>
      <c r="Z666" s="23">
        <v>2.52E-2</v>
      </c>
      <c r="AA666" s="23">
        <v>2.5799999999999997E-2</v>
      </c>
      <c r="AB666" s="23">
        <v>2.5999999999999999E-2</v>
      </c>
      <c r="AC666" s="23">
        <v>2.35E-2</v>
      </c>
      <c r="AD666" s="214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6">
        <v>97</v>
      </c>
    </row>
    <row r="667" spans="1:65">
      <c r="A667" s="30"/>
      <c r="B667" s="19">
        <v>1</v>
      </c>
      <c r="C667" s="9">
        <v>6</v>
      </c>
      <c r="D667" s="23">
        <v>2.52E-2</v>
      </c>
      <c r="E667" s="23">
        <v>2.7E-2</v>
      </c>
      <c r="F667" s="23">
        <v>2.4E-2</v>
      </c>
      <c r="G667" s="23">
        <v>2.5000000000000001E-2</v>
      </c>
      <c r="H667" s="23">
        <v>2.5999999999999999E-2</v>
      </c>
      <c r="I667" s="23">
        <v>2.5000000000000001E-2</v>
      </c>
      <c r="J667" s="23">
        <v>2.4E-2</v>
      </c>
      <c r="K667" s="23">
        <v>2.5000000000000001E-2</v>
      </c>
      <c r="L667" s="23">
        <v>2.3900000000000001E-2</v>
      </c>
      <c r="M667" s="23">
        <v>2.3599999999999999E-2</v>
      </c>
      <c r="N667" s="23">
        <v>2.3E-2</v>
      </c>
      <c r="O667" s="23">
        <v>2.52E-2</v>
      </c>
      <c r="P667" s="23">
        <v>2.6226864686918757E-2</v>
      </c>
      <c r="Q667" s="23">
        <v>2.7164993461293998E-2</v>
      </c>
      <c r="R667" s="218">
        <v>0.03</v>
      </c>
      <c r="S667" s="23">
        <v>2.6499999999999999E-2</v>
      </c>
      <c r="T667" s="23">
        <v>0.02</v>
      </c>
      <c r="U667" s="23">
        <v>2.4500000000000001E-2</v>
      </c>
      <c r="V667" s="218">
        <v>0.03</v>
      </c>
      <c r="W667" s="23">
        <v>0.03</v>
      </c>
      <c r="X667" s="218">
        <v>1.9E-2</v>
      </c>
      <c r="Y667" s="218">
        <v>0.03</v>
      </c>
      <c r="Z667" s="23">
        <v>2.5700000000000001E-2</v>
      </c>
      <c r="AA667" s="23">
        <v>2.5999999999999999E-2</v>
      </c>
      <c r="AB667" s="23">
        <v>2.5999999999999999E-2</v>
      </c>
      <c r="AC667" s="23">
        <v>2.3300000000000001E-2</v>
      </c>
      <c r="AD667" s="214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57"/>
    </row>
    <row r="668" spans="1:65">
      <c r="A668" s="30"/>
      <c r="B668" s="20" t="s">
        <v>237</v>
      </c>
      <c r="C668" s="12"/>
      <c r="D668" s="220">
        <v>2.5716666666666665E-2</v>
      </c>
      <c r="E668" s="220">
        <v>2.6499999999999999E-2</v>
      </c>
      <c r="F668" s="220">
        <v>2.3833333333333331E-2</v>
      </c>
      <c r="G668" s="220">
        <v>2.5333333333333333E-2</v>
      </c>
      <c r="H668" s="220">
        <v>2.6333333333333334E-2</v>
      </c>
      <c r="I668" s="220">
        <v>2.5333333333333333E-2</v>
      </c>
      <c r="J668" s="220">
        <v>2.4333333333333332E-2</v>
      </c>
      <c r="K668" s="220">
        <v>2.5166666666666667E-2</v>
      </c>
      <c r="L668" s="220">
        <v>2.3549999999999998E-2</v>
      </c>
      <c r="M668" s="220">
        <v>2.4133333333333336E-2</v>
      </c>
      <c r="N668" s="220">
        <v>2.3666666666666666E-2</v>
      </c>
      <c r="O668" s="220">
        <v>2.4799999999999999E-2</v>
      </c>
      <c r="P668" s="220">
        <v>2.6458495880792399E-2</v>
      </c>
      <c r="Q668" s="220">
        <v>2.6886090949824942E-2</v>
      </c>
      <c r="R668" s="220">
        <v>0.03</v>
      </c>
      <c r="S668" s="220">
        <v>2.6099999999999998E-2</v>
      </c>
      <c r="T668" s="220">
        <v>2.1499999999999995E-2</v>
      </c>
      <c r="U668" s="220">
        <v>2.4283333333333334E-2</v>
      </c>
      <c r="V668" s="220">
        <v>0.03</v>
      </c>
      <c r="W668" s="220">
        <v>2.8333333333333335E-2</v>
      </c>
      <c r="X668" s="220">
        <v>2.016666666666667E-2</v>
      </c>
      <c r="Y668" s="220">
        <v>0.03</v>
      </c>
      <c r="Z668" s="220">
        <v>2.5650000000000003E-2</v>
      </c>
      <c r="AA668" s="220">
        <v>2.5883333333333331E-2</v>
      </c>
      <c r="AB668" s="220">
        <v>2.5166666666666667E-2</v>
      </c>
      <c r="AC668" s="220">
        <v>2.3500000000000004E-2</v>
      </c>
      <c r="AD668" s="214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57"/>
    </row>
    <row r="669" spans="1:65">
      <c r="A669" s="30"/>
      <c r="B669" s="3" t="s">
        <v>238</v>
      </c>
      <c r="C669" s="29"/>
      <c r="D669" s="23">
        <v>2.5849999999999998E-2</v>
      </c>
      <c r="E669" s="23">
        <v>2.6499999999999999E-2</v>
      </c>
      <c r="F669" s="23">
        <v>2.4E-2</v>
      </c>
      <c r="G669" s="23">
        <v>2.5000000000000001E-2</v>
      </c>
      <c r="H669" s="23">
        <v>2.5999999999999999E-2</v>
      </c>
      <c r="I669" s="23">
        <v>2.5000000000000001E-2</v>
      </c>
      <c r="J669" s="23">
        <v>2.4E-2</v>
      </c>
      <c r="K669" s="23">
        <v>2.5000000000000001E-2</v>
      </c>
      <c r="L669" s="23">
        <v>2.3550000000000001E-2</v>
      </c>
      <c r="M669" s="23">
        <v>2.41E-2</v>
      </c>
      <c r="N669" s="23">
        <v>2.4E-2</v>
      </c>
      <c r="O669" s="23">
        <v>2.5000000000000001E-2</v>
      </c>
      <c r="P669" s="23">
        <v>2.6370262548323201E-2</v>
      </c>
      <c r="Q669" s="23">
        <v>2.7182139867004407E-2</v>
      </c>
      <c r="R669" s="23">
        <v>0.03</v>
      </c>
      <c r="S669" s="23">
        <v>2.6100000000000002E-2</v>
      </c>
      <c r="T669" s="23">
        <v>2.1999999999999999E-2</v>
      </c>
      <c r="U669" s="23">
        <v>2.4299999999999999E-2</v>
      </c>
      <c r="V669" s="23">
        <v>0.03</v>
      </c>
      <c r="W669" s="23">
        <v>0.03</v>
      </c>
      <c r="X669" s="23">
        <v>2.0500000000000001E-2</v>
      </c>
      <c r="Y669" s="23">
        <v>0.03</v>
      </c>
      <c r="Z669" s="23">
        <v>2.5649999999999999E-2</v>
      </c>
      <c r="AA669" s="23">
        <v>2.5849999999999998E-2</v>
      </c>
      <c r="AB669" s="23">
        <v>2.5000000000000001E-2</v>
      </c>
      <c r="AC669" s="23">
        <v>2.35E-2</v>
      </c>
      <c r="AD669" s="214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57"/>
    </row>
    <row r="670" spans="1:65">
      <c r="A670" s="30"/>
      <c r="B670" s="3" t="s">
        <v>239</v>
      </c>
      <c r="C670" s="29"/>
      <c r="D670" s="23">
        <v>1.0590876576878174E-3</v>
      </c>
      <c r="E670" s="23">
        <v>5.4772255750516665E-4</v>
      </c>
      <c r="F670" s="23">
        <v>4.0824829046386341E-4</v>
      </c>
      <c r="G670" s="23">
        <v>5.1639777949432102E-4</v>
      </c>
      <c r="H670" s="23">
        <v>5.1639777949432275E-4</v>
      </c>
      <c r="I670" s="23">
        <v>5.1639777949432102E-4</v>
      </c>
      <c r="J670" s="23">
        <v>5.1639777949432275E-4</v>
      </c>
      <c r="K670" s="23">
        <v>4.08248290463862E-4</v>
      </c>
      <c r="L670" s="23">
        <v>8.4083292038311652E-4</v>
      </c>
      <c r="M670" s="23">
        <v>4.3204937989385709E-4</v>
      </c>
      <c r="N670" s="23">
        <v>5.1639777949432264E-4</v>
      </c>
      <c r="O670" s="23">
        <v>6.1644140029689797E-4</v>
      </c>
      <c r="P670" s="23">
        <v>4.0590035664423606E-4</v>
      </c>
      <c r="Q670" s="23">
        <v>8.3960093120309849E-4</v>
      </c>
      <c r="R670" s="23">
        <v>0</v>
      </c>
      <c r="S670" s="23">
        <v>2.828427124746188E-4</v>
      </c>
      <c r="T670" s="23">
        <v>8.3666002653407466E-4</v>
      </c>
      <c r="U670" s="23">
        <v>2.6394443859772184E-4</v>
      </c>
      <c r="V670" s="23">
        <v>0</v>
      </c>
      <c r="W670" s="23">
        <v>4.0824829046386289E-3</v>
      </c>
      <c r="X670" s="23">
        <v>9.8319208025017578E-4</v>
      </c>
      <c r="Y670" s="23">
        <v>0</v>
      </c>
      <c r="Z670" s="23">
        <v>4.230839160261243E-4</v>
      </c>
      <c r="AA670" s="23">
        <v>5.1153364177409393E-4</v>
      </c>
      <c r="AB670" s="23">
        <v>7.5277265270908011E-4</v>
      </c>
      <c r="AC670" s="23">
        <v>1.4142135623730864E-4</v>
      </c>
      <c r="AD670" s="214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57"/>
    </row>
    <row r="671" spans="1:65">
      <c r="A671" s="30"/>
      <c r="B671" s="3" t="s">
        <v>87</v>
      </c>
      <c r="C671" s="29"/>
      <c r="D671" s="13">
        <v>4.1182929009247603E-2</v>
      </c>
      <c r="E671" s="13">
        <v>2.0668775754911949E-2</v>
      </c>
      <c r="F671" s="13">
        <v>1.7129298900581683E-2</v>
      </c>
      <c r="G671" s="13">
        <v>2.0384122874775829E-2</v>
      </c>
      <c r="H671" s="13">
        <v>1.9610042259278079E-2</v>
      </c>
      <c r="I671" s="13">
        <v>2.0384122874775829E-2</v>
      </c>
      <c r="J671" s="13">
        <v>2.1221826554561209E-2</v>
      </c>
      <c r="K671" s="13">
        <v>1.6221786376047497E-2</v>
      </c>
      <c r="L671" s="13">
        <v>3.5704157978051661E-2</v>
      </c>
      <c r="M671" s="13">
        <v>1.7902598614386343E-2</v>
      </c>
      <c r="N671" s="13">
        <v>2.1819624485675607E-2</v>
      </c>
      <c r="O671" s="13">
        <v>2.4856508076487822E-2</v>
      </c>
      <c r="P671" s="13">
        <v>1.5341021593706703E-2</v>
      </c>
      <c r="Q671" s="13">
        <v>3.1228077475820827E-2</v>
      </c>
      <c r="R671" s="13">
        <v>0</v>
      </c>
      <c r="S671" s="13">
        <v>1.0836885535426008E-2</v>
      </c>
      <c r="T671" s="13">
        <v>3.8914419838794179E-2</v>
      </c>
      <c r="U671" s="13">
        <v>1.0869366036968642E-2</v>
      </c>
      <c r="V671" s="13">
        <v>0</v>
      </c>
      <c r="W671" s="13">
        <v>0.14408763192842219</v>
      </c>
      <c r="X671" s="13">
        <v>4.875332629339714E-2</v>
      </c>
      <c r="Y671" s="13">
        <v>0</v>
      </c>
      <c r="Z671" s="13">
        <v>1.6494499650141298E-2</v>
      </c>
      <c r="AA671" s="13">
        <v>1.9763051195393198E-2</v>
      </c>
      <c r="AB671" s="13">
        <v>2.9911496134135632E-2</v>
      </c>
      <c r="AC671" s="13">
        <v>6.0179300526514304E-3</v>
      </c>
      <c r="AD671" s="159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6"/>
    </row>
    <row r="672" spans="1:65">
      <c r="A672" s="30"/>
      <c r="B672" s="3" t="s">
        <v>240</v>
      </c>
      <c r="C672" s="29"/>
      <c r="D672" s="13">
        <v>2.3676238494756641E-2</v>
      </c>
      <c r="E672" s="13">
        <v>5.4857562674441196E-2</v>
      </c>
      <c r="F672" s="13">
        <v>-5.1291626022357928E-2</v>
      </c>
      <c r="G672" s="13">
        <v>8.4172926195917874E-3</v>
      </c>
      <c r="H672" s="13">
        <v>4.8223238380891376E-2</v>
      </c>
      <c r="I672" s="13">
        <v>8.4172926195917874E-3</v>
      </c>
      <c r="J672" s="13">
        <v>-3.1388653141708023E-2</v>
      </c>
      <c r="K672" s="13">
        <v>1.782968326041745E-3</v>
      </c>
      <c r="L672" s="13">
        <v>-6.25699773213928E-2</v>
      </c>
      <c r="M672" s="13">
        <v>-3.9349842293967763E-2</v>
      </c>
      <c r="N672" s="13">
        <v>-5.7925950315907748E-2</v>
      </c>
      <c r="O672" s="13">
        <v>-1.2812545119768148E-2</v>
      </c>
      <c r="P672" s="13">
        <v>5.3205451956393146E-2</v>
      </c>
      <c r="Q672" s="13">
        <v>7.022627808210169E-2</v>
      </c>
      <c r="R672" s="13">
        <v>0.19417837283899009</v>
      </c>
      <c r="S672" s="13">
        <v>3.8935184369921494E-2</v>
      </c>
      <c r="T672" s="13">
        <v>-0.14417216613205719</v>
      </c>
      <c r="U672" s="13">
        <v>-3.3378950429772902E-2</v>
      </c>
      <c r="V672" s="13">
        <v>0.19417837283899009</v>
      </c>
      <c r="W672" s="13">
        <v>0.12783512990349077</v>
      </c>
      <c r="X672" s="13">
        <v>-0.19724676048045653</v>
      </c>
      <c r="Y672" s="13">
        <v>0.19417837283899009</v>
      </c>
      <c r="Z672" s="13">
        <v>2.1022508777336801E-2</v>
      </c>
      <c r="AA672" s="13">
        <v>3.0310562788306461E-2</v>
      </c>
      <c r="AB672" s="13">
        <v>1.782968326041745E-3</v>
      </c>
      <c r="AC672" s="13">
        <v>-6.4560274609457569E-2</v>
      </c>
      <c r="AD672" s="159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6"/>
    </row>
    <row r="673" spans="1:65">
      <c r="A673" s="30"/>
      <c r="B673" s="46" t="s">
        <v>241</v>
      </c>
      <c r="C673" s="47"/>
      <c r="D673" s="45">
        <v>0.23</v>
      </c>
      <c r="E673" s="45">
        <v>0.69</v>
      </c>
      <c r="F673" s="45">
        <v>0.88</v>
      </c>
      <c r="G673" s="45">
        <v>0</v>
      </c>
      <c r="H673" s="45">
        <v>0.59</v>
      </c>
      <c r="I673" s="45">
        <v>0</v>
      </c>
      <c r="J673" s="45">
        <v>0.59</v>
      </c>
      <c r="K673" s="45">
        <v>0.1</v>
      </c>
      <c r="L673" s="45">
        <v>1.05</v>
      </c>
      <c r="M673" s="45">
        <v>0.71</v>
      </c>
      <c r="N673" s="45">
        <v>0.98</v>
      </c>
      <c r="O673" s="45">
        <v>0.31</v>
      </c>
      <c r="P673" s="45">
        <v>0.66</v>
      </c>
      <c r="Q673" s="45">
        <v>0.91</v>
      </c>
      <c r="R673" s="45">
        <v>2.75</v>
      </c>
      <c r="S673" s="45">
        <v>0.45</v>
      </c>
      <c r="T673" s="45">
        <v>2.2599999999999998</v>
      </c>
      <c r="U673" s="45">
        <v>0.62</v>
      </c>
      <c r="V673" s="45">
        <v>2.75</v>
      </c>
      <c r="W673" s="45">
        <v>1.77</v>
      </c>
      <c r="X673" s="45">
        <v>3.04</v>
      </c>
      <c r="Y673" s="45">
        <v>2.75</v>
      </c>
      <c r="Z673" s="45">
        <v>0.19</v>
      </c>
      <c r="AA673" s="45">
        <v>0.32</v>
      </c>
      <c r="AB673" s="45">
        <v>0.1</v>
      </c>
      <c r="AC673" s="45">
        <v>1.08</v>
      </c>
      <c r="AD673" s="159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6"/>
    </row>
    <row r="674" spans="1:65">
      <c r="B674" s="3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BM674" s="56"/>
    </row>
    <row r="675" spans="1:65" ht="15">
      <c r="B675" s="8" t="s">
        <v>574</v>
      </c>
      <c r="BM675" s="28" t="s">
        <v>67</v>
      </c>
    </row>
    <row r="676" spans="1:65" ht="15">
      <c r="A676" s="25" t="s">
        <v>37</v>
      </c>
      <c r="B676" s="18" t="s">
        <v>114</v>
      </c>
      <c r="C676" s="15" t="s">
        <v>115</v>
      </c>
      <c r="D676" s="16" t="s">
        <v>233</v>
      </c>
      <c r="E676" s="17" t="s">
        <v>233</v>
      </c>
      <c r="F676" s="17" t="s">
        <v>233</v>
      </c>
      <c r="G676" s="17" t="s">
        <v>233</v>
      </c>
      <c r="H676" s="17" t="s">
        <v>233</v>
      </c>
      <c r="I676" s="17" t="s">
        <v>233</v>
      </c>
      <c r="J676" s="17" t="s">
        <v>233</v>
      </c>
      <c r="K676" s="17" t="s">
        <v>233</v>
      </c>
      <c r="L676" s="17" t="s">
        <v>233</v>
      </c>
      <c r="M676" s="17" t="s">
        <v>233</v>
      </c>
      <c r="N676" s="17" t="s">
        <v>233</v>
      </c>
      <c r="O676" s="17" t="s">
        <v>233</v>
      </c>
      <c r="P676" s="17" t="s">
        <v>233</v>
      </c>
      <c r="Q676" s="17" t="s">
        <v>233</v>
      </c>
      <c r="R676" s="17" t="s">
        <v>233</v>
      </c>
      <c r="S676" s="17" t="s">
        <v>233</v>
      </c>
      <c r="T676" s="17" t="s">
        <v>233</v>
      </c>
      <c r="U676" s="17" t="s">
        <v>233</v>
      </c>
      <c r="V676" s="17" t="s">
        <v>233</v>
      </c>
      <c r="W676" s="17" t="s">
        <v>233</v>
      </c>
      <c r="X676" s="17" t="s">
        <v>233</v>
      </c>
      <c r="Y676" s="17" t="s">
        <v>233</v>
      </c>
      <c r="Z676" s="17" t="s">
        <v>233</v>
      </c>
      <c r="AA676" s="17" t="s">
        <v>233</v>
      </c>
      <c r="AB676" s="17" t="s">
        <v>233</v>
      </c>
      <c r="AC676" s="17" t="s">
        <v>233</v>
      </c>
      <c r="AD676" s="17" t="s">
        <v>233</v>
      </c>
      <c r="AE676" s="17" t="s">
        <v>233</v>
      </c>
      <c r="AF676" s="159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1</v>
      </c>
    </row>
    <row r="677" spans="1:65">
      <c r="A677" s="30"/>
      <c r="B677" s="19" t="s">
        <v>234</v>
      </c>
      <c r="C677" s="9" t="s">
        <v>234</v>
      </c>
      <c r="D677" s="156" t="s">
        <v>244</v>
      </c>
      <c r="E677" s="158" t="s">
        <v>245</v>
      </c>
      <c r="F677" s="158" t="s">
        <v>246</v>
      </c>
      <c r="G677" s="158" t="s">
        <v>247</v>
      </c>
      <c r="H677" s="158" t="s">
        <v>248</v>
      </c>
      <c r="I677" s="158" t="s">
        <v>249</v>
      </c>
      <c r="J677" s="158" t="s">
        <v>250</v>
      </c>
      <c r="K677" s="158" t="s">
        <v>251</v>
      </c>
      <c r="L677" s="158" t="s">
        <v>252</v>
      </c>
      <c r="M677" s="158" t="s">
        <v>253</v>
      </c>
      <c r="N677" s="158" t="s">
        <v>254</v>
      </c>
      <c r="O677" s="158" t="s">
        <v>255</v>
      </c>
      <c r="P677" s="158" t="s">
        <v>256</v>
      </c>
      <c r="Q677" s="158" t="s">
        <v>257</v>
      </c>
      <c r="R677" s="158" t="s">
        <v>258</v>
      </c>
      <c r="S677" s="158" t="s">
        <v>259</v>
      </c>
      <c r="T677" s="158" t="s">
        <v>260</v>
      </c>
      <c r="U677" s="158" t="s">
        <v>261</v>
      </c>
      <c r="V677" s="158" t="s">
        <v>262</v>
      </c>
      <c r="W677" s="158" t="s">
        <v>263</v>
      </c>
      <c r="X677" s="158" t="s">
        <v>264</v>
      </c>
      <c r="Y677" s="158" t="s">
        <v>266</v>
      </c>
      <c r="Z677" s="158" t="s">
        <v>267</v>
      </c>
      <c r="AA677" s="158" t="s">
        <v>268</v>
      </c>
      <c r="AB677" s="158" t="s">
        <v>269</v>
      </c>
      <c r="AC677" s="158" t="s">
        <v>270</v>
      </c>
      <c r="AD677" s="158" t="s">
        <v>235</v>
      </c>
      <c r="AE677" s="158" t="s">
        <v>271</v>
      </c>
      <c r="AF677" s="159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 t="s">
        <v>1</v>
      </c>
    </row>
    <row r="678" spans="1:65">
      <c r="A678" s="30"/>
      <c r="B678" s="19"/>
      <c r="C678" s="9"/>
      <c r="D678" s="10" t="s">
        <v>281</v>
      </c>
      <c r="E678" s="11" t="s">
        <v>307</v>
      </c>
      <c r="F678" s="11" t="s">
        <v>280</v>
      </c>
      <c r="G678" s="11" t="s">
        <v>280</v>
      </c>
      <c r="H678" s="11" t="s">
        <v>280</v>
      </c>
      <c r="I678" s="11" t="s">
        <v>280</v>
      </c>
      <c r="J678" s="11" t="s">
        <v>280</v>
      </c>
      <c r="K678" s="11" t="s">
        <v>280</v>
      </c>
      <c r="L678" s="11" t="s">
        <v>281</v>
      </c>
      <c r="M678" s="11" t="s">
        <v>280</v>
      </c>
      <c r="N678" s="11" t="s">
        <v>280</v>
      </c>
      <c r="O678" s="11" t="s">
        <v>307</v>
      </c>
      <c r="P678" s="11" t="s">
        <v>280</v>
      </c>
      <c r="Q678" s="11" t="s">
        <v>281</v>
      </c>
      <c r="R678" s="11" t="s">
        <v>307</v>
      </c>
      <c r="S678" s="11" t="s">
        <v>307</v>
      </c>
      <c r="T678" s="11" t="s">
        <v>281</v>
      </c>
      <c r="U678" s="11" t="s">
        <v>281</v>
      </c>
      <c r="V678" s="11" t="s">
        <v>307</v>
      </c>
      <c r="W678" s="11" t="s">
        <v>281</v>
      </c>
      <c r="X678" s="11" t="s">
        <v>281</v>
      </c>
      <c r="Y678" s="11" t="s">
        <v>280</v>
      </c>
      <c r="Z678" s="11" t="s">
        <v>307</v>
      </c>
      <c r="AA678" s="11" t="s">
        <v>281</v>
      </c>
      <c r="AB678" s="11" t="s">
        <v>281</v>
      </c>
      <c r="AC678" s="11" t="s">
        <v>281</v>
      </c>
      <c r="AD678" s="11" t="s">
        <v>307</v>
      </c>
      <c r="AE678" s="11" t="s">
        <v>280</v>
      </c>
      <c r="AF678" s="159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9"/>
      <c r="C679" s="9"/>
      <c r="D679" s="26" t="s">
        <v>308</v>
      </c>
      <c r="E679" s="26" t="s">
        <v>308</v>
      </c>
      <c r="F679" s="26" t="s">
        <v>308</v>
      </c>
      <c r="G679" s="26" t="s">
        <v>308</v>
      </c>
      <c r="H679" s="26" t="s">
        <v>308</v>
      </c>
      <c r="I679" s="26" t="s">
        <v>308</v>
      </c>
      <c r="J679" s="26" t="s">
        <v>308</v>
      </c>
      <c r="K679" s="26" t="s">
        <v>308</v>
      </c>
      <c r="L679" s="26" t="s">
        <v>308</v>
      </c>
      <c r="M679" s="26" t="s">
        <v>121</v>
      </c>
      <c r="N679" s="26" t="s">
        <v>277</v>
      </c>
      <c r="O679" s="26" t="s">
        <v>309</v>
      </c>
      <c r="P679" s="26" t="s">
        <v>310</v>
      </c>
      <c r="Q679" s="26" t="s">
        <v>308</v>
      </c>
      <c r="R679" s="26" t="s">
        <v>309</v>
      </c>
      <c r="S679" s="26" t="s">
        <v>309</v>
      </c>
      <c r="T679" s="26" t="s">
        <v>309</v>
      </c>
      <c r="U679" s="26" t="s">
        <v>311</v>
      </c>
      <c r="V679" s="26" t="s">
        <v>311</v>
      </c>
      <c r="W679" s="26" t="s">
        <v>308</v>
      </c>
      <c r="X679" s="26" t="s">
        <v>310</v>
      </c>
      <c r="Y679" s="26" t="s">
        <v>311</v>
      </c>
      <c r="Z679" s="26" t="s">
        <v>308</v>
      </c>
      <c r="AA679" s="26" t="s">
        <v>311</v>
      </c>
      <c r="AB679" s="26" t="s">
        <v>311</v>
      </c>
      <c r="AC679" s="26" t="s">
        <v>308</v>
      </c>
      <c r="AD679" s="26" t="s">
        <v>311</v>
      </c>
      <c r="AE679" s="26" t="s">
        <v>310</v>
      </c>
      <c r="AF679" s="159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</v>
      </c>
    </row>
    <row r="680" spans="1:65">
      <c r="A680" s="30"/>
      <c r="B680" s="18">
        <v>1</v>
      </c>
      <c r="C680" s="14">
        <v>1</v>
      </c>
      <c r="D680" s="211">
        <v>0.75459999999999994</v>
      </c>
      <c r="E680" s="212">
        <v>0.81499999999999995</v>
      </c>
      <c r="F680" s="212">
        <v>0.78737999999999997</v>
      </c>
      <c r="G680" s="212">
        <v>0.84100000000000008</v>
      </c>
      <c r="H680" s="212">
        <v>0.82100000000000006</v>
      </c>
      <c r="I680" s="212">
        <v>0.80700000000000005</v>
      </c>
      <c r="J680" s="212">
        <v>0.80300000000000005</v>
      </c>
      <c r="K680" s="212">
        <v>0.81499999999999995</v>
      </c>
      <c r="L680" s="211">
        <v>0.84</v>
      </c>
      <c r="M680" s="212" t="s">
        <v>284</v>
      </c>
      <c r="N680" s="212">
        <v>0.80649899999999997</v>
      </c>
      <c r="O680" s="212" t="s">
        <v>284</v>
      </c>
      <c r="P680" s="212">
        <v>0.84666931227728848</v>
      </c>
      <c r="Q680" s="212">
        <v>0.85099519999999995</v>
      </c>
      <c r="R680" s="212">
        <v>0.86162059622393061</v>
      </c>
      <c r="S680" s="212">
        <v>0.84220000000000006</v>
      </c>
      <c r="T680" s="212" t="s">
        <v>284</v>
      </c>
      <c r="U680" s="211">
        <v>0.7023600000000001</v>
      </c>
      <c r="V680" s="212">
        <v>0.82100000000000006</v>
      </c>
      <c r="W680" s="211">
        <v>0.74180000000000001</v>
      </c>
      <c r="X680" s="212">
        <v>0.83350000000000002</v>
      </c>
      <c r="Y680" s="212">
        <v>0.87150000000000005</v>
      </c>
      <c r="Z680" s="212">
        <v>0.81200000000000006</v>
      </c>
      <c r="AA680" s="212">
        <v>0.81670000000000009</v>
      </c>
      <c r="AB680" s="212">
        <v>0.82546000000000008</v>
      </c>
      <c r="AC680" s="212">
        <v>0.82271000000000005</v>
      </c>
      <c r="AD680" s="212">
        <v>0.82450000000000001</v>
      </c>
      <c r="AE680" s="212">
        <v>0.81735000000000002</v>
      </c>
      <c r="AF680" s="214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6">
        <v>1</v>
      </c>
    </row>
    <row r="681" spans="1:65">
      <c r="A681" s="30"/>
      <c r="B681" s="19">
        <v>1</v>
      </c>
      <c r="C681" s="9">
        <v>2</v>
      </c>
      <c r="D681" s="218">
        <v>0.75040000000000007</v>
      </c>
      <c r="E681" s="23">
        <v>0.82100000000000006</v>
      </c>
      <c r="F681" s="23">
        <v>0.78720000000000001</v>
      </c>
      <c r="G681" s="23">
        <v>0.85199999999999998</v>
      </c>
      <c r="H681" s="23">
        <v>0.84200000000000008</v>
      </c>
      <c r="I681" s="23">
        <v>0.80700000000000005</v>
      </c>
      <c r="J681" s="23">
        <v>0.81200000000000006</v>
      </c>
      <c r="K681" s="23">
        <v>0.83400000000000007</v>
      </c>
      <c r="L681" s="218">
        <v>0.89</v>
      </c>
      <c r="M681" s="23" t="s">
        <v>284</v>
      </c>
      <c r="N681" s="23">
        <v>0.78705100000000006</v>
      </c>
      <c r="O681" s="23" t="s">
        <v>284</v>
      </c>
      <c r="P681" s="23">
        <v>0.82792416944880931</v>
      </c>
      <c r="Q681" s="23">
        <v>0.82837004000000003</v>
      </c>
      <c r="R681" s="23">
        <v>0.86547160285893099</v>
      </c>
      <c r="S681" s="23">
        <v>0.83440000000000003</v>
      </c>
      <c r="T681" s="23" t="s">
        <v>284</v>
      </c>
      <c r="U681" s="218">
        <v>0.70501999999999998</v>
      </c>
      <c r="V681" s="23">
        <v>0.82740000000000002</v>
      </c>
      <c r="W681" s="218">
        <v>0.7661</v>
      </c>
      <c r="X681" s="23">
        <v>0.83640000000000003</v>
      </c>
      <c r="Y681" s="23">
        <v>0.86540000000000006</v>
      </c>
      <c r="Z681" s="23">
        <v>0.8165</v>
      </c>
      <c r="AA681" s="23">
        <v>0.81309999999999993</v>
      </c>
      <c r="AB681" s="23">
        <v>0.83018999999999987</v>
      </c>
      <c r="AC681" s="23">
        <v>0.81831000000000009</v>
      </c>
      <c r="AD681" s="23">
        <v>0.80160000000000009</v>
      </c>
      <c r="AE681" s="23">
        <v>0.81927000000000005</v>
      </c>
      <c r="AF681" s="214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6">
        <v>25</v>
      </c>
    </row>
    <row r="682" spans="1:65">
      <c r="A682" s="30"/>
      <c r="B682" s="19">
        <v>1</v>
      </c>
      <c r="C682" s="9">
        <v>3</v>
      </c>
      <c r="D682" s="218">
        <v>0.74180000000000001</v>
      </c>
      <c r="E682" s="23">
        <v>0.83699999999999986</v>
      </c>
      <c r="F682" s="23">
        <v>0.76929000000000003</v>
      </c>
      <c r="G682" s="23">
        <v>0.85000000000000009</v>
      </c>
      <c r="H682" s="23">
        <v>0.85499999999999998</v>
      </c>
      <c r="I682" s="23">
        <v>0.81499999999999995</v>
      </c>
      <c r="J682" s="23">
        <v>0.80199999999999994</v>
      </c>
      <c r="K682" s="23">
        <v>0.82599999999999996</v>
      </c>
      <c r="L682" s="218">
        <v>0.87100000000000011</v>
      </c>
      <c r="M682" s="23" t="s">
        <v>284</v>
      </c>
      <c r="N682" s="23">
        <v>0.81030600000000008</v>
      </c>
      <c r="O682" s="23" t="s">
        <v>284</v>
      </c>
      <c r="P682" s="23">
        <v>0.83390480781678422</v>
      </c>
      <c r="Q682" s="23">
        <v>0.83992183000000009</v>
      </c>
      <c r="R682" s="23">
        <v>0.86295055476640725</v>
      </c>
      <c r="S682" s="23">
        <v>0.85280000000000011</v>
      </c>
      <c r="T682" s="23" t="s">
        <v>284</v>
      </c>
      <c r="U682" s="218">
        <v>0.73026000000000002</v>
      </c>
      <c r="V682" s="23">
        <v>0.82539999999999991</v>
      </c>
      <c r="W682" s="218">
        <v>0.75190000000000001</v>
      </c>
      <c r="X682" s="23">
        <v>0.83779999999999999</v>
      </c>
      <c r="Y682" s="219">
        <v>0.8397</v>
      </c>
      <c r="Z682" s="23">
        <v>0.83169999999999999</v>
      </c>
      <c r="AA682" s="23">
        <v>0.81369999999999998</v>
      </c>
      <c r="AB682" s="23">
        <v>0.82643999999999995</v>
      </c>
      <c r="AC682" s="23">
        <v>0.79871999999999999</v>
      </c>
      <c r="AD682" s="23">
        <v>0.79380000000000006</v>
      </c>
      <c r="AE682" s="219">
        <v>0.84438999999999986</v>
      </c>
      <c r="AF682" s="214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6">
        <v>16</v>
      </c>
    </row>
    <row r="683" spans="1:65">
      <c r="A683" s="30"/>
      <c r="B683" s="19">
        <v>1</v>
      </c>
      <c r="C683" s="9">
        <v>4</v>
      </c>
      <c r="D683" s="218">
        <v>0.75539999999999996</v>
      </c>
      <c r="E683" s="23">
        <v>0.82699999999999996</v>
      </c>
      <c r="F683" s="23">
        <v>0.76483000000000001</v>
      </c>
      <c r="G683" s="23">
        <v>0.8580000000000001</v>
      </c>
      <c r="H683" s="23">
        <v>0.84600000000000009</v>
      </c>
      <c r="I683" s="23">
        <v>0.82500000000000007</v>
      </c>
      <c r="J683" s="23">
        <v>0.80099999999999993</v>
      </c>
      <c r="K683" s="23">
        <v>0.83</v>
      </c>
      <c r="L683" s="218">
        <v>0.91900000000000004</v>
      </c>
      <c r="M683" s="23" t="s">
        <v>284</v>
      </c>
      <c r="N683" s="23">
        <v>0.83819799999999989</v>
      </c>
      <c r="O683" s="23" t="s">
        <v>284</v>
      </c>
      <c r="P683" s="23">
        <v>0.8288751845059924</v>
      </c>
      <c r="Q683" s="23">
        <v>0.83465679999999987</v>
      </c>
      <c r="R683" s="23">
        <v>0.86039500313911521</v>
      </c>
      <c r="S683" s="23">
        <v>0.84040000000000004</v>
      </c>
      <c r="T683" s="23" t="s">
        <v>284</v>
      </c>
      <c r="U683" s="218">
        <v>0.71479999999999999</v>
      </c>
      <c r="V683" s="23">
        <v>0.82669999999999999</v>
      </c>
      <c r="W683" s="218">
        <v>0.77089999999999992</v>
      </c>
      <c r="X683" s="23">
        <v>0.8385999999999999</v>
      </c>
      <c r="Y683" s="23">
        <v>0.86979999999999991</v>
      </c>
      <c r="Z683" s="23">
        <v>0.82389999999999997</v>
      </c>
      <c r="AA683" s="23">
        <v>0.81609999999999994</v>
      </c>
      <c r="AB683" s="23">
        <v>0.81967000000000012</v>
      </c>
      <c r="AC683" s="23">
        <v>0.84257999999999988</v>
      </c>
      <c r="AD683" s="23">
        <v>0.8054</v>
      </c>
      <c r="AE683" s="23">
        <v>0.80998999999999999</v>
      </c>
      <c r="AF683" s="214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6">
        <v>0.82621623289159052</v>
      </c>
    </row>
    <row r="684" spans="1:65">
      <c r="A684" s="30"/>
      <c r="B684" s="19">
        <v>1</v>
      </c>
      <c r="C684" s="9">
        <v>5</v>
      </c>
      <c r="D684" s="218">
        <v>0.75380000000000003</v>
      </c>
      <c r="E684" s="23">
        <v>0.82799999999999996</v>
      </c>
      <c r="F684" s="23">
        <v>0.79781000000000002</v>
      </c>
      <c r="G684" s="23">
        <v>0.83700000000000008</v>
      </c>
      <c r="H684" s="23">
        <v>0.84</v>
      </c>
      <c r="I684" s="23">
        <v>0.79900000000000004</v>
      </c>
      <c r="J684" s="23">
        <v>0.79799999999999993</v>
      </c>
      <c r="K684" s="23">
        <v>0.83099999999999996</v>
      </c>
      <c r="L684" s="218">
        <v>0.85299999999999998</v>
      </c>
      <c r="M684" s="23" t="s">
        <v>284</v>
      </c>
      <c r="N684" s="23">
        <v>0.82204599999999983</v>
      </c>
      <c r="O684" s="23" t="s">
        <v>284</v>
      </c>
      <c r="P684" s="23">
        <v>0.8265958727942524</v>
      </c>
      <c r="Q684" s="23">
        <v>0.8532430299999999</v>
      </c>
      <c r="R684" s="23">
        <v>0.8623770433325012</v>
      </c>
      <c r="S684" s="23">
        <v>0.84630000000000005</v>
      </c>
      <c r="T684" s="23" t="s">
        <v>284</v>
      </c>
      <c r="U684" s="218">
        <v>0.72396000000000005</v>
      </c>
      <c r="V684" s="23">
        <v>0.82690000000000008</v>
      </c>
      <c r="W684" s="218">
        <v>0.73970000000000002</v>
      </c>
      <c r="X684" s="23">
        <v>0.83300000000000007</v>
      </c>
      <c r="Y684" s="23">
        <v>0.87019999999999997</v>
      </c>
      <c r="Z684" s="23">
        <v>0.82089999999999996</v>
      </c>
      <c r="AA684" s="23">
        <v>0.81779999999999997</v>
      </c>
      <c r="AB684" s="23">
        <v>0.80445</v>
      </c>
      <c r="AC684" s="23">
        <v>0.81960999999999995</v>
      </c>
      <c r="AD684" s="23">
        <v>0.81320000000000003</v>
      </c>
      <c r="AE684" s="23">
        <v>0.81574000000000002</v>
      </c>
      <c r="AF684" s="214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6">
        <v>98</v>
      </c>
    </row>
    <row r="685" spans="1:65">
      <c r="A685" s="30"/>
      <c r="B685" s="19">
        <v>1</v>
      </c>
      <c r="C685" s="9">
        <v>6</v>
      </c>
      <c r="D685" s="218">
        <v>0.75129999999999997</v>
      </c>
      <c r="E685" s="23">
        <v>0.83499999999999996</v>
      </c>
      <c r="F685" s="23">
        <v>0.77978000000000003</v>
      </c>
      <c r="G685" s="23">
        <v>0.82500000000000007</v>
      </c>
      <c r="H685" s="23">
        <v>0.81799999999999995</v>
      </c>
      <c r="I685" s="23">
        <v>0.80099999999999993</v>
      </c>
      <c r="J685" s="23">
        <v>0.8</v>
      </c>
      <c r="K685" s="23">
        <v>0.81799999999999995</v>
      </c>
      <c r="L685" s="218">
        <v>0.88400000000000012</v>
      </c>
      <c r="M685" s="23" t="s">
        <v>284</v>
      </c>
      <c r="N685" s="23">
        <v>0.791161</v>
      </c>
      <c r="O685" s="23" t="s">
        <v>284</v>
      </c>
      <c r="P685" s="23">
        <v>0.8300497588988055</v>
      </c>
      <c r="Q685" s="23">
        <v>0.83930301000000007</v>
      </c>
      <c r="R685" s="23">
        <v>0.86488852827755791</v>
      </c>
      <c r="S685" s="23">
        <v>0.84279999999999999</v>
      </c>
      <c r="T685" s="23" t="s">
        <v>284</v>
      </c>
      <c r="U685" s="218">
        <v>0.70340000000000003</v>
      </c>
      <c r="V685" s="23">
        <v>0.82590000000000008</v>
      </c>
      <c r="W685" s="218">
        <v>0.74680000000000002</v>
      </c>
      <c r="X685" s="23">
        <v>0.83700000000000008</v>
      </c>
      <c r="Y685" s="23">
        <v>0.85529999999999995</v>
      </c>
      <c r="Z685" s="23">
        <v>0.82109999999999994</v>
      </c>
      <c r="AA685" s="23">
        <v>0.81540000000000001</v>
      </c>
      <c r="AB685" s="23">
        <v>0.8269200000000001</v>
      </c>
      <c r="AC685" s="23">
        <v>0.82330999999999999</v>
      </c>
      <c r="AD685" s="23">
        <v>0.82410000000000005</v>
      </c>
      <c r="AE685" s="23">
        <v>0.82471000000000005</v>
      </c>
      <c r="AF685" s="214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57"/>
    </row>
    <row r="686" spans="1:65">
      <c r="A686" s="30"/>
      <c r="B686" s="20" t="s">
        <v>237</v>
      </c>
      <c r="C686" s="12"/>
      <c r="D686" s="220">
        <v>0.75121666666666664</v>
      </c>
      <c r="E686" s="220">
        <v>0.82716666666666672</v>
      </c>
      <c r="F686" s="220">
        <v>0.78104833333333323</v>
      </c>
      <c r="G686" s="220">
        <v>0.84383333333333344</v>
      </c>
      <c r="H686" s="220">
        <v>0.83700000000000008</v>
      </c>
      <c r="I686" s="220">
        <v>0.80900000000000016</v>
      </c>
      <c r="J686" s="220">
        <v>0.80266666666666664</v>
      </c>
      <c r="K686" s="220">
        <v>0.82566666666666666</v>
      </c>
      <c r="L686" s="220">
        <v>0.87616666666666676</v>
      </c>
      <c r="M686" s="220" t="s">
        <v>729</v>
      </c>
      <c r="N686" s="220">
        <v>0.80921016666666656</v>
      </c>
      <c r="O686" s="220" t="s">
        <v>729</v>
      </c>
      <c r="P686" s="220">
        <v>0.83233651762365535</v>
      </c>
      <c r="Q686" s="220">
        <v>0.84108165166666671</v>
      </c>
      <c r="R686" s="220">
        <v>0.86295055476640725</v>
      </c>
      <c r="S686" s="220">
        <v>0.84315000000000018</v>
      </c>
      <c r="T686" s="220" t="s">
        <v>729</v>
      </c>
      <c r="U686" s="220">
        <v>0.71329999999999993</v>
      </c>
      <c r="V686" s="220">
        <v>0.8255499999999999</v>
      </c>
      <c r="W686" s="220">
        <v>0.7528666666666668</v>
      </c>
      <c r="X686" s="220">
        <v>0.83605000000000007</v>
      </c>
      <c r="Y686" s="220">
        <v>0.86198333333333321</v>
      </c>
      <c r="Z686" s="220">
        <v>0.82101666666666662</v>
      </c>
      <c r="AA686" s="220">
        <v>0.81546666666666667</v>
      </c>
      <c r="AB686" s="220">
        <v>0.82218833333333341</v>
      </c>
      <c r="AC686" s="220">
        <v>0.82087333333333323</v>
      </c>
      <c r="AD686" s="220">
        <v>0.81043333333333345</v>
      </c>
      <c r="AE686" s="220">
        <v>0.82190833333333335</v>
      </c>
      <c r="AF686" s="214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57"/>
    </row>
    <row r="687" spans="1:65">
      <c r="A687" s="30"/>
      <c r="B687" s="3" t="s">
        <v>238</v>
      </c>
      <c r="C687" s="29"/>
      <c r="D687" s="23">
        <v>0.75255000000000005</v>
      </c>
      <c r="E687" s="23">
        <v>0.8274999999999999</v>
      </c>
      <c r="F687" s="23">
        <v>0.78349000000000002</v>
      </c>
      <c r="G687" s="23">
        <v>0.84550000000000014</v>
      </c>
      <c r="H687" s="23">
        <v>0.84099999999999997</v>
      </c>
      <c r="I687" s="23">
        <v>0.80700000000000005</v>
      </c>
      <c r="J687" s="23">
        <v>0.80149999999999988</v>
      </c>
      <c r="K687" s="23">
        <v>0.82799999999999996</v>
      </c>
      <c r="L687" s="23">
        <v>0.87750000000000017</v>
      </c>
      <c r="M687" s="23" t="s">
        <v>729</v>
      </c>
      <c r="N687" s="23">
        <v>0.80840250000000002</v>
      </c>
      <c r="O687" s="23" t="s">
        <v>729</v>
      </c>
      <c r="P687" s="23">
        <v>0.82946247170239895</v>
      </c>
      <c r="Q687" s="23">
        <v>0.83961242000000014</v>
      </c>
      <c r="R687" s="23">
        <v>0.86266379904945423</v>
      </c>
      <c r="S687" s="23">
        <v>0.84250000000000003</v>
      </c>
      <c r="T687" s="23" t="s">
        <v>729</v>
      </c>
      <c r="U687" s="23">
        <v>0.70991000000000004</v>
      </c>
      <c r="V687" s="23">
        <v>0.82630000000000003</v>
      </c>
      <c r="W687" s="23">
        <v>0.74934999999999996</v>
      </c>
      <c r="X687" s="23">
        <v>0.8367</v>
      </c>
      <c r="Y687" s="23">
        <v>0.86759999999999993</v>
      </c>
      <c r="Z687" s="23">
        <v>0.82099999999999995</v>
      </c>
      <c r="AA687" s="23">
        <v>0.81574999999999998</v>
      </c>
      <c r="AB687" s="23">
        <v>0.82594999999999996</v>
      </c>
      <c r="AC687" s="23">
        <v>0.82116</v>
      </c>
      <c r="AD687" s="23">
        <v>0.80930000000000002</v>
      </c>
      <c r="AE687" s="23">
        <v>0.81831000000000009</v>
      </c>
      <c r="AF687" s="214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57"/>
    </row>
    <row r="688" spans="1:65">
      <c r="A688" s="30"/>
      <c r="B688" s="3" t="s">
        <v>239</v>
      </c>
      <c r="C688" s="29"/>
      <c r="D688" s="23">
        <v>4.9993666265504538E-3</v>
      </c>
      <c r="E688" s="23">
        <v>8.3046171896521553E-3</v>
      </c>
      <c r="F688" s="23">
        <v>1.234332113600981E-2</v>
      </c>
      <c r="G688" s="23">
        <v>1.1956866925188495E-2</v>
      </c>
      <c r="H688" s="23">
        <v>1.453272169966797E-2</v>
      </c>
      <c r="I688" s="23">
        <v>9.6332756630338502E-3</v>
      </c>
      <c r="J688" s="23">
        <v>4.8853522561497055E-3</v>
      </c>
      <c r="K688" s="23">
        <v>7.6070143069845182E-3</v>
      </c>
      <c r="L688" s="23">
        <v>2.8138348684076473E-2</v>
      </c>
      <c r="M688" s="23" t="s">
        <v>729</v>
      </c>
      <c r="N688" s="23">
        <v>1.9133245719601889E-2</v>
      </c>
      <c r="O688" s="23" t="s">
        <v>729</v>
      </c>
      <c r="P688" s="23">
        <v>7.4501335371066181E-3</v>
      </c>
      <c r="Q688" s="23">
        <v>9.5241808687517113E-3</v>
      </c>
      <c r="R688" s="23">
        <v>1.9359738647007475E-3</v>
      </c>
      <c r="S688" s="23">
        <v>6.1350631618590805E-3</v>
      </c>
      <c r="T688" s="23" t="s">
        <v>729</v>
      </c>
      <c r="U688" s="23">
        <v>1.1745460399660793E-2</v>
      </c>
      <c r="V688" s="23">
        <v>2.3415806627148164E-3</v>
      </c>
      <c r="W688" s="23">
        <v>1.2914281500209984E-2</v>
      </c>
      <c r="X688" s="23">
        <v>2.2976074512413595E-3</v>
      </c>
      <c r="Y688" s="23">
        <v>1.2426329573396429E-2</v>
      </c>
      <c r="Z688" s="23">
        <v>6.695794700158182E-3</v>
      </c>
      <c r="AA688" s="23">
        <v>1.7940642872168063E-3</v>
      </c>
      <c r="AB688" s="23">
        <v>9.3400886862313234E-3</v>
      </c>
      <c r="AC688" s="23">
        <v>1.3995906068085257E-2</v>
      </c>
      <c r="AD688" s="23">
        <v>1.242846195901433E-2</v>
      </c>
      <c r="AE688" s="23">
        <v>1.200923713924683E-2</v>
      </c>
      <c r="AF688" s="214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57"/>
    </row>
    <row r="689" spans="1:65">
      <c r="A689" s="30"/>
      <c r="B689" s="3" t="s">
        <v>87</v>
      </c>
      <c r="C689" s="29"/>
      <c r="D689" s="13">
        <v>6.6550262372823471E-3</v>
      </c>
      <c r="E689" s="13">
        <v>1.0039835409613727E-2</v>
      </c>
      <c r="F689" s="13">
        <v>1.5803530472091754E-2</v>
      </c>
      <c r="G689" s="13">
        <v>1.4169702064217058E-2</v>
      </c>
      <c r="H689" s="13">
        <v>1.7362869414179173E-2</v>
      </c>
      <c r="I689" s="13">
        <v>1.1907633699671011E-2</v>
      </c>
      <c r="J689" s="13">
        <v>6.0864023124788695E-3</v>
      </c>
      <c r="K689" s="13">
        <v>9.213178409751133E-3</v>
      </c>
      <c r="L689" s="13">
        <v>3.211529239194575E-2</v>
      </c>
      <c r="M689" s="13" t="s">
        <v>729</v>
      </c>
      <c r="N689" s="13">
        <v>2.3644346682415496E-2</v>
      </c>
      <c r="O689" s="13" t="s">
        <v>729</v>
      </c>
      <c r="P689" s="13">
        <v>8.9508670824355561E-3</v>
      </c>
      <c r="Q689" s="13">
        <v>1.1323729212114934E-2</v>
      </c>
      <c r="R689" s="13">
        <v>2.2434354483088521E-3</v>
      </c>
      <c r="S689" s="13">
        <v>7.2763602702473808E-3</v>
      </c>
      <c r="T689" s="13" t="s">
        <v>729</v>
      </c>
      <c r="U689" s="13">
        <v>1.6466368147568758E-2</v>
      </c>
      <c r="V689" s="13">
        <v>2.8363886653925466E-3</v>
      </c>
      <c r="W689" s="13">
        <v>1.7153477597020253E-2</v>
      </c>
      <c r="X689" s="13">
        <v>2.7481699075908848E-3</v>
      </c>
      <c r="Y689" s="13">
        <v>1.4415974291919523E-2</v>
      </c>
      <c r="Z689" s="13">
        <v>8.1554918091287423E-3</v>
      </c>
      <c r="AA689" s="13">
        <v>2.2000461337681569E-3</v>
      </c>
      <c r="AB689" s="13">
        <v>1.1360035538773138E-2</v>
      </c>
      <c r="AC689" s="13">
        <v>1.7050019168306833E-2</v>
      </c>
      <c r="AD689" s="13">
        <v>1.5335575978712206E-2</v>
      </c>
      <c r="AE689" s="13">
        <v>1.4611406956469392E-2</v>
      </c>
      <c r="AF689" s="159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6"/>
    </row>
    <row r="690" spans="1:65">
      <c r="A690" s="30"/>
      <c r="B690" s="3" t="s">
        <v>240</v>
      </c>
      <c r="C690" s="29"/>
      <c r="D690" s="13">
        <v>-9.0774743026338811E-2</v>
      </c>
      <c r="E690" s="13">
        <v>1.1503450758283407E-3</v>
      </c>
      <c r="F690" s="13">
        <v>-5.4668375856255835E-2</v>
      </c>
      <c r="G690" s="13">
        <v>2.1322626862566807E-2</v>
      </c>
      <c r="H690" s="13">
        <v>1.3051991330004009E-2</v>
      </c>
      <c r="I690" s="13">
        <v>-2.0837442071716561E-2</v>
      </c>
      <c r="J690" s="13">
        <v>-2.8502909150677325E-2</v>
      </c>
      <c r="K690" s="13">
        <v>-6.651602849783167E-4</v>
      </c>
      <c r="L690" s="13">
        <v>6.0456853528839227E-2</v>
      </c>
      <c r="M690" s="13" t="s">
        <v>729</v>
      </c>
      <c r="N690" s="13">
        <v>-2.0583069598386072E-2</v>
      </c>
      <c r="O690" s="13" t="s">
        <v>729</v>
      </c>
      <c r="P690" s="13">
        <v>7.4076064938171093E-3</v>
      </c>
      <c r="Q690" s="13">
        <v>1.7992164984522496E-2</v>
      </c>
      <c r="R690" s="13">
        <v>4.4460905526213068E-2</v>
      </c>
      <c r="S690" s="13">
        <v>2.0495563309310461E-2</v>
      </c>
      <c r="T690" s="13" t="s">
        <v>729</v>
      </c>
      <c r="U690" s="13">
        <v>-0.13666668409116889</v>
      </c>
      <c r="V690" s="13">
        <v>-8.063662574855357E-4</v>
      </c>
      <c r="W690" s="13">
        <v>-8.8777687129451555E-2</v>
      </c>
      <c r="X690" s="13">
        <v>1.1902171268159956E-2</v>
      </c>
      <c r="Y690" s="13">
        <v>4.3290241728324519E-2</v>
      </c>
      <c r="Z690" s="13">
        <v>-6.2932269034783328E-3</v>
      </c>
      <c r="AA690" s="13">
        <v>-1.3010596738462166E-2</v>
      </c>
      <c r="AB690" s="13">
        <v>-4.875115493870541E-3</v>
      </c>
      <c r="AC690" s="13">
        <v>-6.4667085268443891E-3</v>
      </c>
      <c r="AD690" s="13">
        <v>-1.9102625838057108E-2</v>
      </c>
      <c r="AE690" s="13">
        <v>-5.2140098278877778E-3</v>
      </c>
      <c r="AF690" s="159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6"/>
    </row>
    <row r="691" spans="1:65">
      <c r="A691" s="30"/>
      <c r="B691" s="46" t="s">
        <v>241</v>
      </c>
      <c r="C691" s="47"/>
      <c r="D691" s="45">
        <v>3.45</v>
      </c>
      <c r="E691" s="45">
        <v>0.24</v>
      </c>
      <c r="F691" s="45">
        <v>2</v>
      </c>
      <c r="G691" s="45">
        <v>1.05</v>
      </c>
      <c r="H691" s="45">
        <v>0.72</v>
      </c>
      <c r="I691" s="45">
        <v>0.64</v>
      </c>
      <c r="J691" s="45">
        <v>0.95</v>
      </c>
      <c r="K691" s="45">
        <v>0.17</v>
      </c>
      <c r="L691" s="45">
        <v>2.63</v>
      </c>
      <c r="M691" s="45" t="s">
        <v>242</v>
      </c>
      <c r="N691" s="45">
        <v>0.63</v>
      </c>
      <c r="O691" s="45" t="s">
        <v>242</v>
      </c>
      <c r="P691" s="45">
        <v>0.49</v>
      </c>
      <c r="Q691" s="45">
        <v>0.92</v>
      </c>
      <c r="R691" s="45">
        <v>1.98</v>
      </c>
      <c r="S691" s="45">
        <v>1.02</v>
      </c>
      <c r="T691" s="45" t="s">
        <v>242</v>
      </c>
      <c r="U691" s="45">
        <v>5.3</v>
      </c>
      <c r="V691" s="45">
        <v>0.16</v>
      </c>
      <c r="W691" s="45">
        <v>3.37</v>
      </c>
      <c r="X691" s="45">
        <v>0.67</v>
      </c>
      <c r="Y691" s="45">
        <v>1.94</v>
      </c>
      <c r="Z691" s="45">
        <v>0.06</v>
      </c>
      <c r="AA691" s="45">
        <v>0.33</v>
      </c>
      <c r="AB691" s="45">
        <v>0</v>
      </c>
      <c r="AC691" s="45">
        <v>0.06</v>
      </c>
      <c r="AD691" s="45">
        <v>0.56999999999999995</v>
      </c>
      <c r="AE691" s="45">
        <v>0.01</v>
      </c>
      <c r="AF691" s="159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6"/>
    </row>
    <row r="692" spans="1:65">
      <c r="B692" s="3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BM692" s="56"/>
    </row>
    <row r="693" spans="1:65" ht="15">
      <c r="B693" s="8" t="s">
        <v>575</v>
      </c>
      <c r="BM693" s="28" t="s">
        <v>278</v>
      </c>
    </row>
    <row r="694" spans="1:65" ht="15">
      <c r="A694" s="25" t="s">
        <v>128</v>
      </c>
      <c r="B694" s="18" t="s">
        <v>114</v>
      </c>
      <c r="C694" s="15" t="s">
        <v>115</v>
      </c>
      <c r="D694" s="16" t="s">
        <v>233</v>
      </c>
      <c r="E694" s="17" t="s">
        <v>233</v>
      </c>
      <c r="F694" s="17" t="s">
        <v>233</v>
      </c>
      <c r="G694" s="15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</v>
      </c>
    </row>
    <row r="695" spans="1:65">
      <c r="A695" s="30"/>
      <c r="B695" s="19" t="s">
        <v>234</v>
      </c>
      <c r="C695" s="9" t="s">
        <v>234</v>
      </c>
      <c r="D695" s="156" t="s">
        <v>252</v>
      </c>
      <c r="E695" s="158" t="s">
        <v>253</v>
      </c>
      <c r="F695" s="158" t="s">
        <v>258</v>
      </c>
      <c r="G695" s="15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 t="s">
        <v>83</v>
      </c>
    </row>
    <row r="696" spans="1:65">
      <c r="A696" s="30"/>
      <c r="B696" s="19"/>
      <c r="C696" s="9"/>
      <c r="D696" s="10" t="s">
        <v>281</v>
      </c>
      <c r="E696" s="11" t="s">
        <v>280</v>
      </c>
      <c r="F696" s="11" t="s">
        <v>281</v>
      </c>
      <c r="G696" s="15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</v>
      </c>
    </row>
    <row r="697" spans="1:65">
      <c r="A697" s="30"/>
      <c r="B697" s="19"/>
      <c r="C697" s="9"/>
      <c r="D697" s="26" t="s">
        <v>308</v>
      </c>
      <c r="E697" s="26" t="s">
        <v>121</v>
      </c>
      <c r="F697" s="26" t="s">
        <v>309</v>
      </c>
      <c r="G697" s="15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8">
        <v>1</v>
      </c>
      <c r="C698" s="14">
        <v>1</v>
      </c>
      <c r="D698" s="229">
        <v>12</v>
      </c>
      <c r="E698" s="221" t="s">
        <v>97</v>
      </c>
      <c r="F698" s="221" t="s">
        <v>97</v>
      </c>
      <c r="G698" s="222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  <c r="AA698" s="223"/>
      <c r="AB698" s="223"/>
      <c r="AC698" s="223"/>
      <c r="AD698" s="223"/>
      <c r="AE698" s="223"/>
      <c r="AF698" s="223"/>
      <c r="AG698" s="223"/>
      <c r="AH698" s="223"/>
      <c r="AI698" s="223"/>
      <c r="AJ698" s="223"/>
      <c r="AK698" s="223"/>
      <c r="AL698" s="223"/>
      <c r="AM698" s="223"/>
      <c r="AN698" s="223"/>
      <c r="AO698" s="223"/>
      <c r="AP698" s="223"/>
      <c r="AQ698" s="223"/>
      <c r="AR698" s="223"/>
      <c r="AS698" s="223"/>
      <c r="AT698" s="223"/>
      <c r="AU698" s="223"/>
      <c r="AV698" s="223"/>
      <c r="AW698" s="223"/>
      <c r="AX698" s="223"/>
      <c r="AY698" s="223"/>
      <c r="AZ698" s="223"/>
      <c r="BA698" s="223"/>
      <c r="BB698" s="223"/>
      <c r="BC698" s="223"/>
      <c r="BD698" s="223"/>
      <c r="BE698" s="223"/>
      <c r="BF698" s="223"/>
      <c r="BG698" s="223"/>
      <c r="BH698" s="223"/>
      <c r="BI698" s="223"/>
      <c r="BJ698" s="223"/>
      <c r="BK698" s="223"/>
      <c r="BL698" s="223"/>
      <c r="BM698" s="224">
        <v>1</v>
      </c>
    </row>
    <row r="699" spans="1:65">
      <c r="A699" s="30"/>
      <c r="B699" s="19">
        <v>1</v>
      </c>
      <c r="C699" s="9">
        <v>2</v>
      </c>
      <c r="D699" s="228">
        <v>10</v>
      </c>
      <c r="E699" s="225" t="s">
        <v>97</v>
      </c>
      <c r="F699" s="225" t="s">
        <v>97</v>
      </c>
      <c r="G699" s="222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  <c r="AA699" s="223"/>
      <c r="AB699" s="223"/>
      <c r="AC699" s="223"/>
      <c r="AD699" s="223"/>
      <c r="AE699" s="223"/>
      <c r="AF699" s="223"/>
      <c r="AG699" s="223"/>
      <c r="AH699" s="223"/>
      <c r="AI699" s="223"/>
      <c r="AJ699" s="223"/>
      <c r="AK699" s="223"/>
      <c r="AL699" s="223"/>
      <c r="AM699" s="223"/>
      <c r="AN699" s="223"/>
      <c r="AO699" s="223"/>
      <c r="AP699" s="223"/>
      <c r="AQ699" s="223"/>
      <c r="AR699" s="223"/>
      <c r="AS699" s="223"/>
      <c r="AT699" s="223"/>
      <c r="AU699" s="223"/>
      <c r="AV699" s="223"/>
      <c r="AW699" s="223"/>
      <c r="AX699" s="223"/>
      <c r="AY699" s="223"/>
      <c r="AZ699" s="223"/>
      <c r="BA699" s="223"/>
      <c r="BB699" s="223"/>
      <c r="BC699" s="223"/>
      <c r="BD699" s="223"/>
      <c r="BE699" s="223"/>
      <c r="BF699" s="223"/>
      <c r="BG699" s="223"/>
      <c r="BH699" s="223"/>
      <c r="BI699" s="223"/>
      <c r="BJ699" s="223"/>
      <c r="BK699" s="223"/>
      <c r="BL699" s="223"/>
      <c r="BM699" s="224">
        <v>1</v>
      </c>
    </row>
    <row r="700" spans="1:65">
      <c r="A700" s="30"/>
      <c r="B700" s="19">
        <v>1</v>
      </c>
      <c r="C700" s="9">
        <v>3</v>
      </c>
      <c r="D700" s="228">
        <v>11</v>
      </c>
      <c r="E700" s="225" t="s">
        <v>97</v>
      </c>
      <c r="F700" s="225" t="s">
        <v>97</v>
      </c>
      <c r="G700" s="222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  <c r="AA700" s="223"/>
      <c r="AB700" s="223"/>
      <c r="AC700" s="223"/>
      <c r="AD700" s="223"/>
      <c r="AE700" s="223"/>
      <c r="AF700" s="223"/>
      <c r="AG700" s="223"/>
      <c r="AH700" s="223"/>
      <c r="AI700" s="223"/>
      <c r="AJ700" s="223"/>
      <c r="AK700" s="223"/>
      <c r="AL700" s="223"/>
      <c r="AM700" s="223"/>
      <c r="AN700" s="223"/>
      <c r="AO700" s="223"/>
      <c r="AP700" s="223"/>
      <c r="AQ700" s="223"/>
      <c r="AR700" s="223"/>
      <c r="AS700" s="223"/>
      <c r="AT700" s="223"/>
      <c r="AU700" s="223"/>
      <c r="AV700" s="223"/>
      <c r="AW700" s="223"/>
      <c r="AX700" s="223"/>
      <c r="AY700" s="223"/>
      <c r="AZ700" s="223"/>
      <c r="BA700" s="223"/>
      <c r="BB700" s="223"/>
      <c r="BC700" s="223"/>
      <c r="BD700" s="223"/>
      <c r="BE700" s="223"/>
      <c r="BF700" s="223"/>
      <c r="BG700" s="223"/>
      <c r="BH700" s="223"/>
      <c r="BI700" s="223"/>
      <c r="BJ700" s="223"/>
      <c r="BK700" s="223"/>
      <c r="BL700" s="223"/>
      <c r="BM700" s="224">
        <v>16</v>
      </c>
    </row>
    <row r="701" spans="1:65">
      <c r="A701" s="30"/>
      <c r="B701" s="19">
        <v>1</v>
      </c>
      <c r="C701" s="9">
        <v>4</v>
      </c>
      <c r="D701" s="228">
        <v>14</v>
      </c>
      <c r="E701" s="225" t="s">
        <v>97</v>
      </c>
      <c r="F701" s="225" t="s">
        <v>97</v>
      </c>
      <c r="G701" s="222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  <c r="AA701" s="223"/>
      <c r="AB701" s="223"/>
      <c r="AC701" s="223"/>
      <c r="AD701" s="223"/>
      <c r="AE701" s="223"/>
      <c r="AF701" s="223"/>
      <c r="AG701" s="223"/>
      <c r="AH701" s="223"/>
      <c r="AI701" s="223"/>
      <c r="AJ701" s="223"/>
      <c r="AK701" s="223"/>
      <c r="AL701" s="223"/>
      <c r="AM701" s="223"/>
      <c r="AN701" s="223"/>
      <c r="AO701" s="223"/>
      <c r="AP701" s="223"/>
      <c r="AQ701" s="223"/>
      <c r="AR701" s="223"/>
      <c r="AS701" s="223"/>
      <c r="AT701" s="223"/>
      <c r="AU701" s="223"/>
      <c r="AV701" s="223"/>
      <c r="AW701" s="223"/>
      <c r="AX701" s="223"/>
      <c r="AY701" s="223"/>
      <c r="AZ701" s="223"/>
      <c r="BA701" s="223"/>
      <c r="BB701" s="223"/>
      <c r="BC701" s="223"/>
      <c r="BD701" s="223"/>
      <c r="BE701" s="223"/>
      <c r="BF701" s="223"/>
      <c r="BG701" s="223"/>
      <c r="BH701" s="223"/>
      <c r="BI701" s="223"/>
      <c r="BJ701" s="223"/>
      <c r="BK701" s="223"/>
      <c r="BL701" s="223"/>
      <c r="BM701" s="224">
        <v>11.5</v>
      </c>
    </row>
    <row r="702" spans="1:65">
      <c r="A702" s="30"/>
      <c r="B702" s="19">
        <v>1</v>
      </c>
      <c r="C702" s="9">
        <v>5</v>
      </c>
      <c r="D702" s="228">
        <v>11</v>
      </c>
      <c r="E702" s="225" t="s">
        <v>97</v>
      </c>
      <c r="F702" s="225" t="s">
        <v>97</v>
      </c>
      <c r="G702" s="222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  <c r="AA702" s="223"/>
      <c r="AB702" s="223"/>
      <c r="AC702" s="223"/>
      <c r="AD702" s="223"/>
      <c r="AE702" s="223"/>
      <c r="AF702" s="223"/>
      <c r="AG702" s="223"/>
      <c r="AH702" s="223"/>
      <c r="AI702" s="223"/>
      <c r="AJ702" s="223"/>
      <c r="AK702" s="223"/>
      <c r="AL702" s="223"/>
      <c r="AM702" s="223"/>
      <c r="AN702" s="223"/>
      <c r="AO702" s="223"/>
      <c r="AP702" s="223"/>
      <c r="AQ702" s="223"/>
      <c r="AR702" s="223"/>
      <c r="AS702" s="223"/>
      <c r="AT702" s="223"/>
      <c r="AU702" s="223"/>
      <c r="AV702" s="223"/>
      <c r="AW702" s="223"/>
      <c r="AX702" s="223"/>
      <c r="AY702" s="223"/>
      <c r="AZ702" s="223"/>
      <c r="BA702" s="223"/>
      <c r="BB702" s="223"/>
      <c r="BC702" s="223"/>
      <c r="BD702" s="223"/>
      <c r="BE702" s="223"/>
      <c r="BF702" s="223"/>
      <c r="BG702" s="223"/>
      <c r="BH702" s="223"/>
      <c r="BI702" s="223"/>
      <c r="BJ702" s="223"/>
      <c r="BK702" s="223"/>
      <c r="BL702" s="223"/>
      <c r="BM702" s="224">
        <v>15</v>
      </c>
    </row>
    <row r="703" spans="1:65">
      <c r="A703" s="30"/>
      <c r="B703" s="19">
        <v>1</v>
      </c>
      <c r="C703" s="9">
        <v>6</v>
      </c>
      <c r="D703" s="228">
        <v>11</v>
      </c>
      <c r="E703" s="225" t="s">
        <v>97</v>
      </c>
      <c r="F703" s="225" t="s">
        <v>97</v>
      </c>
      <c r="G703" s="222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  <c r="AA703" s="223"/>
      <c r="AB703" s="223"/>
      <c r="AC703" s="223"/>
      <c r="AD703" s="223"/>
      <c r="AE703" s="223"/>
      <c r="AF703" s="223"/>
      <c r="AG703" s="223"/>
      <c r="AH703" s="223"/>
      <c r="AI703" s="223"/>
      <c r="AJ703" s="223"/>
      <c r="AK703" s="223"/>
      <c r="AL703" s="223"/>
      <c r="AM703" s="223"/>
      <c r="AN703" s="223"/>
      <c r="AO703" s="223"/>
      <c r="AP703" s="223"/>
      <c r="AQ703" s="223"/>
      <c r="AR703" s="223"/>
      <c r="AS703" s="223"/>
      <c r="AT703" s="223"/>
      <c r="AU703" s="223"/>
      <c r="AV703" s="223"/>
      <c r="AW703" s="223"/>
      <c r="AX703" s="223"/>
      <c r="AY703" s="223"/>
      <c r="AZ703" s="223"/>
      <c r="BA703" s="223"/>
      <c r="BB703" s="223"/>
      <c r="BC703" s="223"/>
      <c r="BD703" s="223"/>
      <c r="BE703" s="223"/>
      <c r="BF703" s="223"/>
      <c r="BG703" s="223"/>
      <c r="BH703" s="223"/>
      <c r="BI703" s="223"/>
      <c r="BJ703" s="223"/>
      <c r="BK703" s="223"/>
      <c r="BL703" s="223"/>
      <c r="BM703" s="226"/>
    </row>
    <row r="704" spans="1:65">
      <c r="A704" s="30"/>
      <c r="B704" s="20" t="s">
        <v>237</v>
      </c>
      <c r="C704" s="12"/>
      <c r="D704" s="227">
        <v>11.5</v>
      </c>
      <c r="E704" s="227" t="s">
        <v>729</v>
      </c>
      <c r="F704" s="227" t="s">
        <v>729</v>
      </c>
      <c r="G704" s="222"/>
      <c r="H704" s="223"/>
      <c r="I704" s="223"/>
      <c r="J704" s="223"/>
      <c r="K704" s="223"/>
      <c r="L704" s="223"/>
      <c r="M704" s="223"/>
      <c r="N704" s="223"/>
      <c r="O704" s="223"/>
      <c r="P704" s="223"/>
      <c r="Q704" s="223"/>
      <c r="R704" s="223"/>
      <c r="S704" s="223"/>
      <c r="T704" s="223"/>
      <c r="U704" s="223"/>
      <c r="V704" s="223"/>
      <c r="W704" s="223"/>
      <c r="X704" s="223"/>
      <c r="Y704" s="223"/>
      <c r="Z704" s="223"/>
      <c r="AA704" s="223"/>
      <c r="AB704" s="223"/>
      <c r="AC704" s="223"/>
      <c r="AD704" s="223"/>
      <c r="AE704" s="223"/>
      <c r="AF704" s="223"/>
      <c r="AG704" s="223"/>
      <c r="AH704" s="223"/>
      <c r="AI704" s="223"/>
      <c r="AJ704" s="223"/>
      <c r="AK704" s="223"/>
      <c r="AL704" s="223"/>
      <c r="AM704" s="223"/>
      <c r="AN704" s="223"/>
      <c r="AO704" s="223"/>
      <c r="AP704" s="223"/>
      <c r="AQ704" s="223"/>
      <c r="AR704" s="223"/>
      <c r="AS704" s="223"/>
      <c r="AT704" s="223"/>
      <c r="AU704" s="223"/>
      <c r="AV704" s="223"/>
      <c r="AW704" s="223"/>
      <c r="AX704" s="223"/>
      <c r="AY704" s="223"/>
      <c r="AZ704" s="223"/>
      <c r="BA704" s="223"/>
      <c r="BB704" s="223"/>
      <c r="BC704" s="223"/>
      <c r="BD704" s="223"/>
      <c r="BE704" s="223"/>
      <c r="BF704" s="223"/>
      <c r="BG704" s="223"/>
      <c r="BH704" s="223"/>
      <c r="BI704" s="223"/>
      <c r="BJ704" s="223"/>
      <c r="BK704" s="223"/>
      <c r="BL704" s="223"/>
      <c r="BM704" s="226"/>
    </row>
    <row r="705" spans="1:65">
      <c r="A705" s="30"/>
      <c r="B705" s="3" t="s">
        <v>238</v>
      </c>
      <c r="C705" s="29"/>
      <c r="D705" s="228">
        <v>11</v>
      </c>
      <c r="E705" s="228" t="s">
        <v>729</v>
      </c>
      <c r="F705" s="228" t="s">
        <v>729</v>
      </c>
      <c r="G705" s="222"/>
      <c r="H705" s="223"/>
      <c r="I705" s="223"/>
      <c r="J705" s="223"/>
      <c r="K705" s="223"/>
      <c r="L705" s="223"/>
      <c r="M705" s="223"/>
      <c r="N705" s="223"/>
      <c r="O705" s="223"/>
      <c r="P705" s="223"/>
      <c r="Q705" s="223"/>
      <c r="R705" s="223"/>
      <c r="S705" s="223"/>
      <c r="T705" s="223"/>
      <c r="U705" s="223"/>
      <c r="V705" s="223"/>
      <c r="W705" s="223"/>
      <c r="X705" s="223"/>
      <c r="Y705" s="223"/>
      <c r="Z705" s="223"/>
      <c r="AA705" s="223"/>
      <c r="AB705" s="223"/>
      <c r="AC705" s="223"/>
      <c r="AD705" s="223"/>
      <c r="AE705" s="223"/>
      <c r="AF705" s="223"/>
      <c r="AG705" s="223"/>
      <c r="AH705" s="223"/>
      <c r="AI705" s="223"/>
      <c r="AJ705" s="223"/>
      <c r="AK705" s="223"/>
      <c r="AL705" s="223"/>
      <c r="AM705" s="223"/>
      <c r="AN705" s="223"/>
      <c r="AO705" s="223"/>
      <c r="AP705" s="223"/>
      <c r="AQ705" s="223"/>
      <c r="AR705" s="223"/>
      <c r="AS705" s="223"/>
      <c r="AT705" s="223"/>
      <c r="AU705" s="223"/>
      <c r="AV705" s="223"/>
      <c r="AW705" s="223"/>
      <c r="AX705" s="223"/>
      <c r="AY705" s="223"/>
      <c r="AZ705" s="223"/>
      <c r="BA705" s="223"/>
      <c r="BB705" s="223"/>
      <c r="BC705" s="223"/>
      <c r="BD705" s="223"/>
      <c r="BE705" s="223"/>
      <c r="BF705" s="223"/>
      <c r="BG705" s="223"/>
      <c r="BH705" s="223"/>
      <c r="BI705" s="223"/>
      <c r="BJ705" s="223"/>
      <c r="BK705" s="223"/>
      <c r="BL705" s="223"/>
      <c r="BM705" s="226"/>
    </row>
    <row r="706" spans="1:65">
      <c r="A706" s="30"/>
      <c r="B706" s="3" t="s">
        <v>239</v>
      </c>
      <c r="C706" s="29"/>
      <c r="D706" s="228">
        <v>1.3784048752090221</v>
      </c>
      <c r="E706" s="228" t="s">
        <v>729</v>
      </c>
      <c r="F706" s="228" t="s">
        <v>729</v>
      </c>
      <c r="G706" s="222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  <c r="AA706" s="223"/>
      <c r="AB706" s="223"/>
      <c r="AC706" s="223"/>
      <c r="AD706" s="223"/>
      <c r="AE706" s="223"/>
      <c r="AF706" s="223"/>
      <c r="AG706" s="223"/>
      <c r="AH706" s="223"/>
      <c r="AI706" s="223"/>
      <c r="AJ706" s="223"/>
      <c r="AK706" s="223"/>
      <c r="AL706" s="223"/>
      <c r="AM706" s="223"/>
      <c r="AN706" s="223"/>
      <c r="AO706" s="223"/>
      <c r="AP706" s="223"/>
      <c r="AQ706" s="223"/>
      <c r="AR706" s="223"/>
      <c r="AS706" s="223"/>
      <c r="AT706" s="223"/>
      <c r="AU706" s="223"/>
      <c r="AV706" s="223"/>
      <c r="AW706" s="223"/>
      <c r="AX706" s="223"/>
      <c r="AY706" s="223"/>
      <c r="AZ706" s="223"/>
      <c r="BA706" s="223"/>
      <c r="BB706" s="223"/>
      <c r="BC706" s="223"/>
      <c r="BD706" s="223"/>
      <c r="BE706" s="223"/>
      <c r="BF706" s="223"/>
      <c r="BG706" s="223"/>
      <c r="BH706" s="223"/>
      <c r="BI706" s="223"/>
      <c r="BJ706" s="223"/>
      <c r="BK706" s="223"/>
      <c r="BL706" s="223"/>
      <c r="BM706" s="226"/>
    </row>
    <row r="707" spans="1:65">
      <c r="A707" s="30"/>
      <c r="B707" s="3" t="s">
        <v>87</v>
      </c>
      <c r="C707" s="29"/>
      <c r="D707" s="13">
        <v>0.1198612934964367</v>
      </c>
      <c r="E707" s="13" t="s">
        <v>729</v>
      </c>
      <c r="F707" s="13" t="s">
        <v>729</v>
      </c>
      <c r="G707" s="15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6"/>
    </row>
    <row r="708" spans="1:65">
      <c r="A708" s="30"/>
      <c r="B708" s="3" t="s">
        <v>240</v>
      </c>
      <c r="C708" s="29"/>
      <c r="D708" s="13">
        <v>0</v>
      </c>
      <c r="E708" s="13" t="s">
        <v>729</v>
      </c>
      <c r="F708" s="13" t="s">
        <v>729</v>
      </c>
      <c r="G708" s="15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6"/>
    </row>
    <row r="709" spans="1:65">
      <c r="A709" s="30"/>
      <c r="B709" s="46" t="s">
        <v>241</v>
      </c>
      <c r="C709" s="47"/>
      <c r="D709" s="45" t="s">
        <v>242</v>
      </c>
      <c r="E709" s="45" t="s">
        <v>242</v>
      </c>
      <c r="F709" s="45" t="s">
        <v>242</v>
      </c>
      <c r="G709" s="15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6"/>
    </row>
    <row r="710" spans="1:65">
      <c r="B710" s="31"/>
      <c r="C710" s="20"/>
      <c r="D710" s="20"/>
      <c r="E710" s="20"/>
      <c r="F710" s="20"/>
      <c r="BM710" s="56"/>
    </row>
    <row r="711" spans="1:65" ht="15">
      <c r="B711" s="8" t="s">
        <v>576</v>
      </c>
      <c r="BM711" s="28" t="s">
        <v>278</v>
      </c>
    </row>
    <row r="712" spans="1:65" ht="15">
      <c r="A712" s="25" t="s">
        <v>40</v>
      </c>
      <c r="B712" s="18" t="s">
        <v>114</v>
      </c>
      <c r="C712" s="15" t="s">
        <v>115</v>
      </c>
      <c r="D712" s="16" t="s">
        <v>233</v>
      </c>
      <c r="E712" s="17" t="s">
        <v>233</v>
      </c>
      <c r="F712" s="17" t="s">
        <v>233</v>
      </c>
      <c r="G712" s="17" t="s">
        <v>233</v>
      </c>
      <c r="H712" s="15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1</v>
      </c>
    </row>
    <row r="713" spans="1:65">
      <c r="A713" s="30"/>
      <c r="B713" s="19" t="s">
        <v>234</v>
      </c>
      <c r="C713" s="9" t="s">
        <v>234</v>
      </c>
      <c r="D713" s="156" t="s">
        <v>245</v>
      </c>
      <c r="E713" s="158" t="s">
        <v>253</v>
      </c>
      <c r="F713" s="158" t="s">
        <v>256</v>
      </c>
      <c r="G713" s="158" t="s">
        <v>265</v>
      </c>
      <c r="H713" s="15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 t="s">
        <v>3</v>
      </c>
    </row>
    <row r="714" spans="1:65">
      <c r="A714" s="30"/>
      <c r="B714" s="19"/>
      <c r="C714" s="9"/>
      <c r="D714" s="10" t="s">
        <v>281</v>
      </c>
      <c r="E714" s="11" t="s">
        <v>280</v>
      </c>
      <c r="F714" s="11" t="s">
        <v>280</v>
      </c>
      <c r="G714" s="11" t="s">
        <v>280</v>
      </c>
      <c r="H714" s="15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2</v>
      </c>
    </row>
    <row r="715" spans="1:65">
      <c r="A715" s="30"/>
      <c r="B715" s="19"/>
      <c r="C715" s="9"/>
      <c r="D715" s="26" t="s">
        <v>308</v>
      </c>
      <c r="E715" s="26" t="s">
        <v>121</v>
      </c>
      <c r="F715" s="26" t="s">
        <v>310</v>
      </c>
      <c r="G715" s="26" t="s">
        <v>308</v>
      </c>
      <c r="H715" s="15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2</v>
      </c>
    </row>
    <row r="716" spans="1:65">
      <c r="A716" s="30"/>
      <c r="B716" s="18">
        <v>1</v>
      </c>
      <c r="C716" s="14">
        <v>1</v>
      </c>
      <c r="D716" s="21">
        <v>3.5</v>
      </c>
      <c r="E716" s="21">
        <v>3.9659999999999997</v>
      </c>
      <c r="F716" s="21">
        <v>4.9213620802248439</v>
      </c>
      <c r="G716" s="21">
        <v>5.7232939999999992</v>
      </c>
      <c r="H716" s="15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>
        <v>1</v>
      </c>
      <c r="C717" s="9">
        <v>2</v>
      </c>
      <c r="D717" s="11">
        <v>3.3</v>
      </c>
      <c r="E717" s="11">
        <v>4.3630000000000004</v>
      </c>
      <c r="F717" s="11">
        <v>4.9223252118334795</v>
      </c>
      <c r="G717" s="11">
        <v>5.274381</v>
      </c>
      <c r="H717" s="15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10</v>
      </c>
    </row>
    <row r="718" spans="1:65">
      <c r="A718" s="30"/>
      <c r="B718" s="19">
        <v>1</v>
      </c>
      <c r="C718" s="9">
        <v>3</v>
      </c>
      <c r="D718" s="11">
        <v>3.4</v>
      </c>
      <c r="E718" s="11">
        <v>4.13</v>
      </c>
      <c r="F718" s="11">
        <v>4.9214746620395875</v>
      </c>
      <c r="G718" s="11">
        <v>5.7152380000000003</v>
      </c>
      <c r="H718" s="15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16</v>
      </c>
    </row>
    <row r="719" spans="1:65">
      <c r="A719" s="30"/>
      <c r="B719" s="19">
        <v>1</v>
      </c>
      <c r="C719" s="9">
        <v>4</v>
      </c>
      <c r="D719" s="11">
        <v>3.5</v>
      </c>
      <c r="E719" s="11">
        <v>4.3280000000000003</v>
      </c>
      <c r="F719" s="11">
        <v>4.896414663109069</v>
      </c>
      <c r="G719" s="11">
        <v>5.4427969999999997</v>
      </c>
      <c r="H719" s="15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4.5232582117872804</v>
      </c>
    </row>
    <row r="720" spans="1:65">
      <c r="A720" s="30"/>
      <c r="B720" s="19">
        <v>1</v>
      </c>
      <c r="C720" s="9">
        <v>5</v>
      </c>
      <c r="D720" s="11">
        <v>3.6</v>
      </c>
      <c r="E720" s="11">
        <v>4.2089999999999996</v>
      </c>
      <c r="F720" s="11">
        <v>4.8625726662055166</v>
      </c>
      <c r="G720" s="11">
        <v>5.6339844999999995</v>
      </c>
      <c r="H720" s="15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16</v>
      </c>
    </row>
    <row r="721" spans="1:65">
      <c r="A721" s="30"/>
      <c r="B721" s="19">
        <v>1</v>
      </c>
      <c r="C721" s="9">
        <v>6</v>
      </c>
      <c r="D721" s="11">
        <v>3.5</v>
      </c>
      <c r="E721" s="11">
        <v>4.0069999999999997</v>
      </c>
      <c r="F721" s="11">
        <v>4.8906932994822396</v>
      </c>
      <c r="G721" s="11">
        <v>5.5506600000000006</v>
      </c>
      <c r="H721" s="15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6"/>
    </row>
    <row r="722" spans="1:65">
      <c r="A722" s="30"/>
      <c r="B722" s="20" t="s">
        <v>237</v>
      </c>
      <c r="C722" s="12"/>
      <c r="D722" s="22">
        <v>3.4666666666666668</v>
      </c>
      <c r="E722" s="22">
        <v>4.1671666666666667</v>
      </c>
      <c r="F722" s="22">
        <v>4.9024737638157889</v>
      </c>
      <c r="G722" s="22">
        <v>5.5567257500000009</v>
      </c>
      <c r="H722" s="15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6"/>
    </row>
    <row r="723" spans="1:65">
      <c r="A723" s="30"/>
      <c r="B723" s="3" t="s">
        <v>238</v>
      </c>
      <c r="C723" s="29"/>
      <c r="D723" s="11">
        <v>3.5</v>
      </c>
      <c r="E723" s="11">
        <v>4.1694999999999993</v>
      </c>
      <c r="F723" s="11">
        <v>4.908888371666956</v>
      </c>
      <c r="G723" s="11">
        <v>5.5923222500000005</v>
      </c>
      <c r="H723" s="15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6"/>
    </row>
    <row r="724" spans="1:65">
      <c r="A724" s="30"/>
      <c r="B724" s="3" t="s">
        <v>239</v>
      </c>
      <c r="C724" s="29"/>
      <c r="D724" s="23">
        <v>0.10327955589886455</v>
      </c>
      <c r="E724" s="23">
        <v>0.16338349569851526</v>
      </c>
      <c r="F724" s="23">
        <v>2.3997800942050812E-2</v>
      </c>
      <c r="G724" s="23">
        <v>0.17411211388750342</v>
      </c>
      <c r="H724" s="15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6"/>
    </row>
    <row r="725" spans="1:65">
      <c r="A725" s="30"/>
      <c r="B725" s="3" t="s">
        <v>87</v>
      </c>
      <c r="C725" s="29"/>
      <c r="D725" s="13">
        <v>2.9792179586210926E-2</v>
      </c>
      <c r="E725" s="13">
        <v>3.9207334087553156E-2</v>
      </c>
      <c r="F725" s="13">
        <v>4.8950391370115925E-3</v>
      </c>
      <c r="G725" s="13">
        <v>3.133358055101125E-2</v>
      </c>
      <c r="H725" s="15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6"/>
    </row>
    <row r="726" spans="1:65">
      <c r="A726" s="30"/>
      <c r="B726" s="3" t="s">
        <v>240</v>
      </c>
      <c r="C726" s="29"/>
      <c r="D726" s="13">
        <v>-0.2335908090250548</v>
      </c>
      <c r="E726" s="13">
        <v>-7.8724567214108032E-2</v>
      </c>
      <c r="F726" s="13">
        <v>8.3836812817871031E-2</v>
      </c>
      <c r="G726" s="13">
        <v>0.22847856342129202</v>
      </c>
      <c r="H726" s="15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6"/>
    </row>
    <row r="727" spans="1:65">
      <c r="A727" s="30"/>
      <c r="B727" s="46" t="s">
        <v>241</v>
      </c>
      <c r="C727" s="47"/>
      <c r="D727" s="45">
        <v>1.04</v>
      </c>
      <c r="E727" s="45">
        <v>0.36</v>
      </c>
      <c r="F727" s="45">
        <v>0.36</v>
      </c>
      <c r="G727" s="45">
        <v>0.99</v>
      </c>
      <c r="H727" s="15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6"/>
    </row>
    <row r="728" spans="1:65">
      <c r="B728" s="31"/>
      <c r="C728" s="20"/>
      <c r="D728" s="20"/>
      <c r="E728" s="20"/>
      <c r="F728" s="20"/>
      <c r="G728" s="20"/>
      <c r="BM728" s="56"/>
    </row>
    <row r="729" spans="1:65" ht="15">
      <c r="B729" s="8" t="s">
        <v>577</v>
      </c>
      <c r="BM729" s="28" t="s">
        <v>278</v>
      </c>
    </row>
    <row r="730" spans="1:65" ht="15">
      <c r="A730" s="25" t="s">
        <v>129</v>
      </c>
      <c r="B730" s="18" t="s">
        <v>114</v>
      </c>
      <c r="C730" s="15" t="s">
        <v>115</v>
      </c>
      <c r="D730" s="16" t="s">
        <v>233</v>
      </c>
      <c r="E730" s="17" t="s">
        <v>233</v>
      </c>
      <c r="F730" s="17" t="s">
        <v>233</v>
      </c>
      <c r="G730" s="15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1</v>
      </c>
    </row>
    <row r="731" spans="1:65">
      <c r="A731" s="30"/>
      <c r="B731" s="19" t="s">
        <v>234</v>
      </c>
      <c r="C731" s="9" t="s">
        <v>234</v>
      </c>
      <c r="D731" s="156" t="s">
        <v>252</v>
      </c>
      <c r="E731" s="158" t="s">
        <v>253</v>
      </c>
      <c r="F731" s="158" t="s">
        <v>258</v>
      </c>
      <c r="G731" s="15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 t="s">
        <v>83</v>
      </c>
    </row>
    <row r="732" spans="1:65">
      <c r="A732" s="30"/>
      <c r="B732" s="19"/>
      <c r="C732" s="9"/>
      <c r="D732" s="10" t="s">
        <v>281</v>
      </c>
      <c r="E732" s="11" t="s">
        <v>280</v>
      </c>
      <c r="F732" s="11" t="s">
        <v>281</v>
      </c>
      <c r="G732" s="15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2</v>
      </c>
    </row>
    <row r="733" spans="1:65">
      <c r="A733" s="30"/>
      <c r="B733" s="19"/>
      <c r="C733" s="9"/>
      <c r="D733" s="26" t="s">
        <v>308</v>
      </c>
      <c r="E733" s="26" t="s">
        <v>121</v>
      </c>
      <c r="F733" s="26" t="s">
        <v>309</v>
      </c>
      <c r="G733" s="15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2</v>
      </c>
    </row>
    <row r="734" spans="1:65">
      <c r="A734" s="30"/>
      <c r="B734" s="18">
        <v>1</v>
      </c>
      <c r="C734" s="14">
        <v>1</v>
      </c>
      <c r="D734" s="152" t="s">
        <v>97</v>
      </c>
      <c r="E734" s="152" t="s">
        <v>109</v>
      </c>
      <c r="F734" s="152" t="s">
        <v>109</v>
      </c>
      <c r="G734" s="15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>
        <v>1</v>
      </c>
      <c r="C735" s="9">
        <v>2</v>
      </c>
      <c r="D735" s="154" t="s">
        <v>97</v>
      </c>
      <c r="E735" s="154" t="s">
        <v>109</v>
      </c>
      <c r="F735" s="154" t="s">
        <v>109</v>
      </c>
      <c r="G735" s="15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1</v>
      </c>
    </row>
    <row r="736" spans="1:65">
      <c r="A736" s="30"/>
      <c r="B736" s="19">
        <v>1</v>
      </c>
      <c r="C736" s="9">
        <v>3</v>
      </c>
      <c r="D736" s="154" t="s">
        <v>97</v>
      </c>
      <c r="E736" s="154" t="s">
        <v>109</v>
      </c>
      <c r="F736" s="154" t="s">
        <v>109</v>
      </c>
      <c r="G736" s="15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16</v>
      </c>
    </row>
    <row r="737" spans="1:65">
      <c r="A737" s="30"/>
      <c r="B737" s="19">
        <v>1</v>
      </c>
      <c r="C737" s="9">
        <v>4</v>
      </c>
      <c r="D737" s="154" t="s">
        <v>97</v>
      </c>
      <c r="E737" s="154" t="s">
        <v>109</v>
      </c>
      <c r="F737" s="154" t="s">
        <v>109</v>
      </c>
      <c r="G737" s="15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 t="s">
        <v>109</v>
      </c>
    </row>
    <row r="738" spans="1:65">
      <c r="A738" s="30"/>
      <c r="B738" s="19">
        <v>1</v>
      </c>
      <c r="C738" s="9">
        <v>5</v>
      </c>
      <c r="D738" s="154" t="s">
        <v>97</v>
      </c>
      <c r="E738" s="154" t="s">
        <v>109</v>
      </c>
      <c r="F738" s="154" t="s">
        <v>109</v>
      </c>
      <c r="G738" s="15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12</v>
      </c>
    </row>
    <row r="739" spans="1:65">
      <c r="A739" s="30"/>
      <c r="B739" s="19">
        <v>1</v>
      </c>
      <c r="C739" s="9">
        <v>6</v>
      </c>
      <c r="D739" s="154" t="s">
        <v>97</v>
      </c>
      <c r="E739" s="154" t="s">
        <v>109</v>
      </c>
      <c r="F739" s="154" t="s">
        <v>109</v>
      </c>
      <c r="G739" s="15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6"/>
    </row>
    <row r="740" spans="1:65">
      <c r="A740" s="30"/>
      <c r="B740" s="20" t="s">
        <v>237</v>
      </c>
      <c r="C740" s="12"/>
      <c r="D740" s="22" t="s">
        <v>729</v>
      </c>
      <c r="E740" s="22" t="s">
        <v>729</v>
      </c>
      <c r="F740" s="22" t="s">
        <v>729</v>
      </c>
      <c r="G740" s="15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6"/>
    </row>
    <row r="741" spans="1:65">
      <c r="A741" s="30"/>
      <c r="B741" s="3" t="s">
        <v>238</v>
      </c>
      <c r="C741" s="29"/>
      <c r="D741" s="11" t="s">
        <v>729</v>
      </c>
      <c r="E741" s="11" t="s">
        <v>729</v>
      </c>
      <c r="F741" s="11" t="s">
        <v>729</v>
      </c>
      <c r="G741" s="15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6"/>
    </row>
    <row r="742" spans="1:65">
      <c r="A742" s="30"/>
      <c r="B742" s="3" t="s">
        <v>239</v>
      </c>
      <c r="C742" s="29"/>
      <c r="D742" s="23" t="s">
        <v>729</v>
      </c>
      <c r="E742" s="23" t="s">
        <v>729</v>
      </c>
      <c r="F742" s="23" t="s">
        <v>729</v>
      </c>
      <c r="G742" s="15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6"/>
    </row>
    <row r="743" spans="1:65">
      <c r="A743" s="30"/>
      <c r="B743" s="3" t="s">
        <v>87</v>
      </c>
      <c r="C743" s="29"/>
      <c r="D743" s="13" t="s">
        <v>729</v>
      </c>
      <c r="E743" s="13" t="s">
        <v>729</v>
      </c>
      <c r="F743" s="13" t="s">
        <v>729</v>
      </c>
      <c r="G743" s="15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6"/>
    </row>
    <row r="744" spans="1:65">
      <c r="A744" s="30"/>
      <c r="B744" s="3" t="s">
        <v>240</v>
      </c>
      <c r="C744" s="29"/>
      <c r="D744" s="13" t="s">
        <v>729</v>
      </c>
      <c r="E744" s="13" t="s">
        <v>729</v>
      </c>
      <c r="F744" s="13" t="s">
        <v>729</v>
      </c>
      <c r="G744" s="15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6"/>
    </row>
    <row r="745" spans="1:65">
      <c r="A745" s="30"/>
      <c r="B745" s="46" t="s">
        <v>241</v>
      </c>
      <c r="C745" s="47"/>
      <c r="D745" s="45" t="s">
        <v>242</v>
      </c>
      <c r="E745" s="45" t="s">
        <v>242</v>
      </c>
      <c r="F745" s="45" t="s">
        <v>242</v>
      </c>
      <c r="G745" s="15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6"/>
    </row>
    <row r="746" spans="1:65">
      <c r="B746" s="31"/>
      <c r="C746" s="20"/>
      <c r="D746" s="20"/>
      <c r="E746" s="20"/>
      <c r="F746" s="20"/>
      <c r="BM746" s="56"/>
    </row>
    <row r="747" spans="1:65" ht="15">
      <c r="B747" s="8" t="s">
        <v>578</v>
      </c>
      <c r="BM747" s="28" t="s">
        <v>67</v>
      </c>
    </row>
    <row r="748" spans="1:65" ht="15">
      <c r="A748" s="25" t="s">
        <v>43</v>
      </c>
      <c r="B748" s="18" t="s">
        <v>114</v>
      </c>
      <c r="C748" s="15" t="s">
        <v>115</v>
      </c>
      <c r="D748" s="16" t="s">
        <v>233</v>
      </c>
      <c r="E748" s="17" t="s">
        <v>233</v>
      </c>
      <c r="F748" s="17" t="s">
        <v>233</v>
      </c>
      <c r="G748" s="17" t="s">
        <v>233</v>
      </c>
      <c r="H748" s="17" t="s">
        <v>233</v>
      </c>
      <c r="I748" s="17" t="s">
        <v>233</v>
      </c>
      <c r="J748" s="17" t="s">
        <v>233</v>
      </c>
      <c r="K748" s="17" t="s">
        <v>233</v>
      </c>
      <c r="L748" s="17" t="s">
        <v>233</v>
      </c>
      <c r="M748" s="17" t="s">
        <v>233</v>
      </c>
      <c r="N748" s="17" t="s">
        <v>233</v>
      </c>
      <c r="O748" s="17" t="s">
        <v>233</v>
      </c>
      <c r="P748" s="17" t="s">
        <v>233</v>
      </c>
      <c r="Q748" s="17" t="s">
        <v>233</v>
      </c>
      <c r="R748" s="17" t="s">
        <v>233</v>
      </c>
      <c r="S748" s="17" t="s">
        <v>233</v>
      </c>
      <c r="T748" s="17" t="s">
        <v>233</v>
      </c>
      <c r="U748" s="159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1</v>
      </c>
    </row>
    <row r="749" spans="1:65">
      <c r="A749" s="30"/>
      <c r="B749" s="19" t="s">
        <v>234</v>
      </c>
      <c r="C749" s="9" t="s">
        <v>234</v>
      </c>
      <c r="D749" s="156" t="s">
        <v>245</v>
      </c>
      <c r="E749" s="158" t="s">
        <v>247</v>
      </c>
      <c r="F749" s="158" t="s">
        <v>248</v>
      </c>
      <c r="G749" s="158" t="s">
        <v>249</v>
      </c>
      <c r="H749" s="158" t="s">
        <v>250</v>
      </c>
      <c r="I749" s="158" t="s">
        <v>251</v>
      </c>
      <c r="J749" s="158" t="s">
        <v>252</v>
      </c>
      <c r="K749" s="158" t="s">
        <v>253</v>
      </c>
      <c r="L749" s="158" t="s">
        <v>256</v>
      </c>
      <c r="M749" s="158" t="s">
        <v>258</v>
      </c>
      <c r="N749" s="158" t="s">
        <v>260</v>
      </c>
      <c r="O749" s="158" t="s">
        <v>261</v>
      </c>
      <c r="P749" s="158" t="s">
        <v>266</v>
      </c>
      <c r="Q749" s="158" t="s">
        <v>268</v>
      </c>
      <c r="R749" s="158" t="s">
        <v>269</v>
      </c>
      <c r="S749" s="158" t="s">
        <v>270</v>
      </c>
      <c r="T749" s="158" t="s">
        <v>271</v>
      </c>
      <c r="U749" s="159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 t="s">
        <v>3</v>
      </c>
    </row>
    <row r="750" spans="1:65">
      <c r="A750" s="30"/>
      <c r="B750" s="19"/>
      <c r="C750" s="9"/>
      <c r="D750" s="10" t="s">
        <v>281</v>
      </c>
      <c r="E750" s="11" t="s">
        <v>280</v>
      </c>
      <c r="F750" s="11" t="s">
        <v>280</v>
      </c>
      <c r="G750" s="11" t="s">
        <v>280</v>
      </c>
      <c r="H750" s="11" t="s">
        <v>280</v>
      </c>
      <c r="I750" s="11" t="s">
        <v>280</v>
      </c>
      <c r="J750" s="11" t="s">
        <v>281</v>
      </c>
      <c r="K750" s="11" t="s">
        <v>280</v>
      </c>
      <c r="L750" s="11" t="s">
        <v>280</v>
      </c>
      <c r="M750" s="11" t="s">
        <v>281</v>
      </c>
      <c r="N750" s="11" t="s">
        <v>281</v>
      </c>
      <c r="O750" s="11" t="s">
        <v>281</v>
      </c>
      <c r="P750" s="11" t="s">
        <v>280</v>
      </c>
      <c r="Q750" s="11" t="s">
        <v>281</v>
      </c>
      <c r="R750" s="11" t="s">
        <v>281</v>
      </c>
      <c r="S750" s="11" t="s">
        <v>281</v>
      </c>
      <c r="T750" s="11" t="s">
        <v>280</v>
      </c>
      <c r="U750" s="159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1</v>
      </c>
    </row>
    <row r="751" spans="1:65">
      <c r="A751" s="30"/>
      <c r="B751" s="19"/>
      <c r="C751" s="9"/>
      <c r="D751" s="26" t="s">
        <v>308</v>
      </c>
      <c r="E751" s="26" t="s">
        <v>308</v>
      </c>
      <c r="F751" s="26" t="s">
        <v>308</v>
      </c>
      <c r="G751" s="26" t="s">
        <v>308</v>
      </c>
      <c r="H751" s="26" t="s">
        <v>308</v>
      </c>
      <c r="I751" s="26" t="s">
        <v>308</v>
      </c>
      <c r="J751" s="26" t="s">
        <v>308</v>
      </c>
      <c r="K751" s="26" t="s">
        <v>121</v>
      </c>
      <c r="L751" s="26" t="s">
        <v>310</v>
      </c>
      <c r="M751" s="26" t="s">
        <v>309</v>
      </c>
      <c r="N751" s="26" t="s">
        <v>309</v>
      </c>
      <c r="O751" s="26" t="s">
        <v>311</v>
      </c>
      <c r="P751" s="26" t="s">
        <v>311</v>
      </c>
      <c r="Q751" s="26" t="s">
        <v>311</v>
      </c>
      <c r="R751" s="26" t="s">
        <v>311</v>
      </c>
      <c r="S751" s="26" t="s">
        <v>308</v>
      </c>
      <c r="T751" s="26" t="s">
        <v>310</v>
      </c>
      <c r="U751" s="159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8">
        <v>1</v>
      </c>
      <c r="C752" s="14">
        <v>1</v>
      </c>
      <c r="D752" s="229">
        <v>12.8</v>
      </c>
      <c r="E752" s="229">
        <v>14.6</v>
      </c>
      <c r="F752" s="229">
        <v>15.299999999999999</v>
      </c>
      <c r="G752" s="229">
        <v>12.9</v>
      </c>
      <c r="H752" s="229">
        <v>13.5</v>
      </c>
      <c r="I752" s="229">
        <v>13</v>
      </c>
      <c r="J752" s="229">
        <v>11.7</v>
      </c>
      <c r="K752" s="229">
        <v>14.79</v>
      </c>
      <c r="L752" s="229">
        <v>16.034548795539493</v>
      </c>
      <c r="M752" s="229">
        <v>16.358101353430698</v>
      </c>
      <c r="N752" s="221">
        <v>20.6</v>
      </c>
      <c r="O752" s="229">
        <v>12.5</v>
      </c>
      <c r="P752" s="229">
        <v>16.399999999999999</v>
      </c>
      <c r="Q752" s="229">
        <v>14.3</v>
      </c>
      <c r="R752" s="229">
        <v>13.5</v>
      </c>
      <c r="S752" s="229">
        <v>15.2</v>
      </c>
      <c r="T752" s="229">
        <v>16</v>
      </c>
      <c r="U752" s="222"/>
      <c r="V752" s="223"/>
      <c r="W752" s="223"/>
      <c r="X752" s="223"/>
      <c r="Y752" s="223"/>
      <c r="Z752" s="223"/>
      <c r="AA752" s="223"/>
      <c r="AB752" s="223"/>
      <c r="AC752" s="223"/>
      <c r="AD752" s="223"/>
      <c r="AE752" s="223"/>
      <c r="AF752" s="223"/>
      <c r="AG752" s="223"/>
      <c r="AH752" s="223"/>
      <c r="AI752" s="223"/>
      <c r="AJ752" s="223"/>
      <c r="AK752" s="223"/>
      <c r="AL752" s="223"/>
      <c r="AM752" s="223"/>
      <c r="AN752" s="223"/>
      <c r="AO752" s="223"/>
      <c r="AP752" s="223"/>
      <c r="AQ752" s="223"/>
      <c r="AR752" s="223"/>
      <c r="AS752" s="223"/>
      <c r="AT752" s="223"/>
      <c r="AU752" s="223"/>
      <c r="AV752" s="223"/>
      <c r="AW752" s="223"/>
      <c r="AX752" s="223"/>
      <c r="AY752" s="223"/>
      <c r="AZ752" s="223"/>
      <c r="BA752" s="223"/>
      <c r="BB752" s="223"/>
      <c r="BC752" s="223"/>
      <c r="BD752" s="223"/>
      <c r="BE752" s="223"/>
      <c r="BF752" s="223"/>
      <c r="BG752" s="223"/>
      <c r="BH752" s="223"/>
      <c r="BI752" s="223"/>
      <c r="BJ752" s="223"/>
      <c r="BK752" s="223"/>
      <c r="BL752" s="223"/>
      <c r="BM752" s="224">
        <v>1</v>
      </c>
    </row>
    <row r="753" spans="1:65">
      <c r="A753" s="30"/>
      <c r="B753" s="19">
        <v>1</v>
      </c>
      <c r="C753" s="9">
        <v>2</v>
      </c>
      <c r="D753" s="228">
        <v>12.6</v>
      </c>
      <c r="E753" s="228">
        <v>14.7</v>
      </c>
      <c r="F753" s="228">
        <v>15.5</v>
      </c>
      <c r="G753" s="228">
        <v>12.4</v>
      </c>
      <c r="H753" s="228">
        <v>14</v>
      </c>
      <c r="I753" s="228">
        <v>13.3</v>
      </c>
      <c r="J753" s="228">
        <v>12.5</v>
      </c>
      <c r="K753" s="228">
        <v>15.890000000000002</v>
      </c>
      <c r="L753" s="228">
        <v>15.795591459507833</v>
      </c>
      <c r="M753" s="228">
        <v>16.971953658419896</v>
      </c>
      <c r="N753" s="225">
        <v>20.6</v>
      </c>
      <c r="O753" s="228">
        <v>12.2</v>
      </c>
      <c r="P753" s="228">
        <v>14.9</v>
      </c>
      <c r="Q753" s="228">
        <v>13.7</v>
      </c>
      <c r="R753" s="228">
        <v>14</v>
      </c>
      <c r="S753" s="228">
        <v>15.299999999999999</v>
      </c>
      <c r="T753" s="228">
        <v>16</v>
      </c>
      <c r="U753" s="222"/>
      <c r="V753" s="223"/>
      <c r="W753" s="223"/>
      <c r="X753" s="223"/>
      <c r="Y753" s="223"/>
      <c r="Z753" s="223"/>
      <c r="AA753" s="223"/>
      <c r="AB753" s="223"/>
      <c r="AC753" s="223"/>
      <c r="AD753" s="223"/>
      <c r="AE753" s="223"/>
      <c r="AF753" s="223"/>
      <c r="AG753" s="223"/>
      <c r="AH753" s="223"/>
      <c r="AI753" s="223"/>
      <c r="AJ753" s="223"/>
      <c r="AK753" s="223"/>
      <c r="AL753" s="223"/>
      <c r="AM753" s="223"/>
      <c r="AN753" s="223"/>
      <c r="AO753" s="223"/>
      <c r="AP753" s="223"/>
      <c r="AQ753" s="223"/>
      <c r="AR753" s="223"/>
      <c r="AS753" s="223"/>
      <c r="AT753" s="223"/>
      <c r="AU753" s="223"/>
      <c r="AV753" s="223"/>
      <c r="AW753" s="223"/>
      <c r="AX753" s="223"/>
      <c r="AY753" s="223"/>
      <c r="AZ753" s="223"/>
      <c r="BA753" s="223"/>
      <c r="BB753" s="223"/>
      <c r="BC753" s="223"/>
      <c r="BD753" s="223"/>
      <c r="BE753" s="223"/>
      <c r="BF753" s="223"/>
      <c r="BG753" s="223"/>
      <c r="BH753" s="223"/>
      <c r="BI753" s="223"/>
      <c r="BJ753" s="223"/>
      <c r="BK753" s="223"/>
      <c r="BL753" s="223"/>
      <c r="BM753" s="224">
        <v>43</v>
      </c>
    </row>
    <row r="754" spans="1:65">
      <c r="A754" s="30"/>
      <c r="B754" s="19">
        <v>1</v>
      </c>
      <c r="C754" s="9">
        <v>3</v>
      </c>
      <c r="D754" s="228">
        <v>12.4</v>
      </c>
      <c r="E754" s="228">
        <v>14.5</v>
      </c>
      <c r="F754" s="228">
        <v>15.8</v>
      </c>
      <c r="G754" s="228">
        <v>12.8</v>
      </c>
      <c r="H754" s="228">
        <v>13.2</v>
      </c>
      <c r="I754" s="228">
        <v>13.2</v>
      </c>
      <c r="J754" s="228">
        <v>12.3</v>
      </c>
      <c r="K754" s="228">
        <v>15.14</v>
      </c>
      <c r="L754" s="228">
        <v>15.511726242583206</v>
      </c>
      <c r="M754" s="228">
        <v>16.419500138555186</v>
      </c>
      <c r="N754" s="225">
        <v>20.2</v>
      </c>
      <c r="O754" s="228">
        <v>12.6</v>
      </c>
      <c r="P754" s="228">
        <v>16.3</v>
      </c>
      <c r="Q754" s="228">
        <v>13.6</v>
      </c>
      <c r="R754" s="228">
        <v>13.9</v>
      </c>
      <c r="S754" s="228">
        <v>14.9</v>
      </c>
      <c r="T754" s="228">
        <v>15.6</v>
      </c>
      <c r="U754" s="222"/>
      <c r="V754" s="223"/>
      <c r="W754" s="223"/>
      <c r="X754" s="223"/>
      <c r="Y754" s="223"/>
      <c r="Z754" s="223"/>
      <c r="AA754" s="223"/>
      <c r="AB754" s="223"/>
      <c r="AC754" s="223"/>
      <c r="AD754" s="223"/>
      <c r="AE754" s="223"/>
      <c r="AF754" s="223"/>
      <c r="AG754" s="223"/>
      <c r="AH754" s="223"/>
      <c r="AI754" s="223"/>
      <c r="AJ754" s="223"/>
      <c r="AK754" s="223"/>
      <c r="AL754" s="223"/>
      <c r="AM754" s="223"/>
      <c r="AN754" s="223"/>
      <c r="AO754" s="223"/>
      <c r="AP754" s="223"/>
      <c r="AQ754" s="223"/>
      <c r="AR754" s="223"/>
      <c r="AS754" s="223"/>
      <c r="AT754" s="223"/>
      <c r="AU754" s="223"/>
      <c r="AV754" s="223"/>
      <c r="AW754" s="223"/>
      <c r="AX754" s="223"/>
      <c r="AY754" s="223"/>
      <c r="AZ754" s="223"/>
      <c r="BA754" s="223"/>
      <c r="BB754" s="223"/>
      <c r="BC754" s="223"/>
      <c r="BD754" s="223"/>
      <c r="BE754" s="223"/>
      <c r="BF754" s="223"/>
      <c r="BG754" s="223"/>
      <c r="BH754" s="223"/>
      <c r="BI754" s="223"/>
      <c r="BJ754" s="223"/>
      <c r="BK754" s="223"/>
      <c r="BL754" s="223"/>
      <c r="BM754" s="224">
        <v>16</v>
      </c>
    </row>
    <row r="755" spans="1:65">
      <c r="A755" s="30"/>
      <c r="B755" s="19">
        <v>1</v>
      </c>
      <c r="C755" s="9">
        <v>4</v>
      </c>
      <c r="D755" s="228">
        <v>12.7</v>
      </c>
      <c r="E755" s="228">
        <v>15.1</v>
      </c>
      <c r="F755" s="228">
        <v>15.299999999999999</v>
      </c>
      <c r="G755" s="228">
        <v>12.9</v>
      </c>
      <c r="H755" s="228">
        <v>13.3</v>
      </c>
      <c r="I755" s="228">
        <v>13</v>
      </c>
      <c r="J755" s="228">
        <v>11.5</v>
      </c>
      <c r="K755" s="228">
        <v>15.87</v>
      </c>
      <c r="L755" s="228">
        <v>15.755061422432032</v>
      </c>
      <c r="M755" s="228">
        <v>17.118508751644296</v>
      </c>
      <c r="N755" s="225">
        <v>20.8</v>
      </c>
      <c r="O755" s="228">
        <v>12.4</v>
      </c>
      <c r="P755" s="228">
        <v>15.2</v>
      </c>
      <c r="Q755" s="228">
        <v>13.3</v>
      </c>
      <c r="R755" s="228">
        <v>14</v>
      </c>
      <c r="S755" s="228">
        <v>15.5</v>
      </c>
      <c r="T755" s="228">
        <v>15.8</v>
      </c>
      <c r="U755" s="222"/>
      <c r="V755" s="223"/>
      <c r="W755" s="223"/>
      <c r="X755" s="223"/>
      <c r="Y755" s="223"/>
      <c r="Z755" s="223"/>
      <c r="AA755" s="223"/>
      <c r="AB755" s="223"/>
      <c r="AC755" s="223"/>
      <c r="AD755" s="223"/>
      <c r="AE755" s="223"/>
      <c r="AF755" s="223"/>
      <c r="AG755" s="223"/>
      <c r="AH755" s="223"/>
      <c r="AI755" s="223"/>
      <c r="AJ755" s="223"/>
      <c r="AK755" s="223"/>
      <c r="AL755" s="223"/>
      <c r="AM755" s="223"/>
      <c r="AN755" s="223"/>
      <c r="AO755" s="223"/>
      <c r="AP755" s="223"/>
      <c r="AQ755" s="223"/>
      <c r="AR755" s="223"/>
      <c r="AS755" s="223"/>
      <c r="AT755" s="223"/>
      <c r="AU755" s="223"/>
      <c r="AV755" s="223"/>
      <c r="AW755" s="223"/>
      <c r="AX755" s="223"/>
      <c r="AY755" s="223"/>
      <c r="AZ755" s="223"/>
      <c r="BA755" s="223"/>
      <c r="BB755" s="223"/>
      <c r="BC755" s="223"/>
      <c r="BD755" s="223"/>
      <c r="BE755" s="223"/>
      <c r="BF755" s="223"/>
      <c r="BG755" s="223"/>
      <c r="BH755" s="223"/>
      <c r="BI755" s="223"/>
      <c r="BJ755" s="223"/>
      <c r="BK755" s="223"/>
      <c r="BL755" s="223"/>
      <c r="BM755" s="224">
        <v>14.279799660170427</v>
      </c>
    </row>
    <row r="756" spans="1:65">
      <c r="A756" s="30"/>
      <c r="B756" s="19">
        <v>1</v>
      </c>
      <c r="C756" s="9">
        <v>5</v>
      </c>
      <c r="D756" s="228">
        <v>12.9</v>
      </c>
      <c r="E756" s="228">
        <v>14.7</v>
      </c>
      <c r="F756" s="228">
        <v>15.299999999999999</v>
      </c>
      <c r="G756" s="228">
        <v>12.7</v>
      </c>
      <c r="H756" s="228">
        <v>13.6</v>
      </c>
      <c r="I756" s="228">
        <v>13</v>
      </c>
      <c r="J756" s="228">
        <v>12</v>
      </c>
      <c r="K756" s="228">
        <v>15.5</v>
      </c>
      <c r="L756" s="228">
        <v>15.590460153828799</v>
      </c>
      <c r="M756" s="228">
        <v>16.651107366794211</v>
      </c>
      <c r="N756" s="241">
        <v>21.8</v>
      </c>
      <c r="O756" s="228">
        <v>12.9</v>
      </c>
      <c r="P756" s="228">
        <v>15.6</v>
      </c>
      <c r="Q756" s="228">
        <v>13.5</v>
      </c>
      <c r="R756" s="228">
        <v>13.6</v>
      </c>
      <c r="S756" s="228">
        <v>15.8</v>
      </c>
      <c r="T756" s="228">
        <v>15.400000000000002</v>
      </c>
      <c r="U756" s="222"/>
      <c r="V756" s="223"/>
      <c r="W756" s="223"/>
      <c r="X756" s="223"/>
      <c r="Y756" s="223"/>
      <c r="Z756" s="223"/>
      <c r="AA756" s="223"/>
      <c r="AB756" s="223"/>
      <c r="AC756" s="223"/>
      <c r="AD756" s="223"/>
      <c r="AE756" s="223"/>
      <c r="AF756" s="223"/>
      <c r="AG756" s="223"/>
      <c r="AH756" s="223"/>
      <c r="AI756" s="223"/>
      <c r="AJ756" s="223"/>
      <c r="AK756" s="223"/>
      <c r="AL756" s="223"/>
      <c r="AM756" s="223"/>
      <c r="AN756" s="223"/>
      <c r="AO756" s="223"/>
      <c r="AP756" s="223"/>
      <c r="AQ756" s="223"/>
      <c r="AR756" s="223"/>
      <c r="AS756" s="223"/>
      <c r="AT756" s="223"/>
      <c r="AU756" s="223"/>
      <c r="AV756" s="223"/>
      <c r="AW756" s="223"/>
      <c r="AX756" s="223"/>
      <c r="AY756" s="223"/>
      <c r="AZ756" s="223"/>
      <c r="BA756" s="223"/>
      <c r="BB756" s="223"/>
      <c r="BC756" s="223"/>
      <c r="BD756" s="223"/>
      <c r="BE756" s="223"/>
      <c r="BF756" s="223"/>
      <c r="BG756" s="223"/>
      <c r="BH756" s="223"/>
      <c r="BI756" s="223"/>
      <c r="BJ756" s="223"/>
      <c r="BK756" s="223"/>
      <c r="BL756" s="223"/>
      <c r="BM756" s="224">
        <v>99</v>
      </c>
    </row>
    <row r="757" spans="1:65">
      <c r="A757" s="30"/>
      <c r="B757" s="19">
        <v>1</v>
      </c>
      <c r="C757" s="9">
        <v>6</v>
      </c>
      <c r="D757" s="228">
        <v>12.8</v>
      </c>
      <c r="E757" s="228">
        <v>14.2</v>
      </c>
      <c r="F757" s="241">
        <v>16.600000000000001</v>
      </c>
      <c r="G757" s="228">
        <v>12.2</v>
      </c>
      <c r="H757" s="228">
        <v>13.4</v>
      </c>
      <c r="I757" s="228">
        <v>12.7</v>
      </c>
      <c r="J757" s="228">
        <v>12.5</v>
      </c>
      <c r="K757" s="228">
        <v>14.74</v>
      </c>
      <c r="L757" s="228">
        <v>15.290441464436043</v>
      </c>
      <c r="M757" s="228">
        <v>16.693766569189599</v>
      </c>
      <c r="N757" s="225">
        <v>20.9</v>
      </c>
      <c r="O757" s="228">
        <v>12.1</v>
      </c>
      <c r="P757" s="228">
        <v>15.5</v>
      </c>
      <c r="Q757" s="228">
        <v>13.8</v>
      </c>
      <c r="R757" s="228">
        <v>13.5</v>
      </c>
      <c r="S757" s="228">
        <v>15.400000000000002</v>
      </c>
      <c r="T757" s="228">
        <v>16.3</v>
      </c>
      <c r="U757" s="222"/>
      <c r="V757" s="223"/>
      <c r="W757" s="223"/>
      <c r="X757" s="223"/>
      <c r="Y757" s="223"/>
      <c r="Z757" s="223"/>
      <c r="AA757" s="223"/>
      <c r="AB757" s="223"/>
      <c r="AC757" s="223"/>
      <c r="AD757" s="223"/>
      <c r="AE757" s="223"/>
      <c r="AF757" s="223"/>
      <c r="AG757" s="223"/>
      <c r="AH757" s="223"/>
      <c r="AI757" s="223"/>
      <c r="AJ757" s="223"/>
      <c r="AK757" s="223"/>
      <c r="AL757" s="223"/>
      <c r="AM757" s="223"/>
      <c r="AN757" s="223"/>
      <c r="AO757" s="223"/>
      <c r="AP757" s="223"/>
      <c r="AQ757" s="223"/>
      <c r="AR757" s="223"/>
      <c r="AS757" s="223"/>
      <c r="AT757" s="223"/>
      <c r="AU757" s="223"/>
      <c r="AV757" s="223"/>
      <c r="AW757" s="223"/>
      <c r="AX757" s="223"/>
      <c r="AY757" s="223"/>
      <c r="AZ757" s="223"/>
      <c r="BA757" s="223"/>
      <c r="BB757" s="223"/>
      <c r="BC757" s="223"/>
      <c r="BD757" s="223"/>
      <c r="BE757" s="223"/>
      <c r="BF757" s="223"/>
      <c r="BG757" s="223"/>
      <c r="BH757" s="223"/>
      <c r="BI757" s="223"/>
      <c r="BJ757" s="223"/>
      <c r="BK757" s="223"/>
      <c r="BL757" s="223"/>
      <c r="BM757" s="226"/>
    </row>
    <row r="758" spans="1:65">
      <c r="A758" s="30"/>
      <c r="B758" s="20" t="s">
        <v>237</v>
      </c>
      <c r="C758" s="12"/>
      <c r="D758" s="227">
        <v>12.700000000000001</v>
      </c>
      <c r="E758" s="227">
        <v>14.633333333333333</v>
      </c>
      <c r="F758" s="227">
        <v>15.633333333333331</v>
      </c>
      <c r="G758" s="227">
        <v>12.65</v>
      </c>
      <c r="H758" s="227">
        <v>13.5</v>
      </c>
      <c r="I758" s="227">
        <v>13.033333333333333</v>
      </c>
      <c r="J758" s="227">
        <v>12.083333333333334</v>
      </c>
      <c r="K758" s="227">
        <v>15.321666666666665</v>
      </c>
      <c r="L758" s="227">
        <v>15.662971589721236</v>
      </c>
      <c r="M758" s="227">
        <v>16.702156306338978</v>
      </c>
      <c r="N758" s="227">
        <v>20.816666666666666</v>
      </c>
      <c r="O758" s="227">
        <v>12.449999999999998</v>
      </c>
      <c r="P758" s="227">
        <v>15.649999999999999</v>
      </c>
      <c r="Q758" s="227">
        <v>13.700000000000001</v>
      </c>
      <c r="R758" s="227">
        <v>13.75</v>
      </c>
      <c r="S758" s="227">
        <v>15.350000000000001</v>
      </c>
      <c r="T758" s="227">
        <v>15.850000000000001</v>
      </c>
      <c r="U758" s="222"/>
      <c r="V758" s="223"/>
      <c r="W758" s="223"/>
      <c r="X758" s="223"/>
      <c r="Y758" s="223"/>
      <c r="Z758" s="223"/>
      <c r="AA758" s="223"/>
      <c r="AB758" s="223"/>
      <c r="AC758" s="223"/>
      <c r="AD758" s="223"/>
      <c r="AE758" s="223"/>
      <c r="AF758" s="223"/>
      <c r="AG758" s="223"/>
      <c r="AH758" s="223"/>
      <c r="AI758" s="223"/>
      <c r="AJ758" s="223"/>
      <c r="AK758" s="223"/>
      <c r="AL758" s="223"/>
      <c r="AM758" s="223"/>
      <c r="AN758" s="223"/>
      <c r="AO758" s="223"/>
      <c r="AP758" s="223"/>
      <c r="AQ758" s="223"/>
      <c r="AR758" s="223"/>
      <c r="AS758" s="223"/>
      <c r="AT758" s="223"/>
      <c r="AU758" s="223"/>
      <c r="AV758" s="223"/>
      <c r="AW758" s="223"/>
      <c r="AX758" s="223"/>
      <c r="AY758" s="223"/>
      <c r="AZ758" s="223"/>
      <c r="BA758" s="223"/>
      <c r="BB758" s="223"/>
      <c r="BC758" s="223"/>
      <c r="BD758" s="223"/>
      <c r="BE758" s="223"/>
      <c r="BF758" s="223"/>
      <c r="BG758" s="223"/>
      <c r="BH758" s="223"/>
      <c r="BI758" s="223"/>
      <c r="BJ758" s="223"/>
      <c r="BK758" s="223"/>
      <c r="BL758" s="223"/>
      <c r="BM758" s="226"/>
    </row>
    <row r="759" spans="1:65">
      <c r="A759" s="30"/>
      <c r="B759" s="3" t="s">
        <v>238</v>
      </c>
      <c r="C759" s="29"/>
      <c r="D759" s="228">
        <v>12.75</v>
      </c>
      <c r="E759" s="228">
        <v>14.649999999999999</v>
      </c>
      <c r="F759" s="228">
        <v>15.399999999999999</v>
      </c>
      <c r="G759" s="228">
        <v>12.75</v>
      </c>
      <c r="H759" s="228">
        <v>13.45</v>
      </c>
      <c r="I759" s="228">
        <v>13</v>
      </c>
      <c r="J759" s="228">
        <v>12.15</v>
      </c>
      <c r="K759" s="228">
        <v>15.32</v>
      </c>
      <c r="L759" s="228">
        <v>15.672760788130415</v>
      </c>
      <c r="M759" s="228">
        <v>16.672436967991906</v>
      </c>
      <c r="N759" s="228">
        <v>20.700000000000003</v>
      </c>
      <c r="O759" s="228">
        <v>12.45</v>
      </c>
      <c r="P759" s="228">
        <v>15.55</v>
      </c>
      <c r="Q759" s="228">
        <v>13.649999999999999</v>
      </c>
      <c r="R759" s="228">
        <v>13.75</v>
      </c>
      <c r="S759" s="228">
        <v>15.350000000000001</v>
      </c>
      <c r="T759" s="228">
        <v>15.9</v>
      </c>
      <c r="U759" s="222"/>
      <c r="V759" s="223"/>
      <c r="W759" s="223"/>
      <c r="X759" s="223"/>
      <c r="Y759" s="223"/>
      <c r="Z759" s="223"/>
      <c r="AA759" s="223"/>
      <c r="AB759" s="223"/>
      <c r="AC759" s="223"/>
      <c r="AD759" s="223"/>
      <c r="AE759" s="223"/>
      <c r="AF759" s="223"/>
      <c r="AG759" s="223"/>
      <c r="AH759" s="223"/>
      <c r="AI759" s="223"/>
      <c r="AJ759" s="223"/>
      <c r="AK759" s="223"/>
      <c r="AL759" s="223"/>
      <c r="AM759" s="223"/>
      <c r="AN759" s="223"/>
      <c r="AO759" s="223"/>
      <c r="AP759" s="223"/>
      <c r="AQ759" s="223"/>
      <c r="AR759" s="223"/>
      <c r="AS759" s="223"/>
      <c r="AT759" s="223"/>
      <c r="AU759" s="223"/>
      <c r="AV759" s="223"/>
      <c r="AW759" s="223"/>
      <c r="AX759" s="223"/>
      <c r="AY759" s="223"/>
      <c r="AZ759" s="223"/>
      <c r="BA759" s="223"/>
      <c r="BB759" s="223"/>
      <c r="BC759" s="223"/>
      <c r="BD759" s="223"/>
      <c r="BE759" s="223"/>
      <c r="BF759" s="223"/>
      <c r="BG759" s="223"/>
      <c r="BH759" s="223"/>
      <c r="BI759" s="223"/>
      <c r="BJ759" s="223"/>
      <c r="BK759" s="223"/>
      <c r="BL759" s="223"/>
      <c r="BM759" s="226"/>
    </row>
    <row r="760" spans="1:65">
      <c r="A760" s="30"/>
      <c r="B760" s="3" t="s">
        <v>239</v>
      </c>
      <c r="C760" s="29"/>
      <c r="D760" s="228">
        <v>0.17888543819998334</v>
      </c>
      <c r="E760" s="228">
        <v>0.29439202887759497</v>
      </c>
      <c r="F760" s="228">
        <v>0.51251016250086945</v>
      </c>
      <c r="G760" s="228">
        <v>0.28809720581775899</v>
      </c>
      <c r="H760" s="228">
        <v>0.28284271247461901</v>
      </c>
      <c r="I760" s="228">
        <v>0.20655911179772921</v>
      </c>
      <c r="J760" s="228">
        <v>0.42150523919242905</v>
      </c>
      <c r="K760" s="228">
        <v>0.51175840654225424</v>
      </c>
      <c r="L760" s="228">
        <v>0.25731301741097645</v>
      </c>
      <c r="M760" s="228">
        <v>0.29902664484176361</v>
      </c>
      <c r="N760" s="228">
        <v>0.53820689949745804</v>
      </c>
      <c r="O760" s="228">
        <v>0.28809720581775894</v>
      </c>
      <c r="P760" s="228">
        <v>0.59581876439064907</v>
      </c>
      <c r="Q760" s="228">
        <v>0.34058772731852816</v>
      </c>
      <c r="R760" s="228">
        <v>0.24289915602982246</v>
      </c>
      <c r="S760" s="228">
        <v>0.30166206257996742</v>
      </c>
      <c r="T760" s="228">
        <v>0.32093613071762389</v>
      </c>
      <c r="U760" s="222"/>
      <c r="V760" s="223"/>
      <c r="W760" s="223"/>
      <c r="X760" s="223"/>
      <c r="Y760" s="223"/>
      <c r="Z760" s="223"/>
      <c r="AA760" s="223"/>
      <c r="AB760" s="223"/>
      <c r="AC760" s="223"/>
      <c r="AD760" s="223"/>
      <c r="AE760" s="223"/>
      <c r="AF760" s="223"/>
      <c r="AG760" s="223"/>
      <c r="AH760" s="223"/>
      <c r="AI760" s="223"/>
      <c r="AJ760" s="223"/>
      <c r="AK760" s="223"/>
      <c r="AL760" s="223"/>
      <c r="AM760" s="223"/>
      <c r="AN760" s="223"/>
      <c r="AO760" s="223"/>
      <c r="AP760" s="223"/>
      <c r="AQ760" s="223"/>
      <c r="AR760" s="223"/>
      <c r="AS760" s="223"/>
      <c r="AT760" s="223"/>
      <c r="AU760" s="223"/>
      <c r="AV760" s="223"/>
      <c r="AW760" s="223"/>
      <c r="AX760" s="223"/>
      <c r="AY760" s="223"/>
      <c r="AZ760" s="223"/>
      <c r="BA760" s="223"/>
      <c r="BB760" s="223"/>
      <c r="BC760" s="223"/>
      <c r="BD760" s="223"/>
      <c r="BE760" s="223"/>
      <c r="BF760" s="223"/>
      <c r="BG760" s="223"/>
      <c r="BH760" s="223"/>
      <c r="BI760" s="223"/>
      <c r="BJ760" s="223"/>
      <c r="BK760" s="223"/>
      <c r="BL760" s="223"/>
      <c r="BM760" s="226"/>
    </row>
    <row r="761" spans="1:65">
      <c r="A761" s="30"/>
      <c r="B761" s="3" t="s">
        <v>87</v>
      </c>
      <c r="C761" s="29"/>
      <c r="D761" s="13">
        <v>1.4085467574801837E-2</v>
      </c>
      <c r="E761" s="13">
        <v>2.0117906301430181E-2</v>
      </c>
      <c r="F761" s="13">
        <v>3.2783166044831738E-2</v>
      </c>
      <c r="G761" s="13">
        <v>2.2774482673340632E-2</v>
      </c>
      <c r="H761" s="13">
        <v>2.0951312035156964E-2</v>
      </c>
      <c r="I761" s="13">
        <v>1.5848525201871806E-2</v>
      </c>
      <c r="J761" s="13">
        <v>3.4883192209028607E-2</v>
      </c>
      <c r="K761" s="13">
        <v>3.340096202821196E-2</v>
      </c>
      <c r="L761" s="13">
        <v>1.6428109821755479E-2</v>
      </c>
      <c r="M761" s="13">
        <v>1.7903475417019889E-2</v>
      </c>
      <c r="N761" s="13">
        <v>2.5854614867772203E-2</v>
      </c>
      <c r="O761" s="13">
        <v>2.3140337816687468E-2</v>
      </c>
      <c r="P761" s="13">
        <v>3.8071486542533492E-2</v>
      </c>
      <c r="Q761" s="13">
        <v>2.4860418052447309E-2</v>
      </c>
      <c r="R761" s="13">
        <v>1.766539316580527E-2</v>
      </c>
      <c r="S761" s="13">
        <v>1.9652251633874098E-2</v>
      </c>
      <c r="T761" s="13">
        <v>2.0248336322878476E-2</v>
      </c>
      <c r="U761" s="159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6"/>
    </row>
    <row r="762" spans="1:65">
      <c r="A762" s="30"/>
      <c r="B762" s="3" t="s">
        <v>240</v>
      </c>
      <c r="C762" s="29"/>
      <c r="D762" s="13">
        <v>-0.11063178040073229</v>
      </c>
      <c r="E762" s="13">
        <v>2.4757607359785938E-2</v>
      </c>
      <c r="F762" s="13">
        <v>9.4786601029019479E-2</v>
      </c>
      <c r="G762" s="13">
        <v>-0.11413323008419407</v>
      </c>
      <c r="H762" s="13">
        <v>-5.4608585465345416E-2</v>
      </c>
      <c r="I762" s="13">
        <v>-8.7288782510987817E-2</v>
      </c>
      <c r="J762" s="13">
        <v>-0.1538163264967598</v>
      </c>
      <c r="K762" s="13">
        <v>7.2960898002108587E-2</v>
      </c>
      <c r="L762" s="13">
        <v>9.6862138297975298E-2</v>
      </c>
      <c r="M762" s="13">
        <v>0.16963519823916351</v>
      </c>
      <c r="N762" s="13">
        <v>0.45777021821454755</v>
      </c>
      <c r="O762" s="13">
        <v>-0.12813902881804096</v>
      </c>
      <c r="P762" s="13">
        <v>9.5953750923506886E-2</v>
      </c>
      <c r="Q762" s="13">
        <v>-4.0602786731498641E-2</v>
      </c>
      <c r="R762" s="13">
        <v>-3.7101337048036975E-2</v>
      </c>
      <c r="S762" s="13">
        <v>7.4945052822736891E-2</v>
      </c>
      <c r="T762" s="13">
        <v>0.10995954965735377</v>
      </c>
      <c r="U762" s="159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6"/>
    </row>
    <row r="763" spans="1:65">
      <c r="A763" s="30"/>
      <c r="B763" s="46" t="s">
        <v>241</v>
      </c>
      <c r="C763" s="47"/>
      <c r="D763" s="45">
        <v>1.1499999999999999</v>
      </c>
      <c r="E763" s="45">
        <v>0</v>
      </c>
      <c r="F763" s="45">
        <v>0.59</v>
      </c>
      <c r="G763" s="45">
        <v>1.18</v>
      </c>
      <c r="H763" s="45">
        <v>0.67</v>
      </c>
      <c r="I763" s="45">
        <v>0.95</v>
      </c>
      <c r="J763" s="45">
        <v>1.52</v>
      </c>
      <c r="K763" s="45">
        <v>0.41</v>
      </c>
      <c r="L763" s="45">
        <v>0.61</v>
      </c>
      <c r="M763" s="45">
        <v>1.23</v>
      </c>
      <c r="N763" s="45">
        <v>3.68</v>
      </c>
      <c r="O763" s="45">
        <v>1.3</v>
      </c>
      <c r="P763" s="45">
        <v>0.6</v>
      </c>
      <c r="Q763" s="45">
        <v>0.56000000000000005</v>
      </c>
      <c r="R763" s="45">
        <v>0.53</v>
      </c>
      <c r="S763" s="45">
        <v>0.43</v>
      </c>
      <c r="T763" s="45">
        <v>0.72</v>
      </c>
      <c r="U763" s="159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6"/>
    </row>
    <row r="764" spans="1:65">
      <c r="B764" s="3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BM764" s="56"/>
    </row>
    <row r="765" spans="1:65" ht="15">
      <c r="B765" s="8" t="s">
        <v>517</v>
      </c>
      <c r="BM765" s="28" t="s">
        <v>67</v>
      </c>
    </row>
    <row r="766" spans="1:65" ht="15">
      <c r="A766" s="25" t="s">
        <v>59</v>
      </c>
      <c r="B766" s="18" t="s">
        <v>114</v>
      </c>
      <c r="C766" s="15" t="s">
        <v>115</v>
      </c>
      <c r="D766" s="16" t="s">
        <v>233</v>
      </c>
      <c r="E766" s="17" t="s">
        <v>233</v>
      </c>
      <c r="F766" s="17" t="s">
        <v>233</v>
      </c>
      <c r="G766" s="17" t="s">
        <v>233</v>
      </c>
      <c r="H766" s="17" t="s">
        <v>233</v>
      </c>
      <c r="I766" s="17" t="s">
        <v>233</v>
      </c>
      <c r="J766" s="17" t="s">
        <v>233</v>
      </c>
      <c r="K766" s="17" t="s">
        <v>233</v>
      </c>
      <c r="L766" s="17" t="s">
        <v>233</v>
      </c>
      <c r="M766" s="17" t="s">
        <v>233</v>
      </c>
      <c r="N766" s="17" t="s">
        <v>233</v>
      </c>
      <c r="O766" s="17" t="s">
        <v>233</v>
      </c>
      <c r="P766" s="17" t="s">
        <v>233</v>
      </c>
      <c r="Q766" s="17" t="s">
        <v>233</v>
      </c>
      <c r="R766" s="17" t="s">
        <v>233</v>
      </c>
      <c r="S766" s="17" t="s">
        <v>233</v>
      </c>
      <c r="T766" s="159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 t="s">
        <v>234</v>
      </c>
      <c r="C767" s="9" t="s">
        <v>234</v>
      </c>
      <c r="D767" s="156" t="s">
        <v>245</v>
      </c>
      <c r="E767" s="158" t="s">
        <v>247</v>
      </c>
      <c r="F767" s="158" t="s">
        <v>248</v>
      </c>
      <c r="G767" s="158" t="s">
        <v>249</v>
      </c>
      <c r="H767" s="158" t="s">
        <v>250</v>
      </c>
      <c r="I767" s="158" t="s">
        <v>251</v>
      </c>
      <c r="J767" s="158" t="s">
        <v>252</v>
      </c>
      <c r="K767" s="158" t="s">
        <v>253</v>
      </c>
      <c r="L767" s="158" t="s">
        <v>256</v>
      </c>
      <c r="M767" s="158" t="s">
        <v>258</v>
      </c>
      <c r="N767" s="158" t="s">
        <v>260</v>
      </c>
      <c r="O767" s="158" t="s">
        <v>261</v>
      </c>
      <c r="P767" s="158" t="s">
        <v>268</v>
      </c>
      <c r="Q767" s="158" t="s">
        <v>269</v>
      </c>
      <c r="R767" s="158" t="s">
        <v>270</v>
      </c>
      <c r="S767" s="158" t="s">
        <v>271</v>
      </c>
      <c r="T767" s="159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 t="s">
        <v>3</v>
      </c>
    </row>
    <row r="768" spans="1:65">
      <c r="A768" s="30"/>
      <c r="B768" s="19"/>
      <c r="C768" s="9"/>
      <c r="D768" s="10" t="s">
        <v>281</v>
      </c>
      <c r="E768" s="11" t="s">
        <v>280</v>
      </c>
      <c r="F768" s="11" t="s">
        <v>280</v>
      </c>
      <c r="G768" s="11" t="s">
        <v>280</v>
      </c>
      <c r="H768" s="11" t="s">
        <v>280</v>
      </c>
      <c r="I768" s="11" t="s">
        <v>280</v>
      </c>
      <c r="J768" s="11" t="s">
        <v>281</v>
      </c>
      <c r="K768" s="11" t="s">
        <v>280</v>
      </c>
      <c r="L768" s="11" t="s">
        <v>280</v>
      </c>
      <c r="M768" s="11" t="s">
        <v>281</v>
      </c>
      <c r="N768" s="11" t="s">
        <v>281</v>
      </c>
      <c r="O768" s="11" t="s">
        <v>281</v>
      </c>
      <c r="P768" s="11" t="s">
        <v>281</v>
      </c>
      <c r="Q768" s="11" t="s">
        <v>281</v>
      </c>
      <c r="R768" s="11" t="s">
        <v>281</v>
      </c>
      <c r="S768" s="11" t="s">
        <v>280</v>
      </c>
      <c r="T768" s="159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3</v>
      </c>
    </row>
    <row r="769" spans="1:65">
      <c r="A769" s="30"/>
      <c r="B769" s="19"/>
      <c r="C769" s="9"/>
      <c r="D769" s="26" t="s">
        <v>308</v>
      </c>
      <c r="E769" s="26" t="s">
        <v>308</v>
      </c>
      <c r="F769" s="26" t="s">
        <v>308</v>
      </c>
      <c r="G769" s="26" t="s">
        <v>308</v>
      </c>
      <c r="H769" s="26" t="s">
        <v>308</v>
      </c>
      <c r="I769" s="26" t="s">
        <v>308</v>
      </c>
      <c r="J769" s="26" t="s">
        <v>308</v>
      </c>
      <c r="K769" s="26" t="s">
        <v>121</v>
      </c>
      <c r="L769" s="26" t="s">
        <v>310</v>
      </c>
      <c r="M769" s="26" t="s">
        <v>309</v>
      </c>
      <c r="N769" s="26" t="s">
        <v>309</v>
      </c>
      <c r="O769" s="26" t="s">
        <v>311</v>
      </c>
      <c r="P769" s="26" t="s">
        <v>311</v>
      </c>
      <c r="Q769" s="26" t="s">
        <v>311</v>
      </c>
      <c r="R769" s="26" t="s">
        <v>308</v>
      </c>
      <c r="S769" s="26" t="s">
        <v>310</v>
      </c>
      <c r="T769" s="159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3</v>
      </c>
    </row>
    <row r="770" spans="1:65">
      <c r="A770" s="30"/>
      <c r="B770" s="18">
        <v>1</v>
      </c>
      <c r="C770" s="14">
        <v>1</v>
      </c>
      <c r="D770" s="212">
        <v>3.0000000000000001E-3</v>
      </c>
      <c r="E770" s="212">
        <v>3.0000000000000001E-3</v>
      </c>
      <c r="F770" s="212">
        <v>4.0000000000000001E-3</v>
      </c>
      <c r="G770" s="212">
        <v>5.0000000000000001E-3</v>
      </c>
      <c r="H770" s="212">
        <v>4.0000000000000001E-3</v>
      </c>
      <c r="I770" s="212">
        <v>3.0000000000000001E-3</v>
      </c>
      <c r="J770" s="212">
        <v>4.0000000000000001E-3</v>
      </c>
      <c r="K770" s="212">
        <v>4.0000000000000001E-3</v>
      </c>
      <c r="L770" s="211" t="s">
        <v>111</v>
      </c>
      <c r="M770" s="211" t="s">
        <v>213</v>
      </c>
      <c r="N770" s="211" t="s">
        <v>213</v>
      </c>
      <c r="O770" s="211" t="s">
        <v>298</v>
      </c>
      <c r="P770" s="211" t="s">
        <v>320</v>
      </c>
      <c r="Q770" s="211">
        <v>4.0000000000000001E-3</v>
      </c>
      <c r="R770" s="212">
        <v>4.0000000000000001E-3</v>
      </c>
      <c r="S770" s="212">
        <v>3.0000000000000001E-3</v>
      </c>
      <c r="T770" s="214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6">
        <v>1</v>
      </c>
    </row>
    <row r="771" spans="1:65">
      <c r="A771" s="30"/>
      <c r="B771" s="19">
        <v>1</v>
      </c>
      <c r="C771" s="9">
        <v>2</v>
      </c>
      <c r="D771" s="23">
        <v>3.0000000000000001E-3</v>
      </c>
      <c r="E771" s="23">
        <v>4.0000000000000001E-3</v>
      </c>
      <c r="F771" s="23">
        <v>4.0000000000000001E-3</v>
      </c>
      <c r="G771" s="23">
        <v>5.0000000000000001E-3</v>
      </c>
      <c r="H771" s="23">
        <v>5.0000000000000001E-3</v>
      </c>
      <c r="I771" s="23">
        <v>5.0000000000000001E-3</v>
      </c>
      <c r="J771" s="23">
        <v>4.0000000000000001E-3</v>
      </c>
      <c r="K771" s="23">
        <v>6.0000000000000001E-3</v>
      </c>
      <c r="L771" s="218" t="s">
        <v>111</v>
      </c>
      <c r="M771" s="218" t="s">
        <v>213</v>
      </c>
      <c r="N771" s="218" t="s">
        <v>213</v>
      </c>
      <c r="O771" s="218" t="s">
        <v>298</v>
      </c>
      <c r="P771" s="218" t="s">
        <v>320</v>
      </c>
      <c r="Q771" s="218">
        <v>5.0000000000000001E-3</v>
      </c>
      <c r="R771" s="23">
        <v>4.0000000000000001E-3</v>
      </c>
      <c r="S771" s="23">
        <v>5.0000000000000001E-3</v>
      </c>
      <c r="T771" s="214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6">
        <v>15</v>
      </c>
    </row>
    <row r="772" spans="1:65">
      <c r="A772" s="30"/>
      <c r="B772" s="19">
        <v>1</v>
      </c>
      <c r="C772" s="9">
        <v>3</v>
      </c>
      <c r="D772" s="23">
        <v>4.0000000000000001E-3</v>
      </c>
      <c r="E772" s="23">
        <v>5.0000000000000001E-3</v>
      </c>
      <c r="F772" s="23">
        <v>4.0000000000000001E-3</v>
      </c>
      <c r="G772" s="23">
        <v>5.0000000000000001E-3</v>
      </c>
      <c r="H772" s="23">
        <v>4.0000000000000001E-3</v>
      </c>
      <c r="I772" s="23">
        <v>4.0000000000000001E-3</v>
      </c>
      <c r="J772" s="23">
        <v>5.0000000000000001E-3</v>
      </c>
      <c r="K772" s="23">
        <v>4.0000000000000001E-3</v>
      </c>
      <c r="L772" s="218" t="s">
        <v>111</v>
      </c>
      <c r="M772" s="218" t="s">
        <v>213</v>
      </c>
      <c r="N772" s="218" t="s">
        <v>213</v>
      </c>
      <c r="O772" s="218" t="s">
        <v>298</v>
      </c>
      <c r="P772" s="218" t="s">
        <v>320</v>
      </c>
      <c r="Q772" s="218">
        <v>5.0000000000000001E-3</v>
      </c>
      <c r="R772" s="23">
        <v>4.0000000000000001E-3</v>
      </c>
      <c r="S772" s="23">
        <v>4.0000000000000001E-3</v>
      </c>
      <c r="T772" s="214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6">
        <v>16</v>
      </c>
    </row>
    <row r="773" spans="1:65">
      <c r="A773" s="30"/>
      <c r="B773" s="19">
        <v>1</v>
      </c>
      <c r="C773" s="9">
        <v>4</v>
      </c>
      <c r="D773" s="23">
        <v>4.0000000000000001E-3</v>
      </c>
      <c r="E773" s="23">
        <v>4.0000000000000001E-3</v>
      </c>
      <c r="F773" s="23">
        <v>4.0000000000000001E-3</v>
      </c>
      <c r="G773" s="23">
        <v>4.0000000000000001E-3</v>
      </c>
      <c r="H773" s="23">
        <v>4.0000000000000001E-3</v>
      </c>
      <c r="I773" s="23">
        <v>3.0000000000000001E-3</v>
      </c>
      <c r="J773" s="23">
        <v>5.0000000000000001E-3</v>
      </c>
      <c r="K773" s="23">
        <v>4.0000000000000001E-3</v>
      </c>
      <c r="L773" s="218" t="s">
        <v>111</v>
      </c>
      <c r="M773" s="218" t="s">
        <v>213</v>
      </c>
      <c r="N773" s="218" t="s">
        <v>213</v>
      </c>
      <c r="O773" s="218" t="s">
        <v>298</v>
      </c>
      <c r="P773" s="218" t="s">
        <v>320</v>
      </c>
      <c r="Q773" s="218">
        <v>4.0000000000000001E-3</v>
      </c>
      <c r="R773" s="23">
        <v>4.0000000000000001E-3</v>
      </c>
      <c r="S773" s="23">
        <v>4.0000000000000001E-3</v>
      </c>
      <c r="T773" s="214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6">
        <v>4.0833333333333329E-3</v>
      </c>
    </row>
    <row r="774" spans="1:65">
      <c r="A774" s="30"/>
      <c r="B774" s="19">
        <v>1</v>
      </c>
      <c r="C774" s="9">
        <v>5</v>
      </c>
      <c r="D774" s="23">
        <v>4.0000000000000001E-3</v>
      </c>
      <c r="E774" s="23">
        <v>4.0000000000000001E-3</v>
      </c>
      <c r="F774" s="23">
        <v>4.0000000000000001E-3</v>
      </c>
      <c r="G774" s="23">
        <v>4.0000000000000001E-3</v>
      </c>
      <c r="H774" s="23">
        <v>4.0000000000000001E-3</v>
      </c>
      <c r="I774" s="23">
        <v>5.0000000000000001E-3</v>
      </c>
      <c r="J774" s="23">
        <v>4.0000000000000001E-3</v>
      </c>
      <c r="K774" s="23">
        <v>3.0000000000000001E-3</v>
      </c>
      <c r="L774" s="218" t="s">
        <v>111</v>
      </c>
      <c r="M774" s="218" t="s">
        <v>213</v>
      </c>
      <c r="N774" s="218" t="s">
        <v>213</v>
      </c>
      <c r="O774" s="218" t="s">
        <v>298</v>
      </c>
      <c r="P774" s="218" t="s">
        <v>320</v>
      </c>
      <c r="Q774" s="218">
        <v>5.0000000000000001E-3</v>
      </c>
      <c r="R774" s="23">
        <v>4.0000000000000001E-3</v>
      </c>
      <c r="S774" s="23">
        <v>4.0000000000000001E-3</v>
      </c>
      <c r="T774" s="214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6">
        <v>100</v>
      </c>
    </row>
    <row r="775" spans="1:65">
      <c r="A775" s="30"/>
      <c r="B775" s="19">
        <v>1</v>
      </c>
      <c r="C775" s="9">
        <v>6</v>
      </c>
      <c r="D775" s="23">
        <v>4.0000000000000001E-3</v>
      </c>
      <c r="E775" s="23">
        <v>4.0000000000000001E-3</v>
      </c>
      <c r="F775" s="23">
        <v>4.0000000000000001E-3</v>
      </c>
      <c r="G775" s="23">
        <v>3.0000000000000001E-3</v>
      </c>
      <c r="H775" s="23">
        <v>5.0000000000000001E-3</v>
      </c>
      <c r="I775" s="23">
        <v>4.0000000000000001E-3</v>
      </c>
      <c r="J775" s="23">
        <v>4.0000000000000001E-3</v>
      </c>
      <c r="K775" s="23">
        <v>3.0000000000000001E-3</v>
      </c>
      <c r="L775" s="218" t="s">
        <v>111</v>
      </c>
      <c r="M775" s="218" t="s">
        <v>213</v>
      </c>
      <c r="N775" s="218" t="s">
        <v>213</v>
      </c>
      <c r="O775" s="218" t="s">
        <v>298</v>
      </c>
      <c r="P775" s="218" t="s">
        <v>320</v>
      </c>
      <c r="Q775" s="218">
        <v>5.0000000000000001E-3</v>
      </c>
      <c r="R775" s="23">
        <v>4.0000000000000001E-3</v>
      </c>
      <c r="S775" s="23">
        <v>5.0000000000000001E-3</v>
      </c>
      <c r="T775" s="214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57"/>
    </row>
    <row r="776" spans="1:65">
      <c r="A776" s="30"/>
      <c r="B776" s="20" t="s">
        <v>237</v>
      </c>
      <c r="C776" s="12"/>
      <c r="D776" s="220">
        <v>3.666666666666667E-3</v>
      </c>
      <c r="E776" s="220">
        <v>4.0000000000000001E-3</v>
      </c>
      <c r="F776" s="220">
        <v>4.0000000000000001E-3</v>
      </c>
      <c r="G776" s="220">
        <v>4.3333333333333331E-3</v>
      </c>
      <c r="H776" s="220">
        <v>4.333333333333334E-3</v>
      </c>
      <c r="I776" s="220">
        <v>4.0000000000000001E-3</v>
      </c>
      <c r="J776" s="220">
        <v>4.333333333333334E-3</v>
      </c>
      <c r="K776" s="220">
        <v>4.0000000000000001E-3</v>
      </c>
      <c r="L776" s="220" t="s">
        <v>729</v>
      </c>
      <c r="M776" s="220" t="s">
        <v>729</v>
      </c>
      <c r="N776" s="220" t="s">
        <v>729</v>
      </c>
      <c r="O776" s="220" t="s">
        <v>729</v>
      </c>
      <c r="P776" s="220" t="s">
        <v>729</v>
      </c>
      <c r="Q776" s="220">
        <v>4.6666666666666671E-3</v>
      </c>
      <c r="R776" s="220">
        <v>4.0000000000000001E-3</v>
      </c>
      <c r="S776" s="220">
        <v>4.1666666666666666E-3</v>
      </c>
      <c r="T776" s="214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57"/>
    </row>
    <row r="777" spans="1:65">
      <c r="A777" s="30"/>
      <c r="B777" s="3" t="s">
        <v>238</v>
      </c>
      <c r="C777" s="29"/>
      <c r="D777" s="23">
        <v>4.0000000000000001E-3</v>
      </c>
      <c r="E777" s="23">
        <v>4.0000000000000001E-3</v>
      </c>
      <c r="F777" s="23">
        <v>4.0000000000000001E-3</v>
      </c>
      <c r="G777" s="23">
        <v>4.5000000000000005E-3</v>
      </c>
      <c r="H777" s="23">
        <v>4.0000000000000001E-3</v>
      </c>
      <c r="I777" s="23">
        <v>4.0000000000000001E-3</v>
      </c>
      <c r="J777" s="23">
        <v>4.0000000000000001E-3</v>
      </c>
      <c r="K777" s="23">
        <v>4.0000000000000001E-3</v>
      </c>
      <c r="L777" s="23" t="s">
        <v>729</v>
      </c>
      <c r="M777" s="23" t="s">
        <v>729</v>
      </c>
      <c r="N777" s="23" t="s">
        <v>729</v>
      </c>
      <c r="O777" s="23" t="s">
        <v>729</v>
      </c>
      <c r="P777" s="23" t="s">
        <v>729</v>
      </c>
      <c r="Q777" s="23">
        <v>5.0000000000000001E-3</v>
      </c>
      <c r="R777" s="23">
        <v>4.0000000000000001E-3</v>
      </c>
      <c r="S777" s="23">
        <v>4.0000000000000001E-3</v>
      </c>
      <c r="T777" s="214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57"/>
    </row>
    <row r="778" spans="1:65">
      <c r="A778" s="30"/>
      <c r="B778" s="3" t="s">
        <v>239</v>
      </c>
      <c r="C778" s="29"/>
      <c r="D778" s="23">
        <v>5.1639777949432221E-4</v>
      </c>
      <c r="E778" s="23">
        <v>6.3245553203367588E-4</v>
      </c>
      <c r="F778" s="23">
        <v>0</v>
      </c>
      <c r="G778" s="23">
        <v>8.1649658092772606E-4</v>
      </c>
      <c r="H778" s="23">
        <v>5.1639777949432221E-4</v>
      </c>
      <c r="I778" s="23">
        <v>8.9442719099991591E-4</v>
      </c>
      <c r="J778" s="23">
        <v>5.1639777949432221E-4</v>
      </c>
      <c r="K778" s="23">
        <v>1.0954451150103322E-3</v>
      </c>
      <c r="L778" s="23" t="s">
        <v>729</v>
      </c>
      <c r="M778" s="23" t="s">
        <v>729</v>
      </c>
      <c r="N778" s="23" t="s">
        <v>729</v>
      </c>
      <c r="O778" s="23" t="s">
        <v>729</v>
      </c>
      <c r="P778" s="23" t="s">
        <v>729</v>
      </c>
      <c r="Q778" s="23">
        <v>5.1639777949432221E-4</v>
      </c>
      <c r="R778" s="23">
        <v>0</v>
      </c>
      <c r="S778" s="23">
        <v>7.5277265270908098E-4</v>
      </c>
      <c r="T778" s="214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57"/>
    </row>
    <row r="779" spans="1:65">
      <c r="A779" s="30"/>
      <c r="B779" s="3" t="s">
        <v>87</v>
      </c>
      <c r="C779" s="29"/>
      <c r="D779" s="13">
        <v>0.14083575804390605</v>
      </c>
      <c r="E779" s="13">
        <v>0.15811388300841897</v>
      </c>
      <c r="F779" s="13">
        <v>0</v>
      </c>
      <c r="G779" s="13">
        <v>0.18842228790639834</v>
      </c>
      <c r="H779" s="13">
        <v>0.11916871834484356</v>
      </c>
      <c r="I779" s="13">
        <v>0.22360679774997896</v>
      </c>
      <c r="J779" s="13">
        <v>0.11916871834484356</v>
      </c>
      <c r="K779" s="13">
        <v>0.27386127875258304</v>
      </c>
      <c r="L779" s="13" t="s">
        <v>729</v>
      </c>
      <c r="M779" s="13" t="s">
        <v>729</v>
      </c>
      <c r="N779" s="13" t="s">
        <v>729</v>
      </c>
      <c r="O779" s="13" t="s">
        <v>729</v>
      </c>
      <c r="P779" s="13" t="s">
        <v>729</v>
      </c>
      <c r="Q779" s="13">
        <v>0.11065666703449761</v>
      </c>
      <c r="R779" s="13">
        <v>0</v>
      </c>
      <c r="S779" s="13">
        <v>0.18066543665017945</v>
      </c>
      <c r="T779" s="159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6"/>
    </row>
    <row r="780" spans="1:65">
      <c r="A780" s="30"/>
      <c r="B780" s="3" t="s">
        <v>240</v>
      </c>
      <c r="C780" s="29"/>
      <c r="D780" s="13">
        <v>-0.10204081632653039</v>
      </c>
      <c r="E780" s="13">
        <v>-2.0408163265306034E-2</v>
      </c>
      <c r="F780" s="13">
        <v>-2.0408163265306034E-2</v>
      </c>
      <c r="G780" s="13">
        <v>6.1224489795918435E-2</v>
      </c>
      <c r="H780" s="13">
        <v>6.1224489795918657E-2</v>
      </c>
      <c r="I780" s="13">
        <v>-2.0408163265306034E-2</v>
      </c>
      <c r="J780" s="13">
        <v>6.1224489795918657E-2</v>
      </c>
      <c r="K780" s="13">
        <v>-2.0408163265306034E-2</v>
      </c>
      <c r="L780" s="13" t="s">
        <v>729</v>
      </c>
      <c r="M780" s="13" t="s">
        <v>729</v>
      </c>
      <c r="N780" s="13" t="s">
        <v>729</v>
      </c>
      <c r="O780" s="13" t="s">
        <v>729</v>
      </c>
      <c r="P780" s="13" t="s">
        <v>729</v>
      </c>
      <c r="Q780" s="13">
        <v>0.14285714285714302</v>
      </c>
      <c r="R780" s="13">
        <v>-2.0408163265306034E-2</v>
      </c>
      <c r="S780" s="13">
        <v>2.0408163265306145E-2</v>
      </c>
      <c r="T780" s="159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6"/>
    </row>
    <row r="781" spans="1:65">
      <c r="A781" s="30"/>
      <c r="B781" s="46" t="s">
        <v>241</v>
      </c>
      <c r="C781" s="47"/>
      <c r="D781" s="45">
        <v>1.57</v>
      </c>
      <c r="E781" s="45">
        <v>0.67</v>
      </c>
      <c r="F781" s="45">
        <v>0.67</v>
      </c>
      <c r="G781" s="45">
        <v>0.22</v>
      </c>
      <c r="H781" s="45">
        <v>0.22</v>
      </c>
      <c r="I781" s="45">
        <v>0.67</v>
      </c>
      <c r="J781" s="45">
        <v>0.22</v>
      </c>
      <c r="K781" s="45">
        <v>0.67</v>
      </c>
      <c r="L781" s="45">
        <v>2.02</v>
      </c>
      <c r="M781" s="45">
        <v>55.97</v>
      </c>
      <c r="N781" s="45">
        <v>55.97</v>
      </c>
      <c r="O781" s="45">
        <v>4.72</v>
      </c>
      <c r="P781" s="45">
        <v>15.51</v>
      </c>
      <c r="Q781" s="45">
        <v>1.1200000000000001</v>
      </c>
      <c r="R781" s="45">
        <v>0.67</v>
      </c>
      <c r="S781" s="45">
        <v>0.22</v>
      </c>
      <c r="T781" s="159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6"/>
    </row>
    <row r="782" spans="1:65">
      <c r="B782" s="3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BM782" s="56"/>
    </row>
    <row r="783" spans="1:65" ht="15">
      <c r="B783" s="8" t="s">
        <v>579</v>
      </c>
      <c r="BM783" s="28" t="s">
        <v>67</v>
      </c>
    </row>
    <row r="784" spans="1:65" ht="15">
      <c r="A784" s="25" t="s">
        <v>60</v>
      </c>
      <c r="B784" s="18" t="s">
        <v>114</v>
      </c>
      <c r="C784" s="15" t="s">
        <v>115</v>
      </c>
      <c r="D784" s="16" t="s">
        <v>233</v>
      </c>
      <c r="E784" s="17" t="s">
        <v>233</v>
      </c>
      <c r="F784" s="17" t="s">
        <v>233</v>
      </c>
      <c r="G784" s="17" t="s">
        <v>233</v>
      </c>
      <c r="H784" s="17" t="s">
        <v>233</v>
      </c>
      <c r="I784" s="17" t="s">
        <v>233</v>
      </c>
      <c r="J784" s="17" t="s">
        <v>233</v>
      </c>
      <c r="K784" s="17" t="s">
        <v>233</v>
      </c>
      <c r="L784" s="17" t="s">
        <v>233</v>
      </c>
      <c r="M784" s="17" t="s">
        <v>233</v>
      </c>
      <c r="N784" s="17" t="s">
        <v>233</v>
      </c>
      <c r="O784" s="17" t="s">
        <v>233</v>
      </c>
      <c r="P784" s="17" t="s">
        <v>233</v>
      </c>
      <c r="Q784" s="17" t="s">
        <v>233</v>
      </c>
      <c r="R784" s="17" t="s">
        <v>233</v>
      </c>
      <c r="S784" s="17" t="s">
        <v>233</v>
      </c>
      <c r="T784" s="17" t="s">
        <v>233</v>
      </c>
      <c r="U784" s="17" t="s">
        <v>233</v>
      </c>
      <c r="V784" s="17" t="s">
        <v>233</v>
      </c>
      <c r="W784" s="17" t="s">
        <v>233</v>
      </c>
      <c r="X784" s="17" t="s">
        <v>233</v>
      </c>
      <c r="Y784" s="17" t="s">
        <v>233</v>
      </c>
      <c r="Z784" s="17" t="s">
        <v>233</v>
      </c>
      <c r="AA784" s="17" t="s">
        <v>233</v>
      </c>
      <c r="AB784" s="17" t="s">
        <v>233</v>
      </c>
      <c r="AC784" s="17" t="s">
        <v>233</v>
      </c>
      <c r="AD784" s="159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</v>
      </c>
    </row>
    <row r="785" spans="1:65">
      <c r="A785" s="30"/>
      <c r="B785" s="19" t="s">
        <v>234</v>
      </c>
      <c r="C785" s="9" t="s">
        <v>234</v>
      </c>
      <c r="D785" s="156" t="s">
        <v>244</v>
      </c>
      <c r="E785" s="158" t="s">
        <v>245</v>
      </c>
      <c r="F785" s="158" t="s">
        <v>246</v>
      </c>
      <c r="G785" s="158" t="s">
        <v>247</v>
      </c>
      <c r="H785" s="158" t="s">
        <v>248</v>
      </c>
      <c r="I785" s="158" t="s">
        <v>249</v>
      </c>
      <c r="J785" s="158" t="s">
        <v>250</v>
      </c>
      <c r="K785" s="158" t="s">
        <v>251</v>
      </c>
      <c r="L785" s="158" t="s">
        <v>252</v>
      </c>
      <c r="M785" s="158" t="s">
        <v>253</v>
      </c>
      <c r="N785" s="158" t="s">
        <v>254</v>
      </c>
      <c r="O785" s="158" t="s">
        <v>255</v>
      </c>
      <c r="P785" s="158" t="s">
        <v>256</v>
      </c>
      <c r="Q785" s="158" t="s">
        <v>258</v>
      </c>
      <c r="R785" s="158" t="s">
        <v>259</v>
      </c>
      <c r="S785" s="158" t="s">
        <v>260</v>
      </c>
      <c r="T785" s="158" t="s">
        <v>261</v>
      </c>
      <c r="U785" s="158" t="s">
        <v>263</v>
      </c>
      <c r="V785" s="158" t="s">
        <v>264</v>
      </c>
      <c r="W785" s="158" t="s">
        <v>266</v>
      </c>
      <c r="X785" s="158" t="s">
        <v>267</v>
      </c>
      <c r="Y785" s="158" t="s">
        <v>268</v>
      </c>
      <c r="Z785" s="158" t="s">
        <v>269</v>
      </c>
      <c r="AA785" s="158" t="s">
        <v>270</v>
      </c>
      <c r="AB785" s="158" t="s">
        <v>235</v>
      </c>
      <c r="AC785" s="158" t="s">
        <v>271</v>
      </c>
      <c r="AD785" s="159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 t="s">
        <v>1</v>
      </c>
    </row>
    <row r="786" spans="1:65">
      <c r="A786" s="30"/>
      <c r="B786" s="19"/>
      <c r="C786" s="9"/>
      <c r="D786" s="10" t="s">
        <v>281</v>
      </c>
      <c r="E786" s="11" t="s">
        <v>281</v>
      </c>
      <c r="F786" s="11" t="s">
        <v>280</v>
      </c>
      <c r="G786" s="11" t="s">
        <v>280</v>
      </c>
      <c r="H786" s="11" t="s">
        <v>280</v>
      </c>
      <c r="I786" s="11" t="s">
        <v>280</v>
      </c>
      <c r="J786" s="11" t="s">
        <v>280</v>
      </c>
      <c r="K786" s="11" t="s">
        <v>280</v>
      </c>
      <c r="L786" s="11" t="s">
        <v>281</v>
      </c>
      <c r="M786" s="11" t="s">
        <v>307</v>
      </c>
      <c r="N786" s="11" t="s">
        <v>280</v>
      </c>
      <c r="O786" s="11" t="s">
        <v>307</v>
      </c>
      <c r="P786" s="11" t="s">
        <v>280</v>
      </c>
      <c r="Q786" s="11" t="s">
        <v>281</v>
      </c>
      <c r="R786" s="11" t="s">
        <v>307</v>
      </c>
      <c r="S786" s="11" t="s">
        <v>281</v>
      </c>
      <c r="T786" s="11" t="s">
        <v>281</v>
      </c>
      <c r="U786" s="11" t="s">
        <v>281</v>
      </c>
      <c r="V786" s="11" t="s">
        <v>281</v>
      </c>
      <c r="W786" s="11" t="s">
        <v>307</v>
      </c>
      <c r="X786" s="11" t="s">
        <v>307</v>
      </c>
      <c r="Y786" s="11" t="s">
        <v>281</v>
      </c>
      <c r="Z786" s="11" t="s">
        <v>281</v>
      </c>
      <c r="AA786" s="11" t="s">
        <v>281</v>
      </c>
      <c r="AB786" s="11" t="s">
        <v>307</v>
      </c>
      <c r="AC786" s="11" t="s">
        <v>281</v>
      </c>
      <c r="AD786" s="159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9"/>
      <c r="C787" s="9"/>
      <c r="D787" s="26" t="s">
        <v>308</v>
      </c>
      <c r="E787" s="26" t="s">
        <v>308</v>
      </c>
      <c r="F787" s="26" t="s">
        <v>308</v>
      </c>
      <c r="G787" s="26" t="s">
        <v>308</v>
      </c>
      <c r="H787" s="26" t="s">
        <v>308</v>
      </c>
      <c r="I787" s="26" t="s">
        <v>308</v>
      </c>
      <c r="J787" s="26" t="s">
        <v>308</v>
      </c>
      <c r="K787" s="26" t="s">
        <v>308</v>
      </c>
      <c r="L787" s="26" t="s">
        <v>308</v>
      </c>
      <c r="M787" s="26" t="s">
        <v>121</v>
      </c>
      <c r="N787" s="26" t="s">
        <v>277</v>
      </c>
      <c r="O787" s="26" t="s">
        <v>309</v>
      </c>
      <c r="P787" s="26" t="s">
        <v>310</v>
      </c>
      <c r="Q787" s="26" t="s">
        <v>309</v>
      </c>
      <c r="R787" s="26" t="s">
        <v>309</v>
      </c>
      <c r="S787" s="26" t="s">
        <v>309</v>
      </c>
      <c r="T787" s="26" t="s">
        <v>311</v>
      </c>
      <c r="U787" s="26" t="s">
        <v>308</v>
      </c>
      <c r="V787" s="26" t="s">
        <v>310</v>
      </c>
      <c r="W787" s="26" t="s">
        <v>311</v>
      </c>
      <c r="X787" s="26" t="s">
        <v>308</v>
      </c>
      <c r="Y787" s="26" t="s">
        <v>311</v>
      </c>
      <c r="Z787" s="26" t="s">
        <v>311</v>
      </c>
      <c r="AA787" s="26" t="s">
        <v>308</v>
      </c>
      <c r="AB787" s="26" t="s">
        <v>311</v>
      </c>
      <c r="AC787" s="26" t="s">
        <v>310</v>
      </c>
      <c r="AD787" s="159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3</v>
      </c>
    </row>
    <row r="788" spans="1:65">
      <c r="A788" s="30"/>
      <c r="B788" s="18">
        <v>1</v>
      </c>
      <c r="C788" s="14">
        <v>1</v>
      </c>
      <c r="D788" s="21">
        <v>4</v>
      </c>
      <c r="E788" s="153">
        <v>3.9169999999999998</v>
      </c>
      <c r="F788" s="21">
        <v>3.7900000000000005</v>
      </c>
      <c r="G788" s="21">
        <v>3.81</v>
      </c>
      <c r="H788" s="21">
        <v>3.91</v>
      </c>
      <c r="I788" s="21">
        <v>3.8699999999999997</v>
      </c>
      <c r="J788" s="21">
        <v>3.6699999999999995</v>
      </c>
      <c r="K788" s="21">
        <v>3.8</v>
      </c>
      <c r="L788" s="21">
        <v>3.34</v>
      </c>
      <c r="M788" s="21">
        <v>3.5981999999999998</v>
      </c>
      <c r="N788" s="21">
        <v>3.8</v>
      </c>
      <c r="O788" s="21">
        <v>3.4396000000000004</v>
      </c>
      <c r="P788" s="153">
        <v>3.9903183771204596</v>
      </c>
      <c r="Q788" s="21">
        <v>3.9120668072096407</v>
      </c>
      <c r="R788" s="152">
        <v>3.29</v>
      </c>
      <c r="S788" s="21">
        <v>3.74</v>
      </c>
      <c r="T788" s="21">
        <v>3.47</v>
      </c>
      <c r="U788" s="21">
        <v>3.7419000000000002</v>
      </c>
      <c r="V788" s="21">
        <v>3.8</v>
      </c>
      <c r="W788" s="21">
        <v>3.8</v>
      </c>
      <c r="X788" s="21">
        <v>3.36</v>
      </c>
      <c r="Y788" s="21">
        <v>3.9699999999999998</v>
      </c>
      <c r="Z788" s="21">
        <v>3.7900000000000005</v>
      </c>
      <c r="AA788" s="21">
        <v>3.9</v>
      </c>
      <c r="AB788" s="21">
        <v>3.9900000000000007</v>
      </c>
      <c r="AC788" s="152">
        <v>3.27</v>
      </c>
      <c r="AD788" s="159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>
        <v>1</v>
      </c>
      <c r="C789" s="9">
        <v>2</v>
      </c>
      <c r="D789" s="11">
        <v>3.8599999999999994</v>
      </c>
      <c r="E789" s="11">
        <v>4.0979999999999999</v>
      </c>
      <c r="F789" s="11">
        <v>3.7599999999999993</v>
      </c>
      <c r="G789" s="11">
        <v>3.8900000000000006</v>
      </c>
      <c r="H789" s="11">
        <v>3.9800000000000004</v>
      </c>
      <c r="I789" s="11">
        <v>3.81</v>
      </c>
      <c r="J789" s="11">
        <v>3.5900000000000003</v>
      </c>
      <c r="K789" s="11">
        <v>3.8900000000000006</v>
      </c>
      <c r="L789" s="11">
        <v>3.5900000000000003</v>
      </c>
      <c r="M789" s="11">
        <v>3.6431</v>
      </c>
      <c r="N789" s="11">
        <v>3.71</v>
      </c>
      <c r="O789" s="11">
        <v>3.5301999999999998</v>
      </c>
      <c r="P789" s="11">
        <v>3.8238359234089323</v>
      </c>
      <c r="Q789" s="11">
        <v>3.9354466014236817</v>
      </c>
      <c r="R789" s="154">
        <v>3.29</v>
      </c>
      <c r="S789" s="155">
        <v>3.49</v>
      </c>
      <c r="T789" s="11">
        <v>3.42</v>
      </c>
      <c r="U789" s="11">
        <v>3.8420999999999998</v>
      </c>
      <c r="V789" s="11">
        <v>3.74</v>
      </c>
      <c r="W789" s="11">
        <v>3.7800000000000002</v>
      </c>
      <c r="X789" s="11">
        <v>3.38</v>
      </c>
      <c r="Y789" s="11">
        <v>3.92</v>
      </c>
      <c r="Z789" s="11">
        <v>3.7599999999999993</v>
      </c>
      <c r="AA789" s="11">
        <v>3.9699999999999998</v>
      </c>
      <c r="AB789" s="11">
        <v>3.8599999999999994</v>
      </c>
      <c r="AC789" s="154">
        <v>3.2400000000000007</v>
      </c>
      <c r="AD789" s="159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26</v>
      </c>
    </row>
    <row r="790" spans="1:65">
      <c r="A790" s="30"/>
      <c r="B790" s="19">
        <v>1</v>
      </c>
      <c r="C790" s="9">
        <v>3</v>
      </c>
      <c r="D790" s="11">
        <v>3.93</v>
      </c>
      <c r="E790" s="11">
        <v>4.0359999999999996</v>
      </c>
      <c r="F790" s="11">
        <v>3.75</v>
      </c>
      <c r="G790" s="11">
        <v>3.83</v>
      </c>
      <c r="H790" s="11">
        <v>4.0199999999999996</v>
      </c>
      <c r="I790" s="11">
        <v>3.8599999999999994</v>
      </c>
      <c r="J790" s="11">
        <v>3.6000000000000005</v>
      </c>
      <c r="K790" s="11">
        <v>3.83</v>
      </c>
      <c r="L790" s="11">
        <v>3.5000000000000004</v>
      </c>
      <c r="M790" s="11">
        <v>3.6928999999999998</v>
      </c>
      <c r="N790" s="11">
        <v>3.9599999999999995</v>
      </c>
      <c r="O790" s="11">
        <v>3.2836999999999996</v>
      </c>
      <c r="P790" s="11">
        <v>3.8618846711359032</v>
      </c>
      <c r="Q790" s="11">
        <v>3.9342221877529377</v>
      </c>
      <c r="R790" s="154">
        <v>3.12</v>
      </c>
      <c r="S790" s="11">
        <v>3.6700000000000004</v>
      </c>
      <c r="T790" s="11">
        <v>3.58</v>
      </c>
      <c r="U790" s="11">
        <v>3.7942999999999998</v>
      </c>
      <c r="V790" s="11">
        <v>3.7900000000000005</v>
      </c>
      <c r="W790" s="11">
        <v>3.85</v>
      </c>
      <c r="X790" s="11">
        <v>3.45</v>
      </c>
      <c r="Y790" s="11">
        <v>3.95</v>
      </c>
      <c r="Z790" s="11">
        <v>3.7000000000000006</v>
      </c>
      <c r="AA790" s="11">
        <v>3.92</v>
      </c>
      <c r="AB790" s="11">
        <v>3.83</v>
      </c>
      <c r="AC790" s="154">
        <v>3.16</v>
      </c>
      <c r="AD790" s="159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16</v>
      </c>
    </row>
    <row r="791" spans="1:65">
      <c r="A791" s="30"/>
      <c r="B791" s="19">
        <v>1</v>
      </c>
      <c r="C791" s="9">
        <v>4</v>
      </c>
      <c r="D791" s="11">
        <v>3.93</v>
      </c>
      <c r="E791" s="11">
        <v>4.0860000000000003</v>
      </c>
      <c r="F791" s="11">
        <v>3.6799999999999997</v>
      </c>
      <c r="G791" s="11">
        <v>3.92</v>
      </c>
      <c r="H791" s="11">
        <v>3.9699999999999998</v>
      </c>
      <c r="I791" s="11">
        <v>3.83</v>
      </c>
      <c r="J791" s="11">
        <v>3.5900000000000003</v>
      </c>
      <c r="K791" s="11">
        <v>3.84</v>
      </c>
      <c r="L791" s="11">
        <v>3.6000000000000005</v>
      </c>
      <c r="M791" s="11">
        <v>3.7313999999999998</v>
      </c>
      <c r="N791" s="11">
        <v>3.84</v>
      </c>
      <c r="O791" s="11">
        <v>3.4667999999999997</v>
      </c>
      <c r="P791" s="11">
        <v>3.8699645006153345</v>
      </c>
      <c r="Q791" s="11">
        <v>3.945662615523267</v>
      </c>
      <c r="R791" s="154">
        <v>3.16</v>
      </c>
      <c r="S791" s="11">
        <v>3.65</v>
      </c>
      <c r="T791" s="11">
        <v>3.47</v>
      </c>
      <c r="U791" s="11">
        <v>3.8310999999999997</v>
      </c>
      <c r="V791" s="11">
        <v>3.8</v>
      </c>
      <c r="W791" s="11">
        <v>3.72</v>
      </c>
      <c r="X791" s="11">
        <v>3.49</v>
      </c>
      <c r="Y791" s="11">
        <v>3.92</v>
      </c>
      <c r="Z791" s="11">
        <v>3.7800000000000002</v>
      </c>
      <c r="AA791" s="11">
        <v>3.95</v>
      </c>
      <c r="AB791" s="11">
        <v>3.9</v>
      </c>
      <c r="AC791" s="154">
        <v>3.4099999999999997</v>
      </c>
      <c r="AD791" s="159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3.766237096545543</v>
      </c>
    </row>
    <row r="792" spans="1:65">
      <c r="A792" s="30"/>
      <c r="B792" s="19">
        <v>1</v>
      </c>
      <c r="C792" s="9">
        <v>5</v>
      </c>
      <c r="D792" s="11">
        <v>3.9900000000000007</v>
      </c>
      <c r="E792" s="11">
        <v>4.0439999999999996</v>
      </c>
      <c r="F792" s="11">
        <v>3.7900000000000005</v>
      </c>
      <c r="G792" s="11">
        <v>3.7900000000000005</v>
      </c>
      <c r="H792" s="11">
        <v>3.95</v>
      </c>
      <c r="I792" s="11">
        <v>3.8</v>
      </c>
      <c r="J792" s="11">
        <v>3.61</v>
      </c>
      <c r="K792" s="11">
        <v>3.85</v>
      </c>
      <c r="L792" s="11">
        <v>3.36</v>
      </c>
      <c r="M792" s="11">
        <v>3.7468000000000004</v>
      </c>
      <c r="N792" s="11">
        <v>3.7800000000000002</v>
      </c>
      <c r="O792" s="11">
        <v>3.3779000000000003</v>
      </c>
      <c r="P792" s="11">
        <v>3.8422269287652919</v>
      </c>
      <c r="Q792" s="11">
        <v>3.7872374468693382</v>
      </c>
      <c r="R792" s="154">
        <v>3.18</v>
      </c>
      <c r="S792" s="11">
        <v>3.6799999999999997</v>
      </c>
      <c r="T792" s="11">
        <v>3.53</v>
      </c>
      <c r="U792" s="11">
        <v>3.7515000000000001</v>
      </c>
      <c r="V792" s="11">
        <v>3.81</v>
      </c>
      <c r="W792" s="11">
        <v>3.7800000000000002</v>
      </c>
      <c r="X792" s="11">
        <v>3.39</v>
      </c>
      <c r="Y792" s="11">
        <v>3.9900000000000007</v>
      </c>
      <c r="Z792" s="11">
        <v>3.65</v>
      </c>
      <c r="AA792" s="11">
        <v>3.95</v>
      </c>
      <c r="AB792" s="11">
        <v>3.93</v>
      </c>
      <c r="AC792" s="154">
        <v>3.09</v>
      </c>
      <c r="AD792" s="159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101</v>
      </c>
    </row>
    <row r="793" spans="1:65">
      <c r="A793" s="30"/>
      <c r="B793" s="19">
        <v>1</v>
      </c>
      <c r="C793" s="9">
        <v>6</v>
      </c>
      <c r="D793" s="11">
        <v>3.92</v>
      </c>
      <c r="E793" s="11">
        <v>4.0880000000000001</v>
      </c>
      <c r="F793" s="11">
        <v>3.7900000000000005</v>
      </c>
      <c r="G793" s="11">
        <v>3.73</v>
      </c>
      <c r="H793" s="11">
        <v>4</v>
      </c>
      <c r="I793" s="11">
        <v>3.7699999999999996</v>
      </c>
      <c r="J793" s="11">
        <v>3.56</v>
      </c>
      <c r="K793" s="11">
        <v>3.7900000000000005</v>
      </c>
      <c r="L793" s="11">
        <v>3.54</v>
      </c>
      <c r="M793" s="11">
        <v>3.6232000000000002</v>
      </c>
      <c r="N793" s="11">
        <v>3.72</v>
      </c>
      <c r="O793" s="11">
        <v>3.4042000000000003</v>
      </c>
      <c r="P793" s="11">
        <v>3.8440223411925887</v>
      </c>
      <c r="Q793" s="11">
        <v>3.760785005637588</v>
      </c>
      <c r="R793" s="154">
        <v>3.2099999999999995</v>
      </c>
      <c r="S793" s="11">
        <v>3.6700000000000004</v>
      </c>
      <c r="T793" s="11">
        <v>3.49</v>
      </c>
      <c r="U793" s="11">
        <v>3.7790999999999997</v>
      </c>
      <c r="V793" s="11">
        <v>3.7000000000000006</v>
      </c>
      <c r="W793" s="11">
        <v>3.7699999999999996</v>
      </c>
      <c r="X793" s="11">
        <v>3.3099999999999996</v>
      </c>
      <c r="Y793" s="11">
        <v>3.94</v>
      </c>
      <c r="Z793" s="11">
        <v>3.6699999999999995</v>
      </c>
      <c r="AA793" s="11">
        <v>3.9900000000000007</v>
      </c>
      <c r="AB793" s="11">
        <v>3.9800000000000004</v>
      </c>
      <c r="AC793" s="154">
        <v>3.39</v>
      </c>
      <c r="AD793" s="159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6"/>
    </row>
    <row r="794" spans="1:65">
      <c r="A794" s="30"/>
      <c r="B794" s="20" t="s">
        <v>237</v>
      </c>
      <c r="C794" s="12"/>
      <c r="D794" s="22">
        <v>3.9383333333333339</v>
      </c>
      <c r="E794" s="22">
        <v>4.0448333333333339</v>
      </c>
      <c r="F794" s="22">
        <v>3.76</v>
      </c>
      <c r="G794" s="22">
        <v>3.8283333333333336</v>
      </c>
      <c r="H794" s="22">
        <v>3.9716666666666662</v>
      </c>
      <c r="I794" s="22">
        <v>3.8233333333333328</v>
      </c>
      <c r="J794" s="22">
        <v>3.6033333333333331</v>
      </c>
      <c r="K794" s="22">
        <v>3.8333333333333335</v>
      </c>
      <c r="L794" s="22">
        <v>3.4883333333333333</v>
      </c>
      <c r="M794" s="22">
        <v>3.6726000000000005</v>
      </c>
      <c r="N794" s="22">
        <v>3.8016666666666663</v>
      </c>
      <c r="O794" s="22">
        <v>3.4170666666666665</v>
      </c>
      <c r="P794" s="22">
        <v>3.8720421237064184</v>
      </c>
      <c r="Q794" s="22">
        <v>3.8792367774027419</v>
      </c>
      <c r="R794" s="22">
        <v>3.2083333333333335</v>
      </c>
      <c r="S794" s="22">
        <v>3.6500000000000004</v>
      </c>
      <c r="T794" s="22">
        <v>3.4933333333333336</v>
      </c>
      <c r="U794" s="22">
        <v>3.7899999999999996</v>
      </c>
      <c r="V794" s="22">
        <v>3.773333333333333</v>
      </c>
      <c r="W794" s="22">
        <v>3.7833333333333332</v>
      </c>
      <c r="X794" s="22">
        <v>3.3966666666666665</v>
      </c>
      <c r="Y794" s="22">
        <v>3.9483333333333337</v>
      </c>
      <c r="Z794" s="22">
        <v>3.7249999999999996</v>
      </c>
      <c r="AA794" s="22">
        <v>3.9466666666666668</v>
      </c>
      <c r="AB794" s="22">
        <v>3.9150000000000005</v>
      </c>
      <c r="AC794" s="22">
        <v>3.2600000000000002</v>
      </c>
      <c r="AD794" s="159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6"/>
    </row>
    <row r="795" spans="1:65">
      <c r="A795" s="30"/>
      <c r="B795" s="3" t="s">
        <v>238</v>
      </c>
      <c r="C795" s="29"/>
      <c r="D795" s="11">
        <v>3.93</v>
      </c>
      <c r="E795" s="11">
        <v>4.0649999999999995</v>
      </c>
      <c r="F795" s="11">
        <v>3.7749999999999999</v>
      </c>
      <c r="G795" s="11">
        <v>3.8200000000000003</v>
      </c>
      <c r="H795" s="11">
        <v>3.9750000000000001</v>
      </c>
      <c r="I795" s="11">
        <v>3.8200000000000003</v>
      </c>
      <c r="J795" s="11">
        <v>3.5950000000000006</v>
      </c>
      <c r="K795" s="11">
        <v>3.835</v>
      </c>
      <c r="L795" s="11">
        <v>3.5200000000000005</v>
      </c>
      <c r="M795" s="11">
        <v>3.6680000000000001</v>
      </c>
      <c r="N795" s="11">
        <v>3.79</v>
      </c>
      <c r="O795" s="11">
        <v>3.4219000000000004</v>
      </c>
      <c r="P795" s="11">
        <v>3.8529535061642459</v>
      </c>
      <c r="Q795" s="11">
        <v>3.9231444974812892</v>
      </c>
      <c r="R795" s="11">
        <v>3.1949999999999998</v>
      </c>
      <c r="S795" s="11">
        <v>3.6700000000000004</v>
      </c>
      <c r="T795" s="11">
        <v>3.4800000000000004</v>
      </c>
      <c r="U795" s="11">
        <v>3.7866999999999997</v>
      </c>
      <c r="V795" s="11">
        <v>3.7949999999999999</v>
      </c>
      <c r="W795" s="11">
        <v>3.7800000000000002</v>
      </c>
      <c r="X795" s="11">
        <v>3.3849999999999998</v>
      </c>
      <c r="Y795" s="11">
        <v>3.9450000000000003</v>
      </c>
      <c r="Z795" s="11">
        <v>3.73</v>
      </c>
      <c r="AA795" s="11">
        <v>3.95</v>
      </c>
      <c r="AB795" s="11">
        <v>3.915</v>
      </c>
      <c r="AC795" s="11">
        <v>3.2550000000000003</v>
      </c>
      <c r="AD795" s="159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6"/>
    </row>
    <row r="796" spans="1:65">
      <c r="A796" s="30"/>
      <c r="B796" s="3" t="s">
        <v>239</v>
      </c>
      <c r="C796" s="29"/>
      <c r="D796" s="23">
        <v>5.1153364177409656E-2</v>
      </c>
      <c r="E796" s="23">
        <v>6.753492923418726E-2</v>
      </c>
      <c r="F796" s="23">
        <v>4.2895221179054741E-2</v>
      </c>
      <c r="G796" s="23">
        <v>6.8823445617512288E-2</v>
      </c>
      <c r="H796" s="23">
        <v>3.8686776379877594E-2</v>
      </c>
      <c r="I796" s="23">
        <v>3.7771241264574068E-2</v>
      </c>
      <c r="J796" s="23">
        <v>3.6696957185394098E-2</v>
      </c>
      <c r="K796" s="23">
        <v>3.6147844564602655E-2</v>
      </c>
      <c r="L796" s="23">
        <v>0.11321071798494486</v>
      </c>
      <c r="M796" s="23">
        <v>6.0367441555858617E-2</v>
      </c>
      <c r="N796" s="23">
        <v>9.1742392963485672E-2</v>
      </c>
      <c r="O796" s="23">
        <v>8.3983990537879707E-2</v>
      </c>
      <c r="P796" s="23">
        <v>6.0157550300381078E-2</v>
      </c>
      <c r="Q796" s="23">
        <v>8.2665399712188059E-2</v>
      </c>
      <c r="R796" s="23">
        <v>6.9689788826388765E-2</v>
      </c>
      <c r="S796" s="23">
        <v>8.4142735871850491E-2</v>
      </c>
      <c r="T796" s="23">
        <v>5.5377492419453812E-2</v>
      </c>
      <c r="U796" s="23">
        <v>4.0833270748251216E-2</v>
      </c>
      <c r="V796" s="23">
        <v>4.3665394383500603E-2</v>
      </c>
      <c r="W796" s="23">
        <v>4.2268979957726265E-2</v>
      </c>
      <c r="X796" s="23">
        <v>6.4394616752230877E-2</v>
      </c>
      <c r="Y796" s="23">
        <v>2.7868739954771501E-2</v>
      </c>
      <c r="Z796" s="23">
        <v>5.9581876439065061E-2</v>
      </c>
      <c r="AA796" s="23">
        <v>3.2659863237109225E-2</v>
      </c>
      <c r="AB796" s="23">
        <v>6.4109281699298762E-2</v>
      </c>
      <c r="AC796" s="23">
        <v>0.12553883861180168</v>
      </c>
      <c r="AD796" s="214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57"/>
    </row>
    <row r="797" spans="1:65">
      <c r="A797" s="30"/>
      <c r="B797" s="3" t="s">
        <v>87</v>
      </c>
      <c r="C797" s="29"/>
      <c r="D797" s="13">
        <v>1.29885816785636E-2</v>
      </c>
      <c r="E797" s="13">
        <v>1.669659134719698E-2</v>
      </c>
      <c r="F797" s="13">
        <v>1.1408303505067751E-2</v>
      </c>
      <c r="G797" s="13">
        <v>1.7977391106011046E-2</v>
      </c>
      <c r="H797" s="13">
        <v>9.7406906537669154E-3</v>
      </c>
      <c r="I797" s="13">
        <v>9.8791389532451798E-3</v>
      </c>
      <c r="J797" s="13">
        <v>1.0184169431654237E-2</v>
      </c>
      <c r="K797" s="13">
        <v>9.4298724951137353E-3</v>
      </c>
      <c r="L797" s="13">
        <v>3.2454099756792601E-2</v>
      </c>
      <c r="M797" s="13">
        <v>1.6437249239192563E-2</v>
      </c>
      <c r="N797" s="13">
        <v>2.4132150713762127E-2</v>
      </c>
      <c r="O797" s="13">
        <v>2.4577802756129929E-2</v>
      </c>
      <c r="P797" s="13">
        <v>1.5536388391042792E-2</v>
      </c>
      <c r="Q797" s="13">
        <v>2.1309707155213884E-2</v>
      </c>
      <c r="R797" s="13">
        <v>2.172149262121208E-2</v>
      </c>
      <c r="S797" s="13">
        <v>2.3052804348452187E-2</v>
      </c>
      <c r="T797" s="13">
        <v>1.5852335616255861E-2</v>
      </c>
      <c r="U797" s="13">
        <v>1.0773950065501641E-2</v>
      </c>
      <c r="V797" s="13">
        <v>1.1572100985026663E-2</v>
      </c>
      <c r="W797" s="13">
        <v>1.11724176099717E-2</v>
      </c>
      <c r="X797" s="13">
        <v>1.8958179613021847E-2</v>
      </c>
      <c r="Y797" s="13">
        <v>7.058355412774546E-3</v>
      </c>
      <c r="Z797" s="13">
        <v>1.5995134614514111E-2</v>
      </c>
      <c r="AA797" s="13">
        <v>8.2753031850783514E-3</v>
      </c>
      <c r="AB797" s="13">
        <v>1.6375295453205301E-2</v>
      </c>
      <c r="AC797" s="13">
        <v>3.8508846199939162E-2</v>
      </c>
      <c r="AD797" s="159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6"/>
    </row>
    <row r="798" spans="1:65">
      <c r="A798" s="30"/>
      <c r="B798" s="3" t="s">
        <v>240</v>
      </c>
      <c r="C798" s="29"/>
      <c r="D798" s="13">
        <v>4.5694477638075659E-2</v>
      </c>
      <c r="E798" s="13">
        <v>7.3972038840391718E-2</v>
      </c>
      <c r="F798" s="13">
        <v>-1.656055204613649E-3</v>
      </c>
      <c r="G798" s="13">
        <v>1.6487606912678476E-2</v>
      </c>
      <c r="H798" s="13">
        <v>5.4545044524559216E-2</v>
      </c>
      <c r="I798" s="13">
        <v>1.5160021879705665E-2</v>
      </c>
      <c r="J798" s="13">
        <v>-4.3253719571088034E-2</v>
      </c>
      <c r="K798" s="13">
        <v>1.7815191945651065E-2</v>
      </c>
      <c r="L798" s="13">
        <v>-7.3788175329457584E-2</v>
      </c>
      <c r="M798" s="13">
        <v>-2.4862241580974276E-2</v>
      </c>
      <c r="N798" s="13">
        <v>9.4071534034911863E-3</v>
      </c>
      <c r="O798" s="13">
        <v>-9.2710687332760222E-2</v>
      </c>
      <c r="P798" s="13">
        <v>2.8093034094407221E-2</v>
      </c>
      <c r="Q798" s="13">
        <v>3.000333700733937E-2</v>
      </c>
      <c r="R798" s="13">
        <v>-0.14813293717592246</v>
      </c>
      <c r="S798" s="13">
        <v>-3.0862925930010388E-2</v>
      </c>
      <c r="T798" s="13">
        <v>-7.2460590296484884E-2</v>
      </c>
      <c r="U798" s="13">
        <v>6.3094549932218857E-3</v>
      </c>
      <c r="V798" s="13">
        <v>1.884171549979996E-3</v>
      </c>
      <c r="W798" s="13">
        <v>4.5393416159251743E-3</v>
      </c>
      <c r="X798" s="13">
        <v>-9.8127234267288421E-2</v>
      </c>
      <c r="Y798" s="13">
        <v>4.8349647704020615E-2</v>
      </c>
      <c r="Z798" s="13">
        <v>-1.0949150435421773E-2</v>
      </c>
      <c r="AA798" s="13">
        <v>4.7907119359696493E-2</v>
      </c>
      <c r="AB798" s="13">
        <v>3.9499080817536836E-2</v>
      </c>
      <c r="AC798" s="13">
        <v>-0.13441455850187234</v>
      </c>
      <c r="AD798" s="159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6"/>
    </row>
    <row r="799" spans="1:65">
      <c r="A799" s="30"/>
      <c r="B799" s="46" t="s">
        <v>241</v>
      </c>
      <c r="C799" s="47"/>
      <c r="D799" s="45">
        <v>0.77</v>
      </c>
      <c r="E799" s="45">
        <v>1.31</v>
      </c>
      <c r="F799" s="45">
        <v>0.14000000000000001</v>
      </c>
      <c r="G799" s="45">
        <v>0.21</v>
      </c>
      <c r="H799" s="45">
        <v>0.94</v>
      </c>
      <c r="I799" s="45">
        <v>0.19</v>
      </c>
      <c r="J799" s="45">
        <v>0.93</v>
      </c>
      <c r="K799" s="45">
        <v>0.24</v>
      </c>
      <c r="L799" s="45">
        <v>1.52</v>
      </c>
      <c r="M799" s="45">
        <v>0.57999999999999996</v>
      </c>
      <c r="N799" s="45">
        <v>0.08</v>
      </c>
      <c r="O799" s="45">
        <v>1.88</v>
      </c>
      <c r="P799" s="45">
        <v>0.43</v>
      </c>
      <c r="Q799" s="45">
        <v>0.47</v>
      </c>
      <c r="R799" s="45">
        <v>2.94</v>
      </c>
      <c r="S799" s="45">
        <v>0.7</v>
      </c>
      <c r="T799" s="45">
        <v>1.49</v>
      </c>
      <c r="U799" s="45">
        <v>0.02</v>
      </c>
      <c r="V799" s="45">
        <v>7.0000000000000007E-2</v>
      </c>
      <c r="W799" s="45">
        <v>0.02</v>
      </c>
      <c r="X799" s="45">
        <v>1.98</v>
      </c>
      <c r="Y799" s="45">
        <v>0.82</v>
      </c>
      <c r="Z799" s="45">
        <v>0.31</v>
      </c>
      <c r="AA799" s="45">
        <v>0.81</v>
      </c>
      <c r="AB799" s="45">
        <v>0.65</v>
      </c>
      <c r="AC799" s="45">
        <v>2.68</v>
      </c>
      <c r="AD799" s="159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6"/>
    </row>
    <row r="800" spans="1:65">
      <c r="B800" s="3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BM800" s="56"/>
    </row>
    <row r="801" spans="1:65" ht="15">
      <c r="B801" s="8" t="s">
        <v>580</v>
      </c>
      <c r="BM801" s="28" t="s">
        <v>67</v>
      </c>
    </row>
    <row r="802" spans="1:65" ht="15">
      <c r="A802" s="25" t="s">
        <v>6</v>
      </c>
      <c r="B802" s="18" t="s">
        <v>114</v>
      </c>
      <c r="C802" s="15" t="s">
        <v>115</v>
      </c>
      <c r="D802" s="16" t="s">
        <v>233</v>
      </c>
      <c r="E802" s="17" t="s">
        <v>233</v>
      </c>
      <c r="F802" s="17" t="s">
        <v>233</v>
      </c>
      <c r="G802" s="17" t="s">
        <v>233</v>
      </c>
      <c r="H802" s="17" t="s">
        <v>233</v>
      </c>
      <c r="I802" s="17" t="s">
        <v>233</v>
      </c>
      <c r="J802" s="17" t="s">
        <v>233</v>
      </c>
      <c r="K802" s="17" t="s">
        <v>233</v>
      </c>
      <c r="L802" s="17" t="s">
        <v>233</v>
      </c>
      <c r="M802" s="17" t="s">
        <v>233</v>
      </c>
      <c r="N802" s="17" t="s">
        <v>233</v>
      </c>
      <c r="O802" s="17" t="s">
        <v>233</v>
      </c>
      <c r="P802" s="17" t="s">
        <v>233</v>
      </c>
      <c r="Q802" s="17" t="s">
        <v>233</v>
      </c>
      <c r="R802" s="17" t="s">
        <v>233</v>
      </c>
      <c r="S802" s="17" t="s">
        <v>233</v>
      </c>
      <c r="T802" s="17" t="s">
        <v>233</v>
      </c>
      <c r="U802" s="17" t="s">
        <v>233</v>
      </c>
      <c r="V802" s="17" t="s">
        <v>233</v>
      </c>
      <c r="W802" s="17" t="s">
        <v>233</v>
      </c>
      <c r="X802" s="17" t="s">
        <v>233</v>
      </c>
      <c r="Y802" s="17" t="s">
        <v>233</v>
      </c>
      <c r="Z802" s="17" t="s">
        <v>233</v>
      </c>
      <c r="AA802" s="17" t="s">
        <v>233</v>
      </c>
      <c r="AB802" s="17" t="s">
        <v>233</v>
      </c>
      <c r="AC802" s="17" t="s">
        <v>233</v>
      </c>
      <c r="AD802" s="17" t="s">
        <v>233</v>
      </c>
      <c r="AE802" s="17" t="s">
        <v>233</v>
      </c>
      <c r="AF802" s="159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234</v>
      </c>
      <c r="C803" s="9" t="s">
        <v>234</v>
      </c>
      <c r="D803" s="156" t="s">
        <v>244</v>
      </c>
      <c r="E803" s="158" t="s">
        <v>245</v>
      </c>
      <c r="F803" s="158" t="s">
        <v>246</v>
      </c>
      <c r="G803" s="158" t="s">
        <v>247</v>
      </c>
      <c r="H803" s="158" t="s">
        <v>248</v>
      </c>
      <c r="I803" s="158" t="s">
        <v>249</v>
      </c>
      <c r="J803" s="158" t="s">
        <v>250</v>
      </c>
      <c r="K803" s="158" t="s">
        <v>251</v>
      </c>
      <c r="L803" s="158" t="s">
        <v>252</v>
      </c>
      <c r="M803" s="158" t="s">
        <v>253</v>
      </c>
      <c r="N803" s="158" t="s">
        <v>254</v>
      </c>
      <c r="O803" s="158" t="s">
        <v>255</v>
      </c>
      <c r="P803" s="158" t="s">
        <v>256</v>
      </c>
      <c r="Q803" s="158" t="s">
        <v>257</v>
      </c>
      <c r="R803" s="158" t="s">
        <v>258</v>
      </c>
      <c r="S803" s="158" t="s">
        <v>259</v>
      </c>
      <c r="T803" s="158" t="s">
        <v>260</v>
      </c>
      <c r="U803" s="158" t="s">
        <v>261</v>
      </c>
      <c r="V803" s="158" t="s">
        <v>262</v>
      </c>
      <c r="W803" s="158" t="s">
        <v>263</v>
      </c>
      <c r="X803" s="158" t="s">
        <v>264</v>
      </c>
      <c r="Y803" s="158" t="s">
        <v>266</v>
      </c>
      <c r="Z803" s="158" t="s">
        <v>267</v>
      </c>
      <c r="AA803" s="158" t="s">
        <v>268</v>
      </c>
      <c r="AB803" s="158" t="s">
        <v>269</v>
      </c>
      <c r="AC803" s="158" t="s">
        <v>270</v>
      </c>
      <c r="AD803" s="158" t="s">
        <v>235</v>
      </c>
      <c r="AE803" s="158" t="s">
        <v>271</v>
      </c>
      <c r="AF803" s="159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281</v>
      </c>
      <c r="E804" s="11" t="s">
        <v>281</v>
      </c>
      <c r="F804" s="11" t="s">
        <v>280</v>
      </c>
      <c r="G804" s="11" t="s">
        <v>280</v>
      </c>
      <c r="H804" s="11" t="s">
        <v>280</v>
      </c>
      <c r="I804" s="11" t="s">
        <v>280</v>
      </c>
      <c r="J804" s="11" t="s">
        <v>280</v>
      </c>
      <c r="K804" s="11" t="s">
        <v>280</v>
      </c>
      <c r="L804" s="11" t="s">
        <v>281</v>
      </c>
      <c r="M804" s="11" t="s">
        <v>280</v>
      </c>
      <c r="N804" s="11" t="s">
        <v>280</v>
      </c>
      <c r="O804" s="11" t="s">
        <v>307</v>
      </c>
      <c r="P804" s="11" t="s">
        <v>280</v>
      </c>
      <c r="Q804" s="11" t="s">
        <v>281</v>
      </c>
      <c r="R804" s="11" t="s">
        <v>281</v>
      </c>
      <c r="S804" s="11" t="s">
        <v>307</v>
      </c>
      <c r="T804" s="11" t="s">
        <v>281</v>
      </c>
      <c r="U804" s="11" t="s">
        <v>281</v>
      </c>
      <c r="V804" s="11" t="s">
        <v>307</v>
      </c>
      <c r="W804" s="11" t="s">
        <v>281</v>
      </c>
      <c r="X804" s="11" t="s">
        <v>281</v>
      </c>
      <c r="Y804" s="11" t="s">
        <v>280</v>
      </c>
      <c r="Z804" s="11" t="s">
        <v>307</v>
      </c>
      <c r="AA804" s="11" t="s">
        <v>281</v>
      </c>
      <c r="AB804" s="11" t="s">
        <v>281</v>
      </c>
      <c r="AC804" s="11" t="s">
        <v>281</v>
      </c>
      <c r="AD804" s="11" t="s">
        <v>307</v>
      </c>
      <c r="AE804" s="11" t="s">
        <v>280</v>
      </c>
      <c r="AF804" s="159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1</v>
      </c>
    </row>
    <row r="805" spans="1:65">
      <c r="A805" s="30"/>
      <c r="B805" s="19"/>
      <c r="C805" s="9"/>
      <c r="D805" s="26" t="s">
        <v>308</v>
      </c>
      <c r="E805" s="26" t="s">
        <v>308</v>
      </c>
      <c r="F805" s="26" t="s">
        <v>308</v>
      </c>
      <c r="G805" s="26" t="s">
        <v>308</v>
      </c>
      <c r="H805" s="26" t="s">
        <v>308</v>
      </c>
      <c r="I805" s="26" t="s">
        <v>308</v>
      </c>
      <c r="J805" s="26" t="s">
        <v>308</v>
      </c>
      <c r="K805" s="26" t="s">
        <v>308</v>
      </c>
      <c r="L805" s="26" t="s">
        <v>308</v>
      </c>
      <c r="M805" s="26" t="s">
        <v>121</v>
      </c>
      <c r="N805" s="26" t="s">
        <v>277</v>
      </c>
      <c r="O805" s="26" t="s">
        <v>309</v>
      </c>
      <c r="P805" s="26" t="s">
        <v>310</v>
      </c>
      <c r="Q805" s="26" t="s">
        <v>308</v>
      </c>
      <c r="R805" s="26" t="s">
        <v>309</v>
      </c>
      <c r="S805" s="26" t="s">
        <v>309</v>
      </c>
      <c r="T805" s="26" t="s">
        <v>309</v>
      </c>
      <c r="U805" s="26" t="s">
        <v>311</v>
      </c>
      <c r="V805" s="26" t="s">
        <v>311</v>
      </c>
      <c r="W805" s="26" t="s">
        <v>308</v>
      </c>
      <c r="X805" s="26" t="s">
        <v>310</v>
      </c>
      <c r="Y805" s="26" t="s">
        <v>311</v>
      </c>
      <c r="Z805" s="26" t="s">
        <v>308</v>
      </c>
      <c r="AA805" s="26" t="s">
        <v>311</v>
      </c>
      <c r="AB805" s="26" t="s">
        <v>311</v>
      </c>
      <c r="AC805" s="26" t="s">
        <v>308</v>
      </c>
      <c r="AD805" s="26" t="s">
        <v>311</v>
      </c>
      <c r="AE805" s="26" t="s">
        <v>310</v>
      </c>
      <c r="AF805" s="159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8">
        <v>1</v>
      </c>
      <c r="C806" s="14">
        <v>1</v>
      </c>
      <c r="D806" s="229">
        <v>28</v>
      </c>
      <c r="E806" s="221">
        <v>20.3</v>
      </c>
      <c r="F806" s="229">
        <v>32.200000000000003</v>
      </c>
      <c r="G806" s="229">
        <v>26.4</v>
      </c>
      <c r="H806" s="229">
        <v>28.6</v>
      </c>
      <c r="I806" s="229">
        <v>28.3</v>
      </c>
      <c r="J806" s="229">
        <v>28.8</v>
      </c>
      <c r="K806" s="229">
        <v>28.7</v>
      </c>
      <c r="L806" s="229">
        <v>30.7</v>
      </c>
      <c r="M806" s="229">
        <v>32.19</v>
      </c>
      <c r="N806" s="229">
        <v>27.74</v>
      </c>
      <c r="O806" s="229">
        <v>26</v>
      </c>
      <c r="P806" s="229">
        <v>27.663655528062876</v>
      </c>
      <c r="Q806" s="229">
        <v>27.004000000000001</v>
      </c>
      <c r="R806" s="229">
        <v>26.829883253237298</v>
      </c>
      <c r="S806" s="229">
        <v>31.5</v>
      </c>
      <c r="T806" s="229">
        <v>28.5</v>
      </c>
      <c r="U806" s="229">
        <v>22.86</v>
      </c>
      <c r="V806" s="229">
        <v>27.43</v>
      </c>
      <c r="W806" s="229">
        <v>29.35</v>
      </c>
      <c r="X806" s="229">
        <v>28.27</v>
      </c>
      <c r="Y806" s="229">
        <v>29.16</v>
      </c>
      <c r="Z806" s="229">
        <v>31</v>
      </c>
      <c r="AA806" s="229">
        <v>30.3</v>
      </c>
      <c r="AB806" s="229">
        <v>22.66</v>
      </c>
      <c r="AC806" s="229">
        <v>29.42</v>
      </c>
      <c r="AD806" s="229">
        <v>32</v>
      </c>
      <c r="AE806" s="229">
        <v>29.75</v>
      </c>
      <c r="AF806" s="222"/>
      <c r="AG806" s="223"/>
      <c r="AH806" s="223"/>
      <c r="AI806" s="223"/>
      <c r="AJ806" s="223"/>
      <c r="AK806" s="223"/>
      <c r="AL806" s="223"/>
      <c r="AM806" s="223"/>
      <c r="AN806" s="223"/>
      <c r="AO806" s="223"/>
      <c r="AP806" s="223"/>
      <c r="AQ806" s="223"/>
      <c r="AR806" s="223"/>
      <c r="AS806" s="223"/>
      <c r="AT806" s="223"/>
      <c r="AU806" s="223"/>
      <c r="AV806" s="223"/>
      <c r="AW806" s="223"/>
      <c r="AX806" s="223"/>
      <c r="AY806" s="223"/>
      <c r="AZ806" s="223"/>
      <c r="BA806" s="223"/>
      <c r="BB806" s="223"/>
      <c r="BC806" s="223"/>
      <c r="BD806" s="223"/>
      <c r="BE806" s="223"/>
      <c r="BF806" s="223"/>
      <c r="BG806" s="223"/>
      <c r="BH806" s="223"/>
      <c r="BI806" s="223"/>
      <c r="BJ806" s="223"/>
      <c r="BK806" s="223"/>
      <c r="BL806" s="223"/>
      <c r="BM806" s="224">
        <v>1</v>
      </c>
    </row>
    <row r="807" spans="1:65">
      <c r="A807" s="30"/>
      <c r="B807" s="19">
        <v>1</v>
      </c>
      <c r="C807" s="9">
        <v>2</v>
      </c>
      <c r="D807" s="228">
        <v>27</v>
      </c>
      <c r="E807" s="225">
        <v>18.2</v>
      </c>
      <c r="F807" s="228">
        <v>32</v>
      </c>
      <c r="G807" s="228">
        <v>27.2</v>
      </c>
      <c r="H807" s="228">
        <v>29.7</v>
      </c>
      <c r="I807" s="228">
        <v>28.2</v>
      </c>
      <c r="J807" s="228">
        <v>29.6</v>
      </c>
      <c r="K807" s="228">
        <v>28.5</v>
      </c>
      <c r="L807" s="228">
        <v>32.6</v>
      </c>
      <c r="M807" s="228">
        <v>31.919999999999998</v>
      </c>
      <c r="N807" s="228">
        <v>27.01</v>
      </c>
      <c r="O807" s="228">
        <v>27</v>
      </c>
      <c r="P807" s="228">
        <v>27.201758288149435</v>
      </c>
      <c r="Q807" s="228">
        <v>28.588999999999999</v>
      </c>
      <c r="R807" s="228">
        <v>27.009181031648257</v>
      </c>
      <c r="S807" s="228">
        <v>33.799999999999997</v>
      </c>
      <c r="T807" s="228">
        <v>26.5</v>
      </c>
      <c r="U807" s="228">
        <v>23.37</v>
      </c>
      <c r="V807" s="241">
        <v>25.17</v>
      </c>
      <c r="W807" s="228">
        <v>29.63</v>
      </c>
      <c r="X807" s="228">
        <v>29.25</v>
      </c>
      <c r="Y807" s="228">
        <v>27.21</v>
      </c>
      <c r="Z807" s="228">
        <v>33</v>
      </c>
      <c r="AA807" s="228">
        <v>30.7</v>
      </c>
      <c r="AB807" s="228">
        <v>23.79</v>
      </c>
      <c r="AC807" s="228">
        <v>28.89</v>
      </c>
      <c r="AD807" s="228">
        <v>27</v>
      </c>
      <c r="AE807" s="228">
        <v>29.18</v>
      </c>
      <c r="AF807" s="222"/>
      <c r="AG807" s="223"/>
      <c r="AH807" s="223"/>
      <c r="AI807" s="223"/>
      <c r="AJ807" s="223"/>
      <c r="AK807" s="223"/>
      <c r="AL807" s="223"/>
      <c r="AM807" s="223"/>
      <c r="AN807" s="223"/>
      <c r="AO807" s="223"/>
      <c r="AP807" s="223"/>
      <c r="AQ807" s="223"/>
      <c r="AR807" s="223"/>
      <c r="AS807" s="223"/>
      <c r="AT807" s="223"/>
      <c r="AU807" s="223"/>
      <c r="AV807" s="223"/>
      <c r="AW807" s="223"/>
      <c r="AX807" s="223"/>
      <c r="AY807" s="223"/>
      <c r="AZ807" s="223"/>
      <c r="BA807" s="223"/>
      <c r="BB807" s="223"/>
      <c r="BC807" s="223"/>
      <c r="BD807" s="223"/>
      <c r="BE807" s="223"/>
      <c r="BF807" s="223"/>
      <c r="BG807" s="223"/>
      <c r="BH807" s="223"/>
      <c r="BI807" s="223"/>
      <c r="BJ807" s="223"/>
      <c r="BK807" s="223"/>
      <c r="BL807" s="223"/>
      <c r="BM807" s="224">
        <v>45</v>
      </c>
    </row>
    <row r="808" spans="1:65">
      <c r="A808" s="30"/>
      <c r="B808" s="19">
        <v>1</v>
      </c>
      <c r="C808" s="9">
        <v>3</v>
      </c>
      <c r="D808" s="228">
        <v>27</v>
      </c>
      <c r="E808" s="225">
        <v>20.6</v>
      </c>
      <c r="F808" s="228">
        <v>31.8</v>
      </c>
      <c r="G808" s="228">
        <v>26</v>
      </c>
      <c r="H808" s="228">
        <v>30.599999999999998</v>
      </c>
      <c r="I808" s="228">
        <v>28.8</v>
      </c>
      <c r="J808" s="228">
        <v>28.4</v>
      </c>
      <c r="K808" s="228">
        <v>29.7</v>
      </c>
      <c r="L808" s="228">
        <v>32</v>
      </c>
      <c r="M808" s="228">
        <v>32.53</v>
      </c>
      <c r="N808" s="241">
        <v>30.01</v>
      </c>
      <c r="O808" s="228">
        <v>24</v>
      </c>
      <c r="P808" s="228">
        <v>26.89872161013821</v>
      </c>
      <c r="Q808" s="228">
        <v>25.288</v>
      </c>
      <c r="R808" s="228">
        <v>26.936414999783359</v>
      </c>
      <c r="S808" s="228">
        <v>31.7</v>
      </c>
      <c r="T808" s="228">
        <v>28.6</v>
      </c>
      <c r="U808" s="228">
        <v>22.69</v>
      </c>
      <c r="V808" s="228">
        <v>26.53</v>
      </c>
      <c r="W808" s="228">
        <v>29.15</v>
      </c>
      <c r="X808" s="228">
        <v>29.6</v>
      </c>
      <c r="Y808" s="228">
        <v>28.34</v>
      </c>
      <c r="Z808" s="228">
        <v>34</v>
      </c>
      <c r="AA808" s="228">
        <v>30.5</v>
      </c>
      <c r="AB808" s="228">
        <v>23.2</v>
      </c>
      <c r="AC808" s="228">
        <v>28.8</v>
      </c>
      <c r="AD808" s="228">
        <v>32</v>
      </c>
      <c r="AE808" s="228">
        <v>30.46</v>
      </c>
      <c r="AF808" s="222"/>
      <c r="AG808" s="223"/>
      <c r="AH808" s="223"/>
      <c r="AI808" s="223"/>
      <c r="AJ808" s="223"/>
      <c r="AK808" s="223"/>
      <c r="AL808" s="223"/>
      <c r="AM808" s="223"/>
      <c r="AN808" s="223"/>
      <c r="AO808" s="223"/>
      <c r="AP808" s="223"/>
      <c r="AQ808" s="223"/>
      <c r="AR808" s="223"/>
      <c r="AS808" s="223"/>
      <c r="AT808" s="223"/>
      <c r="AU808" s="223"/>
      <c r="AV808" s="223"/>
      <c r="AW808" s="223"/>
      <c r="AX808" s="223"/>
      <c r="AY808" s="223"/>
      <c r="AZ808" s="223"/>
      <c r="BA808" s="223"/>
      <c r="BB808" s="223"/>
      <c r="BC808" s="223"/>
      <c r="BD808" s="223"/>
      <c r="BE808" s="223"/>
      <c r="BF808" s="223"/>
      <c r="BG808" s="223"/>
      <c r="BH808" s="223"/>
      <c r="BI808" s="223"/>
      <c r="BJ808" s="223"/>
      <c r="BK808" s="223"/>
      <c r="BL808" s="223"/>
      <c r="BM808" s="224">
        <v>16</v>
      </c>
    </row>
    <row r="809" spans="1:65">
      <c r="A809" s="30"/>
      <c r="B809" s="19">
        <v>1</v>
      </c>
      <c r="C809" s="9">
        <v>4</v>
      </c>
      <c r="D809" s="228">
        <v>28</v>
      </c>
      <c r="E809" s="225">
        <v>17.8</v>
      </c>
      <c r="F809" s="241">
        <v>30.1</v>
      </c>
      <c r="G809" s="228">
        <v>26.9</v>
      </c>
      <c r="H809" s="228">
        <v>29.6</v>
      </c>
      <c r="I809" s="228">
        <v>29</v>
      </c>
      <c r="J809" s="228">
        <v>28.2</v>
      </c>
      <c r="K809" s="228">
        <v>28.9</v>
      </c>
      <c r="L809" s="228">
        <v>31.4</v>
      </c>
      <c r="M809" s="228">
        <v>31.529999999999998</v>
      </c>
      <c r="N809" s="228">
        <v>27.97</v>
      </c>
      <c r="O809" s="228">
        <v>27</v>
      </c>
      <c r="P809" s="228">
        <v>27.057532083435007</v>
      </c>
      <c r="Q809" s="228">
        <v>22.477</v>
      </c>
      <c r="R809" s="228">
        <v>26.796406967912823</v>
      </c>
      <c r="S809" s="228">
        <v>33</v>
      </c>
      <c r="T809" s="228">
        <v>27.5</v>
      </c>
      <c r="U809" s="228">
        <v>22.87</v>
      </c>
      <c r="V809" s="228">
        <v>26.84</v>
      </c>
      <c r="W809" s="228">
        <v>29.17</v>
      </c>
      <c r="X809" s="228">
        <v>27.53</v>
      </c>
      <c r="Y809" s="228">
        <v>27.02</v>
      </c>
      <c r="Z809" s="228">
        <v>31</v>
      </c>
      <c r="AA809" s="228">
        <v>29.4</v>
      </c>
      <c r="AB809" s="228">
        <v>23.32</v>
      </c>
      <c r="AC809" s="228">
        <v>29.96</v>
      </c>
      <c r="AD809" s="228">
        <v>26</v>
      </c>
      <c r="AE809" s="228">
        <v>29.14</v>
      </c>
      <c r="AF809" s="222"/>
      <c r="AG809" s="223"/>
      <c r="AH809" s="223"/>
      <c r="AI809" s="223"/>
      <c r="AJ809" s="223"/>
      <c r="AK809" s="223"/>
      <c r="AL809" s="223"/>
      <c r="AM809" s="223"/>
      <c r="AN809" s="223"/>
      <c r="AO809" s="223"/>
      <c r="AP809" s="223"/>
      <c r="AQ809" s="223"/>
      <c r="AR809" s="223"/>
      <c r="AS809" s="223"/>
      <c r="AT809" s="223"/>
      <c r="AU809" s="223"/>
      <c r="AV809" s="223"/>
      <c r="AW809" s="223"/>
      <c r="AX809" s="223"/>
      <c r="AY809" s="223"/>
      <c r="AZ809" s="223"/>
      <c r="BA809" s="223"/>
      <c r="BB809" s="223"/>
      <c r="BC809" s="223"/>
      <c r="BD809" s="223"/>
      <c r="BE809" s="223"/>
      <c r="BF809" s="223"/>
      <c r="BG809" s="223"/>
      <c r="BH809" s="223"/>
      <c r="BI809" s="223"/>
      <c r="BJ809" s="223"/>
      <c r="BK809" s="223"/>
      <c r="BL809" s="223"/>
      <c r="BM809" s="224">
        <v>28.504552293354081</v>
      </c>
    </row>
    <row r="810" spans="1:65">
      <c r="A810" s="30"/>
      <c r="B810" s="19">
        <v>1</v>
      </c>
      <c r="C810" s="9">
        <v>5</v>
      </c>
      <c r="D810" s="228">
        <v>28</v>
      </c>
      <c r="E810" s="225">
        <v>20.9</v>
      </c>
      <c r="F810" s="228">
        <v>31.4</v>
      </c>
      <c r="G810" s="228">
        <v>26.8</v>
      </c>
      <c r="H810" s="228">
        <v>29.5</v>
      </c>
      <c r="I810" s="228">
        <v>28.8</v>
      </c>
      <c r="J810" s="228">
        <v>29.4</v>
      </c>
      <c r="K810" s="228">
        <v>29.1</v>
      </c>
      <c r="L810" s="228">
        <v>31.2</v>
      </c>
      <c r="M810" s="228">
        <v>32.94</v>
      </c>
      <c r="N810" s="228">
        <v>27.61</v>
      </c>
      <c r="O810" s="228">
        <v>26</v>
      </c>
      <c r="P810" s="228">
        <v>26.797172907237702</v>
      </c>
      <c r="Q810" s="228">
        <v>25.628</v>
      </c>
      <c r="R810" s="228">
        <v>27.053874147347027</v>
      </c>
      <c r="S810" s="228">
        <v>32.6</v>
      </c>
      <c r="T810" s="228">
        <v>29.6</v>
      </c>
      <c r="U810" s="228">
        <v>22.95</v>
      </c>
      <c r="V810" s="228">
        <v>26.73</v>
      </c>
      <c r="W810" s="228">
        <v>29.91</v>
      </c>
      <c r="X810" s="228">
        <v>28.77</v>
      </c>
      <c r="Y810" s="228">
        <v>27.81</v>
      </c>
      <c r="Z810" s="228">
        <v>30</v>
      </c>
      <c r="AA810" s="228">
        <v>30.1</v>
      </c>
      <c r="AB810" s="228">
        <v>22.56</v>
      </c>
      <c r="AC810" s="228">
        <v>28.5</v>
      </c>
      <c r="AD810" s="228">
        <v>30</v>
      </c>
      <c r="AE810" s="228">
        <v>29.72</v>
      </c>
      <c r="AF810" s="222"/>
      <c r="AG810" s="223"/>
      <c r="AH810" s="223"/>
      <c r="AI810" s="223"/>
      <c r="AJ810" s="223"/>
      <c r="AK810" s="223"/>
      <c r="AL810" s="223"/>
      <c r="AM810" s="223"/>
      <c r="AN810" s="223"/>
      <c r="AO810" s="223"/>
      <c r="AP810" s="223"/>
      <c r="AQ810" s="223"/>
      <c r="AR810" s="223"/>
      <c r="AS810" s="223"/>
      <c r="AT810" s="223"/>
      <c r="AU810" s="223"/>
      <c r="AV810" s="223"/>
      <c r="AW810" s="223"/>
      <c r="AX810" s="223"/>
      <c r="AY810" s="223"/>
      <c r="AZ810" s="223"/>
      <c r="BA810" s="223"/>
      <c r="BB810" s="223"/>
      <c r="BC810" s="223"/>
      <c r="BD810" s="223"/>
      <c r="BE810" s="223"/>
      <c r="BF810" s="223"/>
      <c r="BG810" s="223"/>
      <c r="BH810" s="223"/>
      <c r="BI810" s="223"/>
      <c r="BJ810" s="223"/>
      <c r="BK810" s="223"/>
      <c r="BL810" s="223"/>
      <c r="BM810" s="224">
        <v>102</v>
      </c>
    </row>
    <row r="811" spans="1:65">
      <c r="A811" s="30"/>
      <c r="B811" s="19">
        <v>1</v>
      </c>
      <c r="C811" s="9">
        <v>6</v>
      </c>
      <c r="D811" s="228">
        <v>27</v>
      </c>
      <c r="E811" s="225">
        <v>20.399999999999999</v>
      </c>
      <c r="F811" s="228">
        <v>31.7</v>
      </c>
      <c r="G811" s="228">
        <v>26.8</v>
      </c>
      <c r="H811" s="241">
        <v>32.799999999999997</v>
      </c>
      <c r="I811" s="228">
        <v>27.6</v>
      </c>
      <c r="J811" s="228">
        <v>28.6</v>
      </c>
      <c r="K811" s="228">
        <v>29.4</v>
      </c>
      <c r="L811" s="228">
        <v>32.4</v>
      </c>
      <c r="M811" s="228">
        <v>30.750000000000004</v>
      </c>
      <c r="N811" s="228">
        <v>28.03</v>
      </c>
      <c r="O811" s="228">
        <v>26</v>
      </c>
      <c r="P811" s="228">
        <v>27.405198794713129</v>
      </c>
      <c r="Q811" s="228">
        <v>25.102</v>
      </c>
      <c r="R811" s="228">
        <v>26.973671911696034</v>
      </c>
      <c r="S811" s="228">
        <v>32.299999999999997</v>
      </c>
      <c r="T811" s="228">
        <v>29.3</v>
      </c>
      <c r="U811" s="228">
        <v>22.96</v>
      </c>
      <c r="V811" s="228">
        <v>26.44</v>
      </c>
      <c r="W811" s="228">
        <v>29.3</v>
      </c>
      <c r="X811" s="228">
        <v>29.35</v>
      </c>
      <c r="Y811" s="228">
        <v>27.23</v>
      </c>
      <c r="Z811" s="228">
        <v>31</v>
      </c>
      <c r="AA811" s="228">
        <v>31.2</v>
      </c>
      <c r="AB811" s="228">
        <v>22.98</v>
      </c>
      <c r="AC811" s="228">
        <v>29.03</v>
      </c>
      <c r="AD811" s="228">
        <v>33</v>
      </c>
      <c r="AE811" s="228">
        <v>30.24</v>
      </c>
      <c r="AF811" s="222"/>
      <c r="AG811" s="223"/>
      <c r="AH811" s="223"/>
      <c r="AI811" s="223"/>
      <c r="AJ811" s="223"/>
      <c r="AK811" s="223"/>
      <c r="AL811" s="223"/>
      <c r="AM811" s="223"/>
      <c r="AN811" s="223"/>
      <c r="AO811" s="223"/>
      <c r="AP811" s="223"/>
      <c r="AQ811" s="223"/>
      <c r="AR811" s="223"/>
      <c r="AS811" s="223"/>
      <c r="AT811" s="223"/>
      <c r="AU811" s="223"/>
      <c r="AV811" s="223"/>
      <c r="AW811" s="223"/>
      <c r="AX811" s="223"/>
      <c r="AY811" s="223"/>
      <c r="AZ811" s="223"/>
      <c r="BA811" s="223"/>
      <c r="BB811" s="223"/>
      <c r="BC811" s="223"/>
      <c r="BD811" s="223"/>
      <c r="BE811" s="223"/>
      <c r="BF811" s="223"/>
      <c r="BG811" s="223"/>
      <c r="BH811" s="223"/>
      <c r="BI811" s="223"/>
      <c r="BJ811" s="223"/>
      <c r="BK811" s="223"/>
      <c r="BL811" s="223"/>
      <c r="BM811" s="226"/>
    </row>
    <row r="812" spans="1:65">
      <c r="A812" s="30"/>
      <c r="B812" s="20" t="s">
        <v>237</v>
      </c>
      <c r="C812" s="12"/>
      <c r="D812" s="227">
        <v>27.5</v>
      </c>
      <c r="E812" s="227">
        <v>19.700000000000003</v>
      </c>
      <c r="F812" s="227">
        <v>31.533333333333331</v>
      </c>
      <c r="G812" s="227">
        <v>26.683333333333337</v>
      </c>
      <c r="H812" s="227">
        <v>30.133333333333336</v>
      </c>
      <c r="I812" s="227">
        <v>28.45</v>
      </c>
      <c r="J812" s="227">
        <v>28.833333333333332</v>
      </c>
      <c r="K812" s="227">
        <v>29.05</v>
      </c>
      <c r="L812" s="227">
        <v>31.716666666666665</v>
      </c>
      <c r="M812" s="227">
        <v>31.976666666666663</v>
      </c>
      <c r="N812" s="227">
        <v>28.061666666666667</v>
      </c>
      <c r="O812" s="227">
        <v>26</v>
      </c>
      <c r="P812" s="227">
        <v>27.17067320195606</v>
      </c>
      <c r="Q812" s="227">
        <v>25.681333333333331</v>
      </c>
      <c r="R812" s="227">
        <v>26.93323871860413</v>
      </c>
      <c r="S812" s="227">
        <v>32.483333333333327</v>
      </c>
      <c r="T812" s="227">
        <v>28.333333333333332</v>
      </c>
      <c r="U812" s="227">
        <v>22.950000000000003</v>
      </c>
      <c r="V812" s="227">
        <v>26.52333333333333</v>
      </c>
      <c r="W812" s="227">
        <v>29.418333333333337</v>
      </c>
      <c r="X812" s="227">
        <v>28.795000000000002</v>
      </c>
      <c r="Y812" s="227">
        <v>27.794999999999998</v>
      </c>
      <c r="Z812" s="227">
        <v>31.666666666666668</v>
      </c>
      <c r="AA812" s="227">
        <v>30.366666666666664</v>
      </c>
      <c r="AB812" s="227">
        <v>23.084999999999997</v>
      </c>
      <c r="AC812" s="227">
        <v>29.099999999999998</v>
      </c>
      <c r="AD812" s="227">
        <v>30</v>
      </c>
      <c r="AE812" s="227">
        <v>29.748333333333335</v>
      </c>
      <c r="AF812" s="222"/>
      <c r="AG812" s="223"/>
      <c r="AH812" s="223"/>
      <c r="AI812" s="223"/>
      <c r="AJ812" s="223"/>
      <c r="AK812" s="223"/>
      <c r="AL812" s="223"/>
      <c r="AM812" s="223"/>
      <c r="AN812" s="223"/>
      <c r="AO812" s="223"/>
      <c r="AP812" s="223"/>
      <c r="AQ812" s="223"/>
      <c r="AR812" s="223"/>
      <c r="AS812" s="223"/>
      <c r="AT812" s="223"/>
      <c r="AU812" s="223"/>
      <c r="AV812" s="223"/>
      <c r="AW812" s="223"/>
      <c r="AX812" s="223"/>
      <c r="AY812" s="223"/>
      <c r="AZ812" s="223"/>
      <c r="BA812" s="223"/>
      <c r="BB812" s="223"/>
      <c r="BC812" s="223"/>
      <c r="BD812" s="223"/>
      <c r="BE812" s="223"/>
      <c r="BF812" s="223"/>
      <c r="BG812" s="223"/>
      <c r="BH812" s="223"/>
      <c r="BI812" s="223"/>
      <c r="BJ812" s="223"/>
      <c r="BK812" s="223"/>
      <c r="BL812" s="223"/>
      <c r="BM812" s="226"/>
    </row>
    <row r="813" spans="1:65">
      <c r="A813" s="30"/>
      <c r="B813" s="3" t="s">
        <v>238</v>
      </c>
      <c r="C813" s="29"/>
      <c r="D813" s="228">
        <v>27.5</v>
      </c>
      <c r="E813" s="228">
        <v>20.350000000000001</v>
      </c>
      <c r="F813" s="228">
        <v>31.75</v>
      </c>
      <c r="G813" s="228">
        <v>26.8</v>
      </c>
      <c r="H813" s="228">
        <v>29.65</v>
      </c>
      <c r="I813" s="228">
        <v>28.55</v>
      </c>
      <c r="J813" s="228">
        <v>28.700000000000003</v>
      </c>
      <c r="K813" s="228">
        <v>29</v>
      </c>
      <c r="L813" s="228">
        <v>31.7</v>
      </c>
      <c r="M813" s="228">
        <v>32.055</v>
      </c>
      <c r="N813" s="228">
        <v>27.854999999999997</v>
      </c>
      <c r="O813" s="228">
        <v>26</v>
      </c>
      <c r="P813" s="228">
        <v>27.129645185792221</v>
      </c>
      <c r="Q813" s="228">
        <v>25.457999999999998</v>
      </c>
      <c r="R813" s="228">
        <v>26.955043455739698</v>
      </c>
      <c r="S813" s="228">
        <v>32.450000000000003</v>
      </c>
      <c r="T813" s="228">
        <v>28.55</v>
      </c>
      <c r="U813" s="228">
        <v>22.91</v>
      </c>
      <c r="V813" s="228">
        <v>26.630000000000003</v>
      </c>
      <c r="W813" s="228">
        <v>29.325000000000003</v>
      </c>
      <c r="X813" s="228">
        <v>29.009999999999998</v>
      </c>
      <c r="Y813" s="228">
        <v>27.52</v>
      </c>
      <c r="Z813" s="228">
        <v>31</v>
      </c>
      <c r="AA813" s="228">
        <v>30.4</v>
      </c>
      <c r="AB813" s="228">
        <v>23.09</v>
      </c>
      <c r="AC813" s="228">
        <v>28.96</v>
      </c>
      <c r="AD813" s="228">
        <v>31</v>
      </c>
      <c r="AE813" s="228">
        <v>29.734999999999999</v>
      </c>
      <c r="AF813" s="222"/>
      <c r="AG813" s="223"/>
      <c r="AH813" s="223"/>
      <c r="AI813" s="223"/>
      <c r="AJ813" s="223"/>
      <c r="AK813" s="223"/>
      <c r="AL813" s="223"/>
      <c r="AM813" s="223"/>
      <c r="AN813" s="223"/>
      <c r="AO813" s="223"/>
      <c r="AP813" s="223"/>
      <c r="AQ813" s="223"/>
      <c r="AR813" s="223"/>
      <c r="AS813" s="223"/>
      <c r="AT813" s="223"/>
      <c r="AU813" s="223"/>
      <c r="AV813" s="223"/>
      <c r="AW813" s="223"/>
      <c r="AX813" s="223"/>
      <c r="AY813" s="223"/>
      <c r="AZ813" s="223"/>
      <c r="BA813" s="223"/>
      <c r="BB813" s="223"/>
      <c r="BC813" s="223"/>
      <c r="BD813" s="223"/>
      <c r="BE813" s="223"/>
      <c r="BF813" s="223"/>
      <c r="BG813" s="223"/>
      <c r="BH813" s="223"/>
      <c r="BI813" s="223"/>
      <c r="BJ813" s="223"/>
      <c r="BK813" s="223"/>
      <c r="BL813" s="223"/>
      <c r="BM813" s="226"/>
    </row>
    <row r="814" spans="1:65">
      <c r="A814" s="30"/>
      <c r="B814" s="3" t="s">
        <v>239</v>
      </c>
      <c r="C814" s="29"/>
      <c r="D814" s="23">
        <v>0.54772255750516607</v>
      </c>
      <c r="E814" s="23">
        <v>1.3386560424545206</v>
      </c>
      <c r="F814" s="23">
        <v>0.752772652709081</v>
      </c>
      <c r="G814" s="23">
        <v>0.42150523919242877</v>
      </c>
      <c r="H814" s="23">
        <v>1.4528133626404538</v>
      </c>
      <c r="I814" s="23">
        <v>0.52057660339281453</v>
      </c>
      <c r="J814" s="23">
        <v>0.55737479909542653</v>
      </c>
      <c r="K814" s="23">
        <v>0.44609416046390904</v>
      </c>
      <c r="L814" s="23">
        <v>0.73869253865642059</v>
      </c>
      <c r="M814" s="23">
        <v>0.77293380484143959</v>
      </c>
      <c r="N814" s="23">
        <v>1.0216538879026829</v>
      </c>
      <c r="O814" s="23">
        <v>1.0954451150103321</v>
      </c>
      <c r="P814" s="23">
        <v>0.32411762100896302</v>
      </c>
      <c r="Q814" s="23">
        <v>2.0476770904287291</v>
      </c>
      <c r="R814" s="23">
        <v>0.10136109082153164</v>
      </c>
      <c r="S814" s="23">
        <v>0.85186070848858009</v>
      </c>
      <c r="T814" s="23">
        <v>1.1570076346622213</v>
      </c>
      <c r="U814" s="23">
        <v>0.2274203157151973</v>
      </c>
      <c r="V814" s="23">
        <v>0.74880349002035618</v>
      </c>
      <c r="W814" s="23">
        <v>0.29627127209141713</v>
      </c>
      <c r="X814" s="23">
        <v>0.77968583416655735</v>
      </c>
      <c r="Y814" s="23">
        <v>0.82735119507981603</v>
      </c>
      <c r="Z814" s="23">
        <v>1.505545305418162</v>
      </c>
      <c r="AA814" s="23">
        <v>0.60553007081949839</v>
      </c>
      <c r="AB814" s="23">
        <v>0.45447772222629351</v>
      </c>
      <c r="AC814" s="23">
        <v>0.51788029504896238</v>
      </c>
      <c r="AD814" s="23">
        <v>2.8982753492378879</v>
      </c>
      <c r="AE814" s="23">
        <v>0.53704438053727599</v>
      </c>
      <c r="AF814" s="159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6"/>
    </row>
    <row r="815" spans="1:65">
      <c r="A815" s="30"/>
      <c r="B815" s="3" t="s">
        <v>87</v>
      </c>
      <c r="C815" s="29"/>
      <c r="D815" s="13">
        <v>1.9917183909278765E-2</v>
      </c>
      <c r="E815" s="13">
        <v>6.7952083373325908E-2</v>
      </c>
      <c r="F815" s="13">
        <v>2.3872282855467688E-2</v>
      </c>
      <c r="G815" s="13">
        <v>1.5796573611209071E-2</v>
      </c>
      <c r="H815" s="13">
        <v>4.8212832830988504E-2</v>
      </c>
      <c r="I815" s="13">
        <v>1.8297947395178017E-2</v>
      </c>
      <c r="J815" s="13">
        <v>1.9330917887702654E-2</v>
      </c>
      <c r="K815" s="13">
        <v>1.5356081255212015E-2</v>
      </c>
      <c r="L815" s="13">
        <v>2.3290358549335387E-2</v>
      </c>
      <c r="M815" s="13">
        <v>2.4171806676996966E-2</v>
      </c>
      <c r="N815" s="13">
        <v>3.6407455766562312E-2</v>
      </c>
      <c r="O815" s="13">
        <v>4.2132504423474312E-2</v>
      </c>
      <c r="P815" s="13">
        <v>1.1928950696209813E-2</v>
      </c>
      <c r="Q815" s="13">
        <v>7.9734064577205083E-2</v>
      </c>
      <c r="R815" s="13">
        <v>3.7634200580384147E-3</v>
      </c>
      <c r="S815" s="13">
        <v>2.6224547208473482E-2</v>
      </c>
      <c r="T815" s="13">
        <v>4.0835563576313696E-2</v>
      </c>
      <c r="U815" s="13">
        <v>9.9093819483746081E-3</v>
      </c>
      <c r="V815" s="13">
        <v>2.8231877215798278E-2</v>
      </c>
      <c r="W815" s="13">
        <v>1.0070974066899907E-2</v>
      </c>
      <c r="X815" s="13">
        <v>2.7077125687326179E-2</v>
      </c>
      <c r="Y815" s="13">
        <v>2.976618798632186E-2</v>
      </c>
      <c r="Z815" s="13">
        <v>4.7543535960573535E-2</v>
      </c>
      <c r="AA815" s="13">
        <v>1.9940617041256811E-2</v>
      </c>
      <c r="AB815" s="13">
        <v>1.9687144129360779E-2</v>
      </c>
      <c r="AC815" s="13">
        <v>1.7796573713022762E-2</v>
      </c>
      <c r="AD815" s="13">
        <v>9.6609178307929602E-2</v>
      </c>
      <c r="AE815" s="13">
        <v>1.8052923319085975E-2</v>
      </c>
      <c r="AF815" s="159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6"/>
    </row>
    <row r="816" spans="1:65">
      <c r="A816" s="30"/>
      <c r="B816" s="3" t="s">
        <v>240</v>
      </c>
      <c r="C816" s="29"/>
      <c r="D816" s="13">
        <v>-3.5241819728152546E-2</v>
      </c>
      <c r="E816" s="13">
        <v>-0.30888232176889463</v>
      </c>
      <c r="F816" s="13">
        <v>0.1062560467117184</v>
      </c>
      <c r="G816" s="13">
        <v>-6.3892214172589057E-2</v>
      </c>
      <c r="H816" s="13">
        <v>5.7141084806969999E-2</v>
      </c>
      <c r="I816" s="13">
        <v>-1.9138098642159651E-3</v>
      </c>
      <c r="J816" s="13">
        <v>1.1534334466846152E-2</v>
      </c>
      <c r="K816" s="13">
        <v>1.9135459523533349E-2</v>
      </c>
      <c r="L816" s="13">
        <v>0.11268776791353075</v>
      </c>
      <c r="M816" s="13">
        <v>0.12180911798155547</v>
      </c>
      <c r="N816" s="13">
        <v>-1.553736477350931E-2</v>
      </c>
      <c r="O816" s="13">
        <v>-8.7864993197526053E-2</v>
      </c>
      <c r="P816" s="13">
        <v>-4.6795300542538887E-2</v>
      </c>
      <c r="Q816" s="13">
        <v>-9.9044494050130827E-2</v>
      </c>
      <c r="R816" s="13">
        <v>-5.5125004545898637E-2</v>
      </c>
      <c r="S816" s="13">
        <v>0.13958405657565476</v>
      </c>
      <c r="T816" s="13">
        <v>-6.0067233562783873E-3</v>
      </c>
      <c r="U816" s="13">
        <v>-0.19486544591858534</v>
      </c>
      <c r="V816" s="13">
        <v>-6.9505352675989118E-2</v>
      </c>
      <c r="W816" s="13">
        <v>3.2057372119902006E-2</v>
      </c>
      <c r="X816" s="13">
        <v>1.0189520033740074E-2</v>
      </c>
      <c r="Y816" s="13">
        <v>-2.4892595612509116E-2</v>
      </c>
      <c r="Z816" s="13">
        <v>0.11093366213121825</v>
      </c>
      <c r="AA816" s="13">
        <v>6.53269117910944E-2</v>
      </c>
      <c r="AB816" s="13">
        <v>-0.19012936030634198</v>
      </c>
      <c r="AC816" s="13">
        <v>2.0889565305845847E-2</v>
      </c>
      <c r="AD816" s="13">
        <v>5.246346938746993E-2</v>
      </c>
      <c r="AE816" s="13">
        <v>4.363447028316414E-2</v>
      </c>
      <c r="AF816" s="159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6"/>
    </row>
    <row r="817" spans="1:65">
      <c r="A817" s="30"/>
      <c r="B817" s="46" t="s">
        <v>241</v>
      </c>
      <c r="C817" s="47"/>
      <c r="D817" s="45">
        <v>0.47</v>
      </c>
      <c r="E817" s="45">
        <v>3.76</v>
      </c>
      <c r="F817" s="45">
        <v>1.23</v>
      </c>
      <c r="G817" s="45">
        <v>0.82</v>
      </c>
      <c r="H817" s="45">
        <v>0.64</v>
      </c>
      <c r="I817" s="45">
        <v>7.0000000000000007E-2</v>
      </c>
      <c r="J817" s="45">
        <v>0.09</v>
      </c>
      <c r="K817" s="45">
        <v>0.18</v>
      </c>
      <c r="L817" s="45">
        <v>1.3</v>
      </c>
      <c r="M817" s="45">
        <v>1.41</v>
      </c>
      <c r="N817" s="45">
        <v>0.24</v>
      </c>
      <c r="O817" s="45">
        <v>1.1100000000000001</v>
      </c>
      <c r="P817" s="45">
        <v>0.61</v>
      </c>
      <c r="Q817" s="45">
        <v>1.24</v>
      </c>
      <c r="R817" s="45">
        <v>0.71</v>
      </c>
      <c r="S817" s="45">
        <v>1.63</v>
      </c>
      <c r="T817" s="45">
        <v>0.12</v>
      </c>
      <c r="U817" s="45">
        <v>2.39</v>
      </c>
      <c r="V817" s="45">
        <v>0.88</v>
      </c>
      <c r="W817" s="45">
        <v>0.34</v>
      </c>
      <c r="X817" s="45">
        <v>7.0000000000000007E-2</v>
      </c>
      <c r="Y817" s="45">
        <v>0.35</v>
      </c>
      <c r="Z817" s="45">
        <v>1.28</v>
      </c>
      <c r="AA817" s="45">
        <v>0.74</v>
      </c>
      <c r="AB817" s="45">
        <v>2.33</v>
      </c>
      <c r="AC817" s="45">
        <v>0.2</v>
      </c>
      <c r="AD817" s="45">
        <v>0.57999999999999996</v>
      </c>
      <c r="AE817" s="45">
        <v>0.47</v>
      </c>
      <c r="AF817" s="159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6"/>
    </row>
    <row r="818" spans="1:65">
      <c r="B818" s="3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BM818" s="56"/>
    </row>
    <row r="819" spans="1:65" ht="15">
      <c r="B819" s="8" t="s">
        <v>581</v>
      </c>
      <c r="BM819" s="28" t="s">
        <v>67</v>
      </c>
    </row>
    <row r="820" spans="1:65" ht="15">
      <c r="A820" s="25" t="s">
        <v>9</v>
      </c>
      <c r="B820" s="18" t="s">
        <v>114</v>
      </c>
      <c r="C820" s="15" t="s">
        <v>115</v>
      </c>
      <c r="D820" s="16" t="s">
        <v>233</v>
      </c>
      <c r="E820" s="17" t="s">
        <v>233</v>
      </c>
      <c r="F820" s="17" t="s">
        <v>233</v>
      </c>
      <c r="G820" s="17" t="s">
        <v>233</v>
      </c>
      <c r="H820" s="17" t="s">
        <v>233</v>
      </c>
      <c r="I820" s="17" t="s">
        <v>233</v>
      </c>
      <c r="J820" s="17" t="s">
        <v>233</v>
      </c>
      <c r="K820" s="17" t="s">
        <v>233</v>
      </c>
      <c r="L820" s="17" t="s">
        <v>233</v>
      </c>
      <c r="M820" s="17" t="s">
        <v>233</v>
      </c>
      <c r="N820" s="17" t="s">
        <v>233</v>
      </c>
      <c r="O820" s="17" t="s">
        <v>233</v>
      </c>
      <c r="P820" s="17" t="s">
        <v>233</v>
      </c>
      <c r="Q820" s="17" t="s">
        <v>233</v>
      </c>
      <c r="R820" s="17" t="s">
        <v>233</v>
      </c>
      <c r="S820" s="17" t="s">
        <v>233</v>
      </c>
      <c r="T820" s="17" t="s">
        <v>233</v>
      </c>
      <c r="U820" s="17" t="s">
        <v>233</v>
      </c>
      <c r="V820" s="17" t="s">
        <v>233</v>
      </c>
      <c r="W820" s="17" t="s">
        <v>233</v>
      </c>
      <c r="X820" s="17" t="s">
        <v>233</v>
      </c>
      <c r="Y820" s="17" t="s">
        <v>233</v>
      </c>
      <c r="Z820" s="17" t="s">
        <v>233</v>
      </c>
      <c r="AA820" s="17" t="s">
        <v>233</v>
      </c>
      <c r="AB820" s="17" t="s">
        <v>233</v>
      </c>
      <c r="AC820" s="159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</v>
      </c>
    </row>
    <row r="821" spans="1:65">
      <c r="A821" s="30"/>
      <c r="B821" s="19" t="s">
        <v>234</v>
      </c>
      <c r="C821" s="9" t="s">
        <v>234</v>
      </c>
      <c r="D821" s="156" t="s">
        <v>244</v>
      </c>
      <c r="E821" s="158" t="s">
        <v>245</v>
      </c>
      <c r="F821" s="158" t="s">
        <v>246</v>
      </c>
      <c r="G821" s="158" t="s">
        <v>247</v>
      </c>
      <c r="H821" s="158" t="s">
        <v>248</v>
      </c>
      <c r="I821" s="158" t="s">
        <v>249</v>
      </c>
      <c r="J821" s="158" t="s">
        <v>250</v>
      </c>
      <c r="K821" s="158" t="s">
        <v>251</v>
      </c>
      <c r="L821" s="158" t="s">
        <v>252</v>
      </c>
      <c r="M821" s="158" t="s">
        <v>253</v>
      </c>
      <c r="N821" s="158" t="s">
        <v>254</v>
      </c>
      <c r="O821" s="158" t="s">
        <v>255</v>
      </c>
      <c r="P821" s="158" t="s">
        <v>256</v>
      </c>
      <c r="Q821" s="158" t="s">
        <v>258</v>
      </c>
      <c r="R821" s="158" t="s">
        <v>259</v>
      </c>
      <c r="S821" s="158" t="s">
        <v>260</v>
      </c>
      <c r="T821" s="158" t="s">
        <v>261</v>
      </c>
      <c r="U821" s="158" t="s">
        <v>264</v>
      </c>
      <c r="V821" s="158" t="s">
        <v>266</v>
      </c>
      <c r="W821" s="158" t="s">
        <v>267</v>
      </c>
      <c r="X821" s="158" t="s">
        <v>268</v>
      </c>
      <c r="Y821" s="158" t="s">
        <v>269</v>
      </c>
      <c r="Z821" s="158" t="s">
        <v>270</v>
      </c>
      <c r="AA821" s="158" t="s">
        <v>235</v>
      </c>
      <c r="AB821" s="158" t="s">
        <v>271</v>
      </c>
      <c r="AC821" s="159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 t="s">
        <v>3</v>
      </c>
    </row>
    <row r="822" spans="1:65">
      <c r="A822" s="30"/>
      <c r="B822" s="19"/>
      <c r="C822" s="9"/>
      <c r="D822" s="10" t="s">
        <v>281</v>
      </c>
      <c r="E822" s="11" t="s">
        <v>281</v>
      </c>
      <c r="F822" s="11" t="s">
        <v>280</v>
      </c>
      <c r="G822" s="11" t="s">
        <v>280</v>
      </c>
      <c r="H822" s="11" t="s">
        <v>280</v>
      </c>
      <c r="I822" s="11" t="s">
        <v>280</v>
      </c>
      <c r="J822" s="11" t="s">
        <v>280</v>
      </c>
      <c r="K822" s="11" t="s">
        <v>280</v>
      </c>
      <c r="L822" s="11" t="s">
        <v>281</v>
      </c>
      <c r="M822" s="11" t="s">
        <v>307</v>
      </c>
      <c r="N822" s="11" t="s">
        <v>280</v>
      </c>
      <c r="O822" s="11" t="s">
        <v>307</v>
      </c>
      <c r="P822" s="11" t="s">
        <v>280</v>
      </c>
      <c r="Q822" s="11" t="s">
        <v>281</v>
      </c>
      <c r="R822" s="11" t="s">
        <v>307</v>
      </c>
      <c r="S822" s="11" t="s">
        <v>281</v>
      </c>
      <c r="T822" s="11" t="s">
        <v>281</v>
      </c>
      <c r="U822" s="11" t="s">
        <v>281</v>
      </c>
      <c r="V822" s="11" t="s">
        <v>280</v>
      </c>
      <c r="W822" s="11" t="s">
        <v>307</v>
      </c>
      <c r="X822" s="11" t="s">
        <v>281</v>
      </c>
      <c r="Y822" s="11" t="s">
        <v>281</v>
      </c>
      <c r="Z822" s="11" t="s">
        <v>281</v>
      </c>
      <c r="AA822" s="11" t="s">
        <v>307</v>
      </c>
      <c r="AB822" s="11" t="s">
        <v>280</v>
      </c>
      <c r="AC822" s="159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9"/>
      <c r="C823" s="9"/>
      <c r="D823" s="26" t="s">
        <v>308</v>
      </c>
      <c r="E823" s="26" t="s">
        <v>308</v>
      </c>
      <c r="F823" s="26" t="s">
        <v>308</v>
      </c>
      <c r="G823" s="26" t="s">
        <v>308</v>
      </c>
      <c r="H823" s="26" t="s">
        <v>308</v>
      </c>
      <c r="I823" s="26" t="s">
        <v>308</v>
      </c>
      <c r="J823" s="26" t="s">
        <v>308</v>
      </c>
      <c r="K823" s="26" t="s">
        <v>308</v>
      </c>
      <c r="L823" s="26" t="s">
        <v>308</v>
      </c>
      <c r="M823" s="26" t="s">
        <v>121</v>
      </c>
      <c r="N823" s="26" t="s">
        <v>277</v>
      </c>
      <c r="O823" s="26" t="s">
        <v>309</v>
      </c>
      <c r="P823" s="26" t="s">
        <v>310</v>
      </c>
      <c r="Q823" s="26" t="s">
        <v>309</v>
      </c>
      <c r="R823" s="26" t="s">
        <v>309</v>
      </c>
      <c r="S823" s="26" t="s">
        <v>309</v>
      </c>
      <c r="T823" s="26" t="s">
        <v>311</v>
      </c>
      <c r="U823" s="26" t="s">
        <v>310</v>
      </c>
      <c r="V823" s="26" t="s">
        <v>311</v>
      </c>
      <c r="W823" s="26" t="s">
        <v>308</v>
      </c>
      <c r="X823" s="26" t="s">
        <v>311</v>
      </c>
      <c r="Y823" s="26" t="s">
        <v>311</v>
      </c>
      <c r="Z823" s="26" t="s">
        <v>308</v>
      </c>
      <c r="AA823" s="26" t="s">
        <v>311</v>
      </c>
      <c r="AB823" s="26" t="s">
        <v>310</v>
      </c>
      <c r="AC823" s="159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2</v>
      </c>
    </row>
    <row r="824" spans="1:65">
      <c r="A824" s="30"/>
      <c r="B824" s="18">
        <v>1</v>
      </c>
      <c r="C824" s="14">
        <v>1</v>
      </c>
      <c r="D824" s="152" t="s">
        <v>109</v>
      </c>
      <c r="E824" s="21">
        <v>1.2</v>
      </c>
      <c r="F824" s="21">
        <v>1</v>
      </c>
      <c r="G824" s="21">
        <v>1.2</v>
      </c>
      <c r="H824" s="21">
        <v>1.3</v>
      </c>
      <c r="I824" s="21">
        <v>1.1000000000000001</v>
      </c>
      <c r="J824" s="21">
        <v>1</v>
      </c>
      <c r="K824" s="21">
        <v>1.3</v>
      </c>
      <c r="L824" s="21">
        <v>0.9</v>
      </c>
      <c r="M824" s="21">
        <v>0.9</v>
      </c>
      <c r="N824" s="21">
        <v>0.9</v>
      </c>
      <c r="O824" s="152">
        <v>1</v>
      </c>
      <c r="P824" s="21">
        <v>1.2004041866099664</v>
      </c>
      <c r="Q824" s="21">
        <v>1.2197106453442792</v>
      </c>
      <c r="R824" s="152" t="s">
        <v>107</v>
      </c>
      <c r="S824" s="152">
        <v>1</v>
      </c>
      <c r="T824" s="152">
        <v>0.5</v>
      </c>
      <c r="U824" s="152">
        <v>1.6</v>
      </c>
      <c r="V824" s="21">
        <v>1.4</v>
      </c>
      <c r="W824" s="152" t="s">
        <v>109</v>
      </c>
      <c r="X824" s="21">
        <v>1.2</v>
      </c>
      <c r="Y824" s="21">
        <v>0.9</v>
      </c>
      <c r="Z824" s="21">
        <v>1.1000000000000001</v>
      </c>
      <c r="AA824" s="21">
        <v>1.3</v>
      </c>
      <c r="AB824" s="21">
        <v>1.1000000000000001</v>
      </c>
      <c r="AC824" s="159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>
        <v>1</v>
      </c>
      <c r="C825" s="9">
        <v>2</v>
      </c>
      <c r="D825" s="154" t="s">
        <v>109</v>
      </c>
      <c r="E825" s="11">
        <v>1.1000000000000001</v>
      </c>
      <c r="F825" s="11">
        <v>0.9</v>
      </c>
      <c r="G825" s="11">
        <v>1.2</v>
      </c>
      <c r="H825" s="11">
        <v>1.4</v>
      </c>
      <c r="I825" s="11">
        <v>1.1000000000000001</v>
      </c>
      <c r="J825" s="11">
        <v>1.1000000000000001</v>
      </c>
      <c r="K825" s="11">
        <v>1.3</v>
      </c>
      <c r="L825" s="11">
        <v>1</v>
      </c>
      <c r="M825" s="11">
        <v>1</v>
      </c>
      <c r="N825" s="11">
        <v>0.9</v>
      </c>
      <c r="O825" s="154">
        <v>1</v>
      </c>
      <c r="P825" s="11">
        <v>1.2015753776354812</v>
      </c>
      <c r="Q825" s="11">
        <v>1.2729597731220812</v>
      </c>
      <c r="R825" s="154" t="s">
        <v>107</v>
      </c>
      <c r="S825" s="154">
        <v>1</v>
      </c>
      <c r="T825" s="154">
        <v>0.5</v>
      </c>
      <c r="U825" s="154">
        <v>1.9</v>
      </c>
      <c r="V825" s="11">
        <v>1.3</v>
      </c>
      <c r="W825" s="154" t="s">
        <v>109</v>
      </c>
      <c r="X825" s="11">
        <v>1.2</v>
      </c>
      <c r="Y825" s="11">
        <v>0.9</v>
      </c>
      <c r="Z825" s="11">
        <v>1.1000000000000001</v>
      </c>
      <c r="AA825" s="11">
        <v>1.3</v>
      </c>
      <c r="AB825" s="11">
        <v>1.1000000000000001</v>
      </c>
      <c r="AC825" s="159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16</v>
      </c>
    </row>
    <row r="826" spans="1:65">
      <c r="A826" s="30"/>
      <c r="B826" s="19">
        <v>1</v>
      </c>
      <c r="C826" s="9">
        <v>3</v>
      </c>
      <c r="D826" s="154" t="s">
        <v>109</v>
      </c>
      <c r="E826" s="11">
        <v>1</v>
      </c>
      <c r="F826" s="11">
        <v>1</v>
      </c>
      <c r="G826" s="11">
        <v>1.1000000000000001</v>
      </c>
      <c r="H826" s="11">
        <v>1.4</v>
      </c>
      <c r="I826" s="11">
        <v>1.1000000000000001</v>
      </c>
      <c r="J826" s="11">
        <v>1</v>
      </c>
      <c r="K826" s="11">
        <v>1.4</v>
      </c>
      <c r="L826" s="11">
        <v>1</v>
      </c>
      <c r="M826" s="11">
        <v>0.9</v>
      </c>
      <c r="N826" s="11">
        <v>0.9</v>
      </c>
      <c r="O826" s="154">
        <v>1</v>
      </c>
      <c r="P826" s="11">
        <v>1.1975996510639972</v>
      </c>
      <c r="Q826" s="11">
        <v>1.271654772425532</v>
      </c>
      <c r="R826" s="11">
        <v>1.1000000000000001</v>
      </c>
      <c r="S826" s="154">
        <v>1</v>
      </c>
      <c r="T826" s="154">
        <v>0.5</v>
      </c>
      <c r="U826" s="154">
        <v>1.7</v>
      </c>
      <c r="V826" s="11">
        <v>1.3</v>
      </c>
      <c r="W826" s="154" t="s">
        <v>109</v>
      </c>
      <c r="X826" s="11">
        <v>1.2</v>
      </c>
      <c r="Y826" s="11">
        <v>0.9</v>
      </c>
      <c r="Z826" s="11">
        <v>1.1000000000000001</v>
      </c>
      <c r="AA826" s="11">
        <v>1.3</v>
      </c>
      <c r="AB826" s="11">
        <v>1</v>
      </c>
      <c r="AC826" s="159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4</v>
      </c>
      <c r="D827" s="154" t="s">
        <v>109</v>
      </c>
      <c r="E827" s="11">
        <v>1.1000000000000001</v>
      </c>
      <c r="F827" s="11">
        <v>0.9</v>
      </c>
      <c r="G827" s="11">
        <v>1.2</v>
      </c>
      <c r="H827" s="11">
        <v>1.4</v>
      </c>
      <c r="I827" s="11">
        <v>1.1000000000000001</v>
      </c>
      <c r="J827" s="11">
        <v>1</v>
      </c>
      <c r="K827" s="11">
        <v>1.3</v>
      </c>
      <c r="L827" s="11">
        <v>0.8</v>
      </c>
      <c r="M827" s="11">
        <v>1</v>
      </c>
      <c r="N827" s="11">
        <v>0.9</v>
      </c>
      <c r="O827" s="154">
        <v>1</v>
      </c>
      <c r="P827" s="11">
        <v>1.2125954244408694</v>
      </c>
      <c r="Q827" s="11">
        <v>1.2838571027428658</v>
      </c>
      <c r="R827" s="154" t="s">
        <v>107</v>
      </c>
      <c r="S827" s="154">
        <v>1</v>
      </c>
      <c r="T827" s="154">
        <v>0.5</v>
      </c>
      <c r="U827" s="154">
        <v>1.7</v>
      </c>
      <c r="V827" s="11">
        <v>1.2</v>
      </c>
      <c r="W827" s="154" t="s">
        <v>109</v>
      </c>
      <c r="X827" s="11">
        <v>1.1000000000000001</v>
      </c>
      <c r="Y827" s="11">
        <v>0.9</v>
      </c>
      <c r="Z827" s="11">
        <v>1.2</v>
      </c>
      <c r="AA827" s="11">
        <v>1.3</v>
      </c>
      <c r="AB827" s="11">
        <v>1.1000000000000001</v>
      </c>
      <c r="AC827" s="159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1.1189335297265048</v>
      </c>
    </row>
    <row r="828" spans="1:65">
      <c r="A828" s="30"/>
      <c r="B828" s="19">
        <v>1</v>
      </c>
      <c r="C828" s="9">
        <v>5</v>
      </c>
      <c r="D828" s="154" t="s">
        <v>109</v>
      </c>
      <c r="E828" s="11">
        <v>1.3</v>
      </c>
      <c r="F828" s="11">
        <v>1</v>
      </c>
      <c r="G828" s="11">
        <v>1.1000000000000001</v>
      </c>
      <c r="H828" s="11">
        <v>1.4</v>
      </c>
      <c r="I828" s="11">
        <v>1.1000000000000001</v>
      </c>
      <c r="J828" s="11">
        <v>1</v>
      </c>
      <c r="K828" s="11">
        <v>1.3</v>
      </c>
      <c r="L828" s="11">
        <v>1</v>
      </c>
      <c r="M828" s="11">
        <v>1</v>
      </c>
      <c r="N828" s="11">
        <v>0.9</v>
      </c>
      <c r="O828" s="154">
        <v>1</v>
      </c>
      <c r="P828" s="11">
        <v>1.1856108450948037</v>
      </c>
      <c r="Q828" s="11">
        <v>1.203278344220392</v>
      </c>
      <c r="R828" s="154" t="s">
        <v>107</v>
      </c>
      <c r="S828" s="154">
        <v>1</v>
      </c>
      <c r="T828" s="154">
        <v>0.5</v>
      </c>
      <c r="U828" s="154">
        <v>1.8</v>
      </c>
      <c r="V828" s="11">
        <v>1.3</v>
      </c>
      <c r="W828" s="154" t="s">
        <v>109</v>
      </c>
      <c r="X828" s="11">
        <v>1.2</v>
      </c>
      <c r="Y828" s="11">
        <v>0.9</v>
      </c>
      <c r="Z828" s="11">
        <v>1.1000000000000001</v>
      </c>
      <c r="AA828" s="11">
        <v>1.3</v>
      </c>
      <c r="AB828" s="11">
        <v>1</v>
      </c>
      <c r="AC828" s="159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103</v>
      </c>
    </row>
    <row r="829" spans="1:65">
      <c r="A829" s="30"/>
      <c r="B829" s="19">
        <v>1</v>
      </c>
      <c r="C829" s="9">
        <v>6</v>
      </c>
      <c r="D829" s="154" t="s">
        <v>109</v>
      </c>
      <c r="E829" s="11">
        <v>1.2</v>
      </c>
      <c r="F829" s="11">
        <v>1</v>
      </c>
      <c r="G829" s="11">
        <v>1.1000000000000001</v>
      </c>
      <c r="H829" s="11">
        <v>1.4</v>
      </c>
      <c r="I829" s="11">
        <v>1.1000000000000001</v>
      </c>
      <c r="J829" s="11">
        <v>1</v>
      </c>
      <c r="K829" s="11">
        <v>1.3</v>
      </c>
      <c r="L829" s="11">
        <v>1</v>
      </c>
      <c r="M829" s="11">
        <v>0.9</v>
      </c>
      <c r="N829" s="11">
        <v>0.9</v>
      </c>
      <c r="O829" s="154">
        <v>1</v>
      </c>
      <c r="P829" s="11">
        <v>1.1863136587415679</v>
      </c>
      <c r="Q829" s="11">
        <v>1.2228626073797322</v>
      </c>
      <c r="R829" s="11">
        <v>1</v>
      </c>
      <c r="S829" s="154">
        <v>1</v>
      </c>
      <c r="T829" s="154">
        <v>0.5</v>
      </c>
      <c r="U829" s="154">
        <v>1.8</v>
      </c>
      <c r="V829" s="11">
        <v>1.3</v>
      </c>
      <c r="W829" s="154" t="s">
        <v>109</v>
      </c>
      <c r="X829" s="11">
        <v>1.3</v>
      </c>
      <c r="Y829" s="11">
        <v>0.9</v>
      </c>
      <c r="Z829" s="11">
        <v>1.1000000000000001</v>
      </c>
      <c r="AA829" s="11">
        <v>1.3</v>
      </c>
      <c r="AB829" s="11">
        <v>1.1000000000000001</v>
      </c>
      <c r="AC829" s="159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6"/>
    </row>
    <row r="830" spans="1:65">
      <c r="A830" s="30"/>
      <c r="B830" s="20" t="s">
        <v>237</v>
      </c>
      <c r="C830" s="12"/>
      <c r="D830" s="22" t="s">
        <v>729</v>
      </c>
      <c r="E830" s="22">
        <v>1.1500000000000001</v>
      </c>
      <c r="F830" s="22">
        <v>0.96666666666666667</v>
      </c>
      <c r="G830" s="22">
        <v>1.1500000000000001</v>
      </c>
      <c r="H830" s="22">
        <v>1.3833333333333335</v>
      </c>
      <c r="I830" s="22">
        <v>1.0999999999999999</v>
      </c>
      <c r="J830" s="22">
        <v>1.0166666666666666</v>
      </c>
      <c r="K830" s="22">
        <v>1.3166666666666667</v>
      </c>
      <c r="L830" s="22">
        <v>0.95000000000000007</v>
      </c>
      <c r="M830" s="22">
        <v>0.95000000000000007</v>
      </c>
      <c r="N830" s="22">
        <v>0.9</v>
      </c>
      <c r="O830" s="22">
        <v>1</v>
      </c>
      <c r="P830" s="22">
        <v>1.1973498572644476</v>
      </c>
      <c r="Q830" s="22">
        <v>1.2457205408724805</v>
      </c>
      <c r="R830" s="22">
        <v>1.05</v>
      </c>
      <c r="S830" s="22">
        <v>1</v>
      </c>
      <c r="T830" s="22">
        <v>0.5</v>
      </c>
      <c r="U830" s="22">
        <v>1.7500000000000002</v>
      </c>
      <c r="V830" s="22">
        <v>1.3</v>
      </c>
      <c r="W830" s="22" t="s">
        <v>729</v>
      </c>
      <c r="X830" s="22">
        <v>1.2</v>
      </c>
      <c r="Y830" s="22">
        <v>0.9</v>
      </c>
      <c r="Z830" s="22">
        <v>1.1166666666666665</v>
      </c>
      <c r="AA830" s="22">
        <v>1.3</v>
      </c>
      <c r="AB830" s="22">
        <v>1.0666666666666667</v>
      </c>
      <c r="AC830" s="159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6"/>
    </row>
    <row r="831" spans="1:65">
      <c r="A831" s="30"/>
      <c r="B831" s="3" t="s">
        <v>238</v>
      </c>
      <c r="C831" s="29"/>
      <c r="D831" s="11" t="s">
        <v>729</v>
      </c>
      <c r="E831" s="11">
        <v>1.1499999999999999</v>
      </c>
      <c r="F831" s="11">
        <v>1</v>
      </c>
      <c r="G831" s="11">
        <v>1.1499999999999999</v>
      </c>
      <c r="H831" s="11">
        <v>1.4</v>
      </c>
      <c r="I831" s="11">
        <v>1.1000000000000001</v>
      </c>
      <c r="J831" s="11">
        <v>1</v>
      </c>
      <c r="K831" s="11">
        <v>1.3</v>
      </c>
      <c r="L831" s="11">
        <v>1</v>
      </c>
      <c r="M831" s="11">
        <v>0.95</v>
      </c>
      <c r="N831" s="11">
        <v>0.9</v>
      </c>
      <c r="O831" s="11">
        <v>1</v>
      </c>
      <c r="P831" s="11">
        <v>1.1990019188369818</v>
      </c>
      <c r="Q831" s="11">
        <v>1.2472586899026321</v>
      </c>
      <c r="R831" s="11">
        <v>1.05</v>
      </c>
      <c r="S831" s="11">
        <v>1</v>
      </c>
      <c r="T831" s="11">
        <v>0.5</v>
      </c>
      <c r="U831" s="11">
        <v>1.75</v>
      </c>
      <c r="V831" s="11">
        <v>1.3</v>
      </c>
      <c r="W831" s="11" t="s">
        <v>729</v>
      </c>
      <c r="X831" s="11">
        <v>1.2</v>
      </c>
      <c r="Y831" s="11">
        <v>0.9</v>
      </c>
      <c r="Z831" s="11">
        <v>1.1000000000000001</v>
      </c>
      <c r="AA831" s="11">
        <v>1.3</v>
      </c>
      <c r="AB831" s="11">
        <v>1.1000000000000001</v>
      </c>
      <c r="AC831" s="159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6"/>
    </row>
    <row r="832" spans="1:65">
      <c r="A832" s="30"/>
      <c r="B832" s="3" t="s">
        <v>239</v>
      </c>
      <c r="C832" s="29"/>
      <c r="D832" s="23" t="s">
        <v>729</v>
      </c>
      <c r="E832" s="23">
        <v>0.10488088481701514</v>
      </c>
      <c r="F832" s="23">
        <v>5.1639777949432218E-2</v>
      </c>
      <c r="G832" s="23">
        <v>5.477225575051653E-2</v>
      </c>
      <c r="H832" s="23">
        <v>4.0824829046386249E-2</v>
      </c>
      <c r="I832" s="23">
        <v>2.4323767777952469E-16</v>
      </c>
      <c r="J832" s="23">
        <v>4.0824829046386339E-2</v>
      </c>
      <c r="K832" s="23">
        <v>4.0824829046386249E-2</v>
      </c>
      <c r="L832" s="23">
        <v>8.366600265340754E-2</v>
      </c>
      <c r="M832" s="23">
        <v>5.4772255750516599E-2</v>
      </c>
      <c r="N832" s="23">
        <v>0</v>
      </c>
      <c r="O832" s="23">
        <v>0</v>
      </c>
      <c r="P832" s="23">
        <v>1.0190934698892535E-2</v>
      </c>
      <c r="Q832" s="23">
        <v>3.4261632584248254E-2</v>
      </c>
      <c r="R832" s="23">
        <v>7.0710678118654821E-2</v>
      </c>
      <c r="S832" s="23">
        <v>0</v>
      </c>
      <c r="T832" s="23">
        <v>0</v>
      </c>
      <c r="U832" s="23">
        <v>0.10488088481701512</v>
      </c>
      <c r="V832" s="23">
        <v>6.3245553203367569E-2</v>
      </c>
      <c r="W832" s="23" t="s">
        <v>729</v>
      </c>
      <c r="X832" s="23">
        <v>6.3245553203367569E-2</v>
      </c>
      <c r="Y832" s="23">
        <v>0</v>
      </c>
      <c r="Z832" s="23">
        <v>4.0824829046386249E-2</v>
      </c>
      <c r="AA832" s="23">
        <v>0</v>
      </c>
      <c r="AB832" s="23">
        <v>5.1639777949432274E-2</v>
      </c>
      <c r="AC832" s="159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6"/>
    </row>
    <row r="833" spans="1:65">
      <c r="A833" s="30"/>
      <c r="B833" s="3" t="s">
        <v>87</v>
      </c>
      <c r="C833" s="29"/>
      <c r="D833" s="13" t="s">
        <v>729</v>
      </c>
      <c r="E833" s="13">
        <v>9.1200769406100113E-2</v>
      </c>
      <c r="F833" s="13">
        <v>5.3420459947688501E-2</v>
      </c>
      <c r="G833" s="13">
        <v>4.7628048478710022E-2</v>
      </c>
      <c r="H833" s="13">
        <v>2.9511924611845475E-2</v>
      </c>
      <c r="I833" s="13">
        <v>2.2112516161774974E-16</v>
      </c>
      <c r="J833" s="13">
        <v>4.0155569553822629E-2</v>
      </c>
      <c r="K833" s="13">
        <v>3.1006199275736394E-2</v>
      </c>
      <c r="L833" s="13">
        <v>8.8069476477271091E-2</v>
      </c>
      <c r="M833" s="13">
        <v>5.7655006053175362E-2</v>
      </c>
      <c r="N833" s="13">
        <v>0</v>
      </c>
      <c r="O833" s="13">
        <v>0</v>
      </c>
      <c r="P833" s="13">
        <v>8.51124225477045E-3</v>
      </c>
      <c r="Q833" s="13">
        <v>2.7503466034406093E-2</v>
      </c>
      <c r="R833" s="13">
        <v>6.7343502970147448E-2</v>
      </c>
      <c r="S833" s="13">
        <v>0</v>
      </c>
      <c r="T833" s="13">
        <v>0</v>
      </c>
      <c r="U833" s="13">
        <v>5.9931934181151489E-2</v>
      </c>
      <c r="V833" s="13">
        <v>4.8650425541051971E-2</v>
      </c>
      <c r="W833" s="13" t="s">
        <v>729</v>
      </c>
      <c r="X833" s="13">
        <v>5.2704627669472974E-2</v>
      </c>
      <c r="Y833" s="13">
        <v>0</v>
      </c>
      <c r="Z833" s="13">
        <v>3.6559548399748884E-2</v>
      </c>
      <c r="AA833" s="13">
        <v>0</v>
      </c>
      <c r="AB833" s="13">
        <v>4.8412291827592754E-2</v>
      </c>
      <c r="AC833" s="159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6"/>
    </row>
    <row r="834" spans="1:65">
      <c r="A834" s="30"/>
      <c r="B834" s="3" t="s">
        <v>240</v>
      </c>
      <c r="C834" s="29"/>
      <c r="D834" s="13" t="s">
        <v>729</v>
      </c>
      <c r="E834" s="13">
        <v>2.7764357263553086E-2</v>
      </c>
      <c r="F834" s="13">
        <v>-0.13608213447411477</v>
      </c>
      <c r="G834" s="13">
        <v>2.7764357263553086E-2</v>
      </c>
      <c r="H834" s="13">
        <v>0.2362962558387669</v>
      </c>
      <c r="I834" s="13">
        <v>-1.6921049573992875E-2</v>
      </c>
      <c r="J834" s="13">
        <v>-9.1396727636569031E-2</v>
      </c>
      <c r="K834" s="13">
        <v>0.17671571338870562</v>
      </c>
      <c r="L834" s="13">
        <v>-0.15097727008662998</v>
      </c>
      <c r="M834" s="13">
        <v>-0.15097727008662998</v>
      </c>
      <c r="N834" s="13">
        <v>-0.19566267692417583</v>
      </c>
      <c r="O834" s="13">
        <v>-0.10629186324908424</v>
      </c>
      <c r="P834" s="13">
        <v>7.0081309974784345E-2</v>
      </c>
      <c r="Q834" s="13">
        <v>0.1133105834954875</v>
      </c>
      <c r="R834" s="13">
        <v>-6.1606456411538502E-2</v>
      </c>
      <c r="S834" s="13">
        <v>-0.10629186324908424</v>
      </c>
      <c r="T834" s="13">
        <v>-0.55314593162454218</v>
      </c>
      <c r="U834" s="13">
        <v>0.56398923931410261</v>
      </c>
      <c r="V834" s="13">
        <v>0.16182057777619052</v>
      </c>
      <c r="W834" s="13" t="s">
        <v>729</v>
      </c>
      <c r="X834" s="13">
        <v>7.2449764101098824E-2</v>
      </c>
      <c r="Y834" s="13">
        <v>-0.19566267692417583</v>
      </c>
      <c r="Z834" s="13">
        <v>-2.0259139614776656E-3</v>
      </c>
      <c r="AA834" s="13">
        <v>0.16182057777619052</v>
      </c>
      <c r="AB834" s="13">
        <v>-4.6711320799023293E-2</v>
      </c>
      <c r="AC834" s="159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6"/>
    </row>
    <row r="835" spans="1:65">
      <c r="A835" s="30"/>
      <c r="B835" s="46" t="s">
        <v>241</v>
      </c>
      <c r="C835" s="47"/>
      <c r="D835" s="45">
        <v>5.46</v>
      </c>
      <c r="E835" s="45">
        <v>0</v>
      </c>
      <c r="F835" s="45">
        <v>0.74</v>
      </c>
      <c r="G835" s="45">
        <v>0</v>
      </c>
      <c r="H835" s="45">
        <v>0.94</v>
      </c>
      <c r="I835" s="45">
        <v>0.2</v>
      </c>
      <c r="J835" s="45">
        <v>0.54</v>
      </c>
      <c r="K835" s="45">
        <v>0.67</v>
      </c>
      <c r="L835" s="45">
        <v>0.81</v>
      </c>
      <c r="M835" s="45">
        <v>0.81</v>
      </c>
      <c r="N835" s="45">
        <v>1.01</v>
      </c>
      <c r="O835" s="45" t="s">
        <v>242</v>
      </c>
      <c r="P835" s="45">
        <v>0.19</v>
      </c>
      <c r="Q835" s="45">
        <v>0.39</v>
      </c>
      <c r="R835" s="45">
        <v>1.89</v>
      </c>
      <c r="S835" s="45" t="s">
        <v>242</v>
      </c>
      <c r="T835" s="45">
        <v>2.63</v>
      </c>
      <c r="U835" s="45">
        <v>2.4300000000000002</v>
      </c>
      <c r="V835" s="45">
        <v>0.61</v>
      </c>
      <c r="W835" s="45">
        <v>5.46</v>
      </c>
      <c r="X835" s="45">
        <v>0.2</v>
      </c>
      <c r="Y835" s="45">
        <v>1.01</v>
      </c>
      <c r="Z835" s="45">
        <v>0.13</v>
      </c>
      <c r="AA835" s="45">
        <v>0.61</v>
      </c>
      <c r="AB835" s="45">
        <v>0.34</v>
      </c>
      <c r="AC835" s="159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6"/>
    </row>
    <row r="836" spans="1:65">
      <c r="B836" s="31" t="s">
        <v>321</v>
      </c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BM836" s="56"/>
    </row>
    <row r="837" spans="1:65">
      <c r="BM837" s="56"/>
    </row>
    <row r="838" spans="1:65" ht="15">
      <c r="B838" s="8" t="s">
        <v>582</v>
      </c>
      <c r="BM838" s="28" t="s">
        <v>278</v>
      </c>
    </row>
    <row r="839" spans="1:65" ht="15">
      <c r="A839" s="25" t="s">
        <v>61</v>
      </c>
      <c r="B839" s="18" t="s">
        <v>114</v>
      </c>
      <c r="C839" s="15" t="s">
        <v>115</v>
      </c>
      <c r="D839" s="16" t="s">
        <v>233</v>
      </c>
      <c r="E839" s="17" t="s">
        <v>233</v>
      </c>
      <c r="F839" s="17" t="s">
        <v>233</v>
      </c>
      <c r="G839" s="17" t="s">
        <v>233</v>
      </c>
      <c r="H839" s="17" t="s">
        <v>233</v>
      </c>
      <c r="I839" s="17" t="s">
        <v>233</v>
      </c>
      <c r="J839" s="17" t="s">
        <v>233</v>
      </c>
      <c r="K839" s="17" t="s">
        <v>233</v>
      </c>
      <c r="L839" s="17" t="s">
        <v>233</v>
      </c>
      <c r="M839" s="17" t="s">
        <v>233</v>
      </c>
      <c r="N839" s="17" t="s">
        <v>233</v>
      </c>
      <c r="O839" s="17" t="s">
        <v>233</v>
      </c>
      <c r="P839" s="17" t="s">
        <v>233</v>
      </c>
      <c r="Q839" s="17" t="s">
        <v>233</v>
      </c>
      <c r="R839" s="17" t="s">
        <v>233</v>
      </c>
      <c r="S839" s="17" t="s">
        <v>233</v>
      </c>
      <c r="T839" s="17" t="s">
        <v>233</v>
      </c>
      <c r="U839" s="17" t="s">
        <v>233</v>
      </c>
      <c r="V839" s="17" t="s">
        <v>233</v>
      </c>
      <c r="W839" s="17" t="s">
        <v>233</v>
      </c>
      <c r="X839" s="17" t="s">
        <v>233</v>
      </c>
      <c r="Y839" s="17" t="s">
        <v>233</v>
      </c>
      <c r="Z839" s="17" t="s">
        <v>233</v>
      </c>
      <c r="AA839" s="17" t="s">
        <v>233</v>
      </c>
      <c r="AB839" s="159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1</v>
      </c>
    </row>
    <row r="840" spans="1:65">
      <c r="A840" s="30"/>
      <c r="B840" s="19" t="s">
        <v>234</v>
      </c>
      <c r="C840" s="9" t="s">
        <v>234</v>
      </c>
      <c r="D840" s="156" t="s">
        <v>244</v>
      </c>
      <c r="E840" s="158" t="s">
        <v>245</v>
      </c>
      <c r="F840" s="158" t="s">
        <v>246</v>
      </c>
      <c r="G840" s="158" t="s">
        <v>247</v>
      </c>
      <c r="H840" s="158" t="s">
        <v>248</v>
      </c>
      <c r="I840" s="158" t="s">
        <v>249</v>
      </c>
      <c r="J840" s="158" t="s">
        <v>250</v>
      </c>
      <c r="K840" s="158" t="s">
        <v>251</v>
      </c>
      <c r="L840" s="158" t="s">
        <v>252</v>
      </c>
      <c r="M840" s="158" t="s">
        <v>253</v>
      </c>
      <c r="N840" s="158" t="s">
        <v>254</v>
      </c>
      <c r="O840" s="158" t="s">
        <v>256</v>
      </c>
      <c r="P840" s="158" t="s">
        <v>257</v>
      </c>
      <c r="Q840" s="158" t="s">
        <v>258</v>
      </c>
      <c r="R840" s="158" t="s">
        <v>260</v>
      </c>
      <c r="S840" s="158" t="s">
        <v>261</v>
      </c>
      <c r="T840" s="158" t="s">
        <v>262</v>
      </c>
      <c r="U840" s="158" t="s">
        <v>263</v>
      </c>
      <c r="V840" s="158" t="s">
        <v>264</v>
      </c>
      <c r="W840" s="158" t="s">
        <v>266</v>
      </c>
      <c r="X840" s="158" t="s">
        <v>268</v>
      </c>
      <c r="Y840" s="158" t="s">
        <v>269</v>
      </c>
      <c r="Z840" s="158" t="s">
        <v>270</v>
      </c>
      <c r="AA840" s="158" t="s">
        <v>271</v>
      </c>
      <c r="AB840" s="159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 t="s">
        <v>3</v>
      </c>
    </row>
    <row r="841" spans="1:65">
      <c r="A841" s="30"/>
      <c r="B841" s="19"/>
      <c r="C841" s="9"/>
      <c r="D841" s="10" t="s">
        <v>281</v>
      </c>
      <c r="E841" s="11" t="s">
        <v>281</v>
      </c>
      <c r="F841" s="11" t="s">
        <v>280</v>
      </c>
      <c r="G841" s="11" t="s">
        <v>280</v>
      </c>
      <c r="H841" s="11" t="s">
        <v>280</v>
      </c>
      <c r="I841" s="11" t="s">
        <v>280</v>
      </c>
      <c r="J841" s="11" t="s">
        <v>280</v>
      </c>
      <c r="K841" s="11" t="s">
        <v>280</v>
      </c>
      <c r="L841" s="11" t="s">
        <v>281</v>
      </c>
      <c r="M841" s="11" t="s">
        <v>280</v>
      </c>
      <c r="N841" s="11" t="s">
        <v>280</v>
      </c>
      <c r="O841" s="11" t="s">
        <v>280</v>
      </c>
      <c r="P841" s="11" t="s">
        <v>281</v>
      </c>
      <c r="Q841" s="11" t="s">
        <v>281</v>
      </c>
      <c r="R841" s="11" t="s">
        <v>281</v>
      </c>
      <c r="S841" s="11" t="s">
        <v>281</v>
      </c>
      <c r="T841" s="11" t="s">
        <v>307</v>
      </c>
      <c r="U841" s="11" t="s">
        <v>281</v>
      </c>
      <c r="V841" s="11" t="s">
        <v>281</v>
      </c>
      <c r="W841" s="11" t="s">
        <v>280</v>
      </c>
      <c r="X841" s="11" t="s">
        <v>281</v>
      </c>
      <c r="Y841" s="11" t="s">
        <v>281</v>
      </c>
      <c r="Z841" s="11" t="s">
        <v>281</v>
      </c>
      <c r="AA841" s="11" t="s">
        <v>280</v>
      </c>
      <c r="AB841" s="159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2</v>
      </c>
    </row>
    <row r="842" spans="1:65">
      <c r="A842" s="30"/>
      <c r="B842" s="19"/>
      <c r="C842" s="9"/>
      <c r="D842" s="26" t="s">
        <v>308</v>
      </c>
      <c r="E842" s="26" t="s">
        <v>308</v>
      </c>
      <c r="F842" s="26" t="s">
        <v>308</v>
      </c>
      <c r="G842" s="26" t="s">
        <v>308</v>
      </c>
      <c r="H842" s="26" t="s">
        <v>308</v>
      </c>
      <c r="I842" s="26" t="s">
        <v>308</v>
      </c>
      <c r="J842" s="26" t="s">
        <v>308</v>
      </c>
      <c r="K842" s="26" t="s">
        <v>308</v>
      </c>
      <c r="L842" s="26" t="s">
        <v>308</v>
      </c>
      <c r="M842" s="26" t="s">
        <v>121</v>
      </c>
      <c r="N842" s="26" t="s">
        <v>277</v>
      </c>
      <c r="O842" s="26" t="s">
        <v>310</v>
      </c>
      <c r="P842" s="26" t="s">
        <v>308</v>
      </c>
      <c r="Q842" s="26" t="s">
        <v>309</v>
      </c>
      <c r="R842" s="26" t="s">
        <v>309</v>
      </c>
      <c r="S842" s="26" t="s">
        <v>311</v>
      </c>
      <c r="T842" s="26" t="s">
        <v>311</v>
      </c>
      <c r="U842" s="26" t="s">
        <v>308</v>
      </c>
      <c r="V842" s="26" t="s">
        <v>310</v>
      </c>
      <c r="W842" s="26" t="s">
        <v>311</v>
      </c>
      <c r="X842" s="26" t="s">
        <v>311</v>
      </c>
      <c r="Y842" s="26" t="s">
        <v>311</v>
      </c>
      <c r="Z842" s="26" t="s">
        <v>308</v>
      </c>
      <c r="AA842" s="26" t="s">
        <v>310</v>
      </c>
      <c r="AB842" s="159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2</v>
      </c>
    </row>
    <row r="843" spans="1:65">
      <c r="A843" s="30"/>
      <c r="B843" s="18">
        <v>1</v>
      </c>
      <c r="C843" s="14">
        <v>1</v>
      </c>
      <c r="D843" s="152" t="s">
        <v>109</v>
      </c>
      <c r="E843" s="21">
        <v>3</v>
      </c>
      <c r="F843" s="21">
        <v>1</v>
      </c>
      <c r="G843" s="21">
        <v>3</v>
      </c>
      <c r="H843" s="21">
        <v>1.8</v>
      </c>
      <c r="I843" s="21">
        <v>0.9</v>
      </c>
      <c r="J843" s="21">
        <v>1.6</v>
      </c>
      <c r="K843" s="152">
        <v>3.7</v>
      </c>
      <c r="L843" s="21">
        <v>0.5</v>
      </c>
      <c r="M843" s="152" t="s">
        <v>107</v>
      </c>
      <c r="N843" s="21">
        <v>0.9</v>
      </c>
      <c r="O843" s="152" t="s">
        <v>322</v>
      </c>
      <c r="P843" s="21">
        <v>2.56</v>
      </c>
      <c r="Q843" s="21">
        <v>1.3459265006356</v>
      </c>
      <c r="R843" s="152" t="s">
        <v>107</v>
      </c>
      <c r="S843" s="21">
        <v>1.2</v>
      </c>
      <c r="T843" s="152" t="s">
        <v>97</v>
      </c>
      <c r="U843" s="21">
        <v>0.52</v>
      </c>
      <c r="V843" s="21">
        <v>1.1000000000000001</v>
      </c>
      <c r="W843" s="152" t="s">
        <v>107</v>
      </c>
      <c r="X843" s="21">
        <v>1</v>
      </c>
      <c r="Y843" s="21">
        <v>2</v>
      </c>
      <c r="Z843" s="21">
        <v>0.5</v>
      </c>
      <c r="AA843" s="21">
        <v>2.4</v>
      </c>
      <c r="AB843" s="159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</v>
      </c>
    </row>
    <row r="844" spans="1:65">
      <c r="A844" s="30"/>
      <c r="B844" s="19">
        <v>1</v>
      </c>
      <c r="C844" s="9">
        <v>2</v>
      </c>
      <c r="D844" s="154" t="s">
        <v>109</v>
      </c>
      <c r="E844" s="11">
        <v>2.6</v>
      </c>
      <c r="F844" s="11">
        <v>1</v>
      </c>
      <c r="G844" s="11">
        <v>3</v>
      </c>
      <c r="H844" s="11">
        <v>1.6</v>
      </c>
      <c r="I844" s="11">
        <v>1.4</v>
      </c>
      <c r="J844" s="11">
        <v>1.2</v>
      </c>
      <c r="K844" s="154">
        <v>4</v>
      </c>
      <c r="L844" s="11">
        <v>0.6</v>
      </c>
      <c r="M844" s="154" t="s">
        <v>107</v>
      </c>
      <c r="N844" s="11">
        <v>0.9</v>
      </c>
      <c r="O844" s="154" t="s">
        <v>322</v>
      </c>
      <c r="P844" s="11">
        <v>2.52</v>
      </c>
      <c r="Q844" s="11">
        <v>1.358807704701158</v>
      </c>
      <c r="R844" s="154" t="s">
        <v>107</v>
      </c>
      <c r="S844" s="11">
        <v>1.3</v>
      </c>
      <c r="T844" s="154" t="s">
        <v>97</v>
      </c>
      <c r="U844" s="11">
        <v>0.54</v>
      </c>
      <c r="V844" s="11">
        <v>1.4</v>
      </c>
      <c r="W844" s="11">
        <v>2</v>
      </c>
      <c r="X844" s="11">
        <v>2</v>
      </c>
      <c r="Y844" s="11">
        <v>2</v>
      </c>
      <c r="Z844" s="11">
        <v>0.5</v>
      </c>
      <c r="AA844" s="11">
        <v>2.5</v>
      </c>
      <c r="AB844" s="159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3</v>
      </c>
    </row>
    <row r="845" spans="1:65">
      <c r="A845" s="30"/>
      <c r="B845" s="19">
        <v>1</v>
      </c>
      <c r="C845" s="9">
        <v>3</v>
      </c>
      <c r="D845" s="154" t="s">
        <v>109</v>
      </c>
      <c r="E845" s="11">
        <v>2.7</v>
      </c>
      <c r="F845" s="11">
        <v>1</v>
      </c>
      <c r="G845" s="11">
        <v>2.9</v>
      </c>
      <c r="H845" s="11">
        <v>1.7</v>
      </c>
      <c r="I845" s="11">
        <v>1.1000000000000001</v>
      </c>
      <c r="J845" s="11">
        <v>1.4</v>
      </c>
      <c r="K845" s="154">
        <v>4</v>
      </c>
      <c r="L845" s="11">
        <v>0.6</v>
      </c>
      <c r="M845" s="154" t="s">
        <v>107</v>
      </c>
      <c r="N845" s="11">
        <v>1</v>
      </c>
      <c r="O845" s="154" t="s">
        <v>322</v>
      </c>
      <c r="P845" s="11">
        <v>2.86</v>
      </c>
      <c r="Q845" s="11">
        <v>1.3413944972106944</v>
      </c>
      <c r="R845" s="154" t="s">
        <v>107</v>
      </c>
      <c r="S845" s="11">
        <v>1.3</v>
      </c>
      <c r="T845" s="154" t="s">
        <v>97</v>
      </c>
      <c r="U845" s="11">
        <v>0.54</v>
      </c>
      <c r="V845" s="11">
        <v>1.9</v>
      </c>
      <c r="W845" s="11">
        <v>2</v>
      </c>
      <c r="X845" s="11">
        <v>2</v>
      </c>
      <c r="Y845" s="11">
        <v>2</v>
      </c>
      <c r="Z845" s="11">
        <v>0.5</v>
      </c>
      <c r="AA845" s="155">
        <v>2.8</v>
      </c>
      <c r="AB845" s="159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16</v>
      </c>
    </row>
    <row r="846" spans="1:65">
      <c r="A846" s="30"/>
      <c r="B846" s="19">
        <v>1</v>
      </c>
      <c r="C846" s="9">
        <v>4</v>
      </c>
      <c r="D846" s="154" t="s">
        <v>109</v>
      </c>
      <c r="E846" s="11">
        <v>2.7</v>
      </c>
      <c r="F846" s="11">
        <v>1</v>
      </c>
      <c r="G846" s="11">
        <v>3</v>
      </c>
      <c r="H846" s="11">
        <v>1.8</v>
      </c>
      <c r="I846" s="11">
        <v>1.1000000000000001</v>
      </c>
      <c r="J846" s="11">
        <v>1.2</v>
      </c>
      <c r="K846" s="154">
        <v>3.6</v>
      </c>
      <c r="L846" s="11">
        <v>0.6</v>
      </c>
      <c r="M846" s="154" t="s">
        <v>107</v>
      </c>
      <c r="N846" s="11">
        <v>0.9</v>
      </c>
      <c r="O846" s="154" t="s">
        <v>322</v>
      </c>
      <c r="P846" s="11">
        <v>2.4700000000000002</v>
      </c>
      <c r="Q846" s="11">
        <v>1.3298038656282511</v>
      </c>
      <c r="R846" s="154" t="s">
        <v>107</v>
      </c>
      <c r="S846" s="11">
        <v>1.1000000000000001</v>
      </c>
      <c r="T846" s="154" t="s">
        <v>97</v>
      </c>
      <c r="U846" s="11">
        <v>0.52</v>
      </c>
      <c r="V846" s="11">
        <v>1.6</v>
      </c>
      <c r="W846" s="11">
        <v>1</v>
      </c>
      <c r="X846" s="11">
        <v>3</v>
      </c>
      <c r="Y846" s="11">
        <v>2</v>
      </c>
      <c r="Z846" s="11">
        <v>0.5</v>
      </c>
      <c r="AA846" s="11">
        <v>2.5</v>
      </c>
      <c r="AB846" s="159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1.55033238119727</v>
      </c>
    </row>
    <row r="847" spans="1:65">
      <c r="A847" s="30"/>
      <c r="B847" s="19">
        <v>1</v>
      </c>
      <c r="C847" s="9">
        <v>5</v>
      </c>
      <c r="D847" s="154" t="s">
        <v>109</v>
      </c>
      <c r="E847" s="11">
        <v>3</v>
      </c>
      <c r="F847" s="11">
        <v>0.8</v>
      </c>
      <c r="G847" s="11">
        <v>2.7</v>
      </c>
      <c r="H847" s="11">
        <v>1.7</v>
      </c>
      <c r="I847" s="11">
        <v>1.3</v>
      </c>
      <c r="J847" s="11">
        <v>1.4</v>
      </c>
      <c r="K847" s="154">
        <v>3.9</v>
      </c>
      <c r="L847" s="11">
        <v>0.5</v>
      </c>
      <c r="M847" s="154" t="s">
        <v>107</v>
      </c>
      <c r="N847" s="11">
        <v>0.9</v>
      </c>
      <c r="O847" s="154" t="s">
        <v>322</v>
      </c>
      <c r="P847" s="11">
        <v>2.38</v>
      </c>
      <c r="Q847" s="11">
        <v>1.3020292875514099</v>
      </c>
      <c r="R847" s="154" t="s">
        <v>107</v>
      </c>
      <c r="S847" s="11">
        <v>1.2</v>
      </c>
      <c r="T847" s="154" t="s">
        <v>97</v>
      </c>
      <c r="U847" s="11">
        <v>0.5</v>
      </c>
      <c r="V847" s="11">
        <v>1.6</v>
      </c>
      <c r="W847" s="11">
        <v>1</v>
      </c>
      <c r="X847" s="11">
        <v>2</v>
      </c>
      <c r="Y847" s="11">
        <v>2</v>
      </c>
      <c r="Z847" s="11">
        <v>0.5</v>
      </c>
      <c r="AA847" s="11">
        <v>2.5</v>
      </c>
      <c r="AB847" s="159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13</v>
      </c>
    </row>
    <row r="848" spans="1:65">
      <c r="A848" s="30"/>
      <c r="B848" s="19">
        <v>1</v>
      </c>
      <c r="C848" s="9">
        <v>6</v>
      </c>
      <c r="D848" s="154" t="s">
        <v>109</v>
      </c>
      <c r="E848" s="11">
        <v>2.6</v>
      </c>
      <c r="F848" s="11">
        <v>0.8</v>
      </c>
      <c r="G848" s="11">
        <v>2.8</v>
      </c>
      <c r="H848" s="11">
        <v>1.5</v>
      </c>
      <c r="I848" s="11">
        <v>1.2</v>
      </c>
      <c r="J848" s="11">
        <v>1.4</v>
      </c>
      <c r="K848" s="154">
        <v>3.8</v>
      </c>
      <c r="L848" s="11">
        <v>0.6</v>
      </c>
      <c r="M848" s="154" t="s">
        <v>107</v>
      </c>
      <c r="N848" s="11">
        <v>1</v>
      </c>
      <c r="O848" s="154" t="s">
        <v>322</v>
      </c>
      <c r="P848" s="11">
        <v>2.97</v>
      </c>
      <c r="Q848" s="11">
        <v>1.2979353135775187</v>
      </c>
      <c r="R848" s="154" t="s">
        <v>107</v>
      </c>
      <c r="S848" s="11">
        <v>1.2</v>
      </c>
      <c r="T848" s="154" t="s">
        <v>97</v>
      </c>
      <c r="U848" s="11">
        <v>0.52</v>
      </c>
      <c r="V848" s="11">
        <v>1.6</v>
      </c>
      <c r="W848" s="11">
        <v>1</v>
      </c>
      <c r="X848" s="11">
        <v>2</v>
      </c>
      <c r="Y848" s="11">
        <v>2</v>
      </c>
      <c r="Z848" s="11">
        <v>0.5</v>
      </c>
      <c r="AA848" s="11">
        <v>2.4</v>
      </c>
      <c r="AB848" s="159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6"/>
    </row>
    <row r="849" spans="1:65">
      <c r="A849" s="30"/>
      <c r="B849" s="20" t="s">
        <v>237</v>
      </c>
      <c r="C849" s="12"/>
      <c r="D849" s="22" t="s">
        <v>729</v>
      </c>
      <c r="E849" s="22">
        <v>2.7666666666666671</v>
      </c>
      <c r="F849" s="22">
        <v>0.93333333333333324</v>
      </c>
      <c r="G849" s="22">
        <v>2.9000000000000004</v>
      </c>
      <c r="H849" s="22">
        <v>1.6833333333333333</v>
      </c>
      <c r="I849" s="22">
        <v>1.1666666666666667</v>
      </c>
      <c r="J849" s="22">
        <v>1.3666666666666665</v>
      </c>
      <c r="K849" s="22">
        <v>3.8333333333333335</v>
      </c>
      <c r="L849" s="22">
        <v>0.56666666666666676</v>
      </c>
      <c r="M849" s="22" t="s">
        <v>729</v>
      </c>
      <c r="N849" s="22">
        <v>0.93333333333333324</v>
      </c>
      <c r="O849" s="22" t="s">
        <v>729</v>
      </c>
      <c r="P849" s="22">
        <v>2.6266666666666665</v>
      </c>
      <c r="Q849" s="22">
        <v>1.3293161948841055</v>
      </c>
      <c r="R849" s="22" t="s">
        <v>729</v>
      </c>
      <c r="S849" s="22">
        <v>1.2166666666666668</v>
      </c>
      <c r="T849" s="22" t="s">
        <v>729</v>
      </c>
      <c r="U849" s="22">
        <v>0.52333333333333332</v>
      </c>
      <c r="V849" s="22">
        <v>1.5333333333333332</v>
      </c>
      <c r="W849" s="22">
        <v>1.4</v>
      </c>
      <c r="X849" s="22">
        <v>2</v>
      </c>
      <c r="Y849" s="22">
        <v>2</v>
      </c>
      <c r="Z849" s="22">
        <v>0.5</v>
      </c>
      <c r="AA849" s="22">
        <v>2.5166666666666666</v>
      </c>
      <c r="AB849" s="159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6"/>
    </row>
    <row r="850" spans="1:65">
      <c r="A850" s="30"/>
      <c r="B850" s="3" t="s">
        <v>238</v>
      </c>
      <c r="C850" s="29"/>
      <c r="D850" s="11" t="s">
        <v>729</v>
      </c>
      <c r="E850" s="11">
        <v>2.7</v>
      </c>
      <c r="F850" s="11">
        <v>1</v>
      </c>
      <c r="G850" s="11">
        <v>2.95</v>
      </c>
      <c r="H850" s="11">
        <v>1.7</v>
      </c>
      <c r="I850" s="11">
        <v>1.1499999999999999</v>
      </c>
      <c r="J850" s="11">
        <v>1.4</v>
      </c>
      <c r="K850" s="11">
        <v>3.8499999999999996</v>
      </c>
      <c r="L850" s="11">
        <v>0.6</v>
      </c>
      <c r="M850" s="11" t="s">
        <v>729</v>
      </c>
      <c r="N850" s="11">
        <v>0.9</v>
      </c>
      <c r="O850" s="11" t="s">
        <v>729</v>
      </c>
      <c r="P850" s="11">
        <v>2.54</v>
      </c>
      <c r="Q850" s="11">
        <v>1.3355991814194728</v>
      </c>
      <c r="R850" s="11" t="s">
        <v>729</v>
      </c>
      <c r="S850" s="11">
        <v>1.2</v>
      </c>
      <c r="T850" s="11" t="s">
        <v>729</v>
      </c>
      <c r="U850" s="11">
        <v>0.52</v>
      </c>
      <c r="V850" s="11">
        <v>1.6</v>
      </c>
      <c r="W850" s="11">
        <v>1</v>
      </c>
      <c r="X850" s="11">
        <v>2</v>
      </c>
      <c r="Y850" s="11">
        <v>2</v>
      </c>
      <c r="Z850" s="11">
        <v>0.5</v>
      </c>
      <c r="AA850" s="11">
        <v>2.5</v>
      </c>
      <c r="AB850" s="159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6"/>
    </row>
    <row r="851" spans="1:65">
      <c r="A851" s="30"/>
      <c r="B851" s="3" t="s">
        <v>239</v>
      </c>
      <c r="C851" s="29"/>
      <c r="D851" s="23" t="s">
        <v>729</v>
      </c>
      <c r="E851" s="23">
        <v>0.18618986725025249</v>
      </c>
      <c r="F851" s="23">
        <v>0.1032795558988665</v>
      </c>
      <c r="G851" s="23">
        <v>0.12649110640673514</v>
      </c>
      <c r="H851" s="23">
        <v>0.1169045194450012</v>
      </c>
      <c r="I851" s="23">
        <v>0.17511900715418313</v>
      </c>
      <c r="J851" s="23">
        <v>0.15055453054181617</v>
      </c>
      <c r="K851" s="23">
        <v>0.16329931618554516</v>
      </c>
      <c r="L851" s="23">
        <v>5.1639777949432211E-2</v>
      </c>
      <c r="M851" s="23" t="s">
        <v>729</v>
      </c>
      <c r="N851" s="23">
        <v>5.1639777949432218E-2</v>
      </c>
      <c r="O851" s="23" t="s">
        <v>729</v>
      </c>
      <c r="P851" s="23">
        <v>0.23389456314046012</v>
      </c>
      <c r="Q851" s="23">
        <v>2.4580926108085592E-2</v>
      </c>
      <c r="R851" s="23" t="s">
        <v>729</v>
      </c>
      <c r="S851" s="23">
        <v>7.5277265270908097E-2</v>
      </c>
      <c r="T851" s="23" t="s">
        <v>729</v>
      </c>
      <c r="U851" s="23">
        <v>1.5055453054181633E-2</v>
      </c>
      <c r="V851" s="23">
        <v>0.26583202716502652</v>
      </c>
      <c r="W851" s="23">
        <v>0.54772255750516596</v>
      </c>
      <c r="X851" s="23">
        <v>0.63245553203367588</v>
      </c>
      <c r="Y851" s="23">
        <v>0</v>
      </c>
      <c r="Z851" s="23">
        <v>0</v>
      </c>
      <c r="AA851" s="23">
        <v>0.1471960144387974</v>
      </c>
      <c r="AB851" s="159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6"/>
    </row>
    <row r="852" spans="1:65">
      <c r="A852" s="30"/>
      <c r="B852" s="3" t="s">
        <v>87</v>
      </c>
      <c r="C852" s="29"/>
      <c r="D852" s="13" t="s">
        <v>729</v>
      </c>
      <c r="E852" s="13">
        <v>6.7297542379609332E-2</v>
      </c>
      <c r="F852" s="13">
        <v>0.11065666703449983</v>
      </c>
      <c r="G852" s="13">
        <v>4.3617622898874178E-2</v>
      </c>
      <c r="H852" s="13">
        <v>6.9448229373268042E-2</v>
      </c>
      <c r="I852" s="13">
        <v>0.15010200613215696</v>
      </c>
      <c r="J852" s="13">
        <v>0.11016185161596306</v>
      </c>
      <c r="K852" s="13">
        <v>4.2599821613620477E-2</v>
      </c>
      <c r="L852" s="13">
        <v>9.1129019910762707E-2</v>
      </c>
      <c r="M852" s="13" t="s">
        <v>729</v>
      </c>
      <c r="N852" s="13">
        <v>5.5328333517248814E-2</v>
      </c>
      <c r="O852" s="13" t="s">
        <v>729</v>
      </c>
      <c r="P852" s="13">
        <v>8.9046153479870604E-2</v>
      </c>
      <c r="Q852" s="13">
        <v>1.849140648604574E-2</v>
      </c>
      <c r="R852" s="13" t="s">
        <v>729</v>
      </c>
      <c r="S852" s="13">
        <v>6.1871724880198431E-2</v>
      </c>
      <c r="T852" s="13" t="s">
        <v>729</v>
      </c>
      <c r="U852" s="13">
        <v>2.8768381632194206E-2</v>
      </c>
      <c r="V852" s="13">
        <v>0.17336871336849558</v>
      </c>
      <c r="W852" s="13">
        <v>0.39123039821797573</v>
      </c>
      <c r="X852" s="13">
        <v>0.31622776601683794</v>
      </c>
      <c r="Y852" s="13">
        <v>0</v>
      </c>
      <c r="Z852" s="13">
        <v>0</v>
      </c>
      <c r="AA852" s="13">
        <v>5.8488482558462541E-2</v>
      </c>
      <c r="AB852" s="159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6"/>
    </row>
    <row r="853" spans="1:65">
      <c r="A853" s="30"/>
      <c r="B853" s="3" t="s">
        <v>240</v>
      </c>
      <c r="C853" s="29"/>
      <c r="D853" s="13" t="s">
        <v>729</v>
      </c>
      <c r="E853" s="13">
        <v>0.78456355567446945</v>
      </c>
      <c r="F853" s="13">
        <v>-0.39797855953150441</v>
      </c>
      <c r="G853" s="13">
        <v>0.87056661859854012</v>
      </c>
      <c r="H853" s="13">
        <v>8.5788669416393848E-2</v>
      </c>
      <c r="I853" s="13">
        <v>-0.2474731994143804</v>
      </c>
      <c r="J853" s="13">
        <v>-0.11846860502827439</v>
      </c>
      <c r="K853" s="13">
        <v>1.4725880590670357</v>
      </c>
      <c r="L853" s="13">
        <v>-0.63448698257269909</v>
      </c>
      <c r="M853" s="13" t="s">
        <v>729</v>
      </c>
      <c r="N853" s="13">
        <v>-0.39797855953150441</v>
      </c>
      <c r="O853" s="13" t="s">
        <v>729</v>
      </c>
      <c r="P853" s="13">
        <v>0.69426033960419464</v>
      </c>
      <c r="Q853" s="13">
        <v>-0.14256051734046937</v>
      </c>
      <c r="R853" s="13" t="s">
        <v>729</v>
      </c>
      <c r="S853" s="13">
        <v>-0.21522205081785384</v>
      </c>
      <c r="T853" s="13" t="s">
        <v>729</v>
      </c>
      <c r="U853" s="13">
        <v>-0.66243797802302207</v>
      </c>
      <c r="V853" s="13">
        <v>-1.0964776373185825E-2</v>
      </c>
      <c r="W853" s="13">
        <v>-9.6967839297256608E-2</v>
      </c>
      <c r="X853" s="13">
        <v>0.29004594386106208</v>
      </c>
      <c r="Y853" s="13">
        <v>0.29004594386106208</v>
      </c>
      <c r="Z853" s="13">
        <v>-0.67748851403473442</v>
      </c>
      <c r="AA853" s="13">
        <v>0.62330781269183633</v>
      </c>
      <c r="AB853" s="159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6"/>
    </row>
    <row r="854" spans="1:65">
      <c r="A854" s="30"/>
      <c r="B854" s="46" t="s">
        <v>241</v>
      </c>
      <c r="C854" s="47"/>
      <c r="D854" s="45">
        <v>1.08</v>
      </c>
      <c r="E854" s="45">
        <v>1.33</v>
      </c>
      <c r="F854" s="45">
        <v>0.39</v>
      </c>
      <c r="G854" s="45">
        <v>1.46</v>
      </c>
      <c r="H854" s="45">
        <v>0.32</v>
      </c>
      <c r="I854" s="45">
        <v>0.17</v>
      </c>
      <c r="J854" s="45">
        <v>0.02</v>
      </c>
      <c r="K854" s="45">
        <v>2.34</v>
      </c>
      <c r="L854" s="45">
        <v>0.74</v>
      </c>
      <c r="M854" s="45">
        <v>0.8</v>
      </c>
      <c r="N854" s="45">
        <v>0.39</v>
      </c>
      <c r="O854" s="45">
        <v>0.56000000000000005</v>
      </c>
      <c r="P854" s="45">
        <v>1.2</v>
      </c>
      <c r="Q854" s="45">
        <v>0.02</v>
      </c>
      <c r="R854" s="45">
        <v>0.8</v>
      </c>
      <c r="S854" s="45">
        <v>0.12</v>
      </c>
      <c r="T854" s="45">
        <v>3.44</v>
      </c>
      <c r="U854" s="45">
        <v>0.78</v>
      </c>
      <c r="V854" s="45">
        <v>0.17</v>
      </c>
      <c r="W854" s="45">
        <v>0.09</v>
      </c>
      <c r="X854" s="45">
        <v>0.61</v>
      </c>
      <c r="Y854" s="45">
        <v>0.61</v>
      </c>
      <c r="Z854" s="45">
        <v>0.8</v>
      </c>
      <c r="AA854" s="45">
        <v>1.1000000000000001</v>
      </c>
      <c r="AB854" s="159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6"/>
    </row>
    <row r="855" spans="1:65">
      <c r="B855" s="3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BM855" s="56"/>
    </row>
    <row r="856" spans="1:65" ht="15">
      <c r="B856" s="8" t="s">
        <v>583</v>
      </c>
      <c r="BM856" s="28" t="s">
        <v>278</v>
      </c>
    </row>
    <row r="857" spans="1:65" ht="15">
      <c r="A857" s="25" t="s">
        <v>12</v>
      </c>
      <c r="B857" s="18" t="s">
        <v>114</v>
      </c>
      <c r="C857" s="15" t="s">
        <v>115</v>
      </c>
      <c r="D857" s="16" t="s">
        <v>233</v>
      </c>
      <c r="E857" s="17" t="s">
        <v>233</v>
      </c>
      <c r="F857" s="17" t="s">
        <v>233</v>
      </c>
      <c r="G857" s="17" t="s">
        <v>233</v>
      </c>
      <c r="H857" s="15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</v>
      </c>
    </row>
    <row r="858" spans="1:65">
      <c r="A858" s="30"/>
      <c r="B858" s="19" t="s">
        <v>234</v>
      </c>
      <c r="C858" s="9" t="s">
        <v>234</v>
      </c>
      <c r="D858" s="156" t="s">
        <v>245</v>
      </c>
      <c r="E858" s="158" t="s">
        <v>253</v>
      </c>
      <c r="F858" s="158" t="s">
        <v>256</v>
      </c>
      <c r="G858" s="158" t="s">
        <v>265</v>
      </c>
      <c r="H858" s="15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 t="s">
        <v>3</v>
      </c>
    </row>
    <row r="859" spans="1:65">
      <c r="A859" s="30"/>
      <c r="B859" s="19"/>
      <c r="C859" s="9"/>
      <c r="D859" s="10" t="s">
        <v>281</v>
      </c>
      <c r="E859" s="11" t="s">
        <v>280</v>
      </c>
      <c r="F859" s="11" t="s">
        <v>280</v>
      </c>
      <c r="G859" s="11" t="s">
        <v>280</v>
      </c>
      <c r="H859" s="15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2</v>
      </c>
    </row>
    <row r="860" spans="1:65">
      <c r="A860" s="30"/>
      <c r="B860" s="19"/>
      <c r="C860" s="9"/>
      <c r="D860" s="26" t="s">
        <v>308</v>
      </c>
      <c r="E860" s="26" t="s">
        <v>121</v>
      </c>
      <c r="F860" s="26" t="s">
        <v>310</v>
      </c>
      <c r="G860" s="26" t="s">
        <v>308</v>
      </c>
      <c r="H860" s="15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2</v>
      </c>
    </row>
    <row r="861" spans="1:65">
      <c r="A861" s="30"/>
      <c r="B861" s="18">
        <v>1</v>
      </c>
      <c r="C861" s="14">
        <v>1</v>
      </c>
      <c r="D861" s="21">
        <v>2.2999999999999998</v>
      </c>
      <c r="E861" s="21">
        <v>2.952</v>
      </c>
      <c r="F861" s="21">
        <v>3.5402006399743007</v>
      </c>
      <c r="G861" s="21">
        <v>3.8646094999999994</v>
      </c>
      <c r="H861" s="15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>
        <v>1</v>
      </c>
      <c r="C862" s="9">
        <v>2</v>
      </c>
      <c r="D862" s="11">
        <v>2.9</v>
      </c>
      <c r="E862" s="11">
        <v>3.1720000000000002</v>
      </c>
      <c r="F862" s="11">
        <v>3.4967699880042864</v>
      </c>
      <c r="G862" s="11">
        <v>3.6461000000000001</v>
      </c>
      <c r="H862" s="15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8</v>
      </c>
    </row>
    <row r="863" spans="1:65">
      <c r="A863" s="30"/>
      <c r="B863" s="19">
        <v>1</v>
      </c>
      <c r="C863" s="9">
        <v>3</v>
      </c>
      <c r="D863" s="11">
        <v>2.7</v>
      </c>
      <c r="E863" s="11">
        <v>3.149</v>
      </c>
      <c r="F863" s="11">
        <v>3.4900289917721583</v>
      </c>
      <c r="G863" s="11">
        <v>3.8649324999999997</v>
      </c>
      <c r="H863" s="15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16</v>
      </c>
    </row>
    <row r="864" spans="1:65">
      <c r="A864" s="30"/>
      <c r="B864" s="19">
        <v>1</v>
      </c>
      <c r="C864" s="9">
        <v>4</v>
      </c>
      <c r="D864" s="11">
        <v>2.8</v>
      </c>
      <c r="E864" s="11">
        <v>3.214</v>
      </c>
      <c r="F864" s="11">
        <v>3.4675513502700799</v>
      </c>
      <c r="G864" s="11">
        <v>3.6881279999999999</v>
      </c>
      <c r="H864" s="15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3.3006475798797799</v>
      </c>
    </row>
    <row r="865" spans="1:65">
      <c r="A865" s="30"/>
      <c r="B865" s="19">
        <v>1</v>
      </c>
      <c r="C865" s="9">
        <v>5</v>
      </c>
      <c r="D865" s="11">
        <v>3.3</v>
      </c>
      <c r="E865" s="11">
        <v>3.0649999999999999</v>
      </c>
      <c r="F865" s="11">
        <v>3.3842775186384548</v>
      </c>
      <c r="G865" s="11">
        <v>3.9051554999999993</v>
      </c>
      <c r="H865" s="15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14</v>
      </c>
    </row>
    <row r="866" spans="1:65">
      <c r="A866" s="30"/>
      <c r="B866" s="19">
        <v>1</v>
      </c>
      <c r="C866" s="9">
        <v>6</v>
      </c>
      <c r="D866" s="11">
        <v>3</v>
      </c>
      <c r="E866" s="11">
        <v>3.0339999999999998</v>
      </c>
      <c r="F866" s="11">
        <v>3.4970639284554847</v>
      </c>
      <c r="G866" s="11">
        <v>3.7847239999999998</v>
      </c>
      <c r="H866" s="15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6"/>
    </row>
    <row r="867" spans="1:65">
      <c r="A867" s="30"/>
      <c r="B867" s="20" t="s">
        <v>237</v>
      </c>
      <c r="C867" s="12"/>
      <c r="D867" s="22">
        <v>2.8333333333333335</v>
      </c>
      <c r="E867" s="22">
        <v>3.0976666666666666</v>
      </c>
      <c r="F867" s="22">
        <v>3.4793154028524609</v>
      </c>
      <c r="G867" s="22">
        <v>3.7922749166666665</v>
      </c>
      <c r="H867" s="15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6"/>
    </row>
    <row r="868" spans="1:65">
      <c r="A868" s="30"/>
      <c r="B868" s="3" t="s">
        <v>238</v>
      </c>
      <c r="C868" s="29"/>
      <c r="D868" s="11">
        <v>2.8499999999999996</v>
      </c>
      <c r="E868" s="11">
        <v>3.1070000000000002</v>
      </c>
      <c r="F868" s="11">
        <v>3.4933994898882226</v>
      </c>
      <c r="G868" s="11">
        <v>3.8246667499999996</v>
      </c>
      <c r="H868" s="15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6"/>
    </row>
    <row r="869" spans="1:65">
      <c r="A869" s="30"/>
      <c r="B869" s="3" t="s">
        <v>239</v>
      </c>
      <c r="C869" s="29"/>
      <c r="D869" s="23">
        <v>0.33266599866332436</v>
      </c>
      <c r="E869" s="23">
        <v>9.8013604497879159E-2</v>
      </c>
      <c r="F869" s="23">
        <v>5.2176734585181336E-2</v>
      </c>
      <c r="G869" s="23">
        <v>0.10537945275214523</v>
      </c>
      <c r="H869" s="15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6"/>
    </row>
    <row r="870" spans="1:65">
      <c r="A870" s="30"/>
      <c r="B870" s="3" t="s">
        <v>87</v>
      </c>
      <c r="C870" s="29"/>
      <c r="D870" s="13">
        <v>0.11741152893999683</v>
      </c>
      <c r="E870" s="13">
        <v>3.1641107660996176E-2</v>
      </c>
      <c r="F870" s="13">
        <v>1.4996264650915258E-2</v>
      </c>
      <c r="G870" s="13">
        <v>2.7787925471598366E-2</v>
      </c>
      <c r="H870" s="15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6"/>
    </row>
    <row r="871" spans="1:65">
      <c r="A871" s="30"/>
      <c r="B871" s="3" t="s">
        <v>240</v>
      </c>
      <c r="C871" s="29"/>
      <c r="D871" s="13">
        <v>-0.14158259409308627</v>
      </c>
      <c r="E871" s="13">
        <v>-6.1497299636123715E-2</v>
      </c>
      <c r="F871" s="13">
        <v>5.4131142040674485E-2</v>
      </c>
      <c r="G871" s="13">
        <v>0.14894875168853772</v>
      </c>
      <c r="H871" s="15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6"/>
    </row>
    <row r="872" spans="1:65">
      <c r="A872" s="30"/>
      <c r="B872" s="46" t="s">
        <v>241</v>
      </c>
      <c r="C872" s="47"/>
      <c r="D872" s="45">
        <v>0.95</v>
      </c>
      <c r="E872" s="45">
        <v>0.4</v>
      </c>
      <c r="F872" s="45">
        <v>0.4</v>
      </c>
      <c r="G872" s="45">
        <v>1.05</v>
      </c>
      <c r="H872" s="15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6"/>
    </row>
    <row r="873" spans="1:65">
      <c r="B873" s="31"/>
      <c r="C873" s="20"/>
      <c r="D873" s="20"/>
      <c r="E873" s="20"/>
      <c r="F873" s="20"/>
      <c r="G873" s="20"/>
      <c r="BM873" s="56"/>
    </row>
    <row r="874" spans="1:65" ht="15">
      <c r="B874" s="8" t="s">
        <v>584</v>
      </c>
      <c r="BM874" s="28" t="s">
        <v>67</v>
      </c>
    </row>
    <row r="875" spans="1:65" ht="15">
      <c r="A875" s="25" t="s">
        <v>15</v>
      </c>
      <c r="B875" s="18" t="s">
        <v>114</v>
      </c>
      <c r="C875" s="15" t="s">
        <v>115</v>
      </c>
      <c r="D875" s="16" t="s">
        <v>233</v>
      </c>
      <c r="E875" s="17" t="s">
        <v>233</v>
      </c>
      <c r="F875" s="17" t="s">
        <v>233</v>
      </c>
      <c r="G875" s="17" t="s">
        <v>233</v>
      </c>
      <c r="H875" s="17" t="s">
        <v>233</v>
      </c>
      <c r="I875" s="17" t="s">
        <v>233</v>
      </c>
      <c r="J875" s="17" t="s">
        <v>233</v>
      </c>
      <c r="K875" s="17" t="s">
        <v>233</v>
      </c>
      <c r="L875" s="17" t="s">
        <v>233</v>
      </c>
      <c r="M875" s="17" t="s">
        <v>233</v>
      </c>
      <c r="N875" s="17" t="s">
        <v>233</v>
      </c>
      <c r="O875" s="17" t="s">
        <v>233</v>
      </c>
      <c r="P875" s="17" t="s">
        <v>233</v>
      </c>
      <c r="Q875" s="17" t="s">
        <v>233</v>
      </c>
      <c r="R875" s="17" t="s">
        <v>233</v>
      </c>
      <c r="S875" s="17" t="s">
        <v>233</v>
      </c>
      <c r="T875" s="17" t="s">
        <v>233</v>
      </c>
      <c r="U875" s="17" t="s">
        <v>233</v>
      </c>
      <c r="V875" s="17" t="s">
        <v>233</v>
      </c>
      <c r="W875" s="17" t="s">
        <v>233</v>
      </c>
      <c r="X875" s="17" t="s">
        <v>233</v>
      </c>
      <c r="Y875" s="17" t="s">
        <v>233</v>
      </c>
      <c r="Z875" s="159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</v>
      </c>
    </row>
    <row r="876" spans="1:65">
      <c r="A876" s="30"/>
      <c r="B876" s="19" t="s">
        <v>234</v>
      </c>
      <c r="C876" s="9" t="s">
        <v>234</v>
      </c>
      <c r="D876" s="156" t="s">
        <v>244</v>
      </c>
      <c r="E876" s="158" t="s">
        <v>245</v>
      </c>
      <c r="F876" s="158" t="s">
        <v>247</v>
      </c>
      <c r="G876" s="158" t="s">
        <v>248</v>
      </c>
      <c r="H876" s="158" t="s">
        <v>249</v>
      </c>
      <c r="I876" s="158" t="s">
        <v>250</v>
      </c>
      <c r="J876" s="158" t="s">
        <v>251</v>
      </c>
      <c r="K876" s="158" t="s">
        <v>252</v>
      </c>
      <c r="L876" s="158" t="s">
        <v>253</v>
      </c>
      <c r="M876" s="158" t="s">
        <v>256</v>
      </c>
      <c r="N876" s="158" t="s">
        <v>258</v>
      </c>
      <c r="O876" s="158" t="s">
        <v>259</v>
      </c>
      <c r="P876" s="158" t="s">
        <v>260</v>
      </c>
      <c r="Q876" s="158" t="s">
        <v>261</v>
      </c>
      <c r="R876" s="158" t="s">
        <v>262</v>
      </c>
      <c r="S876" s="158" t="s">
        <v>264</v>
      </c>
      <c r="T876" s="158" t="s">
        <v>266</v>
      </c>
      <c r="U876" s="158" t="s">
        <v>268</v>
      </c>
      <c r="V876" s="158" t="s">
        <v>269</v>
      </c>
      <c r="W876" s="158" t="s">
        <v>270</v>
      </c>
      <c r="X876" s="158" t="s">
        <v>235</v>
      </c>
      <c r="Y876" s="158" t="s">
        <v>271</v>
      </c>
      <c r="Z876" s="159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 t="s">
        <v>3</v>
      </c>
    </row>
    <row r="877" spans="1:65">
      <c r="A877" s="30"/>
      <c r="B877" s="19"/>
      <c r="C877" s="9"/>
      <c r="D877" s="10" t="s">
        <v>281</v>
      </c>
      <c r="E877" s="11" t="s">
        <v>281</v>
      </c>
      <c r="F877" s="11" t="s">
        <v>280</v>
      </c>
      <c r="G877" s="11" t="s">
        <v>280</v>
      </c>
      <c r="H877" s="11" t="s">
        <v>280</v>
      </c>
      <c r="I877" s="11" t="s">
        <v>280</v>
      </c>
      <c r="J877" s="11" t="s">
        <v>280</v>
      </c>
      <c r="K877" s="11" t="s">
        <v>281</v>
      </c>
      <c r="L877" s="11" t="s">
        <v>280</v>
      </c>
      <c r="M877" s="11" t="s">
        <v>280</v>
      </c>
      <c r="N877" s="11" t="s">
        <v>281</v>
      </c>
      <c r="O877" s="11" t="s">
        <v>307</v>
      </c>
      <c r="P877" s="11" t="s">
        <v>281</v>
      </c>
      <c r="Q877" s="11" t="s">
        <v>281</v>
      </c>
      <c r="R877" s="11" t="s">
        <v>307</v>
      </c>
      <c r="S877" s="11" t="s">
        <v>281</v>
      </c>
      <c r="T877" s="11" t="s">
        <v>280</v>
      </c>
      <c r="U877" s="11" t="s">
        <v>281</v>
      </c>
      <c r="V877" s="11" t="s">
        <v>281</v>
      </c>
      <c r="W877" s="11" t="s">
        <v>281</v>
      </c>
      <c r="X877" s="11" t="s">
        <v>307</v>
      </c>
      <c r="Y877" s="11" t="s">
        <v>280</v>
      </c>
      <c r="Z877" s="159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2</v>
      </c>
    </row>
    <row r="878" spans="1:65">
      <c r="A878" s="30"/>
      <c r="B878" s="19"/>
      <c r="C878" s="9"/>
      <c r="D878" s="26" t="s">
        <v>308</v>
      </c>
      <c r="E878" s="26" t="s">
        <v>308</v>
      </c>
      <c r="F878" s="26" t="s">
        <v>308</v>
      </c>
      <c r="G878" s="26" t="s">
        <v>308</v>
      </c>
      <c r="H878" s="26" t="s">
        <v>308</v>
      </c>
      <c r="I878" s="26" t="s">
        <v>308</v>
      </c>
      <c r="J878" s="26" t="s">
        <v>308</v>
      </c>
      <c r="K878" s="26" t="s">
        <v>308</v>
      </c>
      <c r="L878" s="26" t="s">
        <v>121</v>
      </c>
      <c r="M878" s="26" t="s">
        <v>310</v>
      </c>
      <c r="N878" s="26" t="s">
        <v>309</v>
      </c>
      <c r="O878" s="26" t="s">
        <v>309</v>
      </c>
      <c r="P878" s="26" t="s">
        <v>309</v>
      </c>
      <c r="Q878" s="26" t="s">
        <v>311</v>
      </c>
      <c r="R878" s="26" t="s">
        <v>311</v>
      </c>
      <c r="S878" s="26" t="s">
        <v>310</v>
      </c>
      <c r="T878" s="26" t="s">
        <v>311</v>
      </c>
      <c r="U878" s="26" t="s">
        <v>311</v>
      </c>
      <c r="V878" s="26" t="s">
        <v>311</v>
      </c>
      <c r="W878" s="26" t="s">
        <v>308</v>
      </c>
      <c r="X878" s="26" t="s">
        <v>311</v>
      </c>
      <c r="Y878" s="26" t="s">
        <v>310</v>
      </c>
      <c r="Z878" s="159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2</v>
      </c>
    </row>
    <row r="879" spans="1:65">
      <c r="A879" s="30"/>
      <c r="B879" s="18">
        <v>1</v>
      </c>
      <c r="C879" s="14">
        <v>1</v>
      </c>
      <c r="D879" s="152" t="s">
        <v>97</v>
      </c>
      <c r="E879" s="21">
        <v>1.1000000000000001</v>
      </c>
      <c r="F879" s="21">
        <v>0.9</v>
      </c>
      <c r="G879" s="21">
        <v>0.9</v>
      </c>
      <c r="H879" s="21">
        <v>1</v>
      </c>
      <c r="I879" s="21">
        <v>0.8</v>
      </c>
      <c r="J879" s="21">
        <v>0.9</v>
      </c>
      <c r="K879" s="21">
        <v>0.7</v>
      </c>
      <c r="L879" s="21">
        <v>0.93</v>
      </c>
      <c r="M879" s="21">
        <v>1.0568885803561989</v>
      </c>
      <c r="N879" s="21">
        <v>0.9768216377673512</v>
      </c>
      <c r="O879" s="152" t="s">
        <v>109</v>
      </c>
      <c r="P879" s="21">
        <v>1.3</v>
      </c>
      <c r="Q879" s="21">
        <v>1</v>
      </c>
      <c r="R879" s="152" t="s">
        <v>97</v>
      </c>
      <c r="S879" s="152">
        <v>1.4</v>
      </c>
      <c r="T879" s="21">
        <v>1.2</v>
      </c>
      <c r="U879" s="21">
        <v>0.7</v>
      </c>
      <c r="V879" s="21">
        <v>0.8</v>
      </c>
      <c r="W879" s="21">
        <v>0.9</v>
      </c>
      <c r="X879" s="152" t="s">
        <v>97</v>
      </c>
      <c r="Y879" s="21">
        <v>0.7</v>
      </c>
      <c r="Z879" s="159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</v>
      </c>
    </row>
    <row r="880" spans="1:65">
      <c r="A880" s="30"/>
      <c r="B880" s="19">
        <v>1</v>
      </c>
      <c r="C880" s="9">
        <v>2</v>
      </c>
      <c r="D880" s="154" t="s">
        <v>97</v>
      </c>
      <c r="E880" s="11">
        <v>1.04</v>
      </c>
      <c r="F880" s="11">
        <v>0.9</v>
      </c>
      <c r="G880" s="11">
        <v>0.9</v>
      </c>
      <c r="H880" s="11">
        <v>1.1000000000000001</v>
      </c>
      <c r="I880" s="11">
        <v>0.8</v>
      </c>
      <c r="J880" s="11">
        <v>0.9</v>
      </c>
      <c r="K880" s="11">
        <v>0.8</v>
      </c>
      <c r="L880" s="11">
        <v>1.0900000000000001</v>
      </c>
      <c r="M880" s="11">
        <v>1.0707017757256843</v>
      </c>
      <c r="N880" s="11">
        <v>1.0163945637674969</v>
      </c>
      <c r="O880" s="154" t="s">
        <v>109</v>
      </c>
      <c r="P880" s="11">
        <v>1.3</v>
      </c>
      <c r="Q880" s="11">
        <v>1</v>
      </c>
      <c r="R880" s="154" t="s">
        <v>97</v>
      </c>
      <c r="S880" s="154">
        <v>1.5</v>
      </c>
      <c r="T880" s="11">
        <v>1.1000000000000001</v>
      </c>
      <c r="U880" s="11">
        <v>0.7</v>
      </c>
      <c r="V880" s="11">
        <v>0.8</v>
      </c>
      <c r="W880" s="11">
        <v>0.9</v>
      </c>
      <c r="X880" s="154" t="s">
        <v>97</v>
      </c>
      <c r="Y880" s="11">
        <v>0.7</v>
      </c>
      <c r="Z880" s="159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13</v>
      </c>
    </row>
    <row r="881" spans="1:65">
      <c r="A881" s="30"/>
      <c r="B881" s="19">
        <v>1</v>
      </c>
      <c r="C881" s="9">
        <v>3</v>
      </c>
      <c r="D881" s="154" t="s">
        <v>97</v>
      </c>
      <c r="E881" s="11">
        <v>1.06</v>
      </c>
      <c r="F881" s="11">
        <v>0.9</v>
      </c>
      <c r="G881" s="11">
        <v>0.9</v>
      </c>
      <c r="H881" s="11">
        <v>1</v>
      </c>
      <c r="I881" s="11">
        <v>0.8</v>
      </c>
      <c r="J881" s="11">
        <v>0.9</v>
      </c>
      <c r="K881" s="11">
        <v>0.8</v>
      </c>
      <c r="L881" s="11">
        <v>1.1000000000000001</v>
      </c>
      <c r="M881" s="11">
        <v>1.0313498182768441</v>
      </c>
      <c r="N881" s="11">
        <v>1.0690573953251998</v>
      </c>
      <c r="O881" s="154" t="s">
        <v>109</v>
      </c>
      <c r="P881" s="11">
        <v>1.4</v>
      </c>
      <c r="Q881" s="11">
        <v>1.1000000000000001</v>
      </c>
      <c r="R881" s="154" t="s">
        <v>97</v>
      </c>
      <c r="S881" s="154">
        <v>1.6</v>
      </c>
      <c r="T881" s="11">
        <v>1.1000000000000001</v>
      </c>
      <c r="U881" s="11">
        <v>0.7</v>
      </c>
      <c r="V881" s="11">
        <v>0.9</v>
      </c>
      <c r="W881" s="11">
        <v>0.9</v>
      </c>
      <c r="X881" s="154" t="s">
        <v>97</v>
      </c>
      <c r="Y881" s="11">
        <v>0.7</v>
      </c>
      <c r="Z881" s="159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16</v>
      </c>
    </row>
    <row r="882" spans="1:65">
      <c r="A882" s="30"/>
      <c r="B882" s="19">
        <v>1</v>
      </c>
      <c r="C882" s="9">
        <v>4</v>
      </c>
      <c r="D882" s="154" t="s">
        <v>97</v>
      </c>
      <c r="E882" s="11">
        <v>1.07</v>
      </c>
      <c r="F882" s="11">
        <v>0.9</v>
      </c>
      <c r="G882" s="11">
        <v>0.9</v>
      </c>
      <c r="H882" s="11">
        <v>1.1000000000000001</v>
      </c>
      <c r="I882" s="11">
        <v>0.8</v>
      </c>
      <c r="J882" s="11">
        <v>0.9</v>
      </c>
      <c r="K882" s="11">
        <v>0.7</v>
      </c>
      <c r="L882" s="11">
        <v>1.04</v>
      </c>
      <c r="M882" s="11">
        <v>1.0401970992574285</v>
      </c>
      <c r="N882" s="11">
        <v>0.98416293740801886</v>
      </c>
      <c r="O882" s="154" t="s">
        <v>109</v>
      </c>
      <c r="P882" s="11">
        <v>1.4</v>
      </c>
      <c r="Q882" s="11">
        <v>1</v>
      </c>
      <c r="R882" s="154" t="s">
        <v>97</v>
      </c>
      <c r="S882" s="154">
        <v>1.4</v>
      </c>
      <c r="T882" s="11">
        <v>1.1000000000000001</v>
      </c>
      <c r="U882" s="11">
        <v>0.7</v>
      </c>
      <c r="V882" s="11">
        <v>0.8</v>
      </c>
      <c r="W882" s="11">
        <v>1</v>
      </c>
      <c r="X882" s="154" t="s">
        <v>97</v>
      </c>
      <c r="Y882" s="11">
        <v>0.7</v>
      </c>
      <c r="Z882" s="159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0.94653966622678398</v>
      </c>
    </row>
    <row r="883" spans="1:65">
      <c r="A883" s="30"/>
      <c r="B883" s="19">
        <v>1</v>
      </c>
      <c r="C883" s="9">
        <v>5</v>
      </c>
      <c r="D883" s="154" t="s">
        <v>97</v>
      </c>
      <c r="E883" s="11">
        <v>1.1000000000000001</v>
      </c>
      <c r="F883" s="11">
        <v>0.9</v>
      </c>
      <c r="G883" s="11">
        <v>0.9</v>
      </c>
      <c r="H883" s="11">
        <v>1.1000000000000001</v>
      </c>
      <c r="I883" s="11">
        <v>0.8</v>
      </c>
      <c r="J883" s="11">
        <v>0.8</v>
      </c>
      <c r="K883" s="11">
        <v>0.7</v>
      </c>
      <c r="L883" s="11">
        <v>1.06</v>
      </c>
      <c r="M883" s="155">
        <v>0.98271785340271334</v>
      </c>
      <c r="N883" s="11">
        <v>1.0659846858940629</v>
      </c>
      <c r="O883" s="154" t="s">
        <v>109</v>
      </c>
      <c r="P883" s="11">
        <v>1.2</v>
      </c>
      <c r="Q883" s="11">
        <v>1</v>
      </c>
      <c r="R883" s="154" t="s">
        <v>97</v>
      </c>
      <c r="S883" s="154">
        <v>1.4</v>
      </c>
      <c r="T883" s="11">
        <v>1.2</v>
      </c>
      <c r="U883" s="11">
        <v>0.7</v>
      </c>
      <c r="V883" s="11">
        <v>0.8</v>
      </c>
      <c r="W883" s="11">
        <v>0.9</v>
      </c>
      <c r="X883" s="154" t="s">
        <v>97</v>
      </c>
      <c r="Y883" s="11">
        <v>0.7</v>
      </c>
      <c r="Z883" s="159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104</v>
      </c>
    </row>
    <row r="884" spans="1:65">
      <c r="A884" s="30"/>
      <c r="B884" s="19">
        <v>1</v>
      </c>
      <c r="C884" s="9">
        <v>6</v>
      </c>
      <c r="D884" s="154" t="s">
        <v>97</v>
      </c>
      <c r="E884" s="11">
        <v>1.1299999999999999</v>
      </c>
      <c r="F884" s="11">
        <v>0.9</v>
      </c>
      <c r="G884" s="11">
        <v>1</v>
      </c>
      <c r="H884" s="11">
        <v>1</v>
      </c>
      <c r="I884" s="11">
        <v>0.8</v>
      </c>
      <c r="J884" s="11">
        <v>0.8</v>
      </c>
      <c r="K884" s="11">
        <v>0.8</v>
      </c>
      <c r="L884" s="11">
        <v>0.95</v>
      </c>
      <c r="M884" s="11">
        <v>1.0485126336508102</v>
      </c>
      <c r="N884" s="11">
        <v>1.0674448462494901</v>
      </c>
      <c r="O884" s="154" t="s">
        <v>109</v>
      </c>
      <c r="P884" s="11">
        <v>1.3</v>
      </c>
      <c r="Q884" s="11">
        <v>1</v>
      </c>
      <c r="R884" s="154" t="s">
        <v>97</v>
      </c>
      <c r="S884" s="154">
        <v>1.4</v>
      </c>
      <c r="T884" s="11">
        <v>1.1000000000000001</v>
      </c>
      <c r="U884" s="11">
        <v>0.7</v>
      </c>
      <c r="V884" s="11">
        <v>0.9</v>
      </c>
      <c r="W884" s="11">
        <v>0.9</v>
      </c>
      <c r="X884" s="154" t="s">
        <v>97</v>
      </c>
      <c r="Y884" s="11">
        <v>0.7</v>
      </c>
      <c r="Z884" s="159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6"/>
    </row>
    <row r="885" spans="1:65">
      <c r="A885" s="30"/>
      <c r="B885" s="20" t="s">
        <v>237</v>
      </c>
      <c r="C885" s="12"/>
      <c r="D885" s="22" t="s">
        <v>729</v>
      </c>
      <c r="E885" s="22">
        <v>1.0833333333333335</v>
      </c>
      <c r="F885" s="22">
        <v>0.9</v>
      </c>
      <c r="G885" s="22">
        <v>0.91666666666666663</v>
      </c>
      <c r="H885" s="22">
        <v>1.05</v>
      </c>
      <c r="I885" s="22">
        <v>0.79999999999999993</v>
      </c>
      <c r="J885" s="22">
        <v>0.8666666666666667</v>
      </c>
      <c r="K885" s="22">
        <v>0.75</v>
      </c>
      <c r="L885" s="22">
        <v>1.0283333333333335</v>
      </c>
      <c r="M885" s="22">
        <v>1.03839462677828</v>
      </c>
      <c r="N885" s="22">
        <v>1.02997767773527</v>
      </c>
      <c r="O885" s="22" t="s">
        <v>729</v>
      </c>
      <c r="P885" s="22">
        <v>1.3166666666666667</v>
      </c>
      <c r="Q885" s="22">
        <v>1.0166666666666666</v>
      </c>
      <c r="R885" s="22" t="s">
        <v>729</v>
      </c>
      <c r="S885" s="22">
        <v>1.4500000000000002</v>
      </c>
      <c r="T885" s="22">
        <v>1.1333333333333335</v>
      </c>
      <c r="U885" s="22">
        <v>0.70000000000000007</v>
      </c>
      <c r="V885" s="22">
        <v>0.83333333333333337</v>
      </c>
      <c r="W885" s="22">
        <v>0.91666666666666685</v>
      </c>
      <c r="X885" s="22" t="s">
        <v>729</v>
      </c>
      <c r="Y885" s="22">
        <v>0.70000000000000007</v>
      </c>
      <c r="Z885" s="159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6"/>
    </row>
    <row r="886" spans="1:65">
      <c r="A886" s="30"/>
      <c r="B886" s="3" t="s">
        <v>238</v>
      </c>
      <c r="C886" s="29"/>
      <c r="D886" s="11" t="s">
        <v>729</v>
      </c>
      <c r="E886" s="11">
        <v>1.085</v>
      </c>
      <c r="F886" s="11">
        <v>0.9</v>
      </c>
      <c r="G886" s="11">
        <v>0.9</v>
      </c>
      <c r="H886" s="11">
        <v>1.05</v>
      </c>
      <c r="I886" s="11">
        <v>0.8</v>
      </c>
      <c r="J886" s="11">
        <v>0.9</v>
      </c>
      <c r="K886" s="11">
        <v>0.75</v>
      </c>
      <c r="L886" s="11">
        <v>1.05</v>
      </c>
      <c r="M886" s="11">
        <v>1.0443548664541193</v>
      </c>
      <c r="N886" s="11">
        <v>1.0411896248307799</v>
      </c>
      <c r="O886" s="11" t="s">
        <v>729</v>
      </c>
      <c r="P886" s="11">
        <v>1.3</v>
      </c>
      <c r="Q886" s="11">
        <v>1</v>
      </c>
      <c r="R886" s="11" t="s">
        <v>729</v>
      </c>
      <c r="S886" s="11">
        <v>1.4</v>
      </c>
      <c r="T886" s="11">
        <v>1.1000000000000001</v>
      </c>
      <c r="U886" s="11">
        <v>0.7</v>
      </c>
      <c r="V886" s="11">
        <v>0.8</v>
      </c>
      <c r="W886" s="11">
        <v>0.9</v>
      </c>
      <c r="X886" s="11" t="s">
        <v>729</v>
      </c>
      <c r="Y886" s="11">
        <v>0.7</v>
      </c>
      <c r="Z886" s="159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6"/>
    </row>
    <row r="887" spans="1:65">
      <c r="A887" s="30"/>
      <c r="B887" s="3" t="s">
        <v>239</v>
      </c>
      <c r="C887" s="29"/>
      <c r="D887" s="23" t="s">
        <v>729</v>
      </c>
      <c r="E887" s="23">
        <v>3.2659863237109003E-2</v>
      </c>
      <c r="F887" s="23">
        <v>0</v>
      </c>
      <c r="G887" s="23">
        <v>4.0824829046386291E-2</v>
      </c>
      <c r="H887" s="23">
        <v>5.4772255750516662E-2</v>
      </c>
      <c r="I887" s="23">
        <v>1.2161883888976234E-16</v>
      </c>
      <c r="J887" s="23">
        <v>5.1639777949432218E-2</v>
      </c>
      <c r="K887" s="23">
        <v>5.4772255750516662E-2</v>
      </c>
      <c r="L887" s="23">
        <v>7.1949056051255261E-2</v>
      </c>
      <c r="M887" s="23">
        <v>3.0466156904009903E-2</v>
      </c>
      <c r="N887" s="23">
        <v>4.3212437286769559E-2</v>
      </c>
      <c r="O887" s="23" t="s">
        <v>729</v>
      </c>
      <c r="P887" s="23">
        <v>7.527726527090807E-2</v>
      </c>
      <c r="Q887" s="23">
        <v>4.0824829046386339E-2</v>
      </c>
      <c r="R887" s="23" t="s">
        <v>729</v>
      </c>
      <c r="S887" s="23">
        <v>8.3666002653407623E-2</v>
      </c>
      <c r="T887" s="23">
        <v>5.1639777949432163E-2</v>
      </c>
      <c r="U887" s="23">
        <v>1.2161883888976234E-16</v>
      </c>
      <c r="V887" s="23">
        <v>5.1639777949432218E-2</v>
      </c>
      <c r="W887" s="23">
        <v>4.0824829046386291E-2</v>
      </c>
      <c r="X887" s="23" t="s">
        <v>729</v>
      </c>
      <c r="Y887" s="23">
        <v>1.2161883888976234E-16</v>
      </c>
      <c r="Z887" s="159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6"/>
    </row>
    <row r="888" spans="1:65">
      <c r="A888" s="30"/>
      <c r="B888" s="3" t="s">
        <v>87</v>
      </c>
      <c r="C888" s="29"/>
      <c r="D888" s="13" t="s">
        <v>729</v>
      </c>
      <c r="E888" s="13">
        <v>3.0147566065023692E-2</v>
      </c>
      <c r="F888" s="13">
        <v>0</v>
      </c>
      <c r="G888" s="13">
        <v>4.4536177141512319E-2</v>
      </c>
      <c r="H888" s="13">
        <v>5.2164053095730155E-2</v>
      </c>
      <c r="I888" s="13">
        <v>1.5202354861220294E-16</v>
      </c>
      <c r="J888" s="13">
        <v>5.9584359172421789E-2</v>
      </c>
      <c r="K888" s="13">
        <v>7.3029674334022215E-2</v>
      </c>
      <c r="L888" s="13">
        <v>6.99666671487085E-2</v>
      </c>
      <c r="M888" s="13">
        <v>2.9339671179283842E-2</v>
      </c>
      <c r="N888" s="13">
        <v>4.1954731855728851E-2</v>
      </c>
      <c r="O888" s="13" t="s">
        <v>729</v>
      </c>
      <c r="P888" s="13">
        <v>5.7172606534866888E-2</v>
      </c>
      <c r="Q888" s="13">
        <v>4.0155569553822629E-2</v>
      </c>
      <c r="R888" s="13" t="s">
        <v>729</v>
      </c>
      <c r="S888" s="13">
        <v>5.7700691485108702E-2</v>
      </c>
      <c r="T888" s="13">
        <v>4.5564509955381312E-2</v>
      </c>
      <c r="U888" s="13">
        <v>1.7374119841394619E-16</v>
      </c>
      <c r="V888" s="13">
        <v>6.1967733539318656E-2</v>
      </c>
      <c r="W888" s="13">
        <v>4.4536177141512305E-2</v>
      </c>
      <c r="X888" s="13" t="s">
        <v>729</v>
      </c>
      <c r="Y888" s="13">
        <v>1.7374119841394619E-16</v>
      </c>
      <c r="Z888" s="159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6"/>
    </row>
    <row r="889" spans="1:65">
      <c r="A889" s="30"/>
      <c r="B889" s="3" t="s">
        <v>240</v>
      </c>
      <c r="C889" s="29"/>
      <c r="D889" s="13" t="s">
        <v>729</v>
      </c>
      <c r="E889" s="13">
        <v>0.14451974068012774</v>
      </c>
      <c r="F889" s="13">
        <v>-4.9168215434970852E-2</v>
      </c>
      <c r="G889" s="13">
        <v>-3.1560219424507485E-2</v>
      </c>
      <c r="H889" s="13">
        <v>0.10930374865920056</v>
      </c>
      <c r="I889" s="13">
        <v>-0.15481619149775205</v>
      </c>
      <c r="J889" s="13">
        <v>-8.4384207455897919E-2</v>
      </c>
      <c r="K889" s="13">
        <v>-0.20764017952914249</v>
      </c>
      <c r="L889" s="13">
        <v>8.6413353845598229E-2</v>
      </c>
      <c r="M889" s="13">
        <v>9.704290673592153E-2</v>
      </c>
      <c r="N889" s="13">
        <v>8.8150570425745922E-2</v>
      </c>
      <c r="O889" s="13" t="s">
        <v>729</v>
      </c>
      <c r="P889" s="13">
        <v>0.39103168482661665</v>
      </c>
      <c r="Q889" s="13">
        <v>7.4087756638273605E-2</v>
      </c>
      <c r="R889" s="13" t="s">
        <v>729</v>
      </c>
      <c r="S889" s="13">
        <v>0.53189565291032492</v>
      </c>
      <c r="T889" s="13">
        <v>0.19734372871151828</v>
      </c>
      <c r="U889" s="13">
        <v>-0.26046416756053292</v>
      </c>
      <c r="V889" s="13">
        <v>-0.11960019947682488</v>
      </c>
      <c r="W889" s="13">
        <v>-3.1560219424507263E-2</v>
      </c>
      <c r="X889" s="13" t="s">
        <v>729</v>
      </c>
      <c r="Y889" s="13">
        <v>-0.26046416756053292</v>
      </c>
      <c r="Z889" s="159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6"/>
    </row>
    <row r="890" spans="1:65">
      <c r="A890" s="30"/>
      <c r="B890" s="46" t="s">
        <v>241</v>
      </c>
      <c r="C890" s="47"/>
      <c r="D890" s="45">
        <v>14.95</v>
      </c>
      <c r="E890" s="45">
        <v>0.2</v>
      </c>
      <c r="F890" s="45">
        <v>0.49</v>
      </c>
      <c r="G890" s="45">
        <v>0.42</v>
      </c>
      <c r="H890" s="45">
        <v>0.08</v>
      </c>
      <c r="I890" s="45">
        <v>0.86</v>
      </c>
      <c r="J890" s="45">
        <v>0.61</v>
      </c>
      <c r="K890" s="45">
        <v>1.05</v>
      </c>
      <c r="L890" s="45">
        <v>0</v>
      </c>
      <c r="M890" s="45">
        <v>0.03</v>
      </c>
      <c r="N890" s="45">
        <v>0</v>
      </c>
      <c r="O890" s="45">
        <v>5.54</v>
      </c>
      <c r="P890" s="45">
        <v>1.08</v>
      </c>
      <c r="Q890" s="45">
        <v>0.05</v>
      </c>
      <c r="R890" s="45">
        <v>14.95</v>
      </c>
      <c r="S890" s="45">
        <v>1.58</v>
      </c>
      <c r="T890" s="45">
        <v>0.39</v>
      </c>
      <c r="U890" s="45">
        <v>1.24</v>
      </c>
      <c r="V890" s="45">
        <v>0.74</v>
      </c>
      <c r="W890" s="45">
        <v>0.42</v>
      </c>
      <c r="X890" s="45">
        <v>14.95</v>
      </c>
      <c r="Y890" s="45">
        <v>1.24</v>
      </c>
      <c r="Z890" s="159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6"/>
    </row>
    <row r="891" spans="1:65">
      <c r="B891" s="3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BM891" s="56"/>
    </row>
    <row r="892" spans="1:65" ht="15">
      <c r="B892" s="8" t="s">
        <v>585</v>
      </c>
      <c r="BM892" s="28" t="s">
        <v>67</v>
      </c>
    </row>
    <row r="893" spans="1:65" ht="15">
      <c r="A893" s="25" t="s">
        <v>18</v>
      </c>
      <c r="B893" s="18" t="s">
        <v>114</v>
      </c>
      <c r="C893" s="15" t="s">
        <v>115</v>
      </c>
      <c r="D893" s="16" t="s">
        <v>233</v>
      </c>
      <c r="E893" s="17" t="s">
        <v>233</v>
      </c>
      <c r="F893" s="17" t="s">
        <v>233</v>
      </c>
      <c r="G893" s="17" t="s">
        <v>233</v>
      </c>
      <c r="H893" s="17" t="s">
        <v>233</v>
      </c>
      <c r="I893" s="17" t="s">
        <v>233</v>
      </c>
      <c r="J893" s="17" t="s">
        <v>233</v>
      </c>
      <c r="K893" s="17" t="s">
        <v>233</v>
      </c>
      <c r="L893" s="17" t="s">
        <v>233</v>
      </c>
      <c r="M893" s="17" t="s">
        <v>233</v>
      </c>
      <c r="N893" s="17" t="s">
        <v>233</v>
      </c>
      <c r="O893" s="17" t="s">
        <v>233</v>
      </c>
      <c r="P893" s="17" t="s">
        <v>233</v>
      </c>
      <c r="Q893" s="17" t="s">
        <v>233</v>
      </c>
      <c r="R893" s="17" t="s">
        <v>233</v>
      </c>
      <c r="S893" s="17" t="s">
        <v>233</v>
      </c>
      <c r="T893" s="17" t="s">
        <v>233</v>
      </c>
      <c r="U893" s="17" t="s">
        <v>233</v>
      </c>
      <c r="V893" s="17" t="s">
        <v>233</v>
      </c>
      <c r="W893" s="17" t="s">
        <v>233</v>
      </c>
      <c r="X893" s="17" t="s">
        <v>233</v>
      </c>
      <c r="Y893" s="17" t="s">
        <v>233</v>
      </c>
      <c r="Z893" s="17" t="s">
        <v>233</v>
      </c>
      <c r="AA893" s="17" t="s">
        <v>233</v>
      </c>
      <c r="AB893" s="17" t="s">
        <v>233</v>
      </c>
      <c r="AC893" s="17" t="s">
        <v>233</v>
      </c>
      <c r="AD893" s="17" t="s">
        <v>233</v>
      </c>
      <c r="AE893" s="159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</v>
      </c>
    </row>
    <row r="894" spans="1:65">
      <c r="A894" s="30"/>
      <c r="B894" s="19" t="s">
        <v>234</v>
      </c>
      <c r="C894" s="9" t="s">
        <v>234</v>
      </c>
      <c r="D894" s="156" t="s">
        <v>244</v>
      </c>
      <c r="E894" s="158" t="s">
        <v>245</v>
      </c>
      <c r="F894" s="158" t="s">
        <v>246</v>
      </c>
      <c r="G894" s="158" t="s">
        <v>247</v>
      </c>
      <c r="H894" s="158" t="s">
        <v>248</v>
      </c>
      <c r="I894" s="158" t="s">
        <v>249</v>
      </c>
      <c r="J894" s="158" t="s">
        <v>250</v>
      </c>
      <c r="K894" s="158" t="s">
        <v>251</v>
      </c>
      <c r="L894" s="158" t="s">
        <v>252</v>
      </c>
      <c r="M894" s="158" t="s">
        <v>253</v>
      </c>
      <c r="N894" s="158" t="s">
        <v>254</v>
      </c>
      <c r="O894" s="158" t="s">
        <v>255</v>
      </c>
      <c r="P894" s="158" t="s">
        <v>256</v>
      </c>
      <c r="Q894" s="158" t="s">
        <v>257</v>
      </c>
      <c r="R894" s="158" t="s">
        <v>258</v>
      </c>
      <c r="S894" s="158" t="s">
        <v>259</v>
      </c>
      <c r="T894" s="158" t="s">
        <v>260</v>
      </c>
      <c r="U894" s="158" t="s">
        <v>261</v>
      </c>
      <c r="V894" s="158" t="s">
        <v>262</v>
      </c>
      <c r="W894" s="158" t="s">
        <v>264</v>
      </c>
      <c r="X894" s="158" t="s">
        <v>266</v>
      </c>
      <c r="Y894" s="158" t="s">
        <v>267</v>
      </c>
      <c r="Z894" s="158" t="s">
        <v>268</v>
      </c>
      <c r="AA894" s="158" t="s">
        <v>269</v>
      </c>
      <c r="AB894" s="158" t="s">
        <v>270</v>
      </c>
      <c r="AC894" s="158" t="s">
        <v>235</v>
      </c>
      <c r="AD894" s="158" t="s">
        <v>271</v>
      </c>
      <c r="AE894" s="159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 t="s">
        <v>3</v>
      </c>
    </row>
    <row r="895" spans="1:65">
      <c r="A895" s="30"/>
      <c r="B895" s="19"/>
      <c r="C895" s="9"/>
      <c r="D895" s="10" t="s">
        <v>281</v>
      </c>
      <c r="E895" s="11" t="s">
        <v>281</v>
      </c>
      <c r="F895" s="11" t="s">
        <v>280</v>
      </c>
      <c r="G895" s="11" t="s">
        <v>280</v>
      </c>
      <c r="H895" s="11" t="s">
        <v>280</v>
      </c>
      <c r="I895" s="11" t="s">
        <v>280</v>
      </c>
      <c r="J895" s="11" t="s">
        <v>280</v>
      </c>
      <c r="K895" s="11" t="s">
        <v>280</v>
      </c>
      <c r="L895" s="11" t="s">
        <v>281</v>
      </c>
      <c r="M895" s="11" t="s">
        <v>280</v>
      </c>
      <c r="N895" s="11" t="s">
        <v>280</v>
      </c>
      <c r="O895" s="11" t="s">
        <v>307</v>
      </c>
      <c r="P895" s="11" t="s">
        <v>280</v>
      </c>
      <c r="Q895" s="11" t="s">
        <v>281</v>
      </c>
      <c r="R895" s="11" t="s">
        <v>281</v>
      </c>
      <c r="S895" s="11" t="s">
        <v>307</v>
      </c>
      <c r="T895" s="11" t="s">
        <v>281</v>
      </c>
      <c r="U895" s="11" t="s">
        <v>281</v>
      </c>
      <c r="V895" s="11" t="s">
        <v>307</v>
      </c>
      <c r="W895" s="11" t="s">
        <v>281</v>
      </c>
      <c r="X895" s="11" t="s">
        <v>307</v>
      </c>
      <c r="Y895" s="11" t="s">
        <v>307</v>
      </c>
      <c r="Z895" s="11" t="s">
        <v>281</v>
      </c>
      <c r="AA895" s="11" t="s">
        <v>281</v>
      </c>
      <c r="AB895" s="11" t="s">
        <v>281</v>
      </c>
      <c r="AC895" s="11" t="s">
        <v>307</v>
      </c>
      <c r="AD895" s="11" t="s">
        <v>281</v>
      </c>
      <c r="AE895" s="159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1</v>
      </c>
    </row>
    <row r="896" spans="1:65">
      <c r="A896" s="30"/>
      <c r="B896" s="19"/>
      <c r="C896" s="9"/>
      <c r="D896" s="26" t="s">
        <v>308</v>
      </c>
      <c r="E896" s="26" t="s">
        <v>308</v>
      </c>
      <c r="F896" s="26" t="s">
        <v>308</v>
      </c>
      <c r="G896" s="26" t="s">
        <v>308</v>
      </c>
      <c r="H896" s="26" t="s">
        <v>308</v>
      </c>
      <c r="I896" s="26" t="s">
        <v>308</v>
      </c>
      <c r="J896" s="26" t="s">
        <v>308</v>
      </c>
      <c r="K896" s="26" t="s">
        <v>308</v>
      </c>
      <c r="L896" s="26" t="s">
        <v>308</v>
      </c>
      <c r="M896" s="26" t="s">
        <v>121</v>
      </c>
      <c r="N896" s="26" t="s">
        <v>277</v>
      </c>
      <c r="O896" s="26" t="s">
        <v>309</v>
      </c>
      <c r="P896" s="26" t="s">
        <v>310</v>
      </c>
      <c r="Q896" s="26" t="s">
        <v>308</v>
      </c>
      <c r="R896" s="26" t="s">
        <v>309</v>
      </c>
      <c r="S896" s="26" t="s">
        <v>309</v>
      </c>
      <c r="T896" s="26" t="s">
        <v>309</v>
      </c>
      <c r="U896" s="26" t="s">
        <v>311</v>
      </c>
      <c r="V896" s="26" t="s">
        <v>311</v>
      </c>
      <c r="W896" s="26" t="s">
        <v>310</v>
      </c>
      <c r="X896" s="26" t="s">
        <v>311</v>
      </c>
      <c r="Y896" s="26" t="s">
        <v>308</v>
      </c>
      <c r="Z896" s="26" t="s">
        <v>311</v>
      </c>
      <c r="AA896" s="26" t="s">
        <v>311</v>
      </c>
      <c r="AB896" s="26" t="s">
        <v>308</v>
      </c>
      <c r="AC896" s="26" t="s">
        <v>311</v>
      </c>
      <c r="AD896" s="26" t="s">
        <v>310</v>
      </c>
      <c r="AE896" s="159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2</v>
      </c>
    </row>
    <row r="897" spans="1:65">
      <c r="A897" s="30"/>
      <c r="B897" s="18">
        <v>1</v>
      </c>
      <c r="C897" s="14">
        <v>1</v>
      </c>
      <c r="D897" s="229">
        <v>22</v>
      </c>
      <c r="E897" s="221">
        <v>14.3</v>
      </c>
      <c r="F897" s="229">
        <v>19.100000000000001</v>
      </c>
      <c r="G897" s="229">
        <v>21.3</v>
      </c>
      <c r="H897" s="229">
        <v>19.899999999999999</v>
      </c>
      <c r="I897" s="229">
        <v>18.600000000000001</v>
      </c>
      <c r="J897" s="229">
        <v>19.399999999999999</v>
      </c>
      <c r="K897" s="229">
        <v>20.100000000000001</v>
      </c>
      <c r="L897" s="229">
        <v>17.8</v>
      </c>
      <c r="M897" s="229">
        <v>19.38</v>
      </c>
      <c r="N897" s="229">
        <v>18.5</v>
      </c>
      <c r="O897" s="229">
        <v>22</v>
      </c>
      <c r="P897" s="229">
        <v>20.50922310555282</v>
      </c>
      <c r="Q897" s="229">
        <v>21.66</v>
      </c>
      <c r="R897" s="229">
        <v>19.384563656334162</v>
      </c>
      <c r="S897" s="229">
        <v>22.8</v>
      </c>
      <c r="T897" s="229">
        <v>23.2</v>
      </c>
      <c r="U897" s="229">
        <v>18</v>
      </c>
      <c r="V897" s="229">
        <v>20.48</v>
      </c>
      <c r="W897" s="229">
        <v>20.399999999999999</v>
      </c>
      <c r="X897" s="229">
        <v>19.899999999999999</v>
      </c>
      <c r="Y897" s="229">
        <v>24</v>
      </c>
      <c r="Z897" s="229">
        <v>22.9</v>
      </c>
      <c r="AA897" s="229">
        <v>21.6</v>
      </c>
      <c r="AB897" s="229">
        <v>20.100000000000001</v>
      </c>
      <c r="AC897" s="229">
        <v>22.4</v>
      </c>
      <c r="AD897" s="229">
        <v>23</v>
      </c>
      <c r="AE897" s="222"/>
      <c r="AF897" s="223"/>
      <c r="AG897" s="223"/>
      <c r="AH897" s="223"/>
      <c r="AI897" s="223"/>
      <c r="AJ897" s="223"/>
      <c r="AK897" s="223"/>
      <c r="AL897" s="223"/>
      <c r="AM897" s="223"/>
      <c r="AN897" s="223"/>
      <c r="AO897" s="223"/>
      <c r="AP897" s="223"/>
      <c r="AQ897" s="223"/>
      <c r="AR897" s="223"/>
      <c r="AS897" s="223"/>
      <c r="AT897" s="223"/>
      <c r="AU897" s="223"/>
      <c r="AV897" s="223"/>
      <c r="AW897" s="223"/>
      <c r="AX897" s="223"/>
      <c r="AY897" s="223"/>
      <c r="AZ897" s="223"/>
      <c r="BA897" s="223"/>
      <c r="BB897" s="223"/>
      <c r="BC897" s="223"/>
      <c r="BD897" s="223"/>
      <c r="BE897" s="223"/>
      <c r="BF897" s="223"/>
      <c r="BG897" s="223"/>
      <c r="BH897" s="223"/>
      <c r="BI897" s="223"/>
      <c r="BJ897" s="223"/>
      <c r="BK897" s="223"/>
      <c r="BL897" s="223"/>
      <c r="BM897" s="224">
        <v>1</v>
      </c>
    </row>
    <row r="898" spans="1:65">
      <c r="A898" s="30"/>
      <c r="B898" s="19">
        <v>1</v>
      </c>
      <c r="C898" s="9">
        <v>2</v>
      </c>
      <c r="D898" s="228">
        <v>20</v>
      </c>
      <c r="E898" s="225">
        <v>13.3</v>
      </c>
      <c r="F898" s="228">
        <v>18.899999999999999</v>
      </c>
      <c r="G898" s="228">
        <v>21.2</v>
      </c>
      <c r="H898" s="228">
        <v>20.100000000000001</v>
      </c>
      <c r="I898" s="228">
        <v>18</v>
      </c>
      <c r="J898" s="241">
        <v>20.399999999999999</v>
      </c>
      <c r="K898" s="228">
        <v>21</v>
      </c>
      <c r="L898" s="228">
        <v>19.5</v>
      </c>
      <c r="M898" s="228">
        <v>19.45</v>
      </c>
      <c r="N898" s="228">
        <v>18</v>
      </c>
      <c r="O898" s="228">
        <v>22</v>
      </c>
      <c r="P898" s="228">
        <v>20.145504888695346</v>
      </c>
      <c r="Q898" s="228">
        <v>21</v>
      </c>
      <c r="R898" s="228">
        <v>19.480614903023913</v>
      </c>
      <c r="S898" s="228">
        <v>22.7</v>
      </c>
      <c r="T898" s="228">
        <v>23</v>
      </c>
      <c r="U898" s="228">
        <v>18</v>
      </c>
      <c r="V898" s="228">
        <v>20.28</v>
      </c>
      <c r="W898" s="228">
        <v>21.5</v>
      </c>
      <c r="X898" s="228">
        <v>19.7</v>
      </c>
      <c r="Y898" s="228">
        <v>24</v>
      </c>
      <c r="Z898" s="228">
        <v>22.3</v>
      </c>
      <c r="AA898" s="228">
        <v>21.9</v>
      </c>
      <c r="AB898" s="228">
        <v>20.2</v>
      </c>
      <c r="AC898" s="228">
        <v>22.2</v>
      </c>
      <c r="AD898" s="228">
        <v>23</v>
      </c>
      <c r="AE898" s="222"/>
      <c r="AF898" s="223"/>
      <c r="AG898" s="223"/>
      <c r="AH898" s="223"/>
      <c r="AI898" s="223"/>
      <c r="AJ898" s="223"/>
      <c r="AK898" s="223"/>
      <c r="AL898" s="223"/>
      <c r="AM898" s="223"/>
      <c r="AN898" s="223"/>
      <c r="AO898" s="223"/>
      <c r="AP898" s="223"/>
      <c r="AQ898" s="223"/>
      <c r="AR898" s="223"/>
      <c r="AS898" s="223"/>
      <c r="AT898" s="223"/>
      <c r="AU898" s="223"/>
      <c r="AV898" s="223"/>
      <c r="AW898" s="223"/>
      <c r="AX898" s="223"/>
      <c r="AY898" s="223"/>
      <c r="AZ898" s="223"/>
      <c r="BA898" s="223"/>
      <c r="BB898" s="223"/>
      <c r="BC898" s="223"/>
      <c r="BD898" s="223"/>
      <c r="BE898" s="223"/>
      <c r="BF898" s="223"/>
      <c r="BG898" s="223"/>
      <c r="BH898" s="223"/>
      <c r="BI898" s="223"/>
      <c r="BJ898" s="223"/>
      <c r="BK898" s="223"/>
      <c r="BL898" s="223"/>
      <c r="BM898" s="224">
        <v>21</v>
      </c>
    </row>
    <row r="899" spans="1:65">
      <c r="A899" s="30"/>
      <c r="B899" s="19">
        <v>1</v>
      </c>
      <c r="C899" s="9">
        <v>3</v>
      </c>
      <c r="D899" s="228">
        <v>22</v>
      </c>
      <c r="E899" s="225">
        <v>14.8</v>
      </c>
      <c r="F899" s="228">
        <v>19.399999999999999</v>
      </c>
      <c r="G899" s="228">
        <v>20.7</v>
      </c>
      <c r="H899" s="228">
        <v>20.7</v>
      </c>
      <c r="I899" s="228">
        <v>18.8</v>
      </c>
      <c r="J899" s="228">
        <v>19.600000000000001</v>
      </c>
      <c r="K899" s="228">
        <v>21.1</v>
      </c>
      <c r="L899" s="228">
        <v>19.100000000000001</v>
      </c>
      <c r="M899" s="228">
        <v>19.27</v>
      </c>
      <c r="N899" s="228">
        <v>19.2</v>
      </c>
      <c r="O899" s="228">
        <v>21</v>
      </c>
      <c r="P899" s="228">
        <v>19.886536618185275</v>
      </c>
      <c r="Q899" s="228">
        <v>20.13</v>
      </c>
      <c r="R899" s="228">
        <v>19.889182257282933</v>
      </c>
      <c r="S899" s="241">
        <v>23.6</v>
      </c>
      <c r="T899" s="228">
        <v>23.6</v>
      </c>
      <c r="U899" s="228">
        <v>19</v>
      </c>
      <c r="V899" s="228">
        <v>20.350000000000001</v>
      </c>
      <c r="W899" s="228">
        <v>21.4</v>
      </c>
      <c r="X899" s="228">
        <v>20.100000000000001</v>
      </c>
      <c r="Y899" s="228">
        <v>25</v>
      </c>
      <c r="Z899" s="228">
        <v>22.1</v>
      </c>
      <c r="AA899" s="228">
        <v>21.9</v>
      </c>
      <c r="AB899" s="228">
        <v>19.5</v>
      </c>
      <c r="AC899" s="228">
        <v>22.5</v>
      </c>
      <c r="AD899" s="228">
        <v>23</v>
      </c>
      <c r="AE899" s="222"/>
      <c r="AF899" s="223"/>
      <c r="AG899" s="223"/>
      <c r="AH899" s="223"/>
      <c r="AI899" s="223"/>
      <c r="AJ899" s="223"/>
      <c r="AK899" s="223"/>
      <c r="AL899" s="223"/>
      <c r="AM899" s="223"/>
      <c r="AN899" s="223"/>
      <c r="AO899" s="223"/>
      <c r="AP899" s="223"/>
      <c r="AQ899" s="223"/>
      <c r="AR899" s="223"/>
      <c r="AS899" s="223"/>
      <c r="AT899" s="223"/>
      <c r="AU899" s="223"/>
      <c r="AV899" s="223"/>
      <c r="AW899" s="223"/>
      <c r="AX899" s="223"/>
      <c r="AY899" s="223"/>
      <c r="AZ899" s="223"/>
      <c r="BA899" s="223"/>
      <c r="BB899" s="223"/>
      <c r="BC899" s="223"/>
      <c r="BD899" s="223"/>
      <c r="BE899" s="223"/>
      <c r="BF899" s="223"/>
      <c r="BG899" s="223"/>
      <c r="BH899" s="223"/>
      <c r="BI899" s="223"/>
      <c r="BJ899" s="223"/>
      <c r="BK899" s="223"/>
      <c r="BL899" s="223"/>
      <c r="BM899" s="224">
        <v>16</v>
      </c>
    </row>
    <row r="900" spans="1:65">
      <c r="A900" s="30"/>
      <c r="B900" s="19">
        <v>1</v>
      </c>
      <c r="C900" s="9">
        <v>4</v>
      </c>
      <c r="D900" s="228">
        <v>21</v>
      </c>
      <c r="E900" s="225">
        <v>13.5</v>
      </c>
      <c r="F900" s="228">
        <v>18.8</v>
      </c>
      <c r="G900" s="228">
        <v>21.6</v>
      </c>
      <c r="H900" s="228">
        <v>20.2</v>
      </c>
      <c r="I900" s="228">
        <v>18.5</v>
      </c>
      <c r="J900" s="228">
        <v>19.5</v>
      </c>
      <c r="K900" s="228">
        <v>20.8</v>
      </c>
      <c r="L900" s="228">
        <v>18.600000000000001</v>
      </c>
      <c r="M900" s="228">
        <v>19.53</v>
      </c>
      <c r="N900" s="228">
        <v>18.5</v>
      </c>
      <c r="O900" s="228">
        <v>22</v>
      </c>
      <c r="P900" s="228">
        <v>20.317878192201565</v>
      </c>
      <c r="Q900" s="228">
        <v>20.78</v>
      </c>
      <c r="R900" s="228">
        <v>19.322987447040884</v>
      </c>
      <c r="S900" s="228">
        <v>22.9</v>
      </c>
      <c r="T900" s="228">
        <v>23.2</v>
      </c>
      <c r="U900" s="228">
        <v>18</v>
      </c>
      <c r="V900" s="228">
        <v>20.41</v>
      </c>
      <c r="W900" s="228">
        <v>20.6</v>
      </c>
      <c r="X900" s="228">
        <v>19.5</v>
      </c>
      <c r="Y900" s="228">
        <v>24</v>
      </c>
      <c r="Z900" s="228">
        <v>22.5</v>
      </c>
      <c r="AA900" s="228">
        <v>22.3</v>
      </c>
      <c r="AB900" s="228">
        <v>20.5</v>
      </c>
      <c r="AC900" s="228">
        <v>22</v>
      </c>
      <c r="AD900" s="228">
        <v>23</v>
      </c>
      <c r="AE900" s="222"/>
      <c r="AF900" s="223"/>
      <c r="AG900" s="223"/>
      <c r="AH900" s="223"/>
      <c r="AI900" s="223"/>
      <c r="AJ900" s="223"/>
      <c r="AK900" s="223"/>
      <c r="AL900" s="223"/>
      <c r="AM900" s="223"/>
      <c r="AN900" s="223"/>
      <c r="AO900" s="223"/>
      <c r="AP900" s="223"/>
      <c r="AQ900" s="223"/>
      <c r="AR900" s="223"/>
      <c r="AS900" s="223"/>
      <c r="AT900" s="223"/>
      <c r="AU900" s="223"/>
      <c r="AV900" s="223"/>
      <c r="AW900" s="223"/>
      <c r="AX900" s="223"/>
      <c r="AY900" s="223"/>
      <c r="AZ900" s="223"/>
      <c r="BA900" s="223"/>
      <c r="BB900" s="223"/>
      <c r="BC900" s="223"/>
      <c r="BD900" s="223"/>
      <c r="BE900" s="223"/>
      <c r="BF900" s="223"/>
      <c r="BG900" s="223"/>
      <c r="BH900" s="223"/>
      <c r="BI900" s="223"/>
      <c r="BJ900" s="223"/>
      <c r="BK900" s="223"/>
      <c r="BL900" s="223"/>
      <c r="BM900" s="224">
        <v>20.728141360452142</v>
      </c>
    </row>
    <row r="901" spans="1:65">
      <c r="A901" s="30"/>
      <c r="B901" s="19">
        <v>1</v>
      </c>
      <c r="C901" s="9">
        <v>5</v>
      </c>
      <c r="D901" s="228">
        <v>22</v>
      </c>
      <c r="E901" s="225">
        <v>14.1</v>
      </c>
      <c r="F901" s="228">
        <v>19.2</v>
      </c>
      <c r="G901" s="228">
        <v>20.6</v>
      </c>
      <c r="H901" s="228">
        <v>20.100000000000001</v>
      </c>
      <c r="I901" s="228">
        <v>18.5</v>
      </c>
      <c r="J901" s="228">
        <v>19.399999999999999</v>
      </c>
      <c r="K901" s="228">
        <v>20.8</v>
      </c>
      <c r="L901" s="228">
        <v>18.3</v>
      </c>
      <c r="M901" s="228">
        <v>19.86</v>
      </c>
      <c r="N901" s="228">
        <v>18.3</v>
      </c>
      <c r="O901" s="228">
        <v>22</v>
      </c>
      <c r="P901" s="228">
        <v>19.880904895645539</v>
      </c>
      <c r="Q901" s="228">
        <v>20.8</v>
      </c>
      <c r="R901" s="228">
        <v>19.6252516579457</v>
      </c>
      <c r="S901" s="228">
        <v>22.8</v>
      </c>
      <c r="T901" s="228">
        <v>23.1</v>
      </c>
      <c r="U901" s="228">
        <v>19</v>
      </c>
      <c r="V901" s="228">
        <v>20.440000000000001</v>
      </c>
      <c r="W901" s="228">
        <v>21</v>
      </c>
      <c r="X901" s="228">
        <v>19.899999999999999</v>
      </c>
      <c r="Y901" s="228">
        <v>24</v>
      </c>
      <c r="Z901" s="228">
        <v>22.2</v>
      </c>
      <c r="AA901" s="228">
        <v>21.5</v>
      </c>
      <c r="AB901" s="228">
        <v>19.8</v>
      </c>
      <c r="AC901" s="228">
        <v>22.3</v>
      </c>
      <c r="AD901" s="228">
        <v>23</v>
      </c>
      <c r="AE901" s="222"/>
      <c r="AF901" s="223"/>
      <c r="AG901" s="223"/>
      <c r="AH901" s="223"/>
      <c r="AI901" s="223"/>
      <c r="AJ901" s="223"/>
      <c r="AK901" s="223"/>
      <c r="AL901" s="223"/>
      <c r="AM901" s="223"/>
      <c r="AN901" s="223"/>
      <c r="AO901" s="223"/>
      <c r="AP901" s="223"/>
      <c r="AQ901" s="223"/>
      <c r="AR901" s="223"/>
      <c r="AS901" s="223"/>
      <c r="AT901" s="223"/>
      <c r="AU901" s="223"/>
      <c r="AV901" s="223"/>
      <c r="AW901" s="223"/>
      <c r="AX901" s="223"/>
      <c r="AY901" s="223"/>
      <c r="AZ901" s="223"/>
      <c r="BA901" s="223"/>
      <c r="BB901" s="223"/>
      <c r="BC901" s="223"/>
      <c r="BD901" s="223"/>
      <c r="BE901" s="223"/>
      <c r="BF901" s="223"/>
      <c r="BG901" s="223"/>
      <c r="BH901" s="223"/>
      <c r="BI901" s="223"/>
      <c r="BJ901" s="223"/>
      <c r="BK901" s="223"/>
      <c r="BL901" s="223"/>
      <c r="BM901" s="224">
        <v>105</v>
      </c>
    </row>
    <row r="902" spans="1:65">
      <c r="A902" s="30"/>
      <c r="B902" s="19">
        <v>1</v>
      </c>
      <c r="C902" s="9">
        <v>6</v>
      </c>
      <c r="D902" s="228">
        <v>21</v>
      </c>
      <c r="E902" s="225">
        <v>13.5</v>
      </c>
      <c r="F902" s="228">
        <v>19.399999999999999</v>
      </c>
      <c r="G902" s="228">
        <v>20.9</v>
      </c>
      <c r="H902" s="228">
        <v>20</v>
      </c>
      <c r="I902" s="228">
        <v>18.399999999999999</v>
      </c>
      <c r="J902" s="228">
        <v>19.8</v>
      </c>
      <c r="K902" s="228">
        <v>20.5</v>
      </c>
      <c r="L902" s="228">
        <v>19.3</v>
      </c>
      <c r="M902" s="228">
        <v>18.940000000000001</v>
      </c>
      <c r="N902" s="228">
        <v>18.3</v>
      </c>
      <c r="O902" s="228">
        <v>22</v>
      </c>
      <c r="P902" s="228">
        <v>20.329094836481893</v>
      </c>
      <c r="Q902" s="228">
        <v>22.17</v>
      </c>
      <c r="R902" s="228">
        <v>19.798309772144002</v>
      </c>
      <c r="S902" s="228">
        <v>23.2</v>
      </c>
      <c r="T902" s="228">
        <v>23.1</v>
      </c>
      <c r="U902" s="228">
        <v>18</v>
      </c>
      <c r="V902" s="228">
        <v>20.37</v>
      </c>
      <c r="W902" s="228">
        <v>21.3</v>
      </c>
      <c r="X902" s="228">
        <v>19.5</v>
      </c>
      <c r="Y902" s="228">
        <v>23</v>
      </c>
      <c r="Z902" s="228">
        <v>22.8</v>
      </c>
      <c r="AA902" s="228">
        <v>21.8</v>
      </c>
      <c r="AB902" s="228">
        <v>20.100000000000001</v>
      </c>
      <c r="AC902" s="228">
        <v>22.2</v>
      </c>
      <c r="AD902" s="228">
        <v>23</v>
      </c>
      <c r="AE902" s="222"/>
      <c r="AF902" s="223"/>
      <c r="AG902" s="223"/>
      <c r="AH902" s="223"/>
      <c r="AI902" s="223"/>
      <c r="AJ902" s="223"/>
      <c r="AK902" s="223"/>
      <c r="AL902" s="223"/>
      <c r="AM902" s="223"/>
      <c r="AN902" s="223"/>
      <c r="AO902" s="223"/>
      <c r="AP902" s="223"/>
      <c r="AQ902" s="223"/>
      <c r="AR902" s="223"/>
      <c r="AS902" s="223"/>
      <c r="AT902" s="223"/>
      <c r="AU902" s="223"/>
      <c r="AV902" s="223"/>
      <c r="AW902" s="223"/>
      <c r="AX902" s="223"/>
      <c r="AY902" s="223"/>
      <c r="AZ902" s="223"/>
      <c r="BA902" s="223"/>
      <c r="BB902" s="223"/>
      <c r="BC902" s="223"/>
      <c r="BD902" s="223"/>
      <c r="BE902" s="223"/>
      <c r="BF902" s="223"/>
      <c r="BG902" s="223"/>
      <c r="BH902" s="223"/>
      <c r="BI902" s="223"/>
      <c r="BJ902" s="223"/>
      <c r="BK902" s="223"/>
      <c r="BL902" s="223"/>
      <c r="BM902" s="226"/>
    </row>
    <row r="903" spans="1:65">
      <c r="A903" s="30"/>
      <c r="B903" s="20" t="s">
        <v>237</v>
      </c>
      <c r="C903" s="12"/>
      <c r="D903" s="227">
        <v>21.333333333333332</v>
      </c>
      <c r="E903" s="227">
        <v>13.916666666666666</v>
      </c>
      <c r="F903" s="227">
        <v>19.133333333333336</v>
      </c>
      <c r="G903" s="227">
        <v>21.05</v>
      </c>
      <c r="H903" s="227">
        <v>20.166666666666668</v>
      </c>
      <c r="I903" s="227">
        <v>18.466666666666669</v>
      </c>
      <c r="J903" s="227">
        <v>19.683333333333334</v>
      </c>
      <c r="K903" s="227">
        <v>20.716666666666665</v>
      </c>
      <c r="L903" s="227">
        <v>18.766666666666666</v>
      </c>
      <c r="M903" s="227">
        <v>19.404999999999998</v>
      </c>
      <c r="N903" s="227">
        <v>18.466666666666665</v>
      </c>
      <c r="O903" s="227">
        <v>21.833333333333332</v>
      </c>
      <c r="P903" s="227">
        <v>20.178190422793737</v>
      </c>
      <c r="Q903" s="227">
        <v>21.09</v>
      </c>
      <c r="R903" s="227">
        <v>19.583484948961928</v>
      </c>
      <c r="S903" s="227">
        <v>23</v>
      </c>
      <c r="T903" s="227">
        <v>23.200000000000003</v>
      </c>
      <c r="U903" s="227">
        <v>18.333333333333332</v>
      </c>
      <c r="V903" s="227">
        <v>20.388333333333335</v>
      </c>
      <c r="W903" s="227">
        <v>21.033333333333335</v>
      </c>
      <c r="X903" s="227">
        <v>19.766666666666666</v>
      </c>
      <c r="Y903" s="227">
        <v>24</v>
      </c>
      <c r="Z903" s="227">
        <v>22.466666666666669</v>
      </c>
      <c r="AA903" s="227">
        <v>21.833333333333332</v>
      </c>
      <c r="AB903" s="227">
        <v>20.033333333333331</v>
      </c>
      <c r="AC903" s="227">
        <v>22.266666666666666</v>
      </c>
      <c r="AD903" s="227">
        <v>23</v>
      </c>
      <c r="AE903" s="222"/>
      <c r="AF903" s="223"/>
      <c r="AG903" s="223"/>
      <c r="AH903" s="223"/>
      <c r="AI903" s="223"/>
      <c r="AJ903" s="223"/>
      <c r="AK903" s="223"/>
      <c r="AL903" s="223"/>
      <c r="AM903" s="223"/>
      <c r="AN903" s="223"/>
      <c r="AO903" s="223"/>
      <c r="AP903" s="223"/>
      <c r="AQ903" s="223"/>
      <c r="AR903" s="223"/>
      <c r="AS903" s="223"/>
      <c r="AT903" s="223"/>
      <c r="AU903" s="223"/>
      <c r="AV903" s="223"/>
      <c r="AW903" s="223"/>
      <c r="AX903" s="223"/>
      <c r="AY903" s="223"/>
      <c r="AZ903" s="223"/>
      <c r="BA903" s="223"/>
      <c r="BB903" s="223"/>
      <c r="BC903" s="223"/>
      <c r="BD903" s="223"/>
      <c r="BE903" s="223"/>
      <c r="BF903" s="223"/>
      <c r="BG903" s="223"/>
      <c r="BH903" s="223"/>
      <c r="BI903" s="223"/>
      <c r="BJ903" s="223"/>
      <c r="BK903" s="223"/>
      <c r="BL903" s="223"/>
      <c r="BM903" s="226"/>
    </row>
    <row r="904" spans="1:65">
      <c r="A904" s="30"/>
      <c r="B904" s="3" t="s">
        <v>238</v>
      </c>
      <c r="C904" s="29"/>
      <c r="D904" s="228">
        <v>21.5</v>
      </c>
      <c r="E904" s="228">
        <v>13.8</v>
      </c>
      <c r="F904" s="228">
        <v>19.149999999999999</v>
      </c>
      <c r="G904" s="228">
        <v>21.049999999999997</v>
      </c>
      <c r="H904" s="228">
        <v>20.100000000000001</v>
      </c>
      <c r="I904" s="228">
        <v>18.5</v>
      </c>
      <c r="J904" s="228">
        <v>19.55</v>
      </c>
      <c r="K904" s="228">
        <v>20.8</v>
      </c>
      <c r="L904" s="228">
        <v>18.850000000000001</v>
      </c>
      <c r="M904" s="228">
        <v>19.414999999999999</v>
      </c>
      <c r="N904" s="228">
        <v>18.399999999999999</v>
      </c>
      <c r="O904" s="228">
        <v>22</v>
      </c>
      <c r="P904" s="228">
        <v>20.231691540448455</v>
      </c>
      <c r="Q904" s="228">
        <v>20.9</v>
      </c>
      <c r="R904" s="228">
        <v>19.552933280484808</v>
      </c>
      <c r="S904" s="228">
        <v>22.85</v>
      </c>
      <c r="T904" s="228">
        <v>23.15</v>
      </c>
      <c r="U904" s="228">
        <v>18</v>
      </c>
      <c r="V904" s="228">
        <v>20.39</v>
      </c>
      <c r="W904" s="228">
        <v>21.15</v>
      </c>
      <c r="X904" s="228">
        <v>19.799999999999997</v>
      </c>
      <c r="Y904" s="228">
        <v>24</v>
      </c>
      <c r="Z904" s="228">
        <v>22.4</v>
      </c>
      <c r="AA904" s="228">
        <v>21.85</v>
      </c>
      <c r="AB904" s="228">
        <v>20.100000000000001</v>
      </c>
      <c r="AC904" s="228">
        <v>22.25</v>
      </c>
      <c r="AD904" s="228">
        <v>23</v>
      </c>
      <c r="AE904" s="222"/>
      <c r="AF904" s="223"/>
      <c r="AG904" s="223"/>
      <c r="AH904" s="223"/>
      <c r="AI904" s="223"/>
      <c r="AJ904" s="223"/>
      <c r="AK904" s="223"/>
      <c r="AL904" s="223"/>
      <c r="AM904" s="223"/>
      <c r="AN904" s="223"/>
      <c r="AO904" s="223"/>
      <c r="AP904" s="223"/>
      <c r="AQ904" s="223"/>
      <c r="AR904" s="223"/>
      <c r="AS904" s="223"/>
      <c r="AT904" s="223"/>
      <c r="AU904" s="223"/>
      <c r="AV904" s="223"/>
      <c r="AW904" s="223"/>
      <c r="AX904" s="223"/>
      <c r="AY904" s="223"/>
      <c r="AZ904" s="223"/>
      <c r="BA904" s="223"/>
      <c r="BB904" s="223"/>
      <c r="BC904" s="223"/>
      <c r="BD904" s="223"/>
      <c r="BE904" s="223"/>
      <c r="BF904" s="223"/>
      <c r="BG904" s="223"/>
      <c r="BH904" s="223"/>
      <c r="BI904" s="223"/>
      <c r="BJ904" s="223"/>
      <c r="BK904" s="223"/>
      <c r="BL904" s="223"/>
      <c r="BM904" s="226"/>
    </row>
    <row r="905" spans="1:65">
      <c r="A905" s="30"/>
      <c r="B905" s="3" t="s">
        <v>239</v>
      </c>
      <c r="C905" s="29"/>
      <c r="D905" s="23">
        <v>0.81649658092772603</v>
      </c>
      <c r="E905" s="23">
        <v>0.58109092805400664</v>
      </c>
      <c r="F905" s="23">
        <v>0.25033311140691389</v>
      </c>
      <c r="G905" s="23">
        <v>0.38340579025361665</v>
      </c>
      <c r="H905" s="23">
        <v>0.28047578623950159</v>
      </c>
      <c r="I905" s="23">
        <v>0.26583202716502552</v>
      </c>
      <c r="J905" s="23">
        <v>0.38166302763912896</v>
      </c>
      <c r="K905" s="23">
        <v>0.36560452221856687</v>
      </c>
      <c r="L905" s="23">
        <v>0.65012819248719433</v>
      </c>
      <c r="M905" s="23">
        <v>0.30323258400112568</v>
      </c>
      <c r="N905" s="23">
        <v>0.40331955899344424</v>
      </c>
      <c r="O905" s="23">
        <v>0.40824829046386296</v>
      </c>
      <c r="P905" s="23">
        <v>0.25549028262579637</v>
      </c>
      <c r="Q905" s="23">
        <v>0.72127664595493524</v>
      </c>
      <c r="R905" s="23">
        <v>0.22775244563707628</v>
      </c>
      <c r="S905" s="23">
        <v>0.34058772731852843</v>
      </c>
      <c r="T905" s="23">
        <v>0.20976176963403059</v>
      </c>
      <c r="U905" s="23">
        <v>0.5163977794943222</v>
      </c>
      <c r="V905" s="23">
        <v>7.0828431202919012E-2</v>
      </c>
      <c r="W905" s="23">
        <v>0.45018514709691015</v>
      </c>
      <c r="X905" s="23">
        <v>0.24221202832779945</v>
      </c>
      <c r="Y905" s="23">
        <v>0.63245553203367588</v>
      </c>
      <c r="Z905" s="23">
        <v>0.32659863237108988</v>
      </c>
      <c r="AA905" s="23">
        <v>0.28047578623950159</v>
      </c>
      <c r="AB905" s="23">
        <v>0.34448028487370164</v>
      </c>
      <c r="AC905" s="23">
        <v>0.17511900715418255</v>
      </c>
      <c r="AD905" s="23">
        <v>0</v>
      </c>
      <c r="AE905" s="159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6"/>
    </row>
    <row r="906" spans="1:65">
      <c r="A906" s="30"/>
      <c r="B906" s="3" t="s">
        <v>87</v>
      </c>
      <c r="C906" s="29"/>
      <c r="D906" s="13">
        <v>3.8273277230987161E-2</v>
      </c>
      <c r="E906" s="13">
        <v>4.1755036746395691E-2</v>
      </c>
      <c r="F906" s="13">
        <v>1.3083612094438006E-2</v>
      </c>
      <c r="G906" s="13">
        <v>1.821405179352098E-2</v>
      </c>
      <c r="H906" s="13">
        <v>1.3907890226752144E-2</v>
      </c>
      <c r="I906" s="13">
        <v>1.4395236128069972E-2</v>
      </c>
      <c r="J906" s="13">
        <v>1.93901622847991E-2</v>
      </c>
      <c r="K906" s="13">
        <v>1.7647844998482716E-2</v>
      </c>
      <c r="L906" s="13">
        <v>3.4642710079246589E-2</v>
      </c>
      <c r="M906" s="13">
        <v>1.5626518113946185E-2</v>
      </c>
      <c r="N906" s="13">
        <v>2.184040933177496E-2</v>
      </c>
      <c r="O906" s="13">
        <v>1.8698394983077692E-2</v>
      </c>
      <c r="P906" s="13">
        <v>1.266170440820049E-2</v>
      </c>
      <c r="Q906" s="13">
        <v>3.4199935796820069E-2</v>
      </c>
      <c r="R906" s="13">
        <v>1.162982207868722E-2</v>
      </c>
      <c r="S906" s="13">
        <v>1.4808162057327323E-2</v>
      </c>
      <c r="T906" s="13">
        <v>9.0414555876737312E-3</v>
      </c>
      <c r="U906" s="13">
        <v>2.8167151608781211E-2</v>
      </c>
      <c r="V906" s="13">
        <v>3.4739686684992564E-3</v>
      </c>
      <c r="W906" s="13">
        <v>2.1403414283529799E-2</v>
      </c>
      <c r="X906" s="13">
        <v>1.2253559611861692E-2</v>
      </c>
      <c r="Y906" s="13">
        <v>2.6352313834736494E-2</v>
      </c>
      <c r="Z906" s="13">
        <v>1.4537031114440201E-2</v>
      </c>
      <c r="AA906" s="13">
        <v>1.284621921707641E-2</v>
      </c>
      <c r="AB906" s="13">
        <v>1.7195355318154824E-2</v>
      </c>
      <c r="AC906" s="13">
        <v>7.8646260697986178E-3</v>
      </c>
      <c r="AD906" s="13">
        <v>0</v>
      </c>
      <c r="AE906" s="159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6"/>
    </row>
    <row r="907" spans="1:65">
      <c r="A907" s="30"/>
      <c r="B907" s="3" t="s">
        <v>240</v>
      </c>
      <c r="C907" s="29"/>
      <c r="D907" s="13">
        <v>2.9196634775747743E-2</v>
      </c>
      <c r="E907" s="13">
        <v>-0.32861000778300831</v>
      </c>
      <c r="F907" s="13">
        <v>-7.693926818550112E-2</v>
      </c>
      <c r="G907" s="13">
        <v>1.5527616970132385E-2</v>
      </c>
      <c r="H907" s="13">
        <v>-2.7087556188550965E-2</v>
      </c>
      <c r="I907" s="13">
        <v>-0.10910166302224333</v>
      </c>
      <c r="J907" s="13">
        <v>-5.0405292445188987E-2</v>
      </c>
      <c r="K907" s="13">
        <v>-5.535804482388329E-4</v>
      </c>
      <c r="L907" s="13">
        <v>-9.4628585345709504E-2</v>
      </c>
      <c r="M907" s="13">
        <v>-6.3833092289528937E-2</v>
      </c>
      <c r="N907" s="13">
        <v>-0.10910166302224344</v>
      </c>
      <c r="O907" s="13">
        <v>5.3318430903304348E-2</v>
      </c>
      <c r="P907" s="13">
        <v>-2.6531608796709238E-2</v>
      </c>
      <c r="Q907" s="13">
        <v>1.7457360660336763E-2</v>
      </c>
      <c r="R907" s="13">
        <v>-5.5222337188134962E-2</v>
      </c>
      <c r="S907" s="13">
        <v>0.10960262186760295</v>
      </c>
      <c r="T907" s="13">
        <v>0.11925134031862572</v>
      </c>
      <c r="U907" s="13">
        <v>-0.11553414198959189</v>
      </c>
      <c r="V907" s="13">
        <v>-1.6393559905334087E-2</v>
      </c>
      <c r="W907" s="13">
        <v>1.4723557099213913E-2</v>
      </c>
      <c r="X907" s="13">
        <v>-4.6384993090596294E-2</v>
      </c>
      <c r="Y907" s="13">
        <v>0.15784621412271616</v>
      </c>
      <c r="Z907" s="13">
        <v>8.3872705998209396E-2</v>
      </c>
      <c r="AA907" s="13">
        <v>5.3318430903304348E-2</v>
      </c>
      <c r="AB907" s="13">
        <v>-3.3520035155899519E-2</v>
      </c>
      <c r="AC907" s="13">
        <v>7.4223987547186621E-2</v>
      </c>
      <c r="AD907" s="13">
        <v>0.10960262186760295</v>
      </c>
      <c r="AE907" s="159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6"/>
    </row>
    <row r="908" spans="1:65">
      <c r="A908" s="30"/>
      <c r="B908" s="46" t="s">
        <v>241</v>
      </c>
      <c r="C908" s="47"/>
      <c r="D908" s="45">
        <v>0.51</v>
      </c>
      <c r="E908" s="45">
        <v>3.48</v>
      </c>
      <c r="F908" s="45">
        <v>0.67</v>
      </c>
      <c r="G908" s="45">
        <v>0.36</v>
      </c>
      <c r="H908" s="45">
        <v>0.12</v>
      </c>
      <c r="I908" s="45">
        <v>1.03</v>
      </c>
      <c r="J908" s="45">
        <v>0.38</v>
      </c>
      <c r="K908" s="45">
        <v>0.18</v>
      </c>
      <c r="L908" s="45">
        <v>0.87</v>
      </c>
      <c r="M908" s="45">
        <v>0.53</v>
      </c>
      <c r="N908" s="45">
        <v>1.03</v>
      </c>
      <c r="O908" s="45">
        <v>0.78</v>
      </c>
      <c r="P908" s="45">
        <v>0.11</v>
      </c>
      <c r="Q908" s="45">
        <v>0.38</v>
      </c>
      <c r="R908" s="45">
        <v>0.43</v>
      </c>
      <c r="S908" s="45">
        <v>1.4</v>
      </c>
      <c r="T908" s="45">
        <v>1.51</v>
      </c>
      <c r="U908" s="45">
        <v>1.1000000000000001</v>
      </c>
      <c r="V908" s="45">
        <v>0</v>
      </c>
      <c r="W908" s="45">
        <v>0.35</v>
      </c>
      <c r="X908" s="45">
        <v>0.33</v>
      </c>
      <c r="Y908" s="45">
        <v>1.94</v>
      </c>
      <c r="Z908" s="45">
        <v>1.1200000000000001</v>
      </c>
      <c r="AA908" s="45">
        <v>0.78</v>
      </c>
      <c r="AB908" s="45">
        <v>0.19</v>
      </c>
      <c r="AC908" s="45">
        <v>1.01</v>
      </c>
      <c r="AD908" s="45">
        <v>1.4</v>
      </c>
      <c r="AE908" s="159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6"/>
    </row>
    <row r="909" spans="1:65">
      <c r="B909" s="3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BM909" s="56"/>
    </row>
    <row r="910" spans="1:65" ht="15">
      <c r="B910" s="8" t="s">
        <v>586</v>
      </c>
      <c r="BM910" s="28" t="s">
        <v>67</v>
      </c>
    </row>
    <row r="911" spans="1:65" ht="15">
      <c r="A911" s="25" t="s">
        <v>21</v>
      </c>
      <c r="B911" s="18" t="s">
        <v>114</v>
      </c>
      <c r="C911" s="15" t="s">
        <v>115</v>
      </c>
      <c r="D911" s="16" t="s">
        <v>233</v>
      </c>
      <c r="E911" s="17" t="s">
        <v>233</v>
      </c>
      <c r="F911" s="17" t="s">
        <v>233</v>
      </c>
      <c r="G911" s="17" t="s">
        <v>233</v>
      </c>
      <c r="H911" s="17" t="s">
        <v>233</v>
      </c>
      <c r="I911" s="17" t="s">
        <v>233</v>
      </c>
      <c r="J911" s="17" t="s">
        <v>233</v>
      </c>
      <c r="K911" s="17" t="s">
        <v>233</v>
      </c>
      <c r="L911" s="17" t="s">
        <v>233</v>
      </c>
      <c r="M911" s="17" t="s">
        <v>233</v>
      </c>
      <c r="N911" s="17" t="s">
        <v>233</v>
      </c>
      <c r="O911" s="17" t="s">
        <v>233</v>
      </c>
      <c r="P911" s="17" t="s">
        <v>233</v>
      </c>
      <c r="Q911" s="17" t="s">
        <v>233</v>
      </c>
      <c r="R911" s="17" t="s">
        <v>233</v>
      </c>
      <c r="S911" s="17" t="s">
        <v>233</v>
      </c>
      <c r="T911" s="17" t="s">
        <v>233</v>
      </c>
      <c r="U911" s="17" t="s">
        <v>233</v>
      </c>
      <c r="V911" s="159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</v>
      </c>
    </row>
    <row r="912" spans="1:65">
      <c r="A912" s="30"/>
      <c r="B912" s="19" t="s">
        <v>234</v>
      </c>
      <c r="C912" s="9" t="s">
        <v>234</v>
      </c>
      <c r="D912" s="156" t="s">
        <v>244</v>
      </c>
      <c r="E912" s="158" t="s">
        <v>245</v>
      </c>
      <c r="F912" s="158" t="s">
        <v>247</v>
      </c>
      <c r="G912" s="158" t="s">
        <v>248</v>
      </c>
      <c r="H912" s="158" t="s">
        <v>249</v>
      </c>
      <c r="I912" s="158" t="s">
        <v>250</v>
      </c>
      <c r="J912" s="158" t="s">
        <v>251</v>
      </c>
      <c r="K912" s="158" t="s">
        <v>252</v>
      </c>
      <c r="L912" s="158" t="s">
        <v>253</v>
      </c>
      <c r="M912" s="158" t="s">
        <v>258</v>
      </c>
      <c r="N912" s="158" t="s">
        <v>260</v>
      </c>
      <c r="O912" s="158" t="s">
        <v>261</v>
      </c>
      <c r="P912" s="158" t="s">
        <v>264</v>
      </c>
      <c r="Q912" s="158" t="s">
        <v>266</v>
      </c>
      <c r="R912" s="158" t="s">
        <v>268</v>
      </c>
      <c r="S912" s="158" t="s">
        <v>269</v>
      </c>
      <c r="T912" s="158" t="s">
        <v>270</v>
      </c>
      <c r="U912" s="158" t="s">
        <v>271</v>
      </c>
      <c r="V912" s="159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 t="s">
        <v>3</v>
      </c>
    </row>
    <row r="913" spans="1:65">
      <c r="A913" s="30"/>
      <c r="B913" s="19"/>
      <c r="C913" s="9"/>
      <c r="D913" s="10" t="s">
        <v>281</v>
      </c>
      <c r="E913" s="11" t="s">
        <v>281</v>
      </c>
      <c r="F913" s="11" t="s">
        <v>280</v>
      </c>
      <c r="G913" s="11" t="s">
        <v>280</v>
      </c>
      <c r="H913" s="11" t="s">
        <v>280</v>
      </c>
      <c r="I913" s="11" t="s">
        <v>280</v>
      </c>
      <c r="J913" s="11" t="s">
        <v>280</v>
      </c>
      <c r="K913" s="11" t="s">
        <v>281</v>
      </c>
      <c r="L913" s="11" t="s">
        <v>280</v>
      </c>
      <c r="M913" s="11" t="s">
        <v>281</v>
      </c>
      <c r="N913" s="11" t="s">
        <v>281</v>
      </c>
      <c r="O913" s="11" t="s">
        <v>281</v>
      </c>
      <c r="P913" s="11" t="s">
        <v>281</v>
      </c>
      <c r="Q913" s="11" t="s">
        <v>280</v>
      </c>
      <c r="R913" s="11" t="s">
        <v>281</v>
      </c>
      <c r="S913" s="11" t="s">
        <v>281</v>
      </c>
      <c r="T913" s="11" t="s">
        <v>281</v>
      </c>
      <c r="U913" s="11" t="s">
        <v>280</v>
      </c>
      <c r="V913" s="159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3</v>
      </c>
    </row>
    <row r="914" spans="1:65">
      <c r="A914" s="30"/>
      <c r="B914" s="19"/>
      <c r="C914" s="9"/>
      <c r="D914" s="26" t="s">
        <v>308</v>
      </c>
      <c r="E914" s="26" t="s">
        <v>308</v>
      </c>
      <c r="F914" s="26" t="s">
        <v>308</v>
      </c>
      <c r="G914" s="26" t="s">
        <v>308</v>
      </c>
      <c r="H914" s="26" t="s">
        <v>308</v>
      </c>
      <c r="I914" s="26" t="s">
        <v>308</v>
      </c>
      <c r="J914" s="26" t="s">
        <v>308</v>
      </c>
      <c r="K914" s="26" t="s">
        <v>308</v>
      </c>
      <c r="L914" s="26" t="s">
        <v>121</v>
      </c>
      <c r="M914" s="26" t="s">
        <v>309</v>
      </c>
      <c r="N914" s="26" t="s">
        <v>309</v>
      </c>
      <c r="O914" s="26" t="s">
        <v>311</v>
      </c>
      <c r="P914" s="26" t="s">
        <v>310</v>
      </c>
      <c r="Q914" s="26" t="s">
        <v>311</v>
      </c>
      <c r="R914" s="26" t="s">
        <v>311</v>
      </c>
      <c r="S914" s="26" t="s">
        <v>311</v>
      </c>
      <c r="T914" s="26" t="s">
        <v>308</v>
      </c>
      <c r="U914" s="26" t="s">
        <v>310</v>
      </c>
      <c r="V914" s="159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3</v>
      </c>
    </row>
    <row r="915" spans="1:65">
      <c r="A915" s="30"/>
      <c r="B915" s="18">
        <v>1</v>
      </c>
      <c r="C915" s="14">
        <v>1</v>
      </c>
      <c r="D915" s="211" t="s">
        <v>109</v>
      </c>
      <c r="E915" s="212" t="s">
        <v>213</v>
      </c>
      <c r="F915" s="212" t="s">
        <v>111</v>
      </c>
      <c r="G915" s="212" t="s">
        <v>111</v>
      </c>
      <c r="H915" s="212">
        <v>0.01</v>
      </c>
      <c r="I915" s="212" t="s">
        <v>111</v>
      </c>
      <c r="J915" s="212">
        <v>0.01</v>
      </c>
      <c r="K915" s="212" t="s">
        <v>111</v>
      </c>
      <c r="L915" s="212" t="s">
        <v>111</v>
      </c>
      <c r="M915" s="212" t="s">
        <v>213</v>
      </c>
      <c r="N915" s="212" t="s">
        <v>213</v>
      </c>
      <c r="O915" s="212" t="s">
        <v>110</v>
      </c>
      <c r="P915" s="211" t="s">
        <v>323</v>
      </c>
      <c r="Q915" s="212" t="s">
        <v>213</v>
      </c>
      <c r="R915" s="212" t="s">
        <v>213</v>
      </c>
      <c r="S915" s="211">
        <v>0.05</v>
      </c>
      <c r="T915" s="212" t="s">
        <v>111</v>
      </c>
      <c r="U915" s="212" t="s">
        <v>111</v>
      </c>
      <c r="V915" s="214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6">
        <v>1</v>
      </c>
    </row>
    <row r="916" spans="1:65">
      <c r="A916" s="30"/>
      <c r="B916" s="19">
        <v>1</v>
      </c>
      <c r="C916" s="9">
        <v>2</v>
      </c>
      <c r="D916" s="218" t="s">
        <v>109</v>
      </c>
      <c r="E916" s="23" t="s">
        <v>213</v>
      </c>
      <c r="F916" s="23" t="s">
        <v>111</v>
      </c>
      <c r="G916" s="23" t="s">
        <v>111</v>
      </c>
      <c r="H916" s="23">
        <v>0.01</v>
      </c>
      <c r="I916" s="23" t="s">
        <v>111</v>
      </c>
      <c r="J916" s="23" t="s">
        <v>111</v>
      </c>
      <c r="K916" s="23" t="s">
        <v>111</v>
      </c>
      <c r="L916" s="23" t="s">
        <v>111</v>
      </c>
      <c r="M916" s="23" t="s">
        <v>213</v>
      </c>
      <c r="N916" s="23" t="s">
        <v>213</v>
      </c>
      <c r="O916" s="23" t="s">
        <v>110</v>
      </c>
      <c r="P916" s="218" t="s">
        <v>323</v>
      </c>
      <c r="Q916" s="23" t="s">
        <v>213</v>
      </c>
      <c r="R916" s="23" t="s">
        <v>213</v>
      </c>
      <c r="S916" s="218" t="s">
        <v>213</v>
      </c>
      <c r="T916" s="23" t="s">
        <v>111</v>
      </c>
      <c r="U916" s="23" t="s">
        <v>111</v>
      </c>
      <c r="V916" s="214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6">
        <v>14</v>
      </c>
    </row>
    <row r="917" spans="1:65">
      <c r="A917" s="30"/>
      <c r="B917" s="19">
        <v>1</v>
      </c>
      <c r="C917" s="9">
        <v>3</v>
      </c>
      <c r="D917" s="218" t="s">
        <v>109</v>
      </c>
      <c r="E917" s="23" t="s">
        <v>213</v>
      </c>
      <c r="F917" s="23" t="s">
        <v>111</v>
      </c>
      <c r="G917" s="23">
        <v>0.01</v>
      </c>
      <c r="H917" s="23">
        <v>0.01</v>
      </c>
      <c r="I917" s="23" t="s">
        <v>111</v>
      </c>
      <c r="J917" s="23" t="s">
        <v>111</v>
      </c>
      <c r="K917" s="23" t="s">
        <v>111</v>
      </c>
      <c r="L917" s="23" t="s">
        <v>111</v>
      </c>
      <c r="M917" s="23" t="s">
        <v>213</v>
      </c>
      <c r="N917" s="23" t="s">
        <v>213</v>
      </c>
      <c r="O917" s="23" t="s">
        <v>110</v>
      </c>
      <c r="P917" s="218" t="s">
        <v>323</v>
      </c>
      <c r="Q917" s="23" t="s">
        <v>213</v>
      </c>
      <c r="R917" s="23" t="s">
        <v>213</v>
      </c>
      <c r="S917" s="218" t="s">
        <v>213</v>
      </c>
      <c r="T917" s="23" t="s">
        <v>111</v>
      </c>
      <c r="U917" s="23" t="s">
        <v>111</v>
      </c>
      <c r="V917" s="214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6">
        <v>16</v>
      </c>
    </row>
    <row r="918" spans="1:65">
      <c r="A918" s="30"/>
      <c r="B918" s="19">
        <v>1</v>
      </c>
      <c r="C918" s="9">
        <v>4</v>
      </c>
      <c r="D918" s="218" t="s">
        <v>109</v>
      </c>
      <c r="E918" s="23" t="s">
        <v>213</v>
      </c>
      <c r="F918" s="23">
        <v>0.01</v>
      </c>
      <c r="G918" s="23">
        <v>0.01</v>
      </c>
      <c r="H918" s="23">
        <v>0.01</v>
      </c>
      <c r="I918" s="23" t="s">
        <v>111</v>
      </c>
      <c r="J918" s="23" t="s">
        <v>111</v>
      </c>
      <c r="K918" s="23" t="s">
        <v>111</v>
      </c>
      <c r="L918" s="23" t="s">
        <v>111</v>
      </c>
      <c r="M918" s="23" t="s">
        <v>213</v>
      </c>
      <c r="N918" s="23" t="s">
        <v>213</v>
      </c>
      <c r="O918" s="23" t="s">
        <v>110</v>
      </c>
      <c r="P918" s="218" t="s">
        <v>323</v>
      </c>
      <c r="Q918" s="23" t="s">
        <v>213</v>
      </c>
      <c r="R918" s="23" t="s">
        <v>213</v>
      </c>
      <c r="S918" s="218">
        <v>0.11</v>
      </c>
      <c r="T918" s="23" t="s">
        <v>111</v>
      </c>
      <c r="U918" s="23" t="s">
        <v>111</v>
      </c>
      <c r="V918" s="214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6" t="s">
        <v>111</v>
      </c>
    </row>
    <row r="919" spans="1:65">
      <c r="A919" s="30"/>
      <c r="B919" s="19">
        <v>1</v>
      </c>
      <c r="C919" s="9">
        <v>5</v>
      </c>
      <c r="D919" s="218" t="s">
        <v>109</v>
      </c>
      <c r="E919" s="23" t="s">
        <v>213</v>
      </c>
      <c r="F919" s="23" t="s">
        <v>111</v>
      </c>
      <c r="G919" s="23" t="s">
        <v>111</v>
      </c>
      <c r="H919" s="23">
        <v>0.01</v>
      </c>
      <c r="I919" s="23" t="s">
        <v>111</v>
      </c>
      <c r="J919" s="23">
        <v>0.01</v>
      </c>
      <c r="K919" s="23" t="s">
        <v>111</v>
      </c>
      <c r="L919" s="23" t="s">
        <v>111</v>
      </c>
      <c r="M919" s="23" t="s">
        <v>213</v>
      </c>
      <c r="N919" s="23" t="s">
        <v>213</v>
      </c>
      <c r="O919" s="23" t="s">
        <v>110</v>
      </c>
      <c r="P919" s="218" t="s">
        <v>323</v>
      </c>
      <c r="Q919" s="23" t="s">
        <v>213</v>
      </c>
      <c r="R919" s="23" t="s">
        <v>213</v>
      </c>
      <c r="S919" s="218">
        <v>0.09</v>
      </c>
      <c r="T919" s="23" t="s">
        <v>111</v>
      </c>
      <c r="U919" s="23">
        <v>0.01</v>
      </c>
      <c r="V919" s="214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6">
        <v>106</v>
      </c>
    </row>
    <row r="920" spans="1:65">
      <c r="A920" s="30"/>
      <c r="B920" s="19">
        <v>1</v>
      </c>
      <c r="C920" s="9">
        <v>6</v>
      </c>
      <c r="D920" s="218" t="s">
        <v>109</v>
      </c>
      <c r="E920" s="23" t="s">
        <v>213</v>
      </c>
      <c r="F920" s="23" t="s">
        <v>111</v>
      </c>
      <c r="G920" s="23" t="s">
        <v>111</v>
      </c>
      <c r="H920" s="23">
        <v>0.01</v>
      </c>
      <c r="I920" s="23" t="s">
        <v>111</v>
      </c>
      <c r="J920" s="23">
        <v>0.01</v>
      </c>
      <c r="K920" s="23" t="s">
        <v>111</v>
      </c>
      <c r="L920" s="23" t="s">
        <v>111</v>
      </c>
      <c r="M920" s="23" t="s">
        <v>213</v>
      </c>
      <c r="N920" s="23" t="s">
        <v>213</v>
      </c>
      <c r="O920" s="23" t="s">
        <v>110</v>
      </c>
      <c r="P920" s="218" t="s">
        <v>323</v>
      </c>
      <c r="Q920" s="23" t="s">
        <v>213</v>
      </c>
      <c r="R920" s="23" t="s">
        <v>213</v>
      </c>
      <c r="S920" s="218">
        <v>7.0000000000000007E-2</v>
      </c>
      <c r="T920" s="23" t="s">
        <v>111</v>
      </c>
      <c r="U920" s="23" t="s">
        <v>111</v>
      </c>
      <c r="V920" s="214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57"/>
    </row>
    <row r="921" spans="1:65">
      <c r="A921" s="30"/>
      <c r="B921" s="20" t="s">
        <v>237</v>
      </c>
      <c r="C921" s="12"/>
      <c r="D921" s="220" t="s">
        <v>729</v>
      </c>
      <c r="E921" s="220" t="s">
        <v>729</v>
      </c>
      <c r="F921" s="220">
        <v>0.01</v>
      </c>
      <c r="G921" s="220">
        <v>0.01</v>
      </c>
      <c r="H921" s="220">
        <v>0.01</v>
      </c>
      <c r="I921" s="220" t="s">
        <v>729</v>
      </c>
      <c r="J921" s="220">
        <v>0.01</v>
      </c>
      <c r="K921" s="220" t="s">
        <v>729</v>
      </c>
      <c r="L921" s="220" t="s">
        <v>729</v>
      </c>
      <c r="M921" s="220" t="s">
        <v>729</v>
      </c>
      <c r="N921" s="220" t="s">
        <v>729</v>
      </c>
      <c r="O921" s="220" t="s">
        <v>729</v>
      </c>
      <c r="P921" s="220" t="s">
        <v>729</v>
      </c>
      <c r="Q921" s="220" t="s">
        <v>729</v>
      </c>
      <c r="R921" s="220" t="s">
        <v>729</v>
      </c>
      <c r="S921" s="220">
        <v>0.08</v>
      </c>
      <c r="T921" s="220" t="s">
        <v>729</v>
      </c>
      <c r="U921" s="220">
        <v>0.01</v>
      </c>
      <c r="V921" s="214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57"/>
    </row>
    <row r="922" spans="1:65">
      <c r="A922" s="30"/>
      <c r="B922" s="3" t="s">
        <v>238</v>
      </c>
      <c r="C922" s="29"/>
      <c r="D922" s="23" t="s">
        <v>729</v>
      </c>
      <c r="E922" s="23" t="s">
        <v>729</v>
      </c>
      <c r="F922" s="23">
        <v>0.01</v>
      </c>
      <c r="G922" s="23">
        <v>0.01</v>
      </c>
      <c r="H922" s="23">
        <v>0.01</v>
      </c>
      <c r="I922" s="23" t="s">
        <v>729</v>
      </c>
      <c r="J922" s="23">
        <v>0.01</v>
      </c>
      <c r="K922" s="23" t="s">
        <v>729</v>
      </c>
      <c r="L922" s="23" t="s">
        <v>729</v>
      </c>
      <c r="M922" s="23" t="s">
        <v>729</v>
      </c>
      <c r="N922" s="23" t="s">
        <v>729</v>
      </c>
      <c r="O922" s="23" t="s">
        <v>729</v>
      </c>
      <c r="P922" s="23" t="s">
        <v>729</v>
      </c>
      <c r="Q922" s="23" t="s">
        <v>729</v>
      </c>
      <c r="R922" s="23" t="s">
        <v>729</v>
      </c>
      <c r="S922" s="23">
        <v>0.08</v>
      </c>
      <c r="T922" s="23" t="s">
        <v>729</v>
      </c>
      <c r="U922" s="23">
        <v>0.01</v>
      </c>
      <c r="V922" s="214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57"/>
    </row>
    <row r="923" spans="1:65">
      <c r="A923" s="30"/>
      <c r="B923" s="3" t="s">
        <v>239</v>
      </c>
      <c r="C923" s="29"/>
      <c r="D923" s="23" t="s">
        <v>729</v>
      </c>
      <c r="E923" s="23" t="s">
        <v>729</v>
      </c>
      <c r="F923" s="23" t="s">
        <v>729</v>
      </c>
      <c r="G923" s="23">
        <v>0</v>
      </c>
      <c r="H923" s="23">
        <v>0</v>
      </c>
      <c r="I923" s="23" t="s">
        <v>729</v>
      </c>
      <c r="J923" s="23">
        <v>0</v>
      </c>
      <c r="K923" s="23" t="s">
        <v>729</v>
      </c>
      <c r="L923" s="23" t="s">
        <v>729</v>
      </c>
      <c r="M923" s="23" t="s">
        <v>729</v>
      </c>
      <c r="N923" s="23" t="s">
        <v>729</v>
      </c>
      <c r="O923" s="23" t="s">
        <v>729</v>
      </c>
      <c r="P923" s="23" t="s">
        <v>729</v>
      </c>
      <c r="Q923" s="23" t="s">
        <v>729</v>
      </c>
      <c r="R923" s="23" t="s">
        <v>729</v>
      </c>
      <c r="S923" s="23">
        <v>2.5819888974716102E-2</v>
      </c>
      <c r="T923" s="23" t="s">
        <v>729</v>
      </c>
      <c r="U923" s="23" t="s">
        <v>729</v>
      </c>
      <c r="V923" s="214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57"/>
    </row>
    <row r="924" spans="1:65">
      <c r="A924" s="30"/>
      <c r="B924" s="3" t="s">
        <v>87</v>
      </c>
      <c r="C924" s="29"/>
      <c r="D924" s="13" t="s">
        <v>729</v>
      </c>
      <c r="E924" s="13" t="s">
        <v>729</v>
      </c>
      <c r="F924" s="13" t="s">
        <v>729</v>
      </c>
      <c r="G924" s="13">
        <v>0</v>
      </c>
      <c r="H924" s="13">
        <v>0</v>
      </c>
      <c r="I924" s="13" t="s">
        <v>729</v>
      </c>
      <c r="J924" s="13">
        <v>0</v>
      </c>
      <c r="K924" s="13" t="s">
        <v>729</v>
      </c>
      <c r="L924" s="13" t="s">
        <v>729</v>
      </c>
      <c r="M924" s="13" t="s">
        <v>729</v>
      </c>
      <c r="N924" s="13" t="s">
        <v>729</v>
      </c>
      <c r="O924" s="13" t="s">
        <v>729</v>
      </c>
      <c r="P924" s="13" t="s">
        <v>729</v>
      </c>
      <c r="Q924" s="13" t="s">
        <v>729</v>
      </c>
      <c r="R924" s="13" t="s">
        <v>729</v>
      </c>
      <c r="S924" s="13">
        <v>0.32274861218395129</v>
      </c>
      <c r="T924" s="13" t="s">
        <v>729</v>
      </c>
      <c r="U924" s="13" t="s">
        <v>729</v>
      </c>
      <c r="V924" s="159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6"/>
    </row>
    <row r="925" spans="1:65">
      <c r="A925" s="30"/>
      <c r="B925" s="3" t="s">
        <v>240</v>
      </c>
      <c r="C925" s="29"/>
      <c r="D925" s="13" t="s">
        <v>729</v>
      </c>
      <c r="E925" s="13" t="s">
        <v>729</v>
      </c>
      <c r="F925" s="13" t="s">
        <v>729</v>
      </c>
      <c r="G925" s="13" t="s">
        <v>729</v>
      </c>
      <c r="H925" s="13" t="s">
        <v>729</v>
      </c>
      <c r="I925" s="13" t="s">
        <v>729</v>
      </c>
      <c r="J925" s="13" t="s">
        <v>729</v>
      </c>
      <c r="K925" s="13" t="s">
        <v>729</v>
      </c>
      <c r="L925" s="13" t="s">
        <v>729</v>
      </c>
      <c r="M925" s="13" t="s">
        <v>729</v>
      </c>
      <c r="N925" s="13" t="s">
        <v>729</v>
      </c>
      <c r="O925" s="13" t="s">
        <v>729</v>
      </c>
      <c r="P925" s="13" t="s">
        <v>729</v>
      </c>
      <c r="Q925" s="13" t="s">
        <v>729</v>
      </c>
      <c r="R925" s="13" t="s">
        <v>729</v>
      </c>
      <c r="S925" s="13" t="s">
        <v>729</v>
      </c>
      <c r="T925" s="13" t="s">
        <v>729</v>
      </c>
      <c r="U925" s="13" t="s">
        <v>729</v>
      </c>
      <c r="V925" s="159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6"/>
    </row>
    <row r="926" spans="1:65">
      <c r="A926" s="30"/>
      <c r="B926" s="46" t="s">
        <v>241</v>
      </c>
      <c r="C926" s="47"/>
      <c r="D926" s="45">
        <v>143.47999999999999</v>
      </c>
      <c r="E926" s="45">
        <v>0.43</v>
      </c>
      <c r="F926" s="45">
        <v>0.67</v>
      </c>
      <c r="G926" s="45">
        <v>0.63</v>
      </c>
      <c r="H926" s="45">
        <v>0.43</v>
      </c>
      <c r="I926" s="45">
        <v>0.72</v>
      </c>
      <c r="J926" s="45">
        <v>0.57999999999999996</v>
      </c>
      <c r="K926" s="45">
        <v>0.72</v>
      </c>
      <c r="L926" s="45">
        <v>0.72</v>
      </c>
      <c r="M926" s="45">
        <v>0.43</v>
      </c>
      <c r="N926" s="45">
        <v>0.43</v>
      </c>
      <c r="O926" s="45">
        <v>1.88</v>
      </c>
      <c r="P926" s="45">
        <v>7.66</v>
      </c>
      <c r="Q926" s="45">
        <v>0.43</v>
      </c>
      <c r="R926" s="45">
        <v>0.43</v>
      </c>
      <c r="S926" s="45">
        <v>2.5499999999999998</v>
      </c>
      <c r="T926" s="45">
        <v>0.72</v>
      </c>
      <c r="U926" s="45">
        <v>0.67</v>
      </c>
      <c r="V926" s="159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6"/>
    </row>
    <row r="927" spans="1:65">
      <c r="B927" s="3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BM927" s="56"/>
    </row>
    <row r="928" spans="1:65" ht="15">
      <c r="B928" s="8" t="s">
        <v>587</v>
      </c>
      <c r="BM928" s="28" t="s">
        <v>67</v>
      </c>
    </row>
    <row r="929" spans="1:65" ht="15">
      <c r="A929" s="25" t="s">
        <v>24</v>
      </c>
      <c r="B929" s="18" t="s">
        <v>114</v>
      </c>
      <c r="C929" s="15" t="s">
        <v>115</v>
      </c>
      <c r="D929" s="16" t="s">
        <v>233</v>
      </c>
      <c r="E929" s="17" t="s">
        <v>233</v>
      </c>
      <c r="F929" s="17" t="s">
        <v>233</v>
      </c>
      <c r="G929" s="17" t="s">
        <v>233</v>
      </c>
      <c r="H929" s="17" t="s">
        <v>233</v>
      </c>
      <c r="I929" s="17" t="s">
        <v>233</v>
      </c>
      <c r="J929" s="17" t="s">
        <v>233</v>
      </c>
      <c r="K929" s="17" t="s">
        <v>233</v>
      </c>
      <c r="L929" s="159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>
        <v>1</v>
      </c>
    </row>
    <row r="930" spans="1:65">
      <c r="A930" s="30"/>
      <c r="B930" s="19" t="s">
        <v>234</v>
      </c>
      <c r="C930" s="9" t="s">
        <v>234</v>
      </c>
      <c r="D930" s="156" t="s">
        <v>245</v>
      </c>
      <c r="E930" s="158" t="s">
        <v>253</v>
      </c>
      <c r="F930" s="158" t="s">
        <v>256</v>
      </c>
      <c r="G930" s="158" t="s">
        <v>264</v>
      </c>
      <c r="H930" s="158" t="s">
        <v>265</v>
      </c>
      <c r="I930" s="158" t="s">
        <v>266</v>
      </c>
      <c r="J930" s="158" t="s">
        <v>268</v>
      </c>
      <c r="K930" s="158" t="s">
        <v>269</v>
      </c>
      <c r="L930" s="159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 t="s">
        <v>3</v>
      </c>
    </row>
    <row r="931" spans="1:65">
      <c r="A931" s="30"/>
      <c r="B931" s="19"/>
      <c r="C931" s="9"/>
      <c r="D931" s="10" t="s">
        <v>281</v>
      </c>
      <c r="E931" s="11" t="s">
        <v>280</v>
      </c>
      <c r="F931" s="11" t="s">
        <v>280</v>
      </c>
      <c r="G931" s="11" t="s">
        <v>281</v>
      </c>
      <c r="H931" s="11" t="s">
        <v>280</v>
      </c>
      <c r="I931" s="11" t="s">
        <v>280</v>
      </c>
      <c r="J931" s="11" t="s">
        <v>281</v>
      </c>
      <c r="K931" s="11" t="s">
        <v>281</v>
      </c>
      <c r="L931" s="159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2</v>
      </c>
    </row>
    <row r="932" spans="1:65">
      <c r="A932" s="30"/>
      <c r="B932" s="19"/>
      <c r="C932" s="9"/>
      <c r="D932" s="26" t="s">
        <v>308</v>
      </c>
      <c r="E932" s="26" t="s">
        <v>121</v>
      </c>
      <c r="F932" s="26" t="s">
        <v>310</v>
      </c>
      <c r="G932" s="26" t="s">
        <v>310</v>
      </c>
      <c r="H932" s="26" t="s">
        <v>308</v>
      </c>
      <c r="I932" s="26" t="s">
        <v>311</v>
      </c>
      <c r="J932" s="26" t="s">
        <v>311</v>
      </c>
      <c r="K932" s="26" t="s">
        <v>311</v>
      </c>
      <c r="L932" s="159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2</v>
      </c>
    </row>
    <row r="933" spans="1:65">
      <c r="A933" s="30"/>
      <c r="B933" s="18">
        <v>1</v>
      </c>
      <c r="C933" s="14">
        <v>1</v>
      </c>
      <c r="D933" s="152">
        <v>0.3</v>
      </c>
      <c r="E933" s="21">
        <v>0.32900000000000001</v>
      </c>
      <c r="F933" s="21">
        <v>0.3966190982949227</v>
      </c>
      <c r="G933" s="152">
        <v>0.6</v>
      </c>
      <c r="H933" s="21">
        <v>0.42263599999999996</v>
      </c>
      <c r="I933" s="153">
        <v>0.38</v>
      </c>
      <c r="J933" s="21">
        <v>0.49</v>
      </c>
      <c r="K933" s="21">
        <v>0.32</v>
      </c>
      <c r="L933" s="159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1</v>
      </c>
    </row>
    <row r="934" spans="1:65">
      <c r="A934" s="30"/>
      <c r="B934" s="19">
        <v>1</v>
      </c>
      <c r="C934" s="9">
        <v>2</v>
      </c>
      <c r="D934" s="154">
        <v>0.4</v>
      </c>
      <c r="E934" s="11">
        <v>0.35399999999999998</v>
      </c>
      <c r="F934" s="11">
        <v>0.39522482595176567</v>
      </c>
      <c r="G934" s="154">
        <v>0.6</v>
      </c>
      <c r="H934" s="11">
        <v>0.38433199999999995</v>
      </c>
      <c r="I934" s="11">
        <v>0.35</v>
      </c>
      <c r="J934" s="11">
        <v>0.47</v>
      </c>
      <c r="K934" s="11">
        <v>0.34</v>
      </c>
      <c r="L934" s="159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36</v>
      </c>
    </row>
    <row r="935" spans="1:65">
      <c r="A935" s="30"/>
      <c r="B935" s="19">
        <v>1</v>
      </c>
      <c r="C935" s="9">
        <v>3</v>
      </c>
      <c r="D935" s="154">
        <v>0.3</v>
      </c>
      <c r="E935" s="11">
        <v>0.34200000000000003</v>
      </c>
      <c r="F935" s="11">
        <v>0.39777142929839959</v>
      </c>
      <c r="G935" s="154">
        <v>0.6</v>
      </c>
      <c r="H935" s="11">
        <v>0.42909599999999998</v>
      </c>
      <c r="I935" s="11">
        <v>0.34</v>
      </c>
      <c r="J935" s="11">
        <v>0.48</v>
      </c>
      <c r="K935" s="11">
        <v>0.33</v>
      </c>
      <c r="L935" s="15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16</v>
      </c>
    </row>
    <row r="936" spans="1:65">
      <c r="A936" s="30"/>
      <c r="B936" s="19">
        <v>1</v>
      </c>
      <c r="C936" s="9">
        <v>4</v>
      </c>
      <c r="D936" s="154">
        <v>0.4</v>
      </c>
      <c r="E936" s="11">
        <v>0.35399999999999998</v>
      </c>
      <c r="F936" s="11">
        <v>0.40024703521120653</v>
      </c>
      <c r="G936" s="154">
        <v>0.5</v>
      </c>
      <c r="H936" s="11">
        <v>0.40071000000000001</v>
      </c>
      <c r="I936" s="11">
        <v>0.35</v>
      </c>
      <c r="J936" s="11">
        <v>0.43</v>
      </c>
      <c r="K936" s="11">
        <v>0.33</v>
      </c>
      <c r="L936" s="159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0.38144029090471232</v>
      </c>
    </row>
    <row r="937" spans="1:65">
      <c r="A937" s="30"/>
      <c r="B937" s="19">
        <v>1</v>
      </c>
      <c r="C937" s="9">
        <v>5</v>
      </c>
      <c r="D937" s="154">
        <v>0.4</v>
      </c>
      <c r="E937" s="11">
        <v>0.34399999999999997</v>
      </c>
      <c r="F937" s="11">
        <v>0.39377642908223931</v>
      </c>
      <c r="G937" s="154">
        <v>0.5</v>
      </c>
      <c r="H937" s="11">
        <v>0.41177749999999996</v>
      </c>
      <c r="I937" s="11">
        <v>0.35</v>
      </c>
      <c r="J937" s="11">
        <v>0.47</v>
      </c>
      <c r="K937" s="11">
        <v>0.32</v>
      </c>
      <c r="L937" s="15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107</v>
      </c>
    </row>
    <row r="938" spans="1:65">
      <c r="A938" s="30"/>
      <c r="B938" s="19">
        <v>1</v>
      </c>
      <c r="C938" s="9">
        <v>6</v>
      </c>
      <c r="D938" s="154">
        <v>0.4</v>
      </c>
      <c r="E938" s="11">
        <v>0.33200000000000002</v>
      </c>
      <c r="F938" s="11">
        <v>0.38689665473110846</v>
      </c>
      <c r="G938" s="154">
        <v>0.5</v>
      </c>
      <c r="H938" s="11">
        <v>0.40976349999999995</v>
      </c>
      <c r="I938" s="11">
        <v>0.35</v>
      </c>
      <c r="J938" s="11">
        <v>0.46</v>
      </c>
      <c r="K938" s="11">
        <v>0.32</v>
      </c>
      <c r="L938" s="15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6"/>
    </row>
    <row r="939" spans="1:65">
      <c r="A939" s="30"/>
      <c r="B939" s="20" t="s">
        <v>237</v>
      </c>
      <c r="C939" s="12"/>
      <c r="D939" s="22">
        <v>0.36666666666666664</v>
      </c>
      <c r="E939" s="22">
        <v>0.34249999999999997</v>
      </c>
      <c r="F939" s="22">
        <v>0.39508924542827373</v>
      </c>
      <c r="G939" s="22">
        <v>0.54999999999999993</v>
      </c>
      <c r="H939" s="22">
        <v>0.40971916666666663</v>
      </c>
      <c r="I939" s="22">
        <v>0.35333333333333333</v>
      </c>
      <c r="J939" s="22">
        <v>0.46666666666666662</v>
      </c>
      <c r="K939" s="22">
        <v>0.32666666666666672</v>
      </c>
      <c r="L939" s="15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6"/>
    </row>
    <row r="940" spans="1:65">
      <c r="A940" s="30"/>
      <c r="B940" s="3" t="s">
        <v>238</v>
      </c>
      <c r="C940" s="29"/>
      <c r="D940" s="11">
        <v>0.4</v>
      </c>
      <c r="E940" s="11">
        <v>0.34299999999999997</v>
      </c>
      <c r="F940" s="11">
        <v>0.39592196212334418</v>
      </c>
      <c r="G940" s="11">
        <v>0.55000000000000004</v>
      </c>
      <c r="H940" s="11">
        <v>0.41077049999999993</v>
      </c>
      <c r="I940" s="11">
        <v>0.35</v>
      </c>
      <c r="J940" s="11">
        <v>0.47</v>
      </c>
      <c r="K940" s="11">
        <v>0.32500000000000001</v>
      </c>
      <c r="L940" s="15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6"/>
    </row>
    <row r="941" spans="1:65">
      <c r="A941" s="30"/>
      <c r="B941" s="3" t="s">
        <v>239</v>
      </c>
      <c r="C941" s="29"/>
      <c r="D941" s="23">
        <v>5.1639777949432607E-2</v>
      </c>
      <c r="E941" s="23">
        <v>1.0578279633286296E-2</v>
      </c>
      <c r="F941" s="23">
        <v>4.5825269605257717E-3</v>
      </c>
      <c r="G941" s="23">
        <v>5.4772255750516599E-2</v>
      </c>
      <c r="H941" s="23">
        <v>1.5951290043964051E-2</v>
      </c>
      <c r="I941" s="23">
        <v>1.3662601021279466E-2</v>
      </c>
      <c r="J941" s="23">
        <v>2.0655911179772883E-2</v>
      </c>
      <c r="K941" s="23">
        <v>8.1649658092772665E-3</v>
      </c>
      <c r="L941" s="15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6"/>
    </row>
    <row r="942" spans="1:65">
      <c r="A942" s="30"/>
      <c r="B942" s="3" t="s">
        <v>87</v>
      </c>
      <c r="C942" s="29"/>
      <c r="D942" s="13">
        <v>0.14083575804390711</v>
      </c>
      <c r="E942" s="13">
        <v>3.0885487980397947E-2</v>
      </c>
      <c r="F942" s="13">
        <v>1.159871348955183E-2</v>
      </c>
      <c r="G942" s="13">
        <v>9.9585919546393828E-2</v>
      </c>
      <c r="H942" s="13">
        <v>3.893225248342231E-2</v>
      </c>
      <c r="I942" s="13">
        <v>3.8667738739470187E-2</v>
      </c>
      <c r="J942" s="13">
        <v>4.4262666813799041E-2</v>
      </c>
      <c r="K942" s="13">
        <v>2.4994793293705915E-2</v>
      </c>
      <c r="L942" s="15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6"/>
    </row>
    <row r="943" spans="1:65">
      <c r="A943" s="30"/>
      <c r="B943" s="3" t="s">
        <v>240</v>
      </c>
      <c r="C943" s="29"/>
      <c r="D943" s="13">
        <v>-3.8731158166341428E-2</v>
      </c>
      <c r="E943" s="13">
        <v>-0.10208751365083257</v>
      </c>
      <c r="F943" s="13">
        <v>3.5782676473920416E-2</v>
      </c>
      <c r="G943" s="13">
        <v>0.44190326275048797</v>
      </c>
      <c r="H943" s="13">
        <v>7.4137096778323031E-2</v>
      </c>
      <c r="I943" s="13">
        <v>-7.3686388778474332E-2</v>
      </c>
      <c r="J943" s="13">
        <v>0.2234330714246564</v>
      </c>
      <c r="K943" s="13">
        <v>-0.14359685000274036</v>
      </c>
      <c r="L943" s="15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6"/>
    </row>
    <row r="944" spans="1:65">
      <c r="A944" s="30"/>
      <c r="B944" s="46" t="s">
        <v>241</v>
      </c>
      <c r="C944" s="47"/>
      <c r="D944" s="45" t="s">
        <v>242</v>
      </c>
      <c r="E944" s="45">
        <v>0.64</v>
      </c>
      <c r="F944" s="45">
        <v>0.42</v>
      </c>
      <c r="G944" s="45" t="s">
        <v>242</v>
      </c>
      <c r="H944" s="45">
        <v>0.71</v>
      </c>
      <c r="I944" s="45">
        <v>0.42</v>
      </c>
      <c r="J944" s="45">
        <v>1.85</v>
      </c>
      <c r="K944" s="45">
        <v>0.95</v>
      </c>
      <c r="L944" s="15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6"/>
    </row>
    <row r="945" spans="1:65">
      <c r="B945" s="31" t="s">
        <v>324</v>
      </c>
      <c r="C945" s="20"/>
      <c r="D945" s="20"/>
      <c r="E945" s="20"/>
      <c r="F945" s="20"/>
      <c r="G945" s="20"/>
      <c r="H945" s="20"/>
      <c r="I945" s="20"/>
      <c r="J945" s="20"/>
      <c r="K945" s="20"/>
      <c r="BM945" s="56"/>
    </row>
    <row r="946" spans="1:65">
      <c r="BM946" s="56"/>
    </row>
    <row r="947" spans="1:65" ht="15">
      <c r="B947" s="8" t="s">
        <v>588</v>
      </c>
      <c r="BM947" s="28" t="s">
        <v>67</v>
      </c>
    </row>
    <row r="948" spans="1:65" ht="15">
      <c r="A948" s="25" t="s">
        <v>27</v>
      </c>
      <c r="B948" s="18" t="s">
        <v>114</v>
      </c>
      <c r="C948" s="15" t="s">
        <v>115</v>
      </c>
      <c r="D948" s="16" t="s">
        <v>233</v>
      </c>
      <c r="E948" s="17" t="s">
        <v>233</v>
      </c>
      <c r="F948" s="17" t="s">
        <v>233</v>
      </c>
      <c r="G948" s="17" t="s">
        <v>233</v>
      </c>
      <c r="H948" s="17" t="s">
        <v>233</v>
      </c>
      <c r="I948" s="17" t="s">
        <v>233</v>
      </c>
      <c r="J948" s="17" t="s">
        <v>233</v>
      </c>
      <c r="K948" s="17" t="s">
        <v>233</v>
      </c>
      <c r="L948" s="17" t="s">
        <v>233</v>
      </c>
      <c r="M948" s="17" t="s">
        <v>233</v>
      </c>
      <c r="N948" s="17" t="s">
        <v>233</v>
      </c>
      <c r="O948" s="17" t="s">
        <v>233</v>
      </c>
      <c r="P948" s="17" t="s">
        <v>233</v>
      </c>
      <c r="Q948" s="17" t="s">
        <v>233</v>
      </c>
      <c r="R948" s="17" t="s">
        <v>233</v>
      </c>
      <c r="S948" s="17" t="s">
        <v>233</v>
      </c>
      <c r="T948" s="17" t="s">
        <v>233</v>
      </c>
      <c r="U948" s="17" t="s">
        <v>233</v>
      </c>
      <c r="V948" s="17" t="s">
        <v>233</v>
      </c>
      <c r="W948" s="17" t="s">
        <v>233</v>
      </c>
      <c r="X948" s="17" t="s">
        <v>233</v>
      </c>
      <c r="Y948" s="17" t="s">
        <v>233</v>
      </c>
      <c r="Z948" s="17" t="s">
        <v>233</v>
      </c>
      <c r="AA948" s="159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1</v>
      </c>
    </row>
    <row r="949" spans="1:65">
      <c r="A949" s="30"/>
      <c r="B949" s="19" t="s">
        <v>234</v>
      </c>
      <c r="C949" s="9" t="s">
        <v>234</v>
      </c>
      <c r="D949" s="156" t="s">
        <v>244</v>
      </c>
      <c r="E949" s="158" t="s">
        <v>245</v>
      </c>
      <c r="F949" s="158" t="s">
        <v>246</v>
      </c>
      <c r="G949" s="158" t="s">
        <v>247</v>
      </c>
      <c r="H949" s="158" t="s">
        <v>248</v>
      </c>
      <c r="I949" s="158" t="s">
        <v>249</v>
      </c>
      <c r="J949" s="158" t="s">
        <v>250</v>
      </c>
      <c r="K949" s="158" t="s">
        <v>251</v>
      </c>
      <c r="L949" s="158" t="s">
        <v>252</v>
      </c>
      <c r="M949" s="158" t="s">
        <v>254</v>
      </c>
      <c r="N949" s="158" t="s">
        <v>255</v>
      </c>
      <c r="O949" s="158" t="s">
        <v>256</v>
      </c>
      <c r="P949" s="158" t="s">
        <v>258</v>
      </c>
      <c r="Q949" s="158" t="s">
        <v>260</v>
      </c>
      <c r="R949" s="158" t="s">
        <v>261</v>
      </c>
      <c r="S949" s="158" t="s">
        <v>262</v>
      </c>
      <c r="T949" s="158" t="s">
        <v>263</v>
      </c>
      <c r="U949" s="158" t="s">
        <v>264</v>
      </c>
      <c r="V949" s="158" t="s">
        <v>266</v>
      </c>
      <c r="W949" s="158" t="s">
        <v>268</v>
      </c>
      <c r="X949" s="158" t="s">
        <v>269</v>
      </c>
      <c r="Y949" s="158" t="s">
        <v>270</v>
      </c>
      <c r="Z949" s="158" t="s">
        <v>271</v>
      </c>
      <c r="AA949" s="159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 t="s">
        <v>3</v>
      </c>
    </row>
    <row r="950" spans="1:65">
      <c r="A950" s="30"/>
      <c r="B950" s="19"/>
      <c r="C950" s="9"/>
      <c r="D950" s="10" t="s">
        <v>281</v>
      </c>
      <c r="E950" s="11" t="s">
        <v>281</v>
      </c>
      <c r="F950" s="11" t="s">
        <v>280</v>
      </c>
      <c r="G950" s="11" t="s">
        <v>280</v>
      </c>
      <c r="H950" s="11" t="s">
        <v>280</v>
      </c>
      <c r="I950" s="11" t="s">
        <v>280</v>
      </c>
      <c r="J950" s="11" t="s">
        <v>280</v>
      </c>
      <c r="K950" s="11" t="s">
        <v>280</v>
      </c>
      <c r="L950" s="11" t="s">
        <v>281</v>
      </c>
      <c r="M950" s="11" t="s">
        <v>280</v>
      </c>
      <c r="N950" s="11" t="s">
        <v>307</v>
      </c>
      <c r="O950" s="11" t="s">
        <v>280</v>
      </c>
      <c r="P950" s="11" t="s">
        <v>281</v>
      </c>
      <c r="Q950" s="11" t="s">
        <v>281</v>
      </c>
      <c r="R950" s="11" t="s">
        <v>281</v>
      </c>
      <c r="S950" s="11" t="s">
        <v>307</v>
      </c>
      <c r="T950" s="11" t="s">
        <v>281</v>
      </c>
      <c r="U950" s="11" t="s">
        <v>281</v>
      </c>
      <c r="V950" s="11" t="s">
        <v>280</v>
      </c>
      <c r="W950" s="11" t="s">
        <v>281</v>
      </c>
      <c r="X950" s="11" t="s">
        <v>281</v>
      </c>
      <c r="Y950" s="11" t="s">
        <v>281</v>
      </c>
      <c r="Z950" s="11" t="s">
        <v>280</v>
      </c>
      <c r="AA950" s="159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3</v>
      </c>
    </row>
    <row r="951" spans="1:65">
      <c r="A951" s="30"/>
      <c r="B951" s="19"/>
      <c r="C951" s="9"/>
      <c r="D951" s="26" t="s">
        <v>308</v>
      </c>
      <c r="E951" s="26" t="s">
        <v>308</v>
      </c>
      <c r="F951" s="26" t="s">
        <v>308</v>
      </c>
      <c r="G951" s="26" t="s">
        <v>308</v>
      </c>
      <c r="H951" s="26" t="s">
        <v>308</v>
      </c>
      <c r="I951" s="26" t="s">
        <v>308</v>
      </c>
      <c r="J951" s="26" t="s">
        <v>308</v>
      </c>
      <c r="K951" s="26" t="s">
        <v>308</v>
      </c>
      <c r="L951" s="26" t="s">
        <v>308</v>
      </c>
      <c r="M951" s="26" t="s">
        <v>277</v>
      </c>
      <c r="N951" s="26" t="s">
        <v>309</v>
      </c>
      <c r="O951" s="26" t="s">
        <v>310</v>
      </c>
      <c r="P951" s="26" t="s">
        <v>309</v>
      </c>
      <c r="Q951" s="26" t="s">
        <v>309</v>
      </c>
      <c r="R951" s="26" t="s">
        <v>311</v>
      </c>
      <c r="S951" s="26" t="s">
        <v>311</v>
      </c>
      <c r="T951" s="26" t="s">
        <v>308</v>
      </c>
      <c r="U951" s="26" t="s">
        <v>310</v>
      </c>
      <c r="V951" s="26" t="s">
        <v>311</v>
      </c>
      <c r="W951" s="26" t="s">
        <v>311</v>
      </c>
      <c r="X951" s="26" t="s">
        <v>311</v>
      </c>
      <c r="Y951" s="26" t="s">
        <v>308</v>
      </c>
      <c r="Z951" s="26" t="s">
        <v>310</v>
      </c>
      <c r="AA951" s="159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3</v>
      </c>
    </row>
    <row r="952" spans="1:65">
      <c r="A952" s="30"/>
      <c r="B952" s="18">
        <v>1</v>
      </c>
      <c r="C952" s="14">
        <v>1</v>
      </c>
      <c r="D952" s="211" t="s">
        <v>109</v>
      </c>
      <c r="E952" s="212">
        <v>0.04</v>
      </c>
      <c r="F952" s="211">
        <v>1.6</v>
      </c>
      <c r="G952" s="212">
        <v>0.05</v>
      </c>
      <c r="H952" s="212">
        <v>0.03</v>
      </c>
      <c r="I952" s="212">
        <v>0.05</v>
      </c>
      <c r="J952" s="212">
        <v>0.02</v>
      </c>
      <c r="K952" s="212">
        <v>0.04</v>
      </c>
      <c r="L952" s="212">
        <v>0.06</v>
      </c>
      <c r="M952" s="212">
        <v>0.03</v>
      </c>
      <c r="N952" s="211" t="s">
        <v>108</v>
      </c>
      <c r="O952" s="211" t="s">
        <v>109</v>
      </c>
      <c r="P952" s="212">
        <v>5.7979197118883219E-2</v>
      </c>
      <c r="Q952" s="211" t="s">
        <v>213</v>
      </c>
      <c r="R952" s="211" t="s">
        <v>110</v>
      </c>
      <c r="S952" s="211" t="s">
        <v>97</v>
      </c>
      <c r="T952" s="212">
        <v>0.05</v>
      </c>
      <c r="U952" s="211">
        <v>7.0000000000000007E-2</v>
      </c>
      <c r="V952" s="211" t="s">
        <v>213</v>
      </c>
      <c r="W952" s="211" t="s">
        <v>213</v>
      </c>
      <c r="X952" s="212">
        <v>7.0000000000000007E-2</v>
      </c>
      <c r="Y952" s="212">
        <v>0.06</v>
      </c>
      <c r="Z952" s="212">
        <v>0.03</v>
      </c>
      <c r="AA952" s="214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6">
        <v>1</v>
      </c>
    </row>
    <row r="953" spans="1:65">
      <c r="A953" s="30"/>
      <c r="B953" s="19">
        <v>1</v>
      </c>
      <c r="C953" s="9">
        <v>2</v>
      </c>
      <c r="D953" s="218" t="s">
        <v>109</v>
      </c>
      <c r="E953" s="23">
        <v>0.04</v>
      </c>
      <c r="F953" s="218">
        <v>2</v>
      </c>
      <c r="G953" s="23">
        <v>0.05</v>
      </c>
      <c r="H953" s="23">
        <v>0.03</v>
      </c>
      <c r="I953" s="23">
        <v>0.03</v>
      </c>
      <c r="J953" s="23">
        <v>0.03</v>
      </c>
      <c r="K953" s="23">
        <v>0.04</v>
      </c>
      <c r="L953" s="23">
        <v>0.05</v>
      </c>
      <c r="M953" s="23">
        <v>0.03</v>
      </c>
      <c r="N953" s="218" t="s">
        <v>108</v>
      </c>
      <c r="O953" s="218" t="s">
        <v>109</v>
      </c>
      <c r="P953" s="23">
        <v>5.9758368856758788E-2</v>
      </c>
      <c r="Q953" s="218" t="s">
        <v>213</v>
      </c>
      <c r="R953" s="218" t="s">
        <v>110</v>
      </c>
      <c r="S953" s="218" t="s">
        <v>97</v>
      </c>
      <c r="T953" s="23">
        <v>0.08</v>
      </c>
      <c r="U953" s="218">
        <v>0.09</v>
      </c>
      <c r="V953" s="218" t="s">
        <v>213</v>
      </c>
      <c r="W953" s="23">
        <v>0.06</v>
      </c>
      <c r="X953" s="23">
        <v>0.06</v>
      </c>
      <c r="Y953" s="23">
        <v>0.06</v>
      </c>
      <c r="Z953" s="23">
        <v>0.05</v>
      </c>
      <c r="AA953" s="214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6">
        <v>15</v>
      </c>
    </row>
    <row r="954" spans="1:65">
      <c r="A954" s="30"/>
      <c r="B954" s="19">
        <v>1</v>
      </c>
      <c r="C954" s="9">
        <v>3</v>
      </c>
      <c r="D954" s="218" t="s">
        <v>109</v>
      </c>
      <c r="E954" s="23">
        <v>7.0000000000000007E-2</v>
      </c>
      <c r="F954" s="218">
        <v>1.8</v>
      </c>
      <c r="G954" s="23">
        <v>0.03</v>
      </c>
      <c r="H954" s="23">
        <v>0.03</v>
      </c>
      <c r="I954" s="23">
        <v>0.06</v>
      </c>
      <c r="J954" s="23">
        <v>0.03</v>
      </c>
      <c r="K954" s="23">
        <v>0.06</v>
      </c>
      <c r="L954" s="23">
        <v>0.03</v>
      </c>
      <c r="M954" s="23">
        <v>0.04</v>
      </c>
      <c r="N954" s="218" t="s">
        <v>108</v>
      </c>
      <c r="O954" s="218" t="s">
        <v>109</v>
      </c>
      <c r="P954" s="23">
        <v>6.0309699153749723E-2</v>
      </c>
      <c r="Q954" s="218" t="s">
        <v>213</v>
      </c>
      <c r="R954" s="218" t="s">
        <v>110</v>
      </c>
      <c r="S954" s="218" t="s">
        <v>97</v>
      </c>
      <c r="T954" s="23">
        <v>0.06</v>
      </c>
      <c r="U954" s="218">
        <v>0.09</v>
      </c>
      <c r="V954" s="218" t="s">
        <v>213</v>
      </c>
      <c r="W954" s="218" t="s">
        <v>213</v>
      </c>
      <c r="X954" s="23">
        <v>0.05</v>
      </c>
      <c r="Y954" s="23">
        <v>0.05</v>
      </c>
      <c r="Z954" s="23">
        <v>0.03</v>
      </c>
      <c r="AA954" s="214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6">
        <v>16</v>
      </c>
    </row>
    <row r="955" spans="1:65">
      <c r="A955" s="30"/>
      <c r="B955" s="19">
        <v>1</v>
      </c>
      <c r="C955" s="9">
        <v>4</v>
      </c>
      <c r="D955" s="218" t="s">
        <v>109</v>
      </c>
      <c r="E955" s="23">
        <v>7.0000000000000007E-2</v>
      </c>
      <c r="F955" s="218">
        <v>1</v>
      </c>
      <c r="G955" s="23">
        <v>0.04</v>
      </c>
      <c r="H955" s="23">
        <v>0.04</v>
      </c>
      <c r="I955" s="23">
        <v>7.0000000000000007E-2</v>
      </c>
      <c r="J955" s="23">
        <v>0.03</v>
      </c>
      <c r="K955" s="23">
        <v>0.03</v>
      </c>
      <c r="L955" s="23">
        <v>0.06</v>
      </c>
      <c r="M955" s="23">
        <v>0.06</v>
      </c>
      <c r="N955" s="218" t="s">
        <v>108</v>
      </c>
      <c r="O955" s="218" t="s">
        <v>109</v>
      </c>
      <c r="P955" s="23">
        <v>5.0710825117979752E-2</v>
      </c>
      <c r="Q955" s="23">
        <v>0.05</v>
      </c>
      <c r="R955" s="218" t="s">
        <v>110</v>
      </c>
      <c r="S955" s="218" t="s">
        <v>97</v>
      </c>
      <c r="T955" s="218" t="s">
        <v>325</v>
      </c>
      <c r="U955" s="218">
        <v>7.0000000000000007E-2</v>
      </c>
      <c r="V955" s="218" t="s">
        <v>213</v>
      </c>
      <c r="W955" s="218" t="s">
        <v>213</v>
      </c>
      <c r="X955" s="23">
        <v>0.06</v>
      </c>
      <c r="Y955" s="23">
        <v>0.05</v>
      </c>
      <c r="Z955" s="23">
        <v>0.05</v>
      </c>
      <c r="AA955" s="214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6">
        <v>5.0324345160115191E-2</v>
      </c>
    </row>
    <row r="956" spans="1:65">
      <c r="A956" s="30"/>
      <c r="B956" s="19">
        <v>1</v>
      </c>
      <c r="C956" s="9">
        <v>5</v>
      </c>
      <c r="D956" s="218" t="s">
        <v>109</v>
      </c>
      <c r="E956" s="23">
        <v>0.04</v>
      </c>
      <c r="F956" s="218">
        <v>1.1000000000000001</v>
      </c>
      <c r="G956" s="23">
        <v>0.04</v>
      </c>
      <c r="H956" s="23">
        <v>0.04</v>
      </c>
      <c r="I956" s="23">
        <v>0.06</v>
      </c>
      <c r="J956" s="23">
        <v>0.03</v>
      </c>
      <c r="K956" s="23">
        <v>0.05</v>
      </c>
      <c r="L956" s="23">
        <v>0.03</v>
      </c>
      <c r="M956" s="23">
        <v>0.05</v>
      </c>
      <c r="N956" s="218" t="s">
        <v>108</v>
      </c>
      <c r="O956" s="218" t="s">
        <v>109</v>
      </c>
      <c r="P956" s="218" t="s">
        <v>213</v>
      </c>
      <c r="Q956" s="218" t="s">
        <v>213</v>
      </c>
      <c r="R956" s="218" t="s">
        <v>110</v>
      </c>
      <c r="S956" s="218" t="s">
        <v>97</v>
      </c>
      <c r="T956" s="23">
        <v>0.08</v>
      </c>
      <c r="U956" s="218">
        <v>0.12</v>
      </c>
      <c r="V956" s="218" t="s">
        <v>213</v>
      </c>
      <c r="W956" s="218" t="s">
        <v>213</v>
      </c>
      <c r="X956" s="23">
        <v>0.06</v>
      </c>
      <c r="Y956" s="23">
        <v>0.05</v>
      </c>
      <c r="Z956" s="23">
        <v>0.05</v>
      </c>
      <c r="AA956" s="214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6">
        <v>108</v>
      </c>
    </row>
    <row r="957" spans="1:65">
      <c r="A957" s="30"/>
      <c r="B957" s="19">
        <v>1</v>
      </c>
      <c r="C957" s="9">
        <v>6</v>
      </c>
      <c r="D957" s="218" t="s">
        <v>109</v>
      </c>
      <c r="E957" s="23">
        <v>0.05</v>
      </c>
      <c r="F957" s="218">
        <v>1.2</v>
      </c>
      <c r="G957" s="23">
        <v>0.05</v>
      </c>
      <c r="H957" s="23">
        <v>0.06</v>
      </c>
      <c r="I957" s="23">
        <v>0.05</v>
      </c>
      <c r="J957" s="23">
        <v>0.02</v>
      </c>
      <c r="K957" s="23">
        <v>0.03</v>
      </c>
      <c r="L957" s="23">
        <v>0.08</v>
      </c>
      <c r="M957" s="23">
        <v>0.04</v>
      </c>
      <c r="N957" s="218" t="s">
        <v>108</v>
      </c>
      <c r="O957" s="218" t="s">
        <v>109</v>
      </c>
      <c r="P957" s="218" t="s">
        <v>213</v>
      </c>
      <c r="Q957" s="23">
        <v>0.05</v>
      </c>
      <c r="R957" s="218" t="s">
        <v>110</v>
      </c>
      <c r="S957" s="218" t="s">
        <v>97</v>
      </c>
      <c r="T957" s="23">
        <v>7.0000000000000007E-2</v>
      </c>
      <c r="U957" s="218">
        <v>0.09</v>
      </c>
      <c r="V957" s="23">
        <v>7.0000000000000007E-2</v>
      </c>
      <c r="W957" s="218" t="s">
        <v>213</v>
      </c>
      <c r="X957" s="23">
        <v>0.05</v>
      </c>
      <c r="Y957" s="23">
        <v>0.05</v>
      </c>
      <c r="Z957" s="23">
        <v>0.03</v>
      </c>
      <c r="AA957" s="214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57"/>
    </row>
    <row r="958" spans="1:65">
      <c r="A958" s="30"/>
      <c r="B958" s="20" t="s">
        <v>237</v>
      </c>
      <c r="C958" s="12"/>
      <c r="D958" s="220" t="s">
        <v>729</v>
      </c>
      <c r="E958" s="220">
        <v>5.1666666666666666E-2</v>
      </c>
      <c r="F958" s="220">
        <v>1.45</v>
      </c>
      <c r="G958" s="220">
        <v>4.3333333333333335E-2</v>
      </c>
      <c r="H958" s="220">
        <v>3.8333333333333337E-2</v>
      </c>
      <c r="I958" s="220">
        <v>5.3333333333333337E-2</v>
      </c>
      <c r="J958" s="220">
        <v>2.6666666666666668E-2</v>
      </c>
      <c r="K958" s="220">
        <v>4.1666666666666664E-2</v>
      </c>
      <c r="L958" s="220">
        <v>5.1666666666666666E-2</v>
      </c>
      <c r="M958" s="220">
        <v>4.1666666666666664E-2</v>
      </c>
      <c r="N958" s="220" t="s">
        <v>729</v>
      </c>
      <c r="O958" s="220" t="s">
        <v>729</v>
      </c>
      <c r="P958" s="220">
        <v>5.718952256184287E-2</v>
      </c>
      <c r="Q958" s="220">
        <v>0.05</v>
      </c>
      <c r="R958" s="220" t="s">
        <v>729</v>
      </c>
      <c r="S958" s="220" t="s">
        <v>729</v>
      </c>
      <c r="T958" s="220">
        <v>6.8000000000000005E-2</v>
      </c>
      <c r="U958" s="220">
        <v>8.8333333333333333E-2</v>
      </c>
      <c r="V958" s="220">
        <v>7.0000000000000007E-2</v>
      </c>
      <c r="W958" s="220">
        <v>0.06</v>
      </c>
      <c r="X958" s="220">
        <v>5.8333333333333327E-2</v>
      </c>
      <c r="Y958" s="220">
        <v>5.3333333333333323E-2</v>
      </c>
      <c r="Z958" s="220">
        <v>0.04</v>
      </c>
      <c r="AA958" s="214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57"/>
    </row>
    <row r="959" spans="1:65">
      <c r="A959" s="30"/>
      <c r="B959" s="3" t="s">
        <v>238</v>
      </c>
      <c r="C959" s="29"/>
      <c r="D959" s="23" t="s">
        <v>729</v>
      </c>
      <c r="E959" s="23">
        <v>4.4999999999999998E-2</v>
      </c>
      <c r="F959" s="23">
        <v>1.4</v>
      </c>
      <c r="G959" s="23">
        <v>4.4999999999999998E-2</v>
      </c>
      <c r="H959" s="23">
        <v>3.5000000000000003E-2</v>
      </c>
      <c r="I959" s="23">
        <v>5.5E-2</v>
      </c>
      <c r="J959" s="23">
        <v>0.03</v>
      </c>
      <c r="K959" s="23">
        <v>0.04</v>
      </c>
      <c r="L959" s="23">
        <v>5.5E-2</v>
      </c>
      <c r="M959" s="23">
        <v>0.04</v>
      </c>
      <c r="N959" s="23" t="s">
        <v>729</v>
      </c>
      <c r="O959" s="23" t="s">
        <v>729</v>
      </c>
      <c r="P959" s="23">
        <v>5.8868782987821E-2</v>
      </c>
      <c r="Q959" s="23">
        <v>0.05</v>
      </c>
      <c r="R959" s="23" t="s">
        <v>729</v>
      </c>
      <c r="S959" s="23" t="s">
        <v>729</v>
      </c>
      <c r="T959" s="23">
        <v>7.0000000000000007E-2</v>
      </c>
      <c r="U959" s="23">
        <v>0.09</v>
      </c>
      <c r="V959" s="23">
        <v>7.0000000000000007E-2</v>
      </c>
      <c r="W959" s="23">
        <v>0.06</v>
      </c>
      <c r="X959" s="23">
        <v>0.06</v>
      </c>
      <c r="Y959" s="23">
        <v>0.05</v>
      </c>
      <c r="Z959" s="23">
        <v>0.04</v>
      </c>
      <c r="AA959" s="214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57"/>
    </row>
    <row r="960" spans="1:65">
      <c r="A960" s="30"/>
      <c r="B960" s="3" t="s">
        <v>239</v>
      </c>
      <c r="C960" s="29"/>
      <c r="D960" s="23" t="s">
        <v>729</v>
      </c>
      <c r="E960" s="23">
        <v>1.471960144387976E-2</v>
      </c>
      <c r="F960" s="23">
        <v>0.40865633483405206</v>
      </c>
      <c r="G960" s="23">
        <v>8.1649658092772578E-3</v>
      </c>
      <c r="H960" s="23">
        <v>1.1690451944500115E-2</v>
      </c>
      <c r="I960" s="23">
        <v>1.3662601021279475E-2</v>
      </c>
      <c r="J960" s="23">
        <v>5.1639777949432216E-3</v>
      </c>
      <c r="K960" s="23">
        <v>1.169045194450013E-2</v>
      </c>
      <c r="L960" s="23">
        <v>1.9407902170679503E-2</v>
      </c>
      <c r="M960" s="23">
        <v>1.1690451944500146E-2</v>
      </c>
      <c r="N960" s="23" t="s">
        <v>729</v>
      </c>
      <c r="O960" s="23" t="s">
        <v>729</v>
      </c>
      <c r="P960" s="23">
        <v>4.4321394279641093E-3</v>
      </c>
      <c r="Q960" s="23">
        <v>0</v>
      </c>
      <c r="R960" s="23" t="s">
        <v>729</v>
      </c>
      <c r="S960" s="23" t="s">
        <v>729</v>
      </c>
      <c r="T960" s="23">
        <v>1.3038404810405265E-2</v>
      </c>
      <c r="U960" s="23">
        <v>1.8348478592697153E-2</v>
      </c>
      <c r="V960" s="23" t="s">
        <v>729</v>
      </c>
      <c r="W960" s="23" t="s">
        <v>729</v>
      </c>
      <c r="X960" s="23">
        <v>7.5277265270908104E-3</v>
      </c>
      <c r="Y960" s="23">
        <v>5.1639777949432199E-3</v>
      </c>
      <c r="Z960" s="23">
        <v>1.0954451150103305E-2</v>
      </c>
      <c r="AA960" s="214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57"/>
    </row>
    <row r="961" spans="1:65">
      <c r="A961" s="30"/>
      <c r="B961" s="3" t="s">
        <v>87</v>
      </c>
      <c r="C961" s="29"/>
      <c r="D961" s="13" t="s">
        <v>729</v>
      </c>
      <c r="E961" s="13">
        <v>0.2848955118170276</v>
      </c>
      <c r="F961" s="13">
        <v>0.28183195505796693</v>
      </c>
      <c r="G961" s="13">
        <v>0.18842228790639826</v>
      </c>
      <c r="H961" s="13">
        <v>0.30496831159565513</v>
      </c>
      <c r="I961" s="13">
        <v>0.25617376914899015</v>
      </c>
      <c r="J961" s="13">
        <v>0.1936491673103708</v>
      </c>
      <c r="K961" s="13">
        <v>0.28057084666800314</v>
      </c>
      <c r="L961" s="13">
        <v>0.37563681620670009</v>
      </c>
      <c r="M961" s="13">
        <v>0.28057084666800353</v>
      </c>
      <c r="N961" s="13" t="s">
        <v>729</v>
      </c>
      <c r="O961" s="13" t="s">
        <v>729</v>
      </c>
      <c r="P961" s="13">
        <v>7.7499150708442086E-2</v>
      </c>
      <c r="Q961" s="13">
        <v>0</v>
      </c>
      <c r="R961" s="13" t="s">
        <v>729</v>
      </c>
      <c r="S961" s="13" t="s">
        <v>729</v>
      </c>
      <c r="T961" s="13">
        <v>0.19174124721184213</v>
      </c>
      <c r="U961" s="13">
        <v>0.20771862557770363</v>
      </c>
      <c r="V961" s="13" t="s">
        <v>729</v>
      </c>
      <c r="W961" s="13" t="s">
        <v>729</v>
      </c>
      <c r="X961" s="13">
        <v>0.12904674046441392</v>
      </c>
      <c r="Y961" s="13">
        <v>9.6824583655185398E-2</v>
      </c>
      <c r="Z961" s="13">
        <v>0.27386127875258265</v>
      </c>
      <c r="AA961" s="159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6"/>
    </row>
    <row r="962" spans="1:65">
      <c r="A962" s="30"/>
      <c r="B962" s="3" t="s">
        <v>240</v>
      </c>
      <c r="C962" s="29"/>
      <c r="D962" s="13" t="s">
        <v>729</v>
      </c>
      <c r="E962" s="13">
        <v>2.6673402351896636E-2</v>
      </c>
      <c r="F962" s="13">
        <v>27.813092259553226</v>
      </c>
      <c r="G962" s="13">
        <v>-0.13891908189840918</v>
      </c>
      <c r="H962" s="13">
        <v>-0.23827457244859274</v>
      </c>
      <c r="I962" s="13">
        <v>5.9791899201957932E-2</v>
      </c>
      <c r="J962" s="13">
        <v>-0.47010405039902103</v>
      </c>
      <c r="K962" s="13">
        <v>-0.17203757874847048</v>
      </c>
      <c r="L962" s="13">
        <v>2.6673402351896636E-2</v>
      </c>
      <c r="M962" s="13">
        <v>-0.17203757874847048</v>
      </c>
      <c r="N962" s="13" t="s">
        <v>729</v>
      </c>
      <c r="O962" s="13" t="s">
        <v>729</v>
      </c>
      <c r="P962" s="13">
        <v>0.1364186136925376</v>
      </c>
      <c r="Q962" s="13">
        <v>-6.4450944981644387E-3</v>
      </c>
      <c r="R962" s="13" t="s">
        <v>729</v>
      </c>
      <c r="S962" s="13" t="s">
        <v>729</v>
      </c>
      <c r="T962" s="13">
        <v>0.35123467148249632</v>
      </c>
      <c r="U962" s="13">
        <v>0.75528033305324271</v>
      </c>
      <c r="V962" s="13">
        <v>0.39097686770256979</v>
      </c>
      <c r="W962" s="13">
        <v>0.19226588660220245</v>
      </c>
      <c r="X962" s="13">
        <v>0.15914738975214116</v>
      </c>
      <c r="Y962" s="13">
        <v>5.979189920195771E-2</v>
      </c>
      <c r="Z962" s="13">
        <v>-0.20515607559853166</v>
      </c>
      <c r="AA962" s="159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6"/>
    </row>
    <row r="963" spans="1:65">
      <c r="A963" s="30"/>
      <c r="B963" s="46" t="s">
        <v>241</v>
      </c>
      <c r="C963" s="47"/>
      <c r="D963" s="45">
        <v>141.51</v>
      </c>
      <c r="E963" s="45">
        <v>0</v>
      </c>
      <c r="F963" s="45">
        <v>80.819999999999993</v>
      </c>
      <c r="G963" s="45">
        <v>0.48</v>
      </c>
      <c r="H963" s="45">
        <v>0.77</v>
      </c>
      <c r="I963" s="45">
        <v>0.1</v>
      </c>
      <c r="J963" s="45">
        <v>1.44</v>
      </c>
      <c r="K963" s="45">
        <v>0.57999999999999996</v>
      </c>
      <c r="L963" s="45">
        <v>0</v>
      </c>
      <c r="M963" s="45">
        <v>0.57999999999999996</v>
      </c>
      <c r="N963" s="45">
        <v>54.81</v>
      </c>
      <c r="O963" s="45">
        <v>141.51</v>
      </c>
      <c r="P963" s="45">
        <v>0.3</v>
      </c>
      <c r="Q963" s="45">
        <v>1.06</v>
      </c>
      <c r="R963" s="45">
        <v>0.1</v>
      </c>
      <c r="S963" s="45">
        <v>286</v>
      </c>
      <c r="T963" s="45">
        <v>0.43</v>
      </c>
      <c r="U963" s="45">
        <v>2.12</v>
      </c>
      <c r="V963" s="45">
        <v>1.1100000000000001</v>
      </c>
      <c r="W963" s="45">
        <v>1.2</v>
      </c>
      <c r="X963" s="45">
        <v>0.39</v>
      </c>
      <c r="Y963" s="45">
        <v>0.1</v>
      </c>
      <c r="Z963" s="45">
        <v>0.67</v>
      </c>
      <c r="AA963" s="159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6"/>
    </row>
    <row r="964" spans="1:65">
      <c r="B964" s="3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BM964" s="56"/>
    </row>
    <row r="965" spans="1:65" ht="15">
      <c r="B965" s="8" t="s">
        <v>589</v>
      </c>
      <c r="BM965" s="28" t="s">
        <v>67</v>
      </c>
    </row>
    <row r="966" spans="1:65" ht="15">
      <c r="A966" s="25" t="s">
        <v>30</v>
      </c>
      <c r="B966" s="18" t="s">
        <v>114</v>
      </c>
      <c r="C966" s="15" t="s">
        <v>115</v>
      </c>
      <c r="D966" s="16" t="s">
        <v>233</v>
      </c>
      <c r="E966" s="17" t="s">
        <v>233</v>
      </c>
      <c r="F966" s="17" t="s">
        <v>233</v>
      </c>
      <c r="G966" s="17" t="s">
        <v>233</v>
      </c>
      <c r="H966" s="17" t="s">
        <v>233</v>
      </c>
      <c r="I966" s="17" t="s">
        <v>233</v>
      </c>
      <c r="J966" s="17" t="s">
        <v>233</v>
      </c>
      <c r="K966" s="17" t="s">
        <v>233</v>
      </c>
      <c r="L966" s="17" t="s">
        <v>233</v>
      </c>
      <c r="M966" s="17" t="s">
        <v>233</v>
      </c>
      <c r="N966" s="17" t="s">
        <v>233</v>
      </c>
      <c r="O966" s="17" t="s">
        <v>233</v>
      </c>
      <c r="P966" s="17" t="s">
        <v>233</v>
      </c>
      <c r="Q966" s="17" t="s">
        <v>233</v>
      </c>
      <c r="R966" s="17" t="s">
        <v>233</v>
      </c>
      <c r="S966" s="17" t="s">
        <v>233</v>
      </c>
      <c r="T966" s="17" t="s">
        <v>233</v>
      </c>
      <c r="U966" s="17" t="s">
        <v>233</v>
      </c>
      <c r="V966" s="17" t="s">
        <v>233</v>
      </c>
      <c r="W966" s="17" t="s">
        <v>233</v>
      </c>
      <c r="X966" s="17" t="s">
        <v>233</v>
      </c>
      <c r="Y966" s="17" t="s">
        <v>233</v>
      </c>
      <c r="Z966" s="17" t="s">
        <v>233</v>
      </c>
      <c r="AA966" s="159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1</v>
      </c>
    </row>
    <row r="967" spans="1:65">
      <c r="A967" s="30"/>
      <c r="B967" s="19" t="s">
        <v>234</v>
      </c>
      <c r="C967" s="9" t="s">
        <v>234</v>
      </c>
      <c r="D967" s="156" t="s">
        <v>245</v>
      </c>
      <c r="E967" s="158" t="s">
        <v>246</v>
      </c>
      <c r="F967" s="158" t="s">
        <v>247</v>
      </c>
      <c r="G967" s="158" t="s">
        <v>248</v>
      </c>
      <c r="H967" s="158" t="s">
        <v>249</v>
      </c>
      <c r="I967" s="158" t="s">
        <v>250</v>
      </c>
      <c r="J967" s="158" t="s">
        <v>251</v>
      </c>
      <c r="K967" s="158" t="s">
        <v>252</v>
      </c>
      <c r="L967" s="158" t="s">
        <v>253</v>
      </c>
      <c r="M967" s="158" t="s">
        <v>254</v>
      </c>
      <c r="N967" s="158" t="s">
        <v>256</v>
      </c>
      <c r="O967" s="158" t="s">
        <v>258</v>
      </c>
      <c r="P967" s="158" t="s">
        <v>259</v>
      </c>
      <c r="Q967" s="158" t="s">
        <v>260</v>
      </c>
      <c r="R967" s="158" t="s">
        <v>261</v>
      </c>
      <c r="S967" s="158" t="s">
        <v>264</v>
      </c>
      <c r="T967" s="158" t="s">
        <v>265</v>
      </c>
      <c r="U967" s="158" t="s">
        <v>266</v>
      </c>
      <c r="V967" s="158" t="s">
        <v>267</v>
      </c>
      <c r="W967" s="158" t="s">
        <v>268</v>
      </c>
      <c r="X967" s="158" t="s">
        <v>269</v>
      </c>
      <c r="Y967" s="158" t="s">
        <v>270</v>
      </c>
      <c r="Z967" s="158" t="s">
        <v>271</v>
      </c>
      <c r="AA967" s="159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 t="s">
        <v>3</v>
      </c>
    </row>
    <row r="968" spans="1:65">
      <c r="A968" s="30"/>
      <c r="B968" s="19"/>
      <c r="C968" s="9"/>
      <c r="D968" s="10" t="s">
        <v>281</v>
      </c>
      <c r="E968" s="11" t="s">
        <v>280</v>
      </c>
      <c r="F968" s="11" t="s">
        <v>280</v>
      </c>
      <c r="G968" s="11" t="s">
        <v>280</v>
      </c>
      <c r="H968" s="11" t="s">
        <v>280</v>
      </c>
      <c r="I968" s="11" t="s">
        <v>280</v>
      </c>
      <c r="J968" s="11" t="s">
        <v>280</v>
      </c>
      <c r="K968" s="11" t="s">
        <v>281</v>
      </c>
      <c r="L968" s="11" t="s">
        <v>280</v>
      </c>
      <c r="M968" s="11" t="s">
        <v>280</v>
      </c>
      <c r="N968" s="11" t="s">
        <v>280</v>
      </c>
      <c r="O968" s="11" t="s">
        <v>281</v>
      </c>
      <c r="P968" s="11" t="s">
        <v>307</v>
      </c>
      <c r="Q968" s="11" t="s">
        <v>281</v>
      </c>
      <c r="R968" s="11" t="s">
        <v>281</v>
      </c>
      <c r="S968" s="11" t="s">
        <v>281</v>
      </c>
      <c r="T968" s="11" t="s">
        <v>280</v>
      </c>
      <c r="U968" s="11" t="s">
        <v>280</v>
      </c>
      <c r="V968" s="11" t="s">
        <v>307</v>
      </c>
      <c r="W968" s="11" t="s">
        <v>281</v>
      </c>
      <c r="X968" s="11" t="s">
        <v>281</v>
      </c>
      <c r="Y968" s="11" t="s">
        <v>281</v>
      </c>
      <c r="Z968" s="11" t="s">
        <v>280</v>
      </c>
      <c r="AA968" s="159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2</v>
      </c>
    </row>
    <row r="969" spans="1:65">
      <c r="A969" s="30"/>
      <c r="B969" s="19"/>
      <c r="C969" s="9"/>
      <c r="D969" s="26" t="s">
        <v>308</v>
      </c>
      <c r="E969" s="26" t="s">
        <v>308</v>
      </c>
      <c r="F969" s="26" t="s">
        <v>308</v>
      </c>
      <c r="G969" s="26" t="s">
        <v>308</v>
      </c>
      <c r="H969" s="26" t="s">
        <v>308</v>
      </c>
      <c r="I969" s="26" t="s">
        <v>308</v>
      </c>
      <c r="J969" s="26" t="s">
        <v>308</v>
      </c>
      <c r="K969" s="26" t="s">
        <v>308</v>
      </c>
      <c r="L969" s="26" t="s">
        <v>121</v>
      </c>
      <c r="M969" s="26" t="s">
        <v>277</v>
      </c>
      <c r="N969" s="26" t="s">
        <v>310</v>
      </c>
      <c r="O969" s="26" t="s">
        <v>309</v>
      </c>
      <c r="P969" s="26" t="s">
        <v>309</v>
      </c>
      <c r="Q969" s="26" t="s">
        <v>309</v>
      </c>
      <c r="R969" s="26" t="s">
        <v>311</v>
      </c>
      <c r="S969" s="26" t="s">
        <v>310</v>
      </c>
      <c r="T969" s="26" t="s">
        <v>308</v>
      </c>
      <c r="U969" s="26" t="s">
        <v>311</v>
      </c>
      <c r="V969" s="26" t="s">
        <v>308</v>
      </c>
      <c r="W969" s="26" t="s">
        <v>311</v>
      </c>
      <c r="X969" s="26" t="s">
        <v>311</v>
      </c>
      <c r="Y969" s="26" t="s">
        <v>308</v>
      </c>
      <c r="Z969" s="26" t="s">
        <v>310</v>
      </c>
      <c r="AA969" s="159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3</v>
      </c>
    </row>
    <row r="970" spans="1:65">
      <c r="A970" s="30"/>
      <c r="B970" s="18">
        <v>1</v>
      </c>
      <c r="C970" s="14">
        <v>1</v>
      </c>
      <c r="D970" s="21">
        <v>6.5</v>
      </c>
      <c r="E970" s="21">
        <v>7.3</v>
      </c>
      <c r="F970" s="21">
        <v>7.9</v>
      </c>
      <c r="G970" s="21">
        <v>7.7000000000000011</v>
      </c>
      <c r="H970" s="21">
        <v>7.4</v>
      </c>
      <c r="I970" s="21">
        <v>7.3</v>
      </c>
      <c r="J970" s="21">
        <v>7</v>
      </c>
      <c r="K970" s="21">
        <v>6.8</v>
      </c>
      <c r="L970" s="21">
        <v>7.3</v>
      </c>
      <c r="M970" s="21">
        <v>7</v>
      </c>
      <c r="N970" s="21">
        <v>8.23067677069632</v>
      </c>
      <c r="O970" s="21">
        <v>8.8647578014922672</v>
      </c>
      <c r="P970" s="152">
        <v>5</v>
      </c>
      <c r="Q970" s="152">
        <v>9.52</v>
      </c>
      <c r="R970" s="21">
        <v>7.5</v>
      </c>
      <c r="S970" s="21">
        <v>7.58</v>
      </c>
      <c r="T970" s="152">
        <v>4.6646424999999994</v>
      </c>
      <c r="U970" s="21">
        <v>8.1999999999999993</v>
      </c>
      <c r="V970" s="152">
        <v>5</v>
      </c>
      <c r="W970" s="21">
        <v>7.6</v>
      </c>
      <c r="X970" s="21">
        <v>6.3</v>
      </c>
      <c r="Y970" s="21">
        <v>7.8</v>
      </c>
      <c r="Z970" s="152">
        <v>10</v>
      </c>
      <c r="AA970" s="159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1</v>
      </c>
    </row>
    <row r="971" spans="1:65">
      <c r="A971" s="30"/>
      <c r="B971" s="19">
        <v>1</v>
      </c>
      <c r="C971" s="9">
        <v>2</v>
      </c>
      <c r="D971" s="11">
        <v>6.5</v>
      </c>
      <c r="E971" s="11">
        <v>7.2</v>
      </c>
      <c r="F971" s="11">
        <v>7.9</v>
      </c>
      <c r="G971" s="11">
        <v>7.5</v>
      </c>
      <c r="H971" s="11">
        <v>7.4</v>
      </c>
      <c r="I971" s="155">
        <v>7.8</v>
      </c>
      <c r="J971" s="11">
        <v>7</v>
      </c>
      <c r="K971" s="11">
        <v>7</v>
      </c>
      <c r="L971" s="11">
        <v>7.53</v>
      </c>
      <c r="M971" s="11">
        <v>6.6</v>
      </c>
      <c r="N971" s="11">
        <v>8.2769076073031407</v>
      </c>
      <c r="O971" s="11">
        <v>8.5463692819284773</v>
      </c>
      <c r="P971" s="154" t="s">
        <v>109</v>
      </c>
      <c r="Q971" s="154">
        <v>9.4</v>
      </c>
      <c r="R971" s="11">
        <v>7.5</v>
      </c>
      <c r="S971" s="11">
        <v>7.8899999999999988</v>
      </c>
      <c r="T971" s="154">
        <v>4.2438684999999996</v>
      </c>
      <c r="U971" s="11">
        <v>8.1999999999999993</v>
      </c>
      <c r="V971" s="154">
        <v>5</v>
      </c>
      <c r="W971" s="11">
        <v>7.2</v>
      </c>
      <c r="X971" s="11">
        <v>6.3</v>
      </c>
      <c r="Y971" s="11">
        <v>8.1999999999999993</v>
      </c>
      <c r="Z971" s="154">
        <v>8.6999999999999993</v>
      </c>
      <c r="AA971" s="159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38</v>
      </c>
    </row>
    <row r="972" spans="1:65">
      <c r="A972" s="30"/>
      <c r="B972" s="19">
        <v>1</v>
      </c>
      <c r="C972" s="9">
        <v>3</v>
      </c>
      <c r="D972" s="11">
        <v>6.9</v>
      </c>
      <c r="E972" s="11">
        <v>7.6</v>
      </c>
      <c r="F972" s="11">
        <v>7.8</v>
      </c>
      <c r="G972" s="11">
        <v>7.9</v>
      </c>
      <c r="H972" s="11">
        <v>7.7000000000000011</v>
      </c>
      <c r="I972" s="11">
        <v>7.2</v>
      </c>
      <c r="J972" s="155">
        <v>7.3</v>
      </c>
      <c r="K972" s="11">
        <v>7</v>
      </c>
      <c r="L972" s="11">
        <v>7.42</v>
      </c>
      <c r="M972" s="11">
        <v>6.9</v>
      </c>
      <c r="N972" s="11">
        <v>8.164577258768368</v>
      </c>
      <c r="O972" s="11">
        <v>8.9838754605647786</v>
      </c>
      <c r="P972" s="154">
        <v>5.8</v>
      </c>
      <c r="Q972" s="154">
        <v>9.4</v>
      </c>
      <c r="R972" s="11">
        <v>7.9</v>
      </c>
      <c r="S972" s="11">
        <v>7.8899999999999988</v>
      </c>
      <c r="T972" s="154">
        <v>4.6704374999999994</v>
      </c>
      <c r="U972" s="11">
        <v>8</v>
      </c>
      <c r="V972" s="154">
        <v>5</v>
      </c>
      <c r="W972" s="11">
        <v>7.4</v>
      </c>
      <c r="X972" s="11">
        <v>6.6</v>
      </c>
      <c r="Y972" s="11">
        <v>7.8</v>
      </c>
      <c r="Z972" s="154">
        <v>9.6</v>
      </c>
      <c r="AA972" s="159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16</v>
      </c>
    </row>
    <row r="973" spans="1:65">
      <c r="A973" s="30"/>
      <c r="B973" s="19">
        <v>1</v>
      </c>
      <c r="C973" s="9">
        <v>4</v>
      </c>
      <c r="D973" s="11">
        <v>6.7</v>
      </c>
      <c r="E973" s="11">
        <v>7</v>
      </c>
      <c r="F973" s="11">
        <v>8</v>
      </c>
      <c r="G973" s="11">
        <v>7.6</v>
      </c>
      <c r="H973" s="11">
        <v>7.4</v>
      </c>
      <c r="I973" s="11">
        <v>7.2</v>
      </c>
      <c r="J973" s="11">
        <v>7.1</v>
      </c>
      <c r="K973" s="11">
        <v>7</v>
      </c>
      <c r="L973" s="11">
        <v>7.59</v>
      </c>
      <c r="M973" s="11">
        <v>7.1</v>
      </c>
      <c r="N973" s="11">
        <v>8.3698159296316632</v>
      </c>
      <c r="O973" s="11">
        <v>8.4822160339487471</v>
      </c>
      <c r="P973" s="154">
        <v>5.3</v>
      </c>
      <c r="Q973" s="154">
        <v>9.4499999999999993</v>
      </c>
      <c r="R973" s="11">
        <v>7.6</v>
      </c>
      <c r="S973" s="11">
        <v>7.16</v>
      </c>
      <c r="T973" s="154">
        <v>4.194744</v>
      </c>
      <c r="U973" s="11">
        <v>8.1999999999999993</v>
      </c>
      <c r="V973" s="154">
        <v>5</v>
      </c>
      <c r="W973" s="11">
        <v>7</v>
      </c>
      <c r="X973" s="11">
        <v>6.6</v>
      </c>
      <c r="Y973" s="11">
        <v>8.6</v>
      </c>
      <c r="Z973" s="154">
        <v>10</v>
      </c>
      <c r="AA973" s="159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7.4910903142108261</v>
      </c>
    </row>
    <row r="974" spans="1:65">
      <c r="A974" s="30"/>
      <c r="B974" s="19">
        <v>1</v>
      </c>
      <c r="C974" s="9">
        <v>5</v>
      </c>
      <c r="D974" s="11">
        <v>6.6</v>
      </c>
      <c r="E974" s="11">
        <v>7.1</v>
      </c>
      <c r="F974" s="11">
        <v>7.9</v>
      </c>
      <c r="G974" s="11">
        <v>7.7000000000000011</v>
      </c>
      <c r="H974" s="11">
        <v>7.6</v>
      </c>
      <c r="I974" s="11">
        <v>7.3</v>
      </c>
      <c r="J974" s="11">
        <v>7</v>
      </c>
      <c r="K974" s="155">
        <v>6.5</v>
      </c>
      <c r="L974" s="11">
        <v>7.54</v>
      </c>
      <c r="M974" s="11">
        <v>7.1</v>
      </c>
      <c r="N974" s="11">
        <v>8.2469969585671699</v>
      </c>
      <c r="O974" s="11">
        <v>8.7039600991725887</v>
      </c>
      <c r="P974" s="154">
        <v>5.2</v>
      </c>
      <c r="Q974" s="154">
        <v>9.5299999999999994</v>
      </c>
      <c r="R974" s="11">
        <v>7.8</v>
      </c>
      <c r="S974" s="11">
        <v>7.49</v>
      </c>
      <c r="T974" s="154">
        <v>4.7099099999999998</v>
      </c>
      <c r="U974" s="11">
        <v>8.3000000000000007</v>
      </c>
      <c r="V974" s="154">
        <v>5</v>
      </c>
      <c r="W974" s="11">
        <v>7.4</v>
      </c>
      <c r="X974" s="11">
        <v>6.2</v>
      </c>
      <c r="Y974" s="11">
        <v>8.1</v>
      </c>
      <c r="Z974" s="154">
        <v>9.5</v>
      </c>
      <c r="AA974" s="159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109</v>
      </c>
    </row>
    <row r="975" spans="1:65">
      <c r="A975" s="30"/>
      <c r="B975" s="19">
        <v>1</v>
      </c>
      <c r="C975" s="9">
        <v>6</v>
      </c>
      <c r="D975" s="11">
        <v>6.7</v>
      </c>
      <c r="E975" s="11">
        <v>7.3</v>
      </c>
      <c r="F975" s="11">
        <v>7.7000000000000011</v>
      </c>
      <c r="G975" s="11">
        <v>8.1999999999999993</v>
      </c>
      <c r="H975" s="11">
        <v>7.6</v>
      </c>
      <c r="I975" s="11">
        <v>7.3</v>
      </c>
      <c r="J975" s="11">
        <v>7</v>
      </c>
      <c r="K975" s="11">
        <v>7</v>
      </c>
      <c r="L975" s="11">
        <v>7.22</v>
      </c>
      <c r="M975" s="11">
        <v>6.8</v>
      </c>
      <c r="N975" s="11">
        <v>8.227063113522771</v>
      </c>
      <c r="O975" s="11">
        <v>8.6805376191727781</v>
      </c>
      <c r="P975" s="154">
        <v>6.1</v>
      </c>
      <c r="Q975" s="154">
        <v>9.5</v>
      </c>
      <c r="R975" s="11">
        <v>7.6</v>
      </c>
      <c r="S975" s="11">
        <v>7.63</v>
      </c>
      <c r="T975" s="154">
        <v>4.4816154999999993</v>
      </c>
      <c r="U975" s="155">
        <v>8.6</v>
      </c>
      <c r="V975" s="154">
        <v>5</v>
      </c>
      <c r="W975" s="11">
        <v>7.4</v>
      </c>
      <c r="X975" s="11">
        <v>6.3</v>
      </c>
      <c r="Y975" s="11">
        <v>8</v>
      </c>
      <c r="Z975" s="154">
        <v>10.4</v>
      </c>
      <c r="AA975" s="159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6"/>
    </row>
    <row r="976" spans="1:65">
      <c r="A976" s="30"/>
      <c r="B976" s="20" t="s">
        <v>237</v>
      </c>
      <c r="C976" s="12"/>
      <c r="D976" s="22">
        <v>6.6499999999999995</v>
      </c>
      <c r="E976" s="22">
        <v>7.25</v>
      </c>
      <c r="F976" s="22">
        <v>7.8666666666666671</v>
      </c>
      <c r="G976" s="22">
        <v>7.7666666666666684</v>
      </c>
      <c r="H976" s="22">
        <v>7.5166666666666666</v>
      </c>
      <c r="I976" s="22">
        <v>7.3499999999999988</v>
      </c>
      <c r="J976" s="22">
        <v>7.0666666666666664</v>
      </c>
      <c r="K976" s="22">
        <v>6.8833333333333329</v>
      </c>
      <c r="L976" s="22">
        <v>7.4333333333333336</v>
      </c>
      <c r="M976" s="22">
        <v>6.916666666666667</v>
      </c>
      <c r="N976" s="22">
        <v>8.2526729397482388</v>
      </c>
      <c r="O976" s="22">
        <v>8.7102860493799401</v>
      </c>
      <c r="P976" s="22">
        <v>5.4799999999999995</v>
      </c>
      <c r="Q976" s="22">
        <v>9.4666666666666668</v>
      </c>
      <c r="R976" s="22">
        <v>7.6499999999999995</v>
      </c>
      <c r="S976" s="22">
        <v>7.6066666666666665</v>
      </c>
      <c r="T976" s="22">
        <v>4.4942029999999997</v>
      </c>
      <c r="U976" s="22">
        <v>8.2499999999999982</v>
      </c>
      <c r="V976" s="22">
        <v>5</v>
      </c>
      <c r="W976" s="22">
        <v>7.333333333333333</v>
      </c>
      <c r="X976" s="22">
        <v>6.3833333333333329</v>
      </c>
      <c r="Y976" s="22">
        <v>8.0833333333333339</v>
      </c>
      <c r="Z976" s="22">
        <v>9.6999999999999993</v>
      </c>
      <c r="AA976" s="159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6"/>
    </row>
    <row r="977" spans="1:65">
      <c r="A977" s="30"/>
      <c r="B977" s="3" t="s">
        <v>238</v>
      </c>
      <c r="C977" s="29"/>
      <c r="D977" s="11">
        <v>6.65</v>
      </c>
      <c r="E977" s="11">
        <v>7.25</v>
      </c>
      <c r="F977" s="11">
        <v>7.9</v>
      </c>
      <c r="G977" s="11">
        <v>7.7000000000000011</v>
      </c>
      <c r="H977" s="11">
        <v>7.5</v>
      </c>
      <c r="I977" s="11">
        <v>7.3</v>
      </c>
      <c r="J977" s="11">
        <v>7</v>
      </c>
      <c r="K977" s="11">
        <v>7</v>
      </c>
      <c r="L977" s="11">
        <v>7.4749999999999996</v>
      </c>
      <c r="M977" s="11">
        <v>6.95</v>
      </c>
      <c r="N977" s="11">
        <v>8.2388368646317449</v>
      </c>
      <c r="O977" s="11">
        <v>8.6922488591726825</v>
      </c>
      <c r="P977" s="11">
        <v>5.3</v>
      </c>
      <c r="Q977" s="11">
        <v>9.4749999999999996</v>
      </c>
      <c r="R977" s="11">
        <v>7.6</v>
      </c>
      <c r="S977" s="11">
        <v>7.6050000000000004</v>
      </c>
      <c r="T977" s="11">
        <v>4.5731289999999998</v>
      </c>
      <c r="U977" s="11">
        <v>8.1999999999999993</v>
      </c>
      <c r="V977" s="11">
        <v>5</v>
      </c>
      <c r="W977" s="11">
        <v>7.4</v>
      </c>
      <c r="X977" s="11">
        <v>6.3</v>
      </c>
      <c r="Y977" s="11">
        <v>8.0500000000000007</v>
      </c>
      <c r="Z977" s="11">
        <v>9.8000000000000007</v>
      </c>
      <c r="AA977" s="159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6"/>
    </row>
    <row r="978" spans="1:65">
      <c r="A978" s="30"/>
      <c r="B978" s="3" t="s">
        <v>239</v>
      </c>
      <c r="C978" s="29"/>
      <c r="D978" s="23">
        <v>0.15165750888103119</v>
      </c>
      <c r="E978" s="23">
        <v>0.20736441353327711</v>
      </c>
      <c r="F978" s="23">
        <v>0.1032795558988642</v>
      </c>
      <c r="G978" s="23">
        <v>0.25033311140691422</v>
      </c>
      <c r="H978" s="23">
        <v>0.13291601358251259</v>
      </c>
      <c r="I978" s="23">
        <v>0.2258317958127242</v>
      </c>
      <c r="J978" s="23">
        <v>0.12110601416389959</v>
      </c>
      <c r="K978" s="23">
        <v>0.20412414523193151</v>
      </c>
      <c r="L978" s="23">
        <v>0.14746751054610877</v>
      </c>
      <c r="M978" s="23">
        <v>0.19407902170679517</v>
      </c>
      <c r="N978" s="23">
        <v>6.8179996497886322E-2</v>
      </c>
      <c r="O978" s="23">
        <v>0.1889562454376445</v>
      </c>
      <c r="P978" s="23">
        <v>0.45497252664309284</v>
      </c>
      <c r="Q978" s="23">
        <v>5.8537737116040177E-2</v>
      </c>
      <c r="R978" s="23">
        <v>0.16431676725154995</v>
      </c>
      <c r="S978" s="23">
        <v>0.27383693444578722</v>
      </c>
      <c r="T978" s="23">
        <v>0.22765730022426239</v>
      </c>
      <c r="U978" s="23">
        <v>0.19748417658131501</v>
      </c>
      <c r="V978" s="23">
        <v>0</v>
      </c>
      <c r="W978" s="23">
        <v>0.20655911179772884</v>
      </c>
      <c r="X978" s="23">
        <v>0.17224014243685068</v>
      </c>
      <c r="Y978" s="23">
        <v>0.29944392908634265</v>
      </c>
      <c r="Z978" s="23">
        <v>0.58651513194460758</v>
      </c>
      <c r="AA978" s="214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57"/>
    </row>
    <row r="979" spans="1:65">
      <c r="A979" s="30"/>
      <c r="B979" s="3" t="s">
        <v>87</v>
      </c>
      <c r="C979" s="29"/>
      <c r="D979" s="13">
        <v>2.2805640433237774E-2</v>
      </c>
      <c r="E979" s="13">
        <v>2.8601988073555466E-2</v>
      </c>
      <c r="F979" s="13">
        <v>1.3128757105787821E-2</v>
      </c>
      <c r="G979" s="13">
        <v>3.2231731082435301E-2</v>
      </c>
      <c r="H979" s="13">
        <v>1.7682839944458437E-2</v>
      </c>
      <c r="I979" s="13">
        <v>3.0725414396289012E-2</v>
      </c>
      <c r="J979" s="13">
        <v>1.7137643513759376E-2</v>
      </c>
      <c r="K979" s="13">
        <v>2.9654839501007002E-2</v>
      </c>
      <c r="L979" s="13">
        <v>1.9838678548803869E-2</v>
      </c>
      <c r="M979" s="13">
        <v>2.8059617596163156E-2</v>
      </c>
      <c r="N979" s="13">
        <v>8.2615653129186357E-3</v>
      </c>
      <c r="O979" s="13">
        <v>2.1693460394575186E-2</v>
      </c>
      <c r="P979" s="13">
        <v>8.3024183693995057E-2</v>
      </c>
      <c r="Q979" s="13">
        <v>6.1835637798633991E-3</v>
      </c>
      <c r="R979" s="13">
        <v>2.1479315980594767E-2</v>
      </c>
      <c r="S979" s="13">
        <v>3.5999596991120146E-2</v>
      </c>
      <c r="T979" s="13">
        <v>5.0655767045739236E-2</v>
      </c>
      <c r="U979" s="13">
        <v>2.393747594925031E-2</v>
      </c>
      <c r="V979" s="13">
        <v>0</v>
      </c>
      <c r="W979" s="13">
        <v>2.8167151608781207E-2</v>
      </c>
      <c r="X979" s="13">
        <v>2.6982789937887837E-2</v>
      </c>
      <c r="Y979" s="13">
        <v>3.7044609783877441E-2</v>
      </c>
      <c r="Z979" s="13">
        <v>6.0465477520062642E-2</v>
      </c>
      <c r="AA979" s="159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6"/>
    </row>
    <row r="980" spans="1:65">
      <c r="A980" s="30"/>
      <c r="B980" s="3" t="s">
        <v>240</v>
      </c>
      <c r="C980" s="29"/>
      <c r="D980" s="13">
        <v>-0.11227875768835049</v>
      </c>
      <c r="E980" s="13">
        <v>-3.218360800609632E-2</v>
      </c>
      <c r="F980" s="13">
        <v>5.0136406945109346E-2</v>
      </c>
      <c r="G980" s="13">
        <v>3.6787215331400613E-2</v>
      </c>
      <c r="H980" s="13">
        <v>3.4142362971276707E-3</v>
      </c>
      <c r="I980" s="13">
        <v>-1.8834416392387476E-2</v>
      </c>
      <c r="J980" s="13">
        <v>-5.6657125964562849E-2</v>
      </c>
      <c r="K980" s="13">
        <v>-8.1130643923029377E-2</v>
      </c>
      <c r="L980" s="13">
        <v>-7.7100900476297918E-3</v>
      </c>
      <c r="M980" s="13">
        <v>-7.6680913385126281E-2</v>
      </c>
      <c r="N980" s="13">
        <v>0.10166512397970529</v>
      </c>
      <c r="O980" s="13">
        <v>0.16275277483389328</v>
      </c>
      <c r="P980" s="13">
        <v>-0.26846429956874596</v>
      </c>
      <c r="Q980" s="13">
        <v>0.26372347276445351</v>
      </c>
      <c r="R980" s="13">
        <v>2.1213158448739611E-2</v>
      </c>
      <c r="S980" s="13">
        <v>1.5428508749465886E-2</v>
      </c>
      <c r="T980" s="13">
        <v>-0.40006023002094104</v>
      </c>
      <c r="U980" s="13">
        <v>0.10130830813099356</v>
      </c>
      <c r="V980" s="13">
        <v>-0.33254041931454914</v>
      </c>
      <c r="W980" s="13">
        <v>-2.1059281661338858E-2</v>
      </c>
      <c r="X980" s="13">
        <v>-0.14787660199157449</v>
      </c>
      <c r="Y980" s="13">
        <v>7.905965544147886E-2</v>
      </c>
      <c r="Z980" s="13">
        <v>0.29487158652977441</v>
      </c>
      <c r="AA980" s="159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6"/>
    </row>
    <row r="981" spans="1:65">
      <c r="A981" s="30"/>
      <c r="B981" s="46" t="s">
        <v>241</v>
      </c>
      <c r="C981" s="47"/>
      <c r="D981" s="45">
        <v>0.97</v>
      </c>
      <c r="E981" s="45">
        <v>0.26</v>
      </c>
      <c r="F981" s="45">
        <v>0.46</v>
      </c>
      <c r="G981" s="45">
        <v>0.34</v>
      </c>
      <c r="H981" s="45">
        <v>0.05</v>
      </c>
      <c r="I981" s="45">
        <v>0.15</v>
      </c>
      <c r="J981" s="45">
        <v>0.48</v>
      </c>
      <c r="K981" s="45">
        <v>0.69</v>
      </c>
      <c r="L981" s="45">
        <v>0.05</v>
      </c>
      <c r="M981" s="45">
        <v>0.65</v>
      </c>
      <c r="N981" s="45">
        <v>0.91</v>
      </c>
      <c r="O981" s="45">
        <v>1.45</v>
      </c>
      <c r="P981" s="45">
        <v>2.92</v>
      </c>
      <c r="Q981" s="45">
        <v>2.34</v>
      </c>
      <c r="R981" s="45">
        <v>0.21</v>
      </c>
      <c r="S981" s="45">
        <v>0.15</v>
      </c>
      <c r="T981" s="45">
        <v>3.5</v>
      </c>
      <c r="U981" s="45">
        <v>0.91</v>
      </c>
      <c r="V981" s="45" t="s">
        <v>242</v>
      </c>
      <c r="W981" s="45">
        <v>0.17</v>
      </c>
      <c r="X981" s="45">
        <v>1.28</v>
      </c>
      <c r="Y981" s="45">
        <v>0.71</v>
      </c>
      <c r="Z981" s="45">
        <v>2.61</v>
      </c>
      <c r="AA981" s="159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6"/>
    </row>
    <row r="982" spans="1:65">
      <c r="B982" s="31" t="s">
        <v>304</v>
      </c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BM982" s="56"/>
    </row>
    <row r="983" spans="1:65">
      <c r="BM983" s="56"/>
    </row>
    <row r="984" spans="1:65" ht="15">
      <c r="B984" s="8" t="s">
        <v>590</v>
      </c>
      <c r="BM984" s="28" t="s">
        <v>67</v>
      </c>
    </row>
    <row r="985" spans="1:65" ht="15">
      <c r="A985" s="25" t="s">
        <v>63</v>
      </c>
      <c r="B985" s="18" t="s">
        <v>114</v>
      </c>
      <c r="C985" s="15" t="s">
        <v>115</v>
      </c>
      <c r="D985" s="16" t="s">
        <v>233</v>
      </c>
      <c r="E985" s="17" t="s">
        <v>233</v>
      </c>
      <c r="F985" s="17" t="s">
        <v>233</v>
      </c>
      <c r="G985" s="17" t="s">
        <v>233</v>
      </c>
      <c r="H985" s="17" t="s">
        <v>233</v>
      </c>
      <c r="I985" s="17" t="s">
        <v>233</v>
      </c>
      <c r="J985" s="17" t="s">
        <v>233</v>
      </c>
      <c r="K985" s="17" t="s">
        <v>233</v>
      </c>
      <c r="L985" s="17" t="s">
        <v>233</v>
      </c>
      <c r="M985" s="17" t="s">
        <v>233</v>
      </c>
      <c r="N985" s="17" t="s">
        <v>233</v>
      </c>
      <c r="O985" s="17" t="s">
        <v>233</v>
      </c>
      <c r="P985" s="17" t="s">
        <v>233</v>
      </c>
      <c r="Q985" s="17" t="s">
        <v>233</v>
      </c>
      <c r="R985" s="17" t="s">
        <v>233</v>
      </c>
      <c r="S985" s="17" t="s">
        <v>233</v>
      </c>
      <c r="T985" s="17" t="s">
        <v>233</v>
      </c>
      <c r="U985" s="17" t="s">
        <v>233</v>
      </c>
      <c r="V985" s="17" t="s">
        <v>233</v>
      </c>
      <c r="W985" s="17" t="s">
        <v>233</v>
      </c>
      <c r="X985" s="17" t="s">
        <v>233</v>
      </c>
      <c r="Y985" s="17" t="s">
        <v>233</v>
      </c>
      <c r="Z985" s="17" t="s">
        <v>233</v>
      </c>
      <c r="AA985" s="17" t="s">
        <v>233</v>
      </c>
      <c r="AB985" s="17" t="s">
        <v>233</v>
      </c>
      <c r="AC985" s="159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1</v>
      </c>
    </row>
    <row r="986" spans="1:65">
      <c r="A986" s="30"/>
      <c r="B986" s="19" t="s">
        <v>234</v>
      </c>
      <c r="C986" s="9" t="s">
        <v>234</v>
      </c>
      <c r="D986" s="156" t="s">
        <v>244</v>
      </c>
      <c r="E986" s="158" t="s">
        <v>245</v>
      </c>
      <c r="F986" s="158" t="s">
        <v>246</v>
      </c>
      <c r="G986" s="158" t="s">
        <v>247</v>
      </c>
      <c r="H986" s="158" t="s">
        <v>248</v>
      </c>
      <c r="I986" s="158" t="s">
        <v>249</v>
      </c>
      <c r="J986" s="158" t="s">
        <v>250</v>
      </c>
      <c r="K986" s="158" t="s">
        <v>251</v>
      </c>
      <c r="L986" s="158" t="s">
        <v>252</v>
      </c>
      <c r="M986" s="158" t="s">
        <v>253</v>
      </c>
      <c r="N986" s="158" t="s">
        <v>254</v>
      </c>
      <c r="O986" s="158" t="s">
        <v>255</v>
      </c>
      <c r="P986" s="158" t="s">
        <v>256</v>
      </c>
      <c r="Q986" s="158" t="s">
        <v>257</v>
      </c>
      <c r="R986" s="158" t="s">
        <v>258</v>
      </c>
      <c r="S986" s="158" t="s">
        <v>259</v>
      </c>
      <c r="T986" s="158" t="s">
        <v>260</v>
      </c>
      <c r="U986" s="158" t="s">
        <v>261</v>
      </c>
      <c r="V986" s="158" t="s">
        <v>264</v>
      </c>
      <c r="W986" s="158" t="s">
        <v>266</v>
      </c>
      <c r="X986" s="158" t="s">
        <v>268</v>
      </c>
      <c r="Y986" s="158" t="s">
        <v>269</v>
      </c>
      <c r="Z986" s="158" t="s">
        <v>270</v>
      </c>
      <c r="AA986" s="158" t="s">
        <v>235</v>
      </c>
      <c r="AB986" s="158" t="s">
        <v>271</v>
      </c>
      <c r="AC986" s="159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 t="s">
        <v>1</v>
      </c>
    </row>
    <row r="987" spans="1:65">
      <c r="A987" s="30"/>
      <c r="B987" s="19"/>
      <c r="C987" s="9"/>
      <c r="D987" s="10" t="s">
        <v>281</v>
      </c>
      <c r="E987" s="11" t="s">
        <v>281</v>
      </c>
      <c r="F987" s="11" t="s">
        <v>280</v>
      </c>
      <c r="G987" s="11" t="s">
        <v>280</v>
      </c>
      <c r="H987" s="11" t="s">
        <v>280</v>
      </c>
      <c r="I987" s="11" t="s">
        <v>280</v>
      </c>
      <c r="J987" s="11" t="s">
        <v>280</v>
      </c>
      <c r="K987" s="11" t="s">
        <v>280</v>
      </c>
      <c r="L987" s="11" t="s">
        <v>281</v>
      </c>
      <c r="M987" s="11" t="s">
        <v>307</v>
      </c>
      <c r="N987" s="11" t="s">
        <v>280</v>
      </c>
      <c r="O987" s="11" t="s">
        <v>307</v>
      </c>
      <c r="P987" s="11" t="s">
        <v>280</v>
      </c>
      <c r="Q987" s="11" t="s">
        <v>281</v>
      </c>
      <c r="R987" s="11" t="s">
        <v>281</v>
      </c>
      <c r="S987" s="11" t="s">
        <v>307</v>
      </c>
      <c r="T987" s="11" t="s">
        <v>281</v>
      </c>
      <c r="U987" s="11" t="s">
        <v>281</v>
      </c>
      <c r="V987" s="11" t="s">
        <v>281</v>
      </c>
      <c r="W987" s="11" t="s">
        <v>307</v>
      </c>
      <c r="X987" s="11" t="s">
        <v>281</v>
      </c>
      <c r="Y987" s="11" t="s">
        <v>281</v>
      </c>
      <c r="Z987" s="11" t="s">
        <v>281</v>
      </c>
      <c r="AA987" s="11" t="s">
        <v>307</v>
      </c>
      <c r="AB987" s="11" t="s">
        <v>280</v>
      </c>
      <c r="AC987" s="159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3</v>
      </c>
    </row>
    <row r="988" spans="1:65">
      <c r="A988" s="30"/>
      <c r="B988" s="19"/>
      <c r="C988" s="9"/>
      <c r="D988" s="26" t="s">
        <v>308</v>
      </c>
      <c r="E988" s="26" t="s">
        <v>308</v>
      </c>
      <c r="F988" s="26" t="s">
        <v>308</v>
      </c>
      <c r="G988" s="26" t="s">
        <v>308</v>
      </c>
      <c r="H988" s="26" t="s">
        <v>308</v>
      </c>
      <c r="I988" s="26" t="s">
        <v>308</v>
      </c>
      <c r="J988" s="26" t="s">
        <v>308</v>
      </c>
      <c r="K988" s="26" t="s">
        <v>308</v>
      </c>
      <c r="L988" s="26" t="s">
        <v>308</v>
      </c>
      <c r="M988" s="26" t="s">
        <v>121</v>
      </c>
      <c r="N988" s="26" t="s">
        <v>277</v>
      </c>
      <c r="O988" s="26" t="s">
        <v>309</v>
      </c>
      <c r="P988" s="26" t="s">
        <v>310</v>
      </c>
      <c r="Q988" s="26" t="s">
        <v>308</v>
      </c>
      <c r="R988" s="26" t="s">
        <v>309</v>
      </c>
      <c r="S988" s="26" t="s">
        <v>309</v>
      </c>
      <c r="T988" s="26" t="s">
        <v>309</v>
      </c>
      <c r="U988" s="26" t="s">
        <v>311</v>
      </c>
      <c r="V988" s="26" t="s">
        <v>310</v>
      </c>
      <c r="W988" s="26" t="s">
        <v>311</v>
      </c>
      <c r="X988" s="26" t="s">
        <v>311</v>
      </c>
      <c r="Y988" s="26" t="s">
        <v>311</v>
      </c>
      <c r="Z988" s="26" t="s">
        <v>308</v>
      </c>
      <c r="AA988" s="26" t="s">
        <v>311</v>
      </c>
      <c r="AB988" s="26" t="s">
        <v>310</v>
      </c>
      <c r="AC988" s="159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</v>
      </c>
    </row>
    <row r="989" spans="1:65">
      <c r="A989" s="30"/>
      <c r="B989" s="18">
        <v>1</v>
      </c>
      <c r="C989" s="14">
        <v>1</v>
      </c>
      <c r="D989" s="212">
        <v>0.02</v>
      </c>
      <c r="E989" s="212">
        <v>0.03</v>
      </c>
      <c r="F989" s="212">
        <v>1.7000000000000001E-2</v>
      </c>
      <c r="G989" s="212">
        <v>2.3E-2</v>
      </c>
      <c r="H989" s="212">
        <v>2.3E-2</v>
      </c>
      <c r="I989" s="212">
        <v>2.1000000000000001E-2</v>
      </c>
      <c r="J989" s="212">
        <v>0.02</v>
      </c>
      <c r="K989" s="212">
        <v>0.02</v>
      </c>
      <c r="L989" s="212">
        <v>0.02</v>
      </c>
      <c r="M989" s="212">
        <v>2.0199999999999999E-2</v>
      </c>
      <c r="N989" s="212">
        <v>1.7999999999999999E-2</v>
      </c>
      <c r="O989" s="212">
        <v>3.1300000000000001E-2</v>
      </c>
      <c r="P989" s="212">
        <v>2.464914803784474E-2</v>
      </c>
      <c r="Q989" s="211" t="s">
        <v>110</v>
      </c>
      <c r="R989" s="211">
        <v>3.8355657747461205E-2</v>
      </c>
      <c r="S989" s="212">
        <v>0.03</v>
      </c>
      <c r="T989" s="212">
        <v>3.0300000000000001E-2</v>
      </c>
      <c r="U989" s="212">
        <v>0.02</v>
      </c>
      <c r="V989" s="211">
        <v>0.04</v>
      </c>
      <c r="W989" s="212">
        <v>0.03</v>
      </c>
      <c r="X989" s="212">
        <v>0.02</v>
      </c>
      <c r="Y989" s="212">
        <v>0.02</v>
      </c>
      <c r="Z989" s="212">
        <v>1.9E-2</v>
      </c>
      <c r="AA989" s="212">
        <v>2.9000000000000001E-2</v>
      </c>
      <c r="AB989" s="211">
        <v>1.2999999999999999E-2</v>
      </c>
      <c r="AC989" s="214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6">
        <v>1</v>
      </c>
    </row>
    <row r="990" spans="1:65">
      <c r="A990" s="30"/>
      <c r="B990" s="19">
        <v>1</v>
      </c>
      <c r="C990" s="9">
        <v>2</v>
      </c>
      <c r="D990" s="23">
        <v>0.02</v>
      </c>
      <c r="E990" s="23">
        <v>0.03</v>
      </c>
      <c r="F990" s="23">
        <v>1.4999999999999999E-2</v>
      </c>
      <c r="G990" s="23">
        <v>2.4E-2</v>
      </c>
      <c r="H990" s="23">
        <v>2.4E-2</v>
      </c>
      <c r="I990" s="23">
        <v>2.1000000000000001E-2</v>
      </c>
      <c r="J990" s="23">
        <v>0.02</v>
      </c>
      <c r="K990" s="23">
        <v>0.02</v>
      </c>
      <c r="L990" s="23">
        <v>0.02</v>
      </c>
      <c r="M990" s="23">
        <v>2.2000000000000002E-2</v>
      </c>
      <c r="N990" s="23">
        <v>1.7999999999999999E-2</v>
      </c>
      <c r="O990" s="23">
        <v>3.0899999999999997E-2</v>
      </c>
      <c r="P990" s="23">
        <v>2.4090396604501411E-2</v>
      </c>
      <c r="Q990" s="218" t="s">
        <v>110</v>
      </c>
      <c r="R990" s="218">
        <v>3.8442310469715399E-2</v>
      </c>
      <c r="S990" s="23">
        <v>0.03</v>
      </c>
      <c r="T990" s="23">
        <v>3.0200000000000001E-2</v>
      </c>
      <c r="U990" s="23">
        <v>0.02</v>
      </c>
      <c r="V990" s="218">
        <v>0.04</v>
      </c>
      <c r="W990" s="23">
        <v>0.02</v>
      </c>
      <c r="X990" s="23">
        <v>0.02</v>
      </c>
      <c r="Y990" s="23">
        <v>0.02</v>
      </c>
      <c r="Z990" s="23">
        <v>0.02</v>
      </c>
      <c r="AA990" s="23">
        <v>2.8000000000000004E-2</v>
      </c>
      <c r="AB990" s="218">
        <v>1.2999999999999999E-2</v>
      </c>
      <c r="AC990" s="214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6">
        <v>39</v>
      </c>
    </row>
    <row r="991" spans="1:65">
      <c r="A991" s="30"/>
      <c r="B991" s="19">
        <v>1</v>
      </c>
      <c r="C991" s="9">
        <v>3</v>
      </c>
      <c r="D991" s="23">
        <v>0.03</v>
      </c>
      <c r="E991" s="23">
        <v>0.03</v>
      </c>
      <c r="F991" s="23">
        <v>1.7999999999999999E-2</v>
      </c>
      <c r="G991" s="23">
        <v>2.4E-2</v>
      </c>
      <c r="H991" s="23">
        <v>2.4E-2</v>
      </c>
      <c r="I991" s="23">
        <v>0.02</v>
      </c>
      <c r="J991" s="23">
        <v>1.9E-2</v>
      </c>
      <c r="K991" s="23">
        <v>2.1000000000000001E-2</v>
      </c>
      <c r="L991" s="23">
        <v>0.02</v>
      </c>
      <c r="M991" s="23">
        <v>2.1299999999999999E-2</v>
      </c>
      <c r="N991" s="23">
        <v>1.9E-2</v>
      </c>
      <c r="O991" s="23">
        <v>3.0400000000000003E-2</v>
      </c>
      <c r="P991" s="23">
        <v>2.392137080388369E-2</v>
      </c>
      <c r="Q991" s="218" t="s">
        <v>110</v>
      </c>
      <c r="R991" s="218">
        <v>3.8154853871894198E-2</v>
      </c>
      <c r="S991" s="23">
        <v>0.03</v>
      </c>
      <c r="T991" s="23">
        <v>3.0300000000000001E-2</v>
      </c>
      <c r="U991" s="23">
        <v>2.1000000000000001E-2</v>
      </c>
      <c r="V991" s="218">
        <v>0.04</v>
      </c>
      <c r="W991" s="23">
        <v>0.03</v>
      </c>
      <c r="X991" s="23">
        <v>0.02</v>
      </c>
      <c r="Y991" s="23">
        <v>0.02</v>
      </c>
      <c r="Z991" s="23">
        <v>0.02</v>
      </c>
      <c r="AA991" s="23">
        <v>2.8000000000000004E-2</v>
      </c>
      <c r="AB991" s="218">
        <v>1.2E-2</v>
      </c>
      <c r="AC991" s="214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6">
        <v>16</v>
      </c>
    </row>
    <row r="992" spans="1:65">
      <c r="A992" s="30"/>
      <c r="B992" s="19">
        <v>1</v>
      </c>
      <c r="C992" s="9">
        <v>4</v>
      </c>
      <c r="D992" s="23">
        <v>0.02</v>
      </c>
      <c r="E992" s="23">
        <v>0.03</v>
      </c>
      <c r="F992" s="23">
        <v>1.4999999999999999E-2</v>
      </c>
      <c r="G992" s="23">
        <v>2.4E-2</v>
      </c>
      <c r="H992" s="23">
        <v>2.4E-2</v>
      </c>
      <c r="I992" s="23">
        <v>0.02</v>
      </c>
      <c r="J992" s="23">
        <v>0.02</v>
      </c>
      <c r="K992" s="23">
        <v>0.02</v>
      </c>
      <c r="L992" s="23">
        <v>0.02</v>
      </c>
      <c r="M992" s="23">
        <v>2.24E-2</v>
      </c>
      <c r="N992" s="23">
        <v>1.9E-2</v>
      </c>
      <c r="O992" s="23">
        <v>3.1E-2</v>
      </c>
      <c r="P992" s="23">
        <v>2.4241118071750337E-2</v>
      </c>
      <c r="Q992" s="218" t="s">
        <v>110</v>
      </c>
      <c r="R992" s="218">
        <v>3.8091383915352071E-2</v>
      </c>
      <c r="S992" s="23">
        <v>0.03</v>
      </c>
      <c r="T992" s="23">
        <v>3.0699999999999998E-2</v>
      </c>
      <c r="U992" s="23">
        <v>2.1000000000000001E-2</v>
      </c>
      <c r="V992" s="218">
        <v>0.04</v>
      </c>
      <c r="W992" s="23">
        <v>0.03</v>
      </c>
      <c r="X992" s="23">
        <v>0.02</v>
      </c>
      <c r="Y992" s="23">
        <v>0.02</v>
      </c>
      <c r="Z992" s="23">
        <v>2.4E-2</v>
      </c>
      <c r="AA992" s="23">
        <v>2.8000000000000004E-2</v>
      </c>
      <c r="AB992" s="218">
        <v>1.2999999999999999E-2</v>
      </c>
      <c r="AC992" s="214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6">
        <v>2.3420496408866724E-2</v>
      </c>
    </row>
    <row r="993" spans="1:65">
      <c r="A993" s="30"/>
      <c r="B993" s="19">
        <v>1</v>
      </c>
      <c r="C993" s="9">
        <v>5</v>
      </c>
      <c r="D993" s="23">
        <v>0.03</v>
      </c>
      <c r="E993" s="23">
        <v>0.03</v>
      </c>
      <c r="F993" s="23">
        <v>1.7999999999999999E-2</v>
      </c>
      <c r="G993" s="23">
        <v>2.3E-2</v>
      </c>
      <c r="H993" s="23">
        <v>2.4E-2</v>
      </c>
      <c r="I993" s="23">
        <v>0.02</v>
      </c>
      <c r="J993" s="23">
        <v>0.02</v>
      </c>
      <c r="K993" s="23">
        <v>0.02</v>
      </c>
      <c r="L993" s="23">
        <v>0.02</v>
      </c>
      <c r="M993" s="23">
        <v>2.18E-2</v>
      </c>
      <c r="N993" s="23">
        <v>1.9E-2</v>
      </c>
      <c r="O993" s="23">
        <v>3.0200000000000001E-2</v>
      </c>
      <c r="P993" s="23">
        <v>2.4054426383940373E-2</v>
      </c>
      <c r="Q993" s="218" t="s">
        <v>110</v>
      </c>
      <c r="R993" s="218">
        <v>3.7778611317861997E-2</v>
      </c>
      <c r="S993" s="23">
        <v>0.03</v>
      </c>
      <c r="T993" s="219">
        <v>3.1399999999999997E-2</v>
      </c>
      <c r="U993" s="23">
        <v>2.1000000000000001E-2</v>
      </c>
      <c r="V993" s="218">
        <v>0.04</v>
      </c>
      <c r="W993" s="23">
        <v>0.03</v>
      </c>
      <c r="X993" s="23">
        <v>0.02</v>
      </c>
      <c r="Y993" s="23">
        <v>0.02</v>
      </c>
      <c r="Z993" s="23">
        <v>2.1999999999999999E-2</v>
      </c>
      <c r="AA993" s="23">
        <v>2.9000000000000001E-2</v>
      </c>
      <c r="AB993" s="218">
        <v>1.2E-2</v>
      </c>
      <c r="AC993" s="214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6">
        <v>110</v>
      </c>
    </row>
    <row r="994" spans="1:65">
      <c r="A994" s="30"/>
      <c r="B994" s="19">
        <v>1</v>
      </c>
      <c r="C994" s="9">
        <v>6</v>
      </c>
      <c r="D994" s="23">
        <v>0.02</v>
      </c>
      <c r="E994" s="23">
        <v>0.03</v>
      </c>
      <c r="F994" s="23">
        <v>1.7999999999999999E-2</v>
      </c>
      <c r="G994" s="23">
        <v>2.3E-2</v>
      </c>
      <c r="H994" s="23">
        <v>2.5000000000000001E-2</v>
      </c>
      <c r="I994" s="23">
        <v>2.1000000000000001E-2</v>
      </c>
      <c r="J994" s="23">
        <v>0.02</v>
      </c>
      <c r="K994" s="23">
        <v>0.02</v>
      </c>
      <c r="L994" s="23">
        <v>0.02</v>
      </c>
      <c r="M994" s="23">
        <v>2.0500000000000001E-2</v>
      </c>
      <c r="N994" s="23">
        <v>1.7999999999999999E-2</v>
      </c>
      <c r="O994" s="219">
        <v>3.2899999999999999E-2</v>
      </c>
      <c r="P994" s="23">
        <v>2.3986087615286013E-2</v>
      </c>
      <c r="Q994" s="218" t="s">
        <v>110</v>
      </c>
      <c r="R994" s="218">
        <v>3.7617128266023397E-2</v>
      </c>
      <c r="S994" s="23">
        <v>0.03</v>
      </c>
      <c r="T994" s="23">
        <v>3.0400000000000003E-2</v>
      </c>
      <c r="U994" s="23">
        <v>2.1000000000000001E-2</v>
      </c>
      <c r="V994" s="218">
        <v>0.04</v>
      </c>
      <c r="W994" s="23">
        <v>0.03</v>
      </c>
      <c r="X994" s="23">
        <v>0.02</v>
      </c>
      <c r="Y994" s="23">
        <v>0.02</v>
      </c>
      <c r="Z994" s="23">
        <v>2.1000000000000001E-2</v>
      </c>
      <c r="AA994" s="23">
        <v>2.9000000000000001E-2</v>
      </c>
      <c r="AB994" s="218">
        <v>1.2999999999999999E-2</v>
      </c>
      <c r="AC994" s="214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57"/>
    </row>
    <row r="995" spans="1:65">
      <c r="A995" s="30"/>
      <c r="B995" s="20" t="s">
        <v>237</v>
      </c>
      <c r="C995" s="12"/>
      <c r="D995" s="220">
        <v>2.3333333333333334E-2</v>
      </c>
      <c r="E995" s="220">
        <v>0.03</v>
      </c>
      <c r="F995" s="220">
        <v>1.6833333333333336E-2</v>
      </c>
      <c r="G995" s="220">
        <v>2.3499999999999997E-2</v>
      </c>
      <c r="H995" s="220">
        <v>2.3999999999999997E-2</v>
      </c>
      <c r="I995" s="220">
        <v>2.0500000000000001E-2</v>
      </c>
      <c r="J995" s="220">
        <v>1.9833333333333335E-2</v>
      </c>
      <c r="K995" s="220">
        <v>2.016666666666667E-2</v>
      </c>
      <c r="L995" s="220">
        <v>0.02</v>
      </c>
      <c r="M995" s="220">
        <v>2.1366666666666669E-2</v>
      </c>
      <c r="N995" s="220">
        <v>1.8499999999999999E-2</v>
      </c>
      <c r="O995" s="220">
        <v>3.1116666666666664E-2</v>
      </c>
      <c r="P995" s="220">
        <v>2.415709125286776E-2</v>
      </c>
      <c r="Q995" s="220" t="s">
        <v>729</v>
      </c>
      <c r="R995" s="220">
        <v>3.8073324264718045E-2</v>
      </c>
      <c r="S995" s="220">
        <v>0.03</v>
      </c>
      <c r="T995" s="220">
        <v>3.0549999999999997E-2</v>
      </c>
      <c r="U995" s="220">
        <v>2.066666666666667E-2</v>
      </c>
      <c r="V995" s="220">
        <v>0.04</v>
      </c>
      <c r="W995" s="220">
        <v>2.8333333333333335E-2</v>
      </c>
      <c r="X995" s="220">
        <v>0.02</v>
      </c>
      <c r="Y995" s="220">
        <v>0.02</v>
      </c>
      <c r="Z995" s="220">
        <v>2.0999999999999994E-2</v>
      </c>
      <c r="AA995" s="220">
        <v>2.8500000000000001E-2</v>
      </c>
      <c r="AB995" s="220">
        <v>1.2666666666666666E-2</v>
      </c>
      <c r="AC995" s="214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57"/>
    </row>
    <row r="996" spans="1:65">
      <c r="A996" s="30"/>
      <c r="B996" s="3" t="s">
        <v>238</v>
      </c>
      <c r="C996" s="29"/>
      <c r="D996" s="23">
        <v>0.02</v>
      </c>
      <c r="E996" s="23">
        <v>0.03</v>
      </c>
      <c r="F996" s="23">
        <v>1.7500000000000002E-2</v>
      </c>
      <c r="G996" s="23">
        <v>2.35E-2</v>
      </c>
      <c r="H996" s="23">
        <v>2.4E-2</v>
      </c>
      <c r="I996" s="23">
        <v>2.0500000000000001E-2</v>
      </c>
      <c r="J996" s="23">
        <v>0.02</v>
      </c>
      <c r="K996" s="23">
        <v>0.02</v>
      </c>
      <c r="L996" s="23">
        <v>0.02</v>
      </c>
      <c r="M996" s="23">
        <v>2.155E-2</v>
      </c>
      <c r="N996" s="23">
        <v>1.8499999999999999E-2</v>
      </c>
      <c r="O996" s="23">
        <v>3.0949999999999998E-2</v>
      </c>
      <c r="P996" s="23">
        <v>2.4072411494220892E-2</v>
      </c>
      <c r="Q996" s="23" t="s">
        <v>729</v>
      </c>
      <c r="R996" s="23">
        <v>3.8123118893623131E-2</v>
      </c>
      <c r="S996" s="23">
        <v>0.03</v>
      </c>
      <c r="T996" s="23">
        <v>3.0350000000000002E-2</v>
      </c>
      <c r="U996" s="23">
        <v>2.1000000000000001E-2</v>
      </c>
      <c r="V996" s="23">
        <v>0.04</v>
      </c>
      <c r="W996" s="23">
        <v>0.03</v>
      </c>
      <c r="X996" s="23">
        <v>0.02</v>
      </c>
      <c r="Y996" s="23">
        <v>0.02</v>
      </c>
      <c r="Z996" s="23">
        <v>2.0500000000000001E-2</v>
      </c>
      <c r="AA996" s="23">
        <v>2.8500000000000004E-2</v>
      </c>
      <c r="AB996" s="23">
        <v>1.2999999999999999E-2</v>
      </c>
      <c r="AC996" s="214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57"/>
    </row>
    <row r="997" spans="1:65">
      <c r="A997" s="30"/>
      <c r="B997" s="3" t="s">
        <v>239</v>
      </c>
      <c r="C997" s="29"/>
      <c r="D997" s="23">
        <v>5.1639777949432156E-3</v>
      </c>
      <c r="E997" s="23">
        <v>0</v>
      </c>
      <c r="F997" s="23">
        <v>1.4719601443879743E-3</v>
      </c>
      <c r="G997" s="23">
        <v>5.4772255750516665E-4</v>
      </c>
      <c r="H997" s="23">
        <v>6.3245553203367642E-4</v>
      </c>
      <c r="I997" s="23">
        <v>5.4772255750516665E-4</v>
      </c>
      <c r="J997" s="23">
        <v>4.0824829046386341E-4</v>
      </c>
      <c r="K997" s="23">
        <v>4.0824829046386341E-4</v>
      </c>
      <c r="L997" s="23">
        <v>0</v>
      </c>
      <c r="M997" s="23">
        <v>8.6871552689396969E-4</v>
      </c>
      <c r="N997" s="23">
        <v>5.4772255750516665E-4</v>
      </c>
      <c r="O997" s="23">
        <v>9.6211572415518952E-4</v>
      </c>
      <c r="P997" s="23">
        <v>2.6418743781695514E-4</v>
      </c>
      <c r="Q997" s="23" t="s">
        <v>729</v>
      </c>
      <c r="R997" s="23">
        <v>3.2180949428291738E-4</v>
      </c>
      <c r="S997" s="23">
        <v>0</v>
      </c>
      <c r="T997" s="23">
        <v>4.505552130427507E-4</v>
      </c>
      <c r="U997" s="23">
        <v>5.1639777949432275E-4</v>
      </c>
      <c r="V997" s="23">
        <v>0</v>
      </c>
      <c r="W997" s="23">
        <v>4.0824829046386289E-3</v>
      </c>
      <c r="X997" s="23">
        <v>0</v>
      </c>
      <c r="Y997" s="23">
        <v>0</v>
      </c>
      <c r="Z997" s="23">
        <v>1.7888543819998318E-3</v>
      </c>
      <c r="AA997" s="23">
        <v>5.477225575051647E-4</v>
      </c>
      <c r="AB997" s="23">
        <v>5.1639777949432177E-4</v>
      </c>
      <c r="AC997" s="214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57"/>
    </row>
    <row r="998" spans="1:65">
      <c r="A998" s="30"/>
      <c r="B998" s="3" t="s">
        <v>87</v>
      </c>
      <c r="C998" s="29"/>
      <c r="D998" s="13">
        <v>0.22131333406899495</v>
      </c>
      <c r="E998" s="13">
        <v>0</v>
      </c>
      <c r="F998" s="13">
        <v>8.744317689433509E-2</v>
      </c>
      <c r="G998" s="13">
        <v>2.3307342872560286E-2</v>
      </c>
      <c r="H998" s="13">
        <v>2.6352313834736522E-2</v>
      </c>
      <c r="I998" s="13">
        <v>2.6718173536837395E-2</v>
      </c>
      <c r="J998" s="13">
        <v>2.0583947418346054E-2</v>
      </c>
      <c r="K998" s="13">
        <v>2.0243716882505619E-2</v>
      </c>
      <c r="L998" s="13">
        <v>0</v>
      </c>
      <c r="M998" s="13">
        <v>4.0657512959156143E-2</v>
      </c>
      <c r="N998" s="13">
        <v>2.960662473000901E-2</v>
      </c>
      <c r="O998" s="13">
        <v>3.0919626914467795E-2</v>
      </c>
      <c r="P998" s="13">
        <v>1.093622717451931E-2</v>
      </c>
      <c r="Q998" s="13" t="s">
        <v>729</v>
      </c>
      <c r="R998" s="13">
        <v>8.4523613447941882E-3</v>
      </c>
      <c r="S998" s="13">
        <v>0</v>
      </c>
      <c r="T998" s="13">
        <v>1.4748124813183331E-2</v>
      </c>
      <c r="U998" s="13">
        <v>2.4986989330370451E-2</v>
      </c>
      <c r="V998" s="13">
        <v>0</v>
      </c>
      <c r="W998" s="13">
        <v>0.14408763192842219</v>
      </c>
      <c r="X998" s="13">
        <v>0</v>
      </c>
      <c r="Y998" s="13">
        <v>0</v>
      </c>
      <c r="Z998" s="13">
        <v>8.5183541999992007E-2</v>
      </c>
      <c r="AA998" s="13">
        <v>1.9218335351058411E-2</v>
      </c>
      <c r="AB998" s="13">
        <v>4.0768245749551721E-2</v>
      </c>
      <c r="AC998" s="159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6"/>
    </row>
    <row r="999" spans="1:65">
      <c r="A999" s="30"/>
      <c r="B999" s="3" t="s">
        <v>240</v>
      </c>
      <c r="C999" s="29"/>
      <c r="D999" s="13">
        <v>-3.7216579021950302E-3</v>
      </c>
      <c r="E999" s="13">
        <v>0.28092929698289204</v>
      </c>
      <c r="F999" s="13">
        <v>-0.28125633891515489</v>
      </c>
      <c r="G999" s="13">
        <v>3.3946159699318468E-3</v>
      </c>
      <c r="H999" s="13">
        <v>2.4743437586313588E-2</v>
      </c>
      <c r="I999" s="13">
        <v>-0.12469831372835705</v>
      </c>
      <c r="J999" s="13">
        <v>-0.15316340921686578</v>
      </c>
      <c r="K999" s="13">
        <v>-0.13893086147261136</v>
      </c>
      <c r="L999" s="13">
        <v>-0.14604713534473868</v>
      </c>
      <c r="M999" s="13">
        <v>-8.7693689593295709E-2</v>
      </c>
      <c r="N999" s="13">
        <v>-0.21009360019388335</v>
      </c>
      <c r="O999" s="13">
        <v>0.32860833192614392</v>
      </c>
      <c r="P999" s="13">
        <v>3.1450863856248956E-2</v>
      </c>
      <c r="Q999" s="13" t="s">
        <v>729</v>
      </c>
      <c r="R999" s="13">
        <v>0.62564121614023227</v>
      </c>
      <c r="S999" s="13">
        <v>0.28092929698289204</v>
      </c>
      <c r="T999" s="13">
        <v>0.3044130007609116</v>
      </c>
      <c r="U999" s="13">
        <v>-0.11758203985622984</v>
      </c>
      <c r="V999" s="13">
        <v>0.70790572931052265</v>
      </c>
      <c r="W999" s="13">
        <v>0.20976655826162038</v>
      </c>
      <c r="X999" s="13">
        <v>-0.14604713534473868</v>
      </c>
      <c r="Y999" s="13">
        <v>-0.14604713534473868</v>
      </c>
      <c r="Z999" s="13">
        <v>-0.10334949211197586</v>
      </c>
      <c r="AA999" s="13">
        <v>0.21688283213374748</v>
      </c>
      <c r="AB999" s="13">
        <v>-0.45916318571833448</v>
      </c>
      <c r="AC999" s="159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6"/>
    </row>
    <row r="1000" spans="1:65">
      <c r="A1000" s="30"/>
      <c r="B1000" s="46" t="s">
        <v>241</v>
      </c>
      <c r="C1000" s="47"/>
      <c r="D1000" s="45">
        <v>0</v>
      </c>
      <c r="E1000" s="45">
        <v>1.28</v>
      </c>
      <c r="F1000" s="45">
        <v>1.25</v>
      </c>
      <c r="G1000" s="45">
        <v>0.03</v>
      </c>
      <c r="H1000" s="45">
        <v>0.13</v>
      </c>
      <c r="I1000" s="45">
        <v>0.55000000000000004</v>
      </c>
      <c r="J1000" s="45">
        <v>0.67</v>
      </c>
      <c r="K1000" s="45">
        <v>0.61</v>
      </c>
      <c r="L1000" s="45">
        <v>0.64</v>
      </c>
      <c r="M1000" s="45">
        <v>0.38</v>
      </c>
      <c r="N1000" s="45">
        <v>0.93</v>
      </c>
      <c r="O1000" s="45">
        <v>1.5</v>
      </c>
      <c r="P1000" s="45">
        <v>0.16</v>
      </c>
      <c r="Q1000" s="45">
        <v>5.14</v>
      </c>
      <c r="R1000" s="45">
        <v>2.84</v>
      </c>
      <c r="S1000" s="45">
        <v>1.28</v>
      </c>
      <c r="T1000" s="45">
        <v>1.39</v>
      </c>
      <c r="U1000" s="45">
        <v>0.51</v>
      </c>
      <c r="V1000" s="45">
        <v>3.21</v>
      </c>
      <c r="W1000" s="45">
        <v>0.96</v>
      </c>
      <c r="X1000" s="45">
        <v>0.64</v>
      </c>
      <c r="Y1000" s="45">
        <v>0.64</v>
      </c>
      <c r="Z1000" s="45">
        <v>0.45</v>
      </c>
      <c r="AA1000" s="45">
        <v>1</v>
      </c>
      <c r="AB1000" s="45">
        <v>2.06</v>
      </c>
      <c r="AC1000" s="159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6"/>
    </row>
    <row r="1001" spans="1:65">
      <c r="B1001" s="3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BM1001" s="56"/>
    </row>
    <row r="1002" spans="1:65" ht="15">
      <c r="B1002" s="8" t="s">
        <v>591</v>
      </c>
      <c r="BM1002" s="28" t="s">
        <v>67</v>
      </c>
    </row>
    <row r="1003" spans="1:65" ht="15">
      <c r="A1003" s="25" t="s">
        <v>64</v>
      </c>
      <c r="B1003" s="18" t="s">
        <v>114</v>
      </c>
      <c r="C1003" s="15" t="s">
        <v>115</v>
      </c>
      <c r="D1003" s="16" t="s">
        <v>233</v>
      </c>
      <c r="E1003" s="17" t="s">
        <v>233</v>
      </c>
      <c r="F1003" s="17" t="s">
        <v>233</v>
      </c>
      <c r="G1003" s="17" t="s">
        <v>233</v>
      </c>
      <c r="H1003" s="17" t="s">
        <v>233</v>
      </c>
      <c r="I1003" s="17" t="s">
        <v>233</v>
      </c>
      <c r="J1003" s="17" t="s">
        <v>233</v>
      </c>
      <c r="K1003" s="17" t="s">
        <v>233</v>
      </c>
      <c r="L1003" s="17" t="s">
        <v>233</v>
      </c>
      <c r="M1003" s="17" t="s">
        <v>233</v>
      </c>
      <c r="N1003" s="17" t="s">
        <v>233</v>
      </c>
      <c r="O1003" s="17" t="s">
        <v>233</v>
      </c>
      <c r="P1003" s="17" t="s">
        <v>233</v>
      </c>
      <c r="Q1003" s="17" t="s">
        <v>233</v>
      </c>
      <c r="R1003" s="17" t="s">
        <v>233</v>
      </c>
      <c r="S1003" s="17" t="s">
        <v>233</v>
      </c>
      <c r="T1003" s="17" t="s">
        <v>233</v>
      </c>
      <c r="U1003" s="17" t="s">
        <v>233</v>
      </c>
      <c r="V1003" s="17" t="s">
        <v>233</v>
      </c>
      <c r="W1003" s="17" t="s">
        <v>233</v>
      </c>
      <c r="X1003" s="17" t="s">
        <v>233</v>
      </c>
      <c r="Y1003" s="17" t="s">
        <v>233</v>
      </c>
      <c r="Z1003" s="17" t="s">
        <v>233</v>
      </c>
      <c r="AA1003" s="17" t="s">
        <v>233</v>
      </c>
      <c r="AB1003" s="17" t="s">
        <v>233</v>
      </c>
      <c r="AC1003" s="17" t="s">
        <v>233</v>
      </c>
      <c r="AD1003" s="159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1</v>
      </c>
    </row>
    <row r="1004" spans="1:65">
      <c r="A1004" s="30"/>
      <c r="B1004" s="19" t="s">
        <v>234</v>
      </c>
      <c r="C1004" s="9" t="s">
        <v>234</v>
      </c>
      <c r="D1004" s="156" t="s">
        <v>244</v>
      </c>
      <c r="E1004" s="158" t="s">
        <v>245</v>
      </c>
      <c r="F1004" s="158" t="s">
        <v>246</v>
      </c>
      <c r="G1004" s="158" t="s">
        <v>247</v>
      </c>
      <c r="H1004" s="158" t="s">
        <v>248</v>
      </c>
      <c r="I1004" s="158" t="s">
        <v>249</v>
      </c>
      <c r="J1004" s="158" t="s">
        <v>250</v>
      </c>
      <c r="K1004" s="158" t="s">
        <v>251</v>
      </c>
      <c r="L1004" s="158" t="s">
        <v>252</v>
      </c>
      <c r="M1004" s="158" t="s">
        <v>253</v>
      </c>
      <c r="N1004" s="158" t="s">
        <v>254</v>
      </c>
      <c r="O1004" s="158" t="s">
        <v>255</v>
      </c>
      <c r="P1004" s="158" t="s">
        <v>256</v>
      </c>
      <c r="Q1004" s="158" t="s">
        <v>257</v>
      </c>
      <c r="R1004" s="158" t="s">
        <v>258</v>
      </c>
      <c r="S1004" s="158" t="s">
        <v>259</v>
      </c>
      <c r="T1004" s="158" t="s">
        <v>260</v>
      </c>
      <c r="U1004" s="158" t="s">
        <v>261</v>
      </c>
      <c r="V1004" s="158" t="s">
        <v>263</v>
      </c>
      <c r="W1004" s="158" t="s">
        <v>264</v>
      </c>
      <c r="X1004" s="158" t="s">
        <v>266</v>
      </c>
      <c r="Y1004" s="158" t="s">
        <v>267</v>
      </c>
      <c r="Z1004" s="158" t="s">
        <v>268</v>
      </c>
      <c r="AA1004" s="158" t="s">
        <v>269</v>
      </c>
      <c r="AB1004" s="158" t="s">
        <v>270</v>
      </c>
      <c r="AC1004" s="158" t="s">
        <v>271</v>
      </c>
      <c r="AD1004" s="159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 t="s">
        <v>3</v>
      </c>
    </row>
    <row r="1005" spans="1:65">
      <c r="A1005" s="30"/>
      <c r="B1005" s="19"/>
      <c r="C1005" s="9"/>
      <c r="D1005" s="10" t="s">
        <v>281</v>
      </c>
      <c r="E1005" s="11" t="s">
        <v>281</v>
      </c>
      <c r="F1005" s="11" t="s">
        <v>280</v>
      </c>
      <c r="G1005" s="11" t="s">
        <v>280</v>
      </c>
      <c r="H1005" s="11" t="s">
        <v>280</v>
      </c>
      <c r="I1005" s="11" t="s">
        <v>280</v>
      </c>
      <c r="J1005" s="11" t="s">
        <v>280</v>
      </c>
      <c r="K1005" s="11" t="s">
        <v>280</v>
      </c>
      <c r="L1005" s="11" t="s">
        <v>281</v>
      </c>
      <c r="M1005" s="11" t="s">
        <v>280</v>
      </c>
      <c r="N1005" s="11" t="s">
        <v>280</v>
      </c>
      <c r="O1005" s="11" t="s">
        <v>307</v>
      </c>
      <c r="P1005" s="11" t="s">
        <v>280</v>
      </c>
      <c r="Q1005" s="11" t="s">
        <v>281</v>
      </c>
      <c r="R1005" s="11" t="s">
        <v>281</v>
      </c>
      <c r="S1005" s="11" t="s">
        <v>307</v>
      </c>
      <c r="T1005" s="11" t="s">
        <v>281</v>
      </c>
      <c r="U1005" s="11" t="s">
        <v>281</v>
      </c>
      <c r="V1005" s="11" t="s">
        <v>281</v>
      </c>
      <c r="W1005" s="11" t="s">
        <v>281</v>
      </c>
      <c r="X1005" s="11" t="s">
        <v>280</v>
      </c>
      <c r="Y1005" s="11" t="s">
        <v>307</v>
      </c>
      <c r="Z1005" s="11" t="s">
        <v>281</v>
      </c>
      <c r="AA1005" s="11" t="s">
        <v>281</v>
      </c>
      <c r="AB1005" s="11" t="s">
        <v>281</v>
      </c>
      <c r="AC1005" s="11" t="s">
        <v>281</v>
      </c>
      <c r="AD1005" s="159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2</v>
      </c>
    </row>
    <row r="1006" spans="1:65">
      <c r="A1006" s="30"/>
      <c r="B1006" s="19"/>
      <c r="C1006" s="9"/>
      <c r="D1006" s="26" t="s">
        <v>308</v>
      </c>
      <c r="E1006" s="26" t="s">
        <v>308</v>
      </c>
      <c r="F1006" s="26" t="s">
        <v>308</v>
      </c>
      <c r="G1006" s="26" t="s">
        <v>308</v>
      </c>
      <c r="H1006" s="26" t="s">
        <v>308</v>
      </c>
      <c r="I1006" s="26" t="s">
        <v>308</v>
      </c>
      <c r="J1006" s="26" t="s">
        <v>308</v>
      </c>
      <c r="K1006" s="26" t="s">
        <v>308</v>
      </c>
      <c r="L1006" s="26" t="s">
        <v>308</v>
      </c>
      <c r="M1006" s="26" t="s">
        <v>121</v>
      </c>
      <c r="N1006" s="26" t="s">
        <v>277</v>
      </c>
      <c r="O1006" s="26" t="s">
        <v>309</v>
      </c>
      <c r="P1006" s="26" t="s">
        <v>310</v>
      </c>
      <c r="Q1006" s="26" t="s">
        <v>308</v>
      </c>
      <c r="R1006" s="26" t="s">
        <v>309</v>
      </c>
      <c r="S1006" s="26" t="s">
        <v>309</v>
      </c>
      <c r="T1006" s="26" t="s">
        <v>309</v>
      </c>
      <c r="U1006" s="26" t="s">
        <v>311</v>
      </c>
      <c r="V1006" s="26" t="s">
        <v>308</v>
      </c>
      <c r="W1006" s="26" t="s">
        <v>310</v>
      </c>
      <c r="X1006" s="26" t="s">
        <v>311</v>
      </c>
      <c r="Y1006" s="26" t="s">
        <v>308</v>
      </c>
      <c r="Z1006" s="26" t="s">
        <v>311</v>
      </c>
      <c r="AA1006" s="26" t="s">
        <v>311</v>
      </c>
      <c r="AB1006" s="26" t="s">
        <v>308</v>
      </c>
      <c r="AC1006" s="26" t="s">
        <v>310</v>
      </c>
      <c r="AD1006" s="159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3</v>
      </c>
    </row>
    <row r="1007" spans="1:65">
      <c r="A1007" s="30"/>
      <c r="B1007" s="18">
        <v>1</v>
      </c>
      <c r="C1007" s="14">
        <v>1</v>
      </c>
      <c r="D1007" s="152" t="s">
        <v>97</v>
      </c>
      <c r="E1007" s="21">
        <v>3.31</v>
      </c>
      <c r="F1007" s="21">
        <v>3</v>
      </c>
      <c r="G1007" s="21">
        <v>2.78</v>
      </c>
      <c r="H1007" s="21">
        <v>2.99</v>
      </c>
      <c r="I1007" s="21">
        <v>3.01</v>
      </c>
      <c r="J1007" s="21">
        <v>2.91</v>
      </c>
      <c r="K1007" s="21">
        <v>2.84</v>
      </c>
      <c r="L1007" s="21">
        <v>3.12</v>
      </c>
      <c r="M1007" s="21">
        <v>3.12</v>
      </c>
      <c r="N1007" s="21">
        <v>3.21</v>
      </c>
      <c r="O1007" s="152" t="s">
        <v>109</v>
      </c>
      <c r="P1007" s="21">
        <v>2.9888103327227045</v>
      </c>
      <c r="Q1007" s="152">
        <v>5.99</v>
      </c>
      <c r="R1007" s="21">
        <v>3.0533490709206434</v>
      </c>
      <c r="S1007" s="152" t="s">
        <v>109</v>
      </c>
      <c r="T1007" s="152">
        <v>3.81</v>
      </c>
      <c r="U1007" s="152">
        <v>1.89</v>
      </c>
      <c r="V1007" s="21">
        <v>2.8079999999999998</v>
      </c>
      <c r="W1007" s="152">
        <v>3.8299999999999996</v>
      </c>
      <c r="X1007" s="21">
        <v>2.99</v>
      </c>
      <c r="Y1007" s="152" t="s">
        <v>109</v>
      </c>
      <c r="Z1007" s="21">
        <v>2.94</v>
      </c>
      <c r="AA1007" s="21">
        <v>2.96</v>
      </c>
      <c r="AB1007" s="21">
        <v>3.01</v>
      </c>
      <c r="AC1007" s="152" t="s">
        <v>109</v>
      </c>
      <c r="AD1007" s="159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1</v>
      </c>
    </row>
    <row r="1008" spans="1:65">
      <c r="A1008" s="30"/>
      <c r="B1008" s="19">
        <v>1</v>
      </c>
      <c r="C1008" s="9">
        <v>2</v>
      </c>
      <c r="D1008" s="154" t="s">
        <v>97</v>
      </c>
      <c r="E1008" s="11">
        <v>3.29</v>
      </c>
      <c r="F1008" s="11">
        <v>3</v>
      </c>
      <c r="G1008" s="11">
        <v>2.82</v>
      </c>
      <c r="H1008" s="11">
        <v>3.16</v>
      </c>
      <c r="I1008" s="11">
        <v>2.91</v>
      </c>
      <c r="J1008" s="11">
        <v>3.05</v>
      </c>
      <c r="K1008" s="11">
        <v>2.95</v>
      </c>
      <c r="L1008" s="11">
        <v>3.19</v>
      </c>
      <c r="M1008" s="11">
        <v>3.26</v>
      </c>
      <c r="N1008" s="11">
        <v>3.07</v>
      </c>
      <c r="O1008" s="154" t="s">
        <v>109</v>
      </c>
      <c r="P1008" s="11">
        <v>2.9154051268226326</v>
      </c>
      <c r="Q1008" s="154">
        <v>6.3</v>
      </c>
      <c r="R1008" s="11">
        <v>3.0628134983372171</v>
      </c>
      <c r="S1008" s="154" t="s">
        <v>109</v>
      </c>
      <c r="T1008" s="154">
        <v>3.69</v>
      </c>
      <c r="U1008" s="154">
        <v>1.9</v>
      </c>
      <c r="V1008" s="11">
        <v>2.85</v>
      </c>
      <c r="W1008" s="154">
        <v>3.84</v>
      </c>
      <c r="X1008" s="11">
        <v>3.17</v>
      </c>
      <c r="Y1008" s="154" t="s">
        <v>109</v>
      </c>
      <c r="Z1008" s="11">
        <v>2.88</v>
      </c>
      <c r="AA1008" s="11">
        <v>3.03</v>
      </c>
      <c r="AB1008" s="11">
        <v>3.15</v>
      </c>
      <c r="AC1008" s="154" t="s">
        <v>109</v>
      </c>
      <c r="AD1008" s="159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 t="e">
        <v>#N/A</v>
      </c>
    </row>
    <row r="1009" spans="1:65">
      <c r="A1009" s="30"/>
      <c r="B1009" s="19">
        <v>1</v>
      </c>
      <c r="C1009" s="9">
        <v>3</v>
      </c>
      <c r="D1009" s="154" t="s">
        <v>97</v>
      </c>
      <c r="E1009" s="11">
        <v>3.3</v>
      </c>
      <c r="F1009" s="11">
        <v>3.2</v>
      </c>
      <c r="G1009" s="11">
        <v>2.81</v>
      </c>
      <c r="H1009" s="11">
        <v>3.2</v>
      </c>
      <c r="I1009" s="11">
        <v>3.05</v>
      </c>
      <c r="J1009" s="11">
        <v>2.86</v>
      </c>
      <c r="K1009" s="11">
        <v>2.95</v>
      </c>
      <c r="L1009" s="11">
        <v>3.15</v>
      </c>
      <c r="M1009" s="11">
        <v>3.2</v>
      </c>
      <c r="N1009" s="11">
        <v>3.26</v>
      </c>
      <c r="O1009" s="154" t="s">
        <v>109</v>
      </c>
      <c r="P1009" s="11">
        <v>2.9287802748717295</v>
      </c>
      <c r="Q1009" s="154">
        <v>6.25</v>
      </c>
      <c r="R1009" s="11">
        <v>3.0846437499854291</v>
      </c>
      <c r="S1009" s="154" t="s">
        <v>109</v>
      </c>
      <c r="T1009" s="154">
        <v>3.8500000000000005</v>
      </c>
      <c r="U1009" s="154">
        <v>1.9800000000000002</v>
      </c>
      <c r="V1009" s="11">
        <v>2.8090000000000002</v>
      </c>
      <c r="W1009" s="154">
        <v>3.87</v>
      </c>
      <c r="X1009" s="11">
        <v>2.95</v>
      </c>
      <c r="Y1009" s="154" t="s">
        <v>109</v>
      </c>
      <c r="Z1009" s="11">
        <v>2.89</v>
      </c>
      <c r="AA1009" s="11">
        <v>3</v>
      </c>
      <c r="AB1009" s="11">
        <v>2.97</v>
      </c>
      <c r="AC1009" s="154" t="s">
        <v>109</v>
      </c>
      <c r="AD1009" s="159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16</v>
      </c>
    </row>
    <row r="1010" spans="1:65">
      <c r="A1010" s="30"/>
      <c r="B1010" s="19">
        <v>1</v>
      </c>
      <c r="C1010" s="9">
        <v>4</v>
      </c>
      <c r="D1010" s="154" t="s">
        <v>97</v>
      </c>
      <c r="E1010" s="11">
        <v>3.35</v>
      </c>
      <c r="F1010" s="11">
        <v>3</v>
      </c>
      <c r="G1010" s="11">
        <v>2.92</v>
      </c>
      <c r="H1010" s="11">
        <v>3.14</v>
      </c>
      <c r="I1010" s="11">
        <v>3.06</v>
      </c>
      <c r="J1010" s="11">
        <v>2.88</v>
      </c>
      <c r="K1010" s="11">
        <v>3.02</v>
      </c>
      <c r="L1010" s="11">
        <v>3.13</v>
      </c>
      <c r="M1010" s="11">
        <v>3.22</v>
      </c>
      <c r="N1010" s="11">
        <v>3.27</v>
      </c>
      <c r="O1010" s="154" t="s">
        <v>109</v>
      </c>
      <c r="P1010" s="11">
        <v>3.0219230878832803</v>
      </c>
      <c r="Q1010" s="154">
        <v>5.34</v>
      </c>
      <c r="R1010" s="11">
        <v>3.0306031890169542</v>
      </c>
      <c r="S1010" s="154" t="s">
        <v>109</v>
      </c>
      <c r="T1010" s="154">
        <v>3.72</v>
      </c>
      <c r="U1010" s="154">
        <v>1.9299999999999997</v>
      </c>
      <c r="V1010" s="11">
        <v>2.8130000000000002</v>
      </c>
      <c r="W1010" s="154">
        <v>3.77</v>
      </c>
      <c r="X1010" s="11">
        <v>3.15</v>
      </c>
      <c r="Y1010" s="154" t="s">
        <v>109</v>
      </c>
      <c r="Z1010" s="11">
        <v>2.85</v>
      </c>
      <c r="AA1010" s="11">
        <v>3</v>
      </c>
      <c r="AB1010" s="11">
        <v>3.16</v>
      </c>
      <c r="AC1010" s="154" t="s">
        <v>109</v>
      </c>
      <c r="AD1010" s="159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3.0305186769661914</v>
      </c>
    </row>
    <row r="1011" spans="1:65">
      <c r="A1011" s="30"/>
      <c r="B1011" s="19">
        <v>1</v>
      </c>
      <c r="C1011" s="9">
        <v>5</v>
      </c>
      <c r="D1011" s="154" t="s">
        <v>97</v>
      </c>
      <c r="E1011" s="11">
        <v>3.35</v>
      </c>
      <c r="F1011" s="11">
        <v>3</v>
      </c>
      <c r="G1011" s="11">
        <v>2.85</v>
      </c>
      <c r="H1011" s="11">
        <v>3.06</v>
      </c>
      <c r="I1011" s="11">
        <v>3.13</v>
      </c>
      <c r="J1011" s="11">
        <v>2.91</v>
      </c>
      <c r="K1011" s="11">
        <v>2.97</v>
      </c>
      <c r="L1011" s="155">
        <v>2.97</v>
      </c>
      <c r="M1011" s="11">
        <v>3.2</v>
      </c>
      <c r="N1011" s="11">
        <v>3.19</v>
      </c>
      <c r="O1011" s="154" t="s">
        <v>109</v>
      </c>
      <c r="P1011" s="11">
        <v>2.9937929659116951</v>
      </c>
      <c r="Q1011" s="155">
        <v>8.4700000000000006</v>
      </c>
      <c r="R1011" s="11">
        <v>3.0342740520140654</v>
      </c>
      <c r="S1011" s="154" t="s">
        <v>109</v>
      </c>
      <c r="T1011" s="154">
        <v>3.76</v>
      </c>
      <c r="U1011" s="154">
        <v>1.9800000000000002</v>
      </c>
      <c r="V1011" s="11">
        <v>2.7090000000000001</v>
      </c>
      <c r="W1011" s="154">
        <v>3.84</v>
      </c>
      <c r="X1011" s="11">
        <v>2.99</v>
      </c>
      <c r="Y1011" s="154" t="s">
        <v>109</v>
      </c>
      <c r="Z1011" s="11">
        <v>2.9</v>
      </c>
      <c r="AA1011" s="11">
        <v>2.92</v>
      </c>
      <c r="AB1011" s="11">
        <v>3.04</v>
      </c>
      <c r="AC1011" s="154" t="s">
        <v>109</v>
      </c>
      <c r="AD1011" s="159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111</v>
      </c>
    </row>
    <row r="1012" spans="1:65">
      <c r="A1012" s="30"/>
      <c r="B1012" s="19">
        <v>1</v>
      </c>
      <c r="C1012" s="9">
        <v>6</v>
      </c>
      <c r="D1012" s="154" t="s">
        <v>97</v>
      </c>
      <c r="E1012" s="11">
        <v>3.31</v>
      </c>
      <c r="F1012" s="11">
        <v>3.1</v>
      </c>
      <c r="G1012" s="11">
        <v>2.82</v>
      </c>
      <c r="H1012" s="11">
        <v>2.9</v>
      </c>
      <c r="I1012" s="11">
        <v>3.05</v>
      </c>
      <c r="J1012" s="11">
        <v>2.94</v>
      </c>
      <c r="K1012" s="11">
        <v>2.89</v>
      </c>
      <c r="L1012" s="11">
        <v>3.16</v>
      </c>
      <c r="M1012" s="11">
        <v>3.18</v>
      </c>
      <c r="N1012" s="11">
        <v>3.11</v>
      </c>
      <c r="O1012" s="154" t="s">
        <v>109</v>
      </c>
      <c r="P1012" s="11">
        <v>2.9092685284007316</v>
      </c>
      <c r="Q1012" s="154">
        <v>6.48</v>
      </c>
      <c r="R1012" s="11">
        <v>3.0952411736644203</v>
      </c>
      <c r="S1012" s="154" t="s">
        <v>109</v>
      </c>
      <c r="T1012" s="154">
        <v>3.75</v>
      </c>
      <c r="U1012" s="154">
        <v>1.95</v>
      </c>
      <c r="V1012" s="11">
        <v>2.8250000000000002</v>
      </c>
      <c r="W1012" s="154">
        <v>3.8</v>
      </c>
      <c r="X1012" s="11">
        <v>3.06</v>
      </c>
      <c r="Y1012" s="154" t="s">
        <v>109</v>
      </c>
      <c r="Z1012" s="11">
        <v>2.99</v>
      </c>
      <c r="AA1012" s="11">
        <v>2.88</v>
      </c>
      <c r="AB1012" s="11">
        <v>3.07</v>
      </c>
      <c r="AC1012" s="154" t="s">
        <v>109</v>
      </c>
      <c r="AD1012" s="159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6"/>
    </row>
    <row r="1013" spans="1:65">
      <c r="A1013" s="30"/>
      <c r="B1013" s="20" t="s">
        <v>237</v>
      </c>
      <c r="C1013" s="12"/>
      <c r="D1013" s="22" t="s">
        <v>729</v>
      </c>
      <c r="E1013" s="22">
        <v>3.3183333333333329</v>
      </c>
      <c r="F1013" s="22">
        <v>3.0500000000000003</v>
      </c>
      <c r="G1013" s="22">
        <v>2.8333333333333335</v>
      </c>
      <c r="H1013" s="22">
        <v>3.0750000000000006</v>
      </c>
      <c r="I1013" s="22">
        <v>3.0350000000000001</v>
      </c>
      <c r="J1013" s="22">
        <v>2.9250000000000003</v>
      </c>
      <c r="K1013" s="22">
        <v>2.936666666666667</v>
      </c>
      <c r="L1013" s="22">
        <v>3.1199999999999997</v>
      </c>
      <c r="M1013" s="22">
        <v>3.1966666666666668</v>
      </c>
      <c r="N1013" s="22">
        <v>3.1850000000000001</v>
      </c>
      <c r="O1013" s="22" t="s">
        <v>729</v>
      </c>
      <c r="P1013" s="22">
        <v>2.9596633861021289</v>
      </c>
      <c r="Q1013" s="22">
        <v>6.4716666666666667</v>
      </c>
      <c r="R1013" s="22">
        <v>3.0601541223231217</v>
      </c>
      <c r="S1013" s="22" t="s">
        <v>729</v>
      </c>
      <c r="T1013" s="22">
        <v>3.7633333333333336</v>
      </c>
      <c r="U1013" s="22">
        <v>1.9383333333333332</v>
      </c>
      <c r="V1013" s="22">
        <v>2.8023333333333333</v>
      </c>
      <c r="W1013" s="22">
        <v>3.8249999999999997</v>
      </c>
      <c r="X1013" s="22">
        <v>3.0516666666666663</v>
      </c>
      <c r="Y1013" s="22" t="s">
        <v>729</v>
      </c>
      <c r="Z1013" s="22">
        <v>2.9083333333333337</v>
      </c>
      <c r="AA1013" s="22">
        <v>2.9649999999999999</v>
      </c>
      <c r="AB1013" s="22">
        <v>3.0666666666666669</v>
      </c>
      <c r="AC1013" s="22" t="s">
        <v>729</v>
      </c>
      <c r="AD1013" s="159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6"/>
    </row>
    <row r="1014" spans="1:65">
      <c r="A1014" s="30"/>
      <c r="B1014" s="3" t="s">
        <v>238</v>
      </c>
      <c r="C1014" s="29"/>
      <c r="D1014" s="11" t="s">
        <v>729</v>
      </c>
      <c r="E1014" s="11">
        <v>3.31</v>
      </c>
      <c r="F1014" s="11">
        <v>3</v>
      </c>
      <c r="G1014" s="11">
        <v>2.82</v>
      </c>
      <c r="H1014" s="11">
        <v>3.1</v>
      </c>
      <c r="I1014" s="11">
        <v>3.05</v>
      </c>
      <c r="J1014" s="11">
        <v>2.91</v>
      </c>
      <c r="K1014" s="11">
        <v>2.95</v>
      </c>
      <c r="L1014" s="11">
        <v>3.1399999999999997</v>
      </c>
      <c r="M1014" s="11">
        <v>3.2</v>
      </c>
      <c r="N1014" s="11">
        <v>3.2</v>
      </c>
      <c r="O1014" s="11" t="s">
        <v>729</v>
      </c>
      <c r="P1014" s="11">
        <v>2.958795303797217</v>
      </c>
      <c r="Q1014" s="11">
        <v>6.2750000000000004</v>
      </c>
      <c r="R1014" s="11">
        <v>3.0580812846289303</v>
      </c>
      <c r="S1014" s="11" t="s">
        <v>729</v>
      </c>
      <c r="T1014" s="11">
        <v>3.7549999999999999</v>
      </c>
      <c r="U1014" s="11">
        <v>1.94</v>
      </c>
      <c r="V1014" s="11">
        <v>2.8109999999999999</v>
      </c>
      <c r="W1014" s="11">
        <v>3.835</v>
      </c>
      <c r="X1014" s="11">
        <v>3.0250000000000004</v>
      </c>
      <c r="Y1014" s="11" t="s">
        <v>729</v>
      </c>
      <c r="Z1014" s="11">
        <v>2.895</v>
      </c>
      <c r="AA1014" s="11">
        <v>2.98</v>
      </c>
      <c r="AB1014" s="11">
        <v>3.0549999999999997</v>
      </c>
      <c r="AC1014" s="11" t="s">
        <v>729</v>
      </c>
      <c r="AD1014" s="159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6"/>
    </row>
    <row r="1015" spans="1:65">
      <c r="A1015" s="30"/>
      <c r="B1015" s="3" t="s">
        <v>239</v>
      </c>
      <c r="C1015" s="29"/>
      <c r="D1015" s="23" t="s">
        <v>729</v>
      </c>
      <c r="E1015" s="23">
        <v>2.5625508125043484E-2</v>
      </c>
      <c r="F1015" s="23">
        <v>8.3666002653407637E-2</v>
      </c>
      <c r="G1015" s="23">
        <v>4.8027769744874368E-2</v>
      </c>
      <c r="H1015" s="23">
        <v>0.1141490254010082</v>
      </c>
      <c r="I1015" s="23">
        <v>7.2594765651526075E-2</v>
      </c>
      <c r="J1015" s="23">
        <v>6.7156533561523221E-2</v>
      </c>
      <c r="K1015" s="23">
        <v>6.3140055960275124E-2</v>
      </c>
      <c r="L1015" s="23">
        <v>7.7459666924148254E-2</v>
      </c>
      <c r="M1015" s="23">
        <v>4.6332134277050727E-2</v>
      </c>
      <c r="N1015" s="23">
        <v>8.0436310208760853E-2</v>
      </c>
      <c r="O1015" s="23" t="s">
        <v>729</v>
      </c>
      <c r="P1015" s="23">
        <v>4.7629497032033764E-2</v>
      </c>
      <c r="Q1015" s="23">
        <v>1.0568522444820159</v>
      </c>
      <c r="R1015" s="23">
        <v>2.6181137250728233E-2</v>
      </c>
      <c r="S1015" s="23" t="s">
        <v>729</v>
      </c>
      <c r="T1015" s="23">
        <v>5.8537737116040663E-2</v>
      </c>
      <c r="U1015" s="23">
        <v>3.8686776379877878E-2</v>
      </c>
      <c r="V1015" s="23">
        <v>4.8347354288178664E-2</v>
      </c>
      <c r="W1015" s="23">
        <v>3.5071355833500378E-2</v>
      </c>
      <c r="X1015" s="23">
        <v>9.1305348510734255E-2</v>
      </c>
      <c r="Y1015" s="23" t="s">
        <v>729</v>
      </c>
      <c r="Z1015" s="23">
        <v>4.9564772436345064E-2</v>
      </c>
      <c r="AA1015" s="23">
        <v>5.6480084985771749E-2</v>
      </c>
      <c r="AB1015" s="23">
        <v>7.6070143069844859E-2</v>
      </c>
      <c r="AC1015" s="23" t="s">
        <v>729</v>
      </c>
      <c r="AD1015" s="214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57"/>
    </row>
    <row r="1016" spans="1:65">
      <c r="A1016" s="30"/>
      <c r="B1016" s="3" t="s">
        <v>87</v>
      </c>
      <c r="C1016" s="29"/>
      <c r="D1016" s="13" t="s">
        <v>729</v>
      </c>
      <c r="E1016" s="13">
        <v>7.7224032521477108E-3</v>
      </c>
      <c r="F1016" s="13">
        <v>2.7431476279805779E-2</v>
      </c>
      <c r="G1016" s="13">
        <v>1.6950977557014482E-2</v>
      </c>
      <c r="H1016" s="13">
        <v>3.712163427675063E-2</v>
      </c>
      <c r="I1016" s="13">
        <v>2.3919197908245822E-2</v>
      </c>
      <c r="J1016" s="13">
        <v>2.2959498653512211E-2</v>
      </c>
      <c r="K1016" s="13">
        <v>2.1500586592602195E-2</v>
      </c>
      <c r="L1016" s="13">
        <v>2.4826816321842391E-2</v>
      </c>
      <c r="M1016" s="13">
        <v>1.4493889763415242E-2</v>
      </c>
      <c r="N1016" s="13">
        <v>2.525472847998771E-2</v>
      </c>
      <c r="O1016" s="13" t="s">
        <v>729</v>
      </c>
      <c r="P1016" s="13">
        <v>1.6092876391176944E-2</v>
      </c>
      <c r="Q1016" s="13">
        <v>0.16330449309534112</v>
      </c>
      <c r="R1016" s="13">
        <v>8.5554962933869407E-3</v>
      </c>
      <c r="S1016" s="13" t="s">
        <v>729</v>
      </c>
      <c r="T1016" s="13">
        <v>1.555475742676014E-2</v>
      </c>
      <c r="U1016" s="13">
        <v>1.9958784030891425E-2</v>
      </c>
      <c r="V1016" s="13">
        <v>1.7252535133167123E-2</v>
      </c>
      <c r="W1016" s="13">
        <v>9.1689819172550008E-3</v>
      </c>
      <c r="X1016" s="13">
        <v>2.9919830205592877E-2</v>
      </c>
      <c r="Y1016" s="13" t="s">
        <v>729</v>
      </c>
      <c r="Z1016" s="13">
        <v>1.7042328631408043E-2</v>
      </c>
      <c r="AA1016" s="13">
        <v>1.9048932541575633E-2</v>
      </c>
      <c r="AB1016" s="13">
        <v>2.4805481435818975E-2</v>
      </c>
      <c r="AC1016" s="13" t="s">
        <v>729</v>
      </c>
      <c r="AD1016" s="159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6"/>
    </row>
    <row r="1017" spans="1:65">
      <c r="A1017" s="30"/>
      <c r="B1017" s="3" t="s">
        <v>240</v>
      </c>
      <c r="C1017" s="29"/>
      <c r="D1017" s="13" t="s">
        <v>729</v>
      </c>
      <c r="E1017" s="13">
        <v>9.4972078065286292E-2</v>
      </c>
      <c r="F1017" s="13">
        <v>6.4283791358485942E-3</v>
      </c>
      <c r="G1017" s="13">
        <v>-6.5066533043200758E-2</v>
      </c>
      <c r="H1017" s="13">
        <v>1.4677792079585084E-2</v>
      </c>
      <c r="I1017" s="13">
        <v>1.478731369606745E-3</v>
      </c>
      <c r="J1017" s="13">
        <v>-3.4818685582833742E-2</v>
      </c>
      <c r="K1017" s="13">
        <v>-3.0968959542423402E-2</v>
      </c>
      <c r="L1017" s="13">
        <v>2.9526735378310409E-2</v>
      </c>
      <c r="M1017" s="13">
        <v>5.4824935072435688E-2</v>
      </c>
      <c r="N1017" s="13">
        <v>5.0975209032025459E-2</v>
      </c>
      <c r="O1017" s="13" t="s">
        <v>729</v>
      </c>
      <c r="P1017" s="13">
        <v>-2.3380582143448403E-2</v>
      </c>
      <c r="Q1017" s="13">
        <v>1.1354980307019122</v>
      </c>
      <c r="R1017" s="13">
        <v>9.7790010608342914E-3</v>
      </c>
      <c r="S1017" s="13" t="s">
        <v>729</v>
      </c>
      <c r="T1017" s="13">
        <v>0.24181162846379567</v>
      </c>
      <c r="U1017" s="13">
        <v>-0.36039551642896628</v>
      </c>
      <c r="V1017" s="13">
        <v>-7.5295805093434032E-2</v>
      </c>
      <c r="W1017" s="13">
        <v>0.26216018039167865</v>
      </c>
      <c r="X1017" s="13">
        <v>6.9783399987641825E-3</v>
      </c>
      <c r="Y1017" s="13" t="s">
        <v>729</v>
      </c>
      <c r="Z1017" s="13">
        <v>-4.0318294211991401E-2</v>
      </c>
      <c r="AA1017" s="13">
        <v>-2.1619624872855514E-2</v>
      </c>
      <c r="AB1017" s="13">
        <v>1.1927987765006254E-2</v>
      </c>
      <c r="AC1017" s="13" t="s">
        <v>729</v>
      </c>
      <c r="AD1017" s="159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6"/>
    </row>
    <row r="1018" spans="1:65">
      <c r="A1018" s="30"/>
      <c r="B1018" s="46" t="s">
        <v>241</v>
      </c>
      <c r="C1018" s="47"/>
      <c r="D1018" s="45">
        <v>8.9</v>
      </c>
      <c r="E1018" s="45">
        <v>1.25</v>
      </c>
      <c r="F1018" s="45">
        <v>0.03</v>
      </c>
      <c r="G1018" s="45">
        <v>0.95</v>
      </c>
      <c r="H1018" s="45">
        <v>0.15</v>
      </c>
      <c r="I1018" s="45">
        <v>0.03</v>
      </c>
      <c r="J1018" s="45">
        <v>0.53</v>
      </c>
      <c r="K1018" s="45">
        <v>0.48</v>
      </c>
      <c r="L1018" s="45">
        <v>0.35</v>
      </c>
      <c r="M1018" s="45">
        <v>0.7</v>
      </c>
      <c r="N1018" s="45">
        <v>0.65</v>
      </c>
      <c r="O1018" s="45">
        <v>2.4700000000000002</v>
      </c>
      <c r="P1018" s="45">
        <v>0.38</v>
      </c>
      <c r="Q1018" s="45">
        <v>15.59</v>
      </c>
      <c r="R1018" s="45">
        <v>0.08</v>
      </c>
      <c r="S1018" s="45">
        <v>2.4700000000000002</v>
      </c>
      <c r="T1018" s="45">
        <v>3.28</v>
      </c>
      <c r="U1018" s="45">
        <v>5.0199999999999996</v>
      </c>
      <c r="V1018" s="45">
        <v>1.0900000000000001</v>
      </c>
      <c r="W1018" s="45">
        <v>3.56</v>
      </c>
      <c r="X1018" s="45">
        <v>0.04</v>
      </c>
      <c r="Y1018" s="45">
        <v>2.4700000000000002</v>
      </c>
      <c r="Z1018" s="45">
        <v>0.61</v>
      </c>
      <c r="AA1018" s="45">
        <v>0.35</v>
      </c>
      <c r="AB1018" s="45">
        <v>0.11</v>
      </c>
      <c r="AC1018" s="45">
        <v>2.4700000000000002</v>
      </c>
      <c r="AD1018" s="159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6"/>
    </row>
    <row r="1019" spans="1:65">
      <c r="B1019" s="31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BM1019" s="56"/>
    </row>
    <row r="1020" spans="1:65" ht="15">
      <c r="B1020" s="8" t="s">
        <v>592</v>
      </c>
      <c r="BM1020" s="28" t="s">
        <v>278</v>
      </c>
    </row>
    <row r="1021" spans="1:65" ht="15">
      <c r="A1021" s="25" t="s">
        <v>65</v>
      </c>
      <c r="B1021" s="18" t="s">
        <v>114</v>
      </c>
      <c r="C1021" s="15" t="s">
        <v>115</v>
      </c>
      <c r="D1021" s="16" t="s">
        <v>233</v>
      </c>
      <c r="E1021" s="17" t="s">
        <v>233</v>
      </c>
      <c r="F1021" s="17" t="s">
        <v>233</v>
      </c>
      <c r="G1021" s="159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1</v>
      </c>
    </row>
    <row r="1022" spans="1:65">
      <c r="A1022" s="30"/>
      <c r="B1022" s="19" t="s">
        <v>234</v>
      </c>
      <c r="C1022" s="9" t="s">
        <v>234</v>
      </c>
      <c r="D1022" s="156" t="s">
        <v>245</v>
      </c>
      <c r="E1022" s="158" t="s">
        <v>253</v>
      </c>
      <c r="F1022" s="158" t="s">
        <v>256</v>
      </c>
      <c r="G1022" s="159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 t="s">
        <v>3</v>
      </c>
    </row>
    <row r="1023" spans="1:65">
      <c r="A1023" s="30"/>
      <c r="B1023" s="19"/>
      <c r="C1023" s="9"/>
      <c r="D1023" s="10" t="s">
        <v>281</v>
      </c>
      <c r="E1023" s="11" t="s">
        <v>280</v>
      </c>
      <c r="F1023" s="11" t="s">
        <v>280</v>
      </c>
      <c r="G1023" s="159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3</v>
      </c>
    </row>
    <row r="1024" spans="1:65">
      <c r="A1024" s="30"/>
      <c r="B1024" s="19"/>
      <c r="C1024" s="9"/>
      <c r="D1024" s="26" t="s">
        <v>308</v>
      </c>
      <c r="E1024" s="26" t="s">
        <v>121</v>
      </c>
      <c r="F1024" s="26" t="s">
        <v>310</v>
      </c>
      <c r="G1024" s="159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3</v>
      </c>
    </row>
    <row r="1025" spans="1:65">
      <c r="A1025" s="30"/>
      <c r="B1025" s="18">
        <v>1</v>
      </c>
      <c r="C1025" s="14">
        <v>1</v>
      </c>
      <c r="D1025" s="211" t="s">
        <v>110</v>
      </c>
      <c r="E1025" s="212">
        <v>5.8000000000000003E-2</v>
      </c>
      <c r="F1025" s="212">
        <v>5.7322430723989251E-2</v>
      </c>
      <c r="G1025" s="214"/>
      <c r="H1025" s="215"/>
      <c r="I1025" s="215"/>
      <c r="J1025" s="215"/>
      <c r="K1025" s="215"/>
      <c r="L1025" s="215"/>
      <c r="M1025" s="215"/>
      <c r="N1025" s="215"/>
      <c r="O1025" s="215"/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6">
        <v>1</v>
      </c>
    </row>
    <row r="1026" spans="1:65">
      <c r="A1026" s="30"/>
      <c r="B1026" s="19">
        <v>1</v>
      </c>
      <c r="C1026" s="9">
        <v>2</v>
      </c>
      <c r="D1026" s="218" t="s">
        <v>110</v>
      </c>
      <c r="E1026" s="23">
        <v>6.2E-2</v>
      </c>
      <c r="F1026" s="23">
        <v>5.9452310002108634E-2</v>
      </c>
      <c r="G1026" s="214"/>
      <c r="H1026" s="215"/>
      <c r="I1026" s="215"/>
      <c r="J1026" s="215"/>
      <c r="K1026" s="215"/>
      <c r="L1026" s="215"/>
      <c r="M1026" s="215"/>
      <c r="N1026" s="215"/>
      <c r="O1026" s="215"/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6">
        <v>9</v>
      </c>
    </row>
    <row r="1027" spans="1:65">
      <c r="A1027" s="30"/>
      <c r="B1027" s="19">
        <v>1</v>
      </c>
      <c r="C1027" s="9">
        <v>3</v>
      </c>
      <c r="D1027" s="218" t="s">
        <v>110</v>
      </c>
      <c r="E1027" s="23">
        <v>0.06</v>
      </c>
      <c r="F1027" s="23">
        <v>5.8356907937568391E-2</v>
      </c>
      <c r="G1027" s="214"/>
      <c r="H1027" s="215"/>
      <c r="I1027" s="215"/>
      <c r="J1027" s="215"/>
      <c r="K1027" s="215"/>
      <c r="L1027" s="215"/>
      <c r="M1027" s="215"/>
      <c r="N1027" s="215"/>
      <c r="O1027" s="215"/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6">
        <v>16</v>
      </c>
    </row>
    <row r="1028" spans="1:65">
      <c r="A1028" s="30"/>
      <c r="B1028" s="19">
        <v>1</v>
      </c>
      <c r="C1028" s="9">
        <v>4</v>
      </c>
      <c r="D1028" s="218" t="s">
        <v>110</v>
      </c>
      <c r="E1028" s="23">
        <v>0.06</v>
      </c>
      <c r="F1028" s="23">
        <v>5.8381432878460468E-2</v>
      </c>
      <c r="G1028" s="214"/>
      <c r="H1028" s="215"/>
      <c r="I1028" s="215"/>
      <c r="J1028" s="215"/>
      <c r="K1028" s="215"/>
      <c r="L1028" s="215"/>
      <c r="M1028" s="215"/>
      <c r="N1028" s="215"/>
      <c r="O1028" s="215"/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6">
        <v>5.9004094939509297E-2</v>
      </c>
    </row>
    <row r="1029" spans="1:65">
      <c r="A1029" s="30"/>
      <c r="B1029" s="19">
        <v>1</v>
      </c>
      <c r="C1029" s="9">
        <v>5</v>
      </c>
      <c r="D1029" s="218" t="s">
        <v>110</v>
      </c>
      <c r="E1029" s="23">
        <v>6.1000000000000006E-2</v>
      </c>
      <c r="F1029" s="23">
        <v>5.2243803581025851E-2</v>
      </c>
      <c r="G1029" s="214"/>
      <c r="H1029" s="215"/>
      <c r="I1029" s="215"/>
      <c r="J1029" s="215"/>
      <c r="K1029" s="215"/>
      <c r="L1029" s="215"/>
      <c r="M1029" s="215"/>
      <c r="N1029" s="215"/>
      <c r="O1029" s="215"/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6">
        <v>15</v>
      </c>
    </row>
    <row r="1030" spans="1:65">
      <c r="A1030" s="30"/>
      <c r="B1030" s="19">
        <v>1</v>
      </c>
      <c r="C1030" s="9">
        <v>6</v>
      </c>
      <c r="D1030" s="218" t="s">
        <v>110</v>
      </c>
      <c r="E1030" s="23">
        <v>6.3E-2</v>
      </c>
      <c r="F1030" s="23">
        <v>5.8292254150959288E-2</v>
      </c>
      <c r="G1030" s="214"/>
      <c r="H1030" s="215"/>
      <c r="I1030" s="215"/>
      <c r="J1030" s="215"/>
      <c r="K1030" s="215"/>
      <c r="L1030" s="215"/>
      <c r="M1030" s="215"/>
      <c r="N1030" s="215"/>
      <c r="O1030" s="215"/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57"/>
    </row>
    <row r="1031" spans="1:65">
      <c r="A1031" s="30"/>
      <c r="B1031" s="20" t="s">
        <v>237</v>
      </c>
      <c r="C1031" s="12"/>
      <c r="D1031" s="220" t="s">
        <v>729</v>
      </c>
      <c r="E1031" s="220">
        <v>6.0666666666666667E-2</v>
      </c>
      <c r="F1031" s="220">
        <v>5.7341523212351982E-2</v>
      </c>
      <c r="G1031" s="214"/>
      <c r="H1031" s="215"/>
      <c r="I1031" s="215"/>
      <c r="J1031" s="215"/>
      <c r="K1031" s="215"/>
      <c r="L1031" s="215"/>
      <c r="M1031" s="215"/>
      <c r="N1031" s="215"/>
      <c r="O1031" s="215"/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57"/>
    </row>
    <row r="1032" spans="1:65">
      <c r="A1032" s="30"/>
      <c r="B1032" s="3" t="s">
        <v>238</v>
      </c>
      <c r="C1032" s="29"/>
      <c r="D1032" s="23" t="s">
        <v>729</v>
      </c>
      <c r="E1032" s="23">
        <v>6.0499999999999998E-2</v>
      </c>
      <c r="F1032" s="23">
        <v>5.8324581044263843E-2</v>
      </c>
      <c r="G1032" s="214"/>
      <c r="H1032" s="215"/>
      <c r="I1032" s="215"/>
      <c r="J1032" s="215"/>
      <c r="K1032" s="215"/>
      <c r="L1032" s="215"/>
      <c r="M1032" s="215"/>
      <c r="N1032" s="215"/>
      <c r="O1032" s="215"/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57"/>
    </row>
    <row r="1033" spans="1:65">
      <c r="A1033" s="30"/>
      <c r="B1033" s="3" t="s">
        <v>239</v>
      </c>
      <c r="C1033" s="29"/>
      <c r="D1033" s="23" t="s">
        <v>729</v>
      </c>
      <c r="E1033" s="23">
        <v>1.7511900715418258E-3</v>
      </c>
      <c r="F1033" s="23">
        <v>2.5868451212248751E-3</v>
      </c>
      <c r="G1033" s="214"/>
      <c r="H1033" s="215"/>
      <c r="I1033" s="215"/>
      <c r="J1033" s="215"/>
      <c r="K1033" s="215"/>
      <c r="L1033" s="215"/>
      <c r="M1033" s="215"/>
      <c r="N1033" s="215"/>
      <c r="O1033" s="215"/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57"/>
    </row>
    <row r="1034" spans="1:65">
      <c r="A1034" s="30"/>
      <c r="B1034" s="3" t="s">
        <v>87</v>
      </c>
      <c r="C1034" s="29"/>
      <c r="D1034" s="13" t="s">
        <v>729</v>
      </c>
      <c r="E1034" s="13">
        <v>2.8865770410030096E-2</v>
      </c>
      <c r="F1034" s="13">
        <v>4.5112947412384766E-2</v>
      </c>
      <c r="G1034" s="159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6"/>
    </row>
    <row r="1035" spans="1:65">
      <c r="A1035" s="30"/>
      <c r="B1035" s="3" t="s">
        <v>240</v>
      </c>
      <c r="C1035" s="29"/>
      <c r="D1035" s="13" t="s">
        <v>729</v>
      </c>
      <c r="E1035" s="13">
        <v>2.8177226154588508E-2</v>
      </c>
      <c r="F1035" s="13">
        <v>-2.817722615458762E-2</v>
      </c>
      <c r="G1035" s="159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6"/>
    </row>
    <row r="1036" spans="1:65">
      <c r="A1036" s="30"/>
      <c r="B1036" s="46" t="s">
        <v>241</v>
      </c>
      <c r="C1036" s="47"/>
      <c r="D1036" s="45">
        <v>1.49</v>
      </c>
      <c r="E1036" s="45">
        <v>0.67</v>
      </c>
      <c r="F1036" s="45">
        <v>0</v>
      </c>
      <c r="G1036" s="159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6"/>
    </row>
    <row r="1037" spans="1:65">
      <c r="B1037" s="31"/>
      <c r="C1037" s="20"/>
      <c r="D1037" s="20"/>
      <c r="E1037" s="20"/>
      <c r="F1037" s="20"/>
      <c r="BM1037" s="56"/>
    </row>
    <row r="1038" spans="1:65" ht="15">
      <c r="B1038" s="8" t="s">
        <v>593</v>
      </c>
      <c r="BM1038" s="28" t="s">
        <v>67</v>
      </c>
    </row>
    <row r="1039" spans="1:65" ht="15">
      <c r="A1039" s="25" t="s">
        <v>32</v>
      </c>
      <c r="B1039" s="18" t="s">
        <v>114</v>
      </c>
      <c r="C1039" s="15" t="s">
        <v>115</v>
      </c>
      <c r="D1039" s="16" t="s">
        <v>233</v>
      </c>
      <c r="E1039" s="17" t="s">
        <v>233</v>
      </c>
      <c r="F1039" s="17" t="s">
        <v>233</v>
      </c>
      <c r="G1039" s="17" t="s">
        <v>233</v>
      </c>
      <c r="H1039" s="17" t="s">
        <v>233</v>
      </c>
      <c r="I1039" s="17" t="s">
        <v>233</v>
      </c>
      <c r="J1039" s="17" t="s">
        <v>233</v>
      </c>
      <c r="K1039" s="17" t="s">
        <v>233</v>
      </c>
      <c r="L1039" s="17" t="s">
        <v>233</v>
      </c>
      <c r="M1039" s="17" t="s">
        <v>233</v>
      </c>
      <c r="N1039" s="17" t="s">
        <v>233</v>
      </c>
      <c r="O1039" s="17" t="s">
        <v>233</v>
      </c>
      <c r="P1039" s="17" t="s">
        <v>233</v>
      </c>
      <c r="Q1039" s="17" t="s">
        <v>233</v>
      </c>
      <c r="R1039" s="17" t="s">
        <v>233</v>
      </c>
      <c r="S1039" s="17" t="s">
        <v>233</v>
      </c>
      <c r="T1039" s="17" t="s">
        <v>233</v>
      </c>
      <c r="U1039" s="17" t="s">
        <v>233</v>
      </c>
      <c r="V1039" s="17" t="s">
        <v>233</v>
      </c>
      <c r="W1039" s="17" t="s">
        <v>233</v>
      </c>
      <c r="X1039" s="17" t="s">
        <v>233</v>
      </c>
      <c r="Y1039" s="17" t="s">
        <v>233</v>
      </c>
      <c r="Z1039" s="17" t="s">
        <v>233</v>
      </c>
      <c r="AA1039" s="159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1</v>
      </c>
    </row>
    <row r="1040" spans="1:65">
      <c r="A1040" s="30"/>
      <c r="B1040" s="19" t="s">
        <v>234</v>
      </c>
      <c r="C1040" s="9" t="s">
        <v>234</v>
      </c>
      <c r="D1040" s="156" t="s">
        <v>245</v>
      </c>
      <c r="E1040" s="158" t="s">
        <v>246</v>
      </c>
      <c r="F1040" s="158" t="s">
        <v>247</v>
      </c>
      <c r="G1040" s="158" t="s">
        <v>248</v>
      </c>
      <c r="H1040" s="158" t="s">
        <v>249</v>
      </c>
      <c r="I1040" s="158" t="s">
        <v>250</v>
      </c>
      <c r="J1040" s="158" t="s">
        <v>251</v>
      </c>
      <c r="K1040" s="158" t="s">
        <v>252</v>
      </c>
      <c r="L1040" s="158" t="s">
        <v>253</v>
      </c>
      <c r="M1040" s="158" t="s">
        <v>254</v>
      </c>
      <c r="N1040" s="158" t="s">
        <v>256</v>
      </c>
      <c r="O1040" s="158" t="s">
        <v>258</v>
      </c>
      <c r="P1040" s="158" t="s">
        <v>260</v>
      </c>
      <c r="Q1040" s="158" t="s">
        <v>261</v>
      </c>
      <c r="R1040" s="158" t="s">
        <v>263</v>
      </c>
      <c r="S1040" s="158" t="s">
        <v>264</v>
      </c>
      <c r="T1040" s="158" t="s">
        <v>265</v>
      </c>
      <c r="U1040" s="158" t="s">
        <v>266</v>
      </c>
      <c r="V1040" s="158" t="s">
        <v>267</v>
      </c>
      <c r="W1040" s="158" t="s">
        <v>268</v>
      </c>
      <c r="X1040" s="158" t="s">
        <v>269</v>
      </c>
      <c r="Y1040" s="158" t="s">
        <v>270</v>
      </c>
      <c r="Z1040" s="158" t="s">
        <v>271</v>
      </c>
      <c r="AA1040" s="159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 t="s">
        <v>3</v>
      </c>
    </row>
    <row r="1041" spans="1:65">
      <c r="A1041" s="30"/>
      <c r="B1041" s="19"/>
      <c r="C1041" s="9"/>
      <c r="D1041" s="10" t="s">
        <v>281</v>
      </c>
      <c r="E1041" s="11" t="s">
        <v>280</v>
      </c>
      <c r="F1041" s="11" t="s">
        <v>280</v>
      </c>
      <c r="G1041" s="11" t="s">
        <v>280</v>
      </c>
      <c r="H1041" s="11" t="s">
        <v>280</v>
      </c>
      <c r="I1041" s="11" t="s">
        <v>280</v>
      </c>
      <c r="J1041" s="11" t="s">
        <v>280</v>
      </c>
      <c r="K1041" s="11" t="s">
        <v>281</v>
      </c>
      <c r="L1041" s="11" t="s">
        <v>280</v>
      </c>
      <c r="M1041" s="11" t="s">
        <v>280</v>
      </c>
      <c r="N1041" s="11" t="s">
        <v>280</v>
      </c>
      <c r="O1041" s="11" t="s">
        <v>281</v>
      </c>
      <c r="P1041" s="11" t="s">
        <v>281</v>
      </c>
      <c r="Q1041" s="11" t="s">
        <v>281</v>
      </c>
      <c r="R1041" s="11" t="s">
        <v>281</v>
      </c>
      <c r="S1041" s="11" t="s">
        <v>281</v>
      </c>
      <c r="T1041" s="11" t="s">
        <v>280</v>
      </c>
      <c r="U1041" s="11" t="s">
        <v>280</v>
      </c>
      <c r="V1041" s="11" t="s">
        <v>307</v>
      </c>
      <c r="W1041" s="11" t="s">
        <v>281</v>
      </c>
      <c r="X1041" s="11" t="s">
        <v>281</v>
      </c>
      <c r="Y1041" s="11" t="s">
        <v>281</v>
      </c>
      <c r="Z1041" s="11" t="s">
        <v>280</v>
      </c>
      <c r="AA1041" s="159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2</v>
      </c>
    </row>
    <row r="1042" spans="1:65">
      <c r="A1042" s="30"/>
      <c r="B1042" s="19"/>
      <c r="C1042" s="9"/>
      <c r="D1042" s="26" t="s">
        <v>308</v>
      </c>
      <c r="E1042" s="26" t="s">
        <v>308</v>
      </c>
      <c r="F1042" s="26" t="s">
        <v>308</v>
      </c>
      <c r="G1042" s="26" t="s">
        <v>308</v>
      </c>
      <c r="H1042" s="26" t="s">
        <v>308</v>
      </c>
      <c r="I1042" s="26" t="s">
        <v>308</v>
      </c>
      <c r="J1042" s="26" t="s">
        <v>308</v>
      </c>
      <c r="K1042" s="26" t="s">
        <v>308</v>
      </c>
      <c r="L1042" s="26" t="s">
        <v>121</v>
      </c>
      <c r="M1042" s="26" t="s">
        <v>277</v>
      </c>
      <c r="N1042" s="26" t="s">
        <v>310</v>
      </c>
      <c r="O1042" s="26" t="s">
        <v>309</v>
      </c>
      <c r="P1042" s="26" t="s">
        <v>309</v>
      </c>
      <c r="Q1042" s="26" t="s">
        <v>311</v>
      </c>
      <c r="R1042" s="26" t="s">
        <v>308</v>
      </c>
      <c r="S1042" s="26" t="s">
        <v>310</v>
      </c>
      <c r="T1042" s="26" t="s">
        <v>308</v>
      </c>
      <c r="U1042" s="26" t="s">
        <v>311</v>
      </c>
      <c r="V1042" s="26" t="s">
        <v>308</v>
      </c>
      <c r="W1042" s="26" t="s">
        <v>311</v>
      </c>
      <c r="X1042" s="26" t="s">
        <v>311</v>
      </c>
      <c r="Y1042" s="26" t="s">
        <v>308</v>
      </c>
      <c r="Z1042" s="26" t="s">
        <v>310</v>
      </c>
      <c r="AA1042" s="159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2</v>
      </c>
    </row>
    <row r="1043" spans="1:65">
      <c r="A1043" s="30"/>
      <c r="B1043" s="18">
        <v>1</v>
      </c>
      <c r="C1043" s="14">
        <v>1</v>
      </c>
      <c r="D1043" s="21">
        <v>3</v>
      </c>
      <c r="E1043" s="21">
        <v>2.5</v>
      </c>
      <c r="F1043" s="21">
        <v>2.79</v>
      </c>
      <c r="G1043" s="21">
        <v>2.61</v>
      </c>
      <c r="H1043" s="21">
        <v>2.58</v>
      </c>
      <c r="I1043" s="21">
        <v>2.58</v>
      </c>
      <c r="J1043" s="21">
        <v>2.5299999999999998</v>
      </c>
      <c r="K1043" s="21">
        <v>2.4</v>
      </c>
      <c r="L1043" s="21">
        <v>2.94</v>
      </c>
      <c r="M1043" s="21">
        <v>2.7</v>
      </c>
      <c r="N1043" s="21">
        <v>2.8272716627083687</v>
      </c>
      <c r="O1043" s="21">
        <v>3.2405670988907671</v>
      </c>
      <c r="P1043" s="21">
        <v>3.33</v>
      </c>
      <c r="Q1043" s="21">
        <v>2.9</v>
      </c>
      <c r="R1043" s="21">
        <v>2.57</v>
      </c>
      <c r="S1043" s="21">
        <v>3.23</v>
      </c>
      <c r="T1043" s="152">
        <v>1.6560672000000001</v>
      </c>
      <c r="U1043" s="21">
        <v>2.97</v>
      </c>
      <c r="V1043" s="152" t="s">
        <v>326</v>
      </c>
      <c r="W1043" s="21">
        <v>2.62</v>
      </c>
      <c r="X1043" s="21">
        <v>2.2999999999999998</v>
      </c>
      <c r="Y1043" s="21">
        <v>2.66</v>
      </c>
      <c r="Z1043" s="21">
        <v>2.5299999999999998</v>
      </c>
      <c r="AA1043" s="159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1</v>
      </c>
    </row>
    <row r="1044" spans="1:65">
      <c r="A1044" s="30"/>
      <c r="B1044" s="19">
        <v>1</v>
      </c>
      <c r="C1044" s="9">
        <v>2</v>
      </c>
      <c r="D1044" s="11">
        <v>2.9</v>
      </c>
      <c r="E1044" s="11">
        <v>2.5</v>
      </c>
      <c r="F1044" s="11">
        <v>2.75</v>
      </c>
      <c r="G1044" s="11">
        <v>2.84</v>
      </c>
      <c r="H1044" s="11">
        <v>2.6</v>
      </c>
      <c r="I1044" s="155">
        <v>2.69</v>
      </c>
      <c r="J1044" s="155">
        <v>2.63</v>
      </c>
      <c r="K1044" s="11">
        <v>2.4300000000000002</v>
      </c>
      <c r="L1044" s="11">
        <v>3.12</v>
      </c>
      <c r="M1044" s="11">
        <v>2.6</v>
      </c>
      <c r="N1044" s="11">
        <v>2.7699050918328205</v>
      </c>
      <c r="O1044" s="11">
        <v>3.2372917080533292</v>
      </c>
      <c r="P1044" s="11">
        <v>3.31</v>
      </c>
      <c r="Q1044" s="11">
        <v>3</v>
      </c>
      <c r="R1044" s="11">
        <v>2.61</v>
      </c>
      <c r="S1044" s="11">
        <v>3.24</v>
      </c>
      <c r="T1044" s="154">
        <v>1.4969087999999999</v>
      </c>
      <c r="U1044" s="11">
        <v>2.91</v>
      </c>
      <c r="V1044" s="154" t="s">
        <v>326</v>
      </c>
      <c r="W1044" s="11">
        <v>2.6</v>
      </c>
      <c r="X1044" s="11">
        <v>2.37</v>
      </c>
      <c r="Y1044" s="11">
        <v>2.79</v>
      </c>
      <c r="Z1044" s="11">
        <v>2.39</v>
      </c>
      <c r="AA1044" s="159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41</v>
      </c>
    </row>
    <row r="1045" spans="1:65">
      <c r="A1045" s="30"/>
      <c r="B1045" s="19">
        <v>1</v>
      </c>
      <c r="C1045" s="9">
        <v>3</v>
      </c>
      <c r="D1045" s="11">
        <v>3</v>
      </c>
      <c r="E1045" s="11">
        <v>2.7</v>
      </c>
      <c r="F1045" s="11">
        <v>2.77</v>
      </c>
      <c r="G1045" s="11">
        <v>2.89</v>
      </c>
      <c r="H1045" s="11">
        <v>2.72</v>
      </c>
      <c r="I1045" s="11">
        <v>2.58</v>
      </c>
      <c r="J1045" s="11">
        <v>2.5299999999999998</v>
      </c>
      <c r="K1045" s="11">
        <v>2.42</v>
      </c>
      <c r="L1045" s="11">
        <v>3.06</v>
      </c>
      <c r="M1045" s="11">
        <v>2.7</v>
      </c>
      <c r="N1045" s="11">
        <v>2.8026778814762814</v>
      </c>
      <c r="O1045" s="11">
        <v>3.3017497973870999</v>
      </c>
      <c r="P1045" s="11">
        <v>3.34</v>
      </c>
      <c r="Q1045" s="11">
        <v>3.1</v>
      </c>
      <c r="R1045" s="11">
        <v>2.5099999999999998</v>
      </c>
      <c r="S1045" s="11">
        <v>3.24</v>
      </c>
      <c r="T1045" s="154">
        <v>1.6410624</v>
      </c>
      <c r="U1045" s="11">
        <v>2.96</v>
      </c>
      <c r="V1045" s="154" t="s">
        <v>326</v>
      </c>
      <c r="W1045" s="11">
        <v>2.59</v>
      </c>
      <c r="X1045" s="11">
        <v>2.33</v>
      </c>
      <c r="Y1045" s="11">
        <v>2.61</v>
      </c>
      <c r="Z1045" s="11">
        <v>2.39</v>
      </c>
      <c r="AA1045" s="159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16</v>
      </c>
    </row>
    <row r="1046" spans="1:65">
      <c r="A1046" s="30"/>
      <c r="B1046" s="19">
        <v>1</v>
      </c>
      <c r="C1046" s="9">
        <v>4</v>
      </c>
      <c r="D1046" s="11">
        <v>3</v>
      </c>
      <c r="E1046" s="11">
        <v>2.5</v>
      </c>
      <c r="F1046" s="11">
        <v>2.85</v>
      </c>
      <c r="G1046" s="11">
        <v>2.82</v>
      </c>
      <c r="H1046" s="11">
        <v>2.63</v>
      </c>
      <c r="I1046" s="11">
        <v>2.56</v>
      </c>
      <c r="J1046" s="11">
        <v>2.57</v>
      </c>
      <c r="K1046" s="11">
        <v>2.37</v>
      </c>
      <c r="L1046" s="11">
        <v>3.08</v>
      </c>
      <c r="M1046" s="11">
        <v>2.7</v>
      </c>
      <c r="N1046" s="11">
        <v>2.8570718237009967</v>
      </c>
      <c r="O1046" s="11">
        <v>3.2988005648006768</v>
      </c>
      <c r="P1046" s="11">
        <v>3.33</v>
      </c>
      <c r="Q1046" s="11">
        <v>3</v>
      </c>
      <c r="R1046" s="11">
        <v>2.57</v>
      </c>
      <c r="S1046" s="11">
        <v>3.11</v>
      </c>
      <c r="T1046" s="154">
        <v>1.5022655999999999</v>
      </c>
      <c r="U1046" s="11">
        <v>3.02</v>
      </c>
      <c r="V1046" s="154" t="s">
        <v>326</v>
      </c>
      <c r="W1046" s="11">
        <v>2.4500000000000002</v>
      </c>
      <c r="X1046" s="11">
        <v>2.34</v>
      </c>
      <c r="Y1046" s="11">
        <v>2.74</v>
      </c>
      <c r="Z1046" s="11">
        <v>2.5099999999999998</v>
      </c>
      <c r="AA1046" s="159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2.7700239319877853</v>
      </c>
    </row>
    <row r="1047" spans="1:65">
      <c r="A1047" s="30"/>
      <c r="B1047" s="19">
        <v>1</v>
      </c>
      <c r="C1047" s="9">
        <v>5</v>
      </c>
      <c r="D1047" s="11">
        <v>2.9</v>
      </c>
      <c r="E1047" s="11">
        <v>2.6</v>
      </c>
      <c r="F1047" s="11">
        <v>2.77</v>
      </c>
      <c r="G1047" s="11">
        <v>2.86</v>
      </c>
      <c r="H1047" s="11">
        <v>2.72</v>
      </c>
      <c r="I1047" s="11">
        <v>2.59</v>
      </c>
      <c r="J1047" s="11">
        <v>2.54</v>
      </c>
      <c r="K1047" s="155">
        <v>2.25</v>
      </c>
      <c r="L1047" s="11">
        <v>3.07</v>
      </c>
      <c r="M1047" s="11">
        <v>2.6</v>
      </c>
      <c r="N1047" s="11">
        <v>2.8695351738156276</v>
      </c>
      <c r="O1047" s="11">
        <v>3.2448173741326265</v>
      </c>
      <c r="P1047" s="11">
        <v>3.39</v>
      </c>
      <c r="Q1047" s="11">
        <v>3</v>
      </c>
      <c r="R1047" s="11">
        <v>2.37</v>
      </c>
      <c r="S1047" s="11">
        <v>3.23</v>
      </c>
      <c r="T1047" s="154">
        <v>1.6783104</v>
      </c>
      <c r="U1047" s="11">
        <v>3.05</v>
      </c>
      <c r="V1047" s="154" t="s">
        <v>326</v>
      </c>
      <c r="W1047" s="11">
        <v>2.65</v>
      </c>
      <c r="X1047" s="11">
        <v>2.23</v>
      </c>
      <c r="Y1047" s="11">
        <v>2.73</v>
      </c>
      <c r="Z1047" s="11">
        <v>2.39</v>
      </c>
      <c r="AA1047" s="159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112</v>
      </c>
    </row>
    <row r="1048" spans="1:65">
      <c r="A1048" s="30"/>
      <c r="B1048" s="19">
        <v>1</v>
      </c>
      <c r="C1048" s="9">
        <v>6</v>
      </c>
      <c r="D1048" s="11">
        <v>3</v>
      </c>
      <c r="E1048" s="11">
        <v>2.5</v>
      </c>
      <c r="F1048" s="11">
        <v>2.78</v>
      </c>
      <c r="G1048" s="11">
        <v>2.65</v>
      </c>
      <c r="H1048" s="11">
        <v>2.73</v>
      </c>
      <c r="I1048" s="11">
        <v>2.58</v>
      </c>
      <c r="J1048" s="11">
        <v>2.52</v>
      </c>
      <c r="K1048" s="11">
        <v>2.41</v>
      </c>
      <c r="L1048" s="11">
        <v>2.93</v>
      </c>
      <c r="M1048" s="11">
        <v>2.6</v>
      </c>
      <c r="N1048" s="11">
        <v>2.9415438643677723</v>
      </c>
      <c r="O1048" s="11">
        <v>3.2437833892946446</v>
      </c>
      <c r="P1048" s="11">
        <v>3.35</v>
      </c>
      <c r="Q1048" s="11">
        <v>3.1</v>
      </c>
      <c r="R1048" s="155">
        <v>2.98</v>
      </c>
      <c r="S1048" s="11">
        <v>3.13</v>
      </c>
      <c r="T1048" s="154">
        <v>1.5863807999999999</v>
      </c>
      <c r="U1048" s="11">
        <v>3.01</v>
      </c>
      <c r="V1048" s="154" t="s">
        <v>326</v>
      </c>
      <c r="W1048" s="11">
        <v>2.54</v>
      </c>
      <c r="X1048" s="11">
        <v>2.2599999999999998</v>
      </c>
      <c r="Y1048" s="11">
        <v>2.74</v>
      </c>
      <c r="Z1048" s="11">
        <v>2.5299999999999998</v>
      </c>
      <c r="AA1048" s="159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6"/>
    </row>
    <row r="1049" spans="1:65">
      <c r="A1049" s="30"/>
      <c r="B1049" s="20" t="s">
        <v>237</v>
      </c>
      <c r="C1049" s="12"/>
      <c r="D1049" s="22">
        <v>2.9666666666666668</v>
      </c>
      <c r="E1049" s="22">
        <v>2.5499999999999998</v>
      </c>
      <c r="F1049" s="22">
        <v>2.7850000000000001</v>
      </c>
      <c r="G1049" s="22">
        <v>2.7783333333333329</v>
      </c>
      <c r="H1049" s="22">
        <v>2.6633333333333336</v>
      </c>
      <c r="I1049" s="22">
        <v>2.5966666666666667</v>
      </c>
      <c r="J1049" s="22">
        <v>2.5533333333333332</v>
      </c>
      <c r="K1049" s="22">
        <v>2.3800000000000003</v>
      </c>
      <c r="L1049" s="22">
        <v>3.0333333333333337</v>
      </c>
      <c r="M1049" s="22">
        <v>2.65</v>
      </c>
      <c r="N1049" s="22">
        <v>2.8446675829836447</v>
      </c>
      <c r="O1049" s="22">
        <v>3.2611683220931909</v>
      </c>
      <c r="P1049" s="22">
        <v>3.3416666666666668</v>
      </c>
      <c r="Q1049" s="22">
        <v>3.0166666666666671</v>
      </c>
      <c r="R1049" s="22">
        <v>2.6016666666666666</v>
      </c>
      <c r="S1049" s="22">
        <v>3.1966666666666668</v>
      </c>
      <c r="T1049" s="22">
        <v>1.5934991999999999</v>
      </c>
      <c r="U1049" s="22">
        <v>2.9866666666666668</v>
      </c>
      <c r="V1049" s="22" t="s">
        <v>729</v>
      </c>
      <c r="W1049" s="22">
        <v>2.5750000000000006</v>
      </c>
      <c r="X1049" s="22">
        <v>2.3050000000000002</v>
      </c>
      <c r="Y1049" s="22">
        <v>2.7116666666666673</v>
      </c>
      <c r="Z1049" s="22">
        <v>2.4566666666666666</v>
      </c>
      <c r="AA1049" s="159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6"/>
    </row>
    <row r="1050" spans="1:65">
      <c r="A1050" s="30"/>
      <c r="B1050" s="3" t="s">
        <v>238</v>
      </c>
      <c r="C1050" s="29"/>
      <c r="D1050" s="11">
        <v>3</v>
      </c>
      <c r="E1050" s="11">
        <v>2.5</v>
      </c>
      <c r="F1050" s="11">
        <v>2.7749999999999999</v>
      </c>
      <c r="G1050" s="11">
        <v>2.83</v>
      </c>
      <c r="H1050" s="11">
        <v>2.6749999999999998</v>
      </c>
      <c r="I1050" s="11">
        <v>2.58</v>
      </c>
      <c r="J1050" s="11">
        <v>2.5350000000000001</v>
      </c>
      <c r="K1050" s="11">
        <v>2.4050000000000002</v>
      </c>
      <c r="L1050" s="11">
        <v>3.0649999999999999</v>
      </c>
      <c r="M1050" s="11">
        <v>2.6500000000000004</v>
      </c>
      <c r="N1050" s="11">
        <v>2.8421717432046827</v>
      </c>
      <c r="O1050" s="11">
        <v>3.2443003817136358</v>
      </c>
      <c r="P1050" s="11">
        <v>3.335</v>
      </c>
      <c r="Q1050" s="11">
        <v>3</v>
      </c>
      <c r="R1050" s="11">
        <v>2.57</v>
      </c>
      <c r="S1050" s="11">
        <v>3.23</v>
      </c>
      <c r="T1050" s="11">
        <v>1.6137215999999999</v>
      </c>
      <c r="U1050" s="11">
        <v>2.99</v>
      </c>
      <c r="V1050" s="11" t="s">
        <v>729</v>
      </c>
      <c r="W1050" s="11">
        <v>2.5949999999999998</v>
      </c>
      <c r="X1050" s="11">
        <v>2.3149999999999999</v>
      </c>
      <c r="Y1050" s="11">
        <v>2.7350000000000003</v>
      </c>
      <c r="Z1050" s="11">
        <v>2.4500000000000002</v>
      </c>
      <c r="AA1050" s="159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6"/>
    </row>
    <row r="1051" spans="1:65">
      <c r="A1051" s="30"/>
      <c r="B1051" s="3" t="s">
        <v>239</v>
      </c>
      <c r="C1051" s="29"/>
      <c r="D1051" s="23">
        <v>5.1639777949432274E-2</v>
      </c>
      <c r="E1051" s="23">
        <v>8.3666002653407637E-2</v>
      </c>
      <c r="F1051" s="23">
        <v>3.4496376621320719E-2</v>
      </c>
      <c r="G1051" s="23">
        <v>0.1178841238957421</v>
      </c>
      <c r="H1051" s="23">
        <v>6.772493386240161E-2</v>
      </c>
      <c r="I1051" s="23">
        <v>4.6761807778000444E-2</v>
      </c>
      <c r="J1051" s="23">
        <v>4.1311822359545766E-2</v>
      </c>
      <c r="K1051" s="23">
        <v>6.6932802122726065E-2</v>
      </c>
      <c r="L1051" s="23">
        <v>7.8909230554268267E-2</v>
      </c>
      <c r="M1051" s="23">
        <v>5.4772255750516655E-2</v>
      </c>
      <c r="N1051" s="23">
        <v>5.9686613766163486E-2</v>
      </c>
      <c r="O1051" s="23">
        <v>3.0420829414363245E-2</v>
      </c>
      <c r="P1051" s="23">
        <v>2.7141603981096402E-2</v>
      </c>
      <c r="Q1051" s="23">
        <v>7.5277265270908153E-2</v>
      </c>
      <c r="R1051" s="23">
        <v>0.20360910261249782</v>
      </c>
      <c r="S1051" s="23">
        <v>5.9888785817268662E-2</v>
      </c>
      <c r="T1051" s="23">
        <v>7.8833874728266459E-2</v>
      </c>
      <c r="U1051" s="23">
        <v>5.0066622281382783E-2</v>
      </c>
      <c r="V1051" s="23" t="s">
        <v>729</v>
      </c>
      <c r="W1051" s="23">
        <v>7.1203932475671528E-2</v>
      </c>
      <c r="X1051" s="23">
        <v>5.2440442408507634E-2</v>
      </c>
      <c r="Y1051" s="23">
        <v>6.4935865795927264E-2</v>
      </c>
      <c r="Z1051" s="23">
        <v>7.3393914370788543E-2</v>
      </c>
      <c r="AA1051" s="159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6"/>
    </row>
    <row r="1052" spans="1:65">
      <c r="A1052" s="30"/>
      <c r="B1052" s="3" t="s">
        <v>87</v>
      </c>
      <c r="C1052" s="29"/>
      <c r="D1052" s="13">
        <v>1.7406666724527731E-2</v>
      </c>
      <c r="E1052" s="13">
        <v>3.2810197118983392E-2</v>
      </c>
      <c r="F1052" s="13">
        <v>1.2386490707835087E-2</v>
      </c>
      <c r="G1052" s="13">
        <v>4.2429798642738617E-2</v>
      </c>
      <c r="H1052" s="13">
        <v>2.5428635993392342E-2</v>
      </c>
      <c r="I1052" s="13">
        <v>1.8008398374069489E-2</v>
      </c>
      <c r="J1052" s="13">
        <v>1.6179564892772495E-2</v>
      </c>
      <c r="K1052" s="13">
        <v>2.8123026101985738E-2</v>
      </c>
      <c r="L1052" s="13">
        <v>2.6014032050857668E-2</v>
      </c>
      <c r="M1052" s="13">
        <v>2.0668775754911946E-2</v>
      </c>
      <c r="N1052" s="13">
        <v>2.0981929179774622E-2</v>
      </c>
      <c r="O1052" s="13">
        <v>9.3281997155048851E-3</v>
      </c>
      <c r="P1052" s="13">
        <v>8.1221757549415664E-3</v>
      </c>
      <c r="Q1052" s="13">
        <v>2.4953789592566236E-2</v>
      </c>
      <c r="R1052" s="13">
        <v>7.8261025988147784E-2</v>
      </c>
      <c r="S1052" s="13">
        <v>1.8734760943879665E-2</v>
      </c>
      <c r="T1052" s="13">
        <v>4.9472177160971569E-2</v>
      </c>
      <c r="U1052" s="13">
        <v>1.67633779959987E-2</v>
      </c>
      <c r="V1052" s="13" t="s">
        <v>729</v>
      </c>
      <c r="W1052" s="13">
        <v>2.7652012611911265E-2</v>
      </c>
      <c r="X1052" s="13">
        <v>2.275073423362587E-2</v>
      </c>
      <c r="Y1052" s="13">
        <v>2.3946846636482083E-2</v>
      </c>
      <c r="Z1052" s="13">
        <v>2.9875406121080819E-2</v>
      </c>
      <c r="AA1052" s="159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6"/>
    </row>
    <row r="1053" spans="1:65">
      <c r="A1053" s="30"/>
      <c r="B1053" s="3" t="s">
        <v>240</v>
      </c>
      <c r="C1053" s="29"/>
      <c r="D1053" s="13">
        <v>7.0989543594942806E-2</v>
      </c>
      <c r="E1053" s="13">
        <v>-7.9430336123448186E-2</v>
      </c>
      <c r="F1053" s="13">
        <v>5.4064760377243726E-3</v>
      </c>
      <c r="G1053" s="13">
        <v>2.9997579622298431E-3</v>
      </c>
      <c r="H1053" s="13">
        <v>-3.8516128840045738E-2</v>
      </c>
      <c r="I1053" s="13">
        <v>-6.2583309594988368E-2</v>
      </c>
      <c r="J1053" s="13">
        <v>-7.8226977085701033E-2</v>
      </c>
      <c r="K1053" s="13">
        <v>-0.14080164704855147</v>
      </c>
      <c r="L1053" s="13">
        <v>9.5056724349885213E-2</v>
      </c>
      <c r="M1053" s="13">
        <v>-4.3329564991034353E-2</v>
      </c>
      <c r="N1053" s="13">
        <v>2.6946933610892954E-2</v>
      </c>
      <c r="O1053" s="13">
        <v>0.17730691220164196</v>
      </c>
      <c r="P1053" s="13">
        <v>0.20636743534149438</v>
      </c>
      <c r="Q1053" s="13">
        <v>8.9039929161149667E-2</v>
      </c>
      <c r="R1053" s="13">
        <v>-6.0778271038367748E-2</v>
      </c>
      <c r="S1053" s="13">
        <v>0.15402131719949441</v>
      </c>
      <c r="T1053" s="13">
        <v>-0.42473450081115527</v>
      </c>
      <c r="U1053" s="13">
        <v>7.8209697821425506E-2</v>
      </c>
      <c r="V1053" s="13" t="s">
        <v>729</v>
      </c>
      <c r="W1053" s="13">
        <v>-7.0405143340344534E-2</v>
      </c>
      <c r="X1053" s="13">
        <v>-0.16787722539786187</v>
      </c>
      <c r="Y1053" s="13">
        <v>-2.1067422792712232E-2</v>
      </c>
      <c r="Z1053" s="13">
        <v>-0.11312438918036771</v>
      </c>
      <c r="AA1053" s="159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6"/>
    </row>
    <row r="1054" spans="1:65">
      <c r="A1054" s="30"/>
      <c r="B1054" s="46" t="s">
        <v>241</v>
      </c>
      <c r="C1054" s="47"/>
      <c r="D1054" s="45">
        <v>0.67</v>
      </c>
      <c r="E1054" s="45">
        <v>0.43</v>
      </c>
      <c r="F1054" s="45">
        <v>0.19</v>
      </c>
      <c r="G1054" s="45">
        <v>0.18</v>
      </c>
      <c r="H1054" s="45">
        <v>0.13</v>
      </c>
      <c r="I1054" s="45">
        <v>0.3</v>
      </c>
      <c r="J1054" s="45">
        <v>0.42</v>
      </c>
      <c r="K1054" s="45">
        <v>0.88</v>
      </c>
      <c r="L1054" s="45">
        <v>0.85</v>
      </c>
      <c r="M1054" s="45">
        <v>0.16</v>
      </c>
      <c r="N1054" s="45">
        <v>0.35</v>
      </c>
      <c r="O1054" s="45">
        <v>1.45</v>
      </c>
      <c r="P1054" s="45">
        <v>1.67</v>
      </c>
      <c r="Q1054" s="45">
        <v>0.81</v>
      </c>
      <c r="R1054" s="45">
        <v>0.28999999999999998</v>
      </c>
      <c r="S1054" s="45">
        <v>1.28</v>
      </c>
      <c r="T1054" s="45">
        <v>2.96</v>
      </c>
      <c r="U1054" s="45">
        <v>0.73</v>
      </c>
      <c r="V1054" s="45">
        <v>3.41</v>
      </c>
      <c r="W1054" s="45">
        <v>0.36</v>
      </c>
      <c r="X1054" s="45">
        <v>1.08</v>
      </c>
      <c r="Y1054" s="45">
        <v>0</v>
      </c>
      <c r="Z1054" s="45">
        <v>0.67</v>
      </c>
      <c r="AA1054" s="159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6"/>
    </row>
    <row r="1055" spans="1:65">
      <c r="B1055" s="31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BM1055" s="56"/>
    </row>
    <row r="1056" spans="1:65" ht="15">
      <c r="B1056" s="8" t="s">
        <v>594</v>
      </c>
      <c r="BM1056" s="28" t="s">
        <v>67</v>
      </c>
    </row>
    <row r="1057" spans="1:65" ht="15">
      <c r="A1057" s="25" t="s">
        <v>66</v>
      </c>
      <c r="B1057" s="18" t="s">
        <v>114</v>
      </c>
      <c r="C1057" s="15" t="s">
        <v>115</v>
      </c>
      <c r="D1057" s="16" t="s">
        <v>233</v>
      </c>
      <c r="E1057" s="17" t="s">
        <v>233</v>
      </c>
      <c r="F1057" s="17" t="s">
        <v>233</v>
      </c>
      <c r="G1057" s="17" t="s">
        <v>233</v>
      </c>
      <c r="H1057" s="17" t="s">
        <v>233</v>
      </c>
      <c r="I1057" s="17" t="s">
        <v>233</v>
      </c>
      <c r="J1057" s="17" t="s">
        <v>233</v>
      </c>
      <c r="K1057" s="17" t="s">
        <v>233</v>
      </c>
      <c r="L1057" s="17" t="s">
        <v>233</v>
      </c>
      <c r="M1057" s="17" t="s">
        <v>233</v>
      </c>
      <c r="N1057" s="17" t="s">
        <v>233</v>
      </c>
      <c r="O1057" s="17" t="s">
        <v>233</v>
      </c>
      <c r="P1057" s="17" t="s">
        <v>233</v>
      </c>
      <c r="Q1057" s="17" t="s">
        <v>233</v>
      </c>
      <c r="R1057" s="17" t="s">
        <v>233</v>
      </c>
      <c r="S1057" s="17" t="s">
        <v>233</v>
      </c>
      <c r="T1057" s="17" t="s">
        <v>233</v>
      </c>
      <c r="U1057" s="17" t="s">
        <v>233</v>
      </c>
      <c r="V1057" s="17" t="s">
        <v>233</v>
      </c>
      <c r="W1057" s="17" t="s">
        <v>233</v>
      </c>
      <c r="X1057" s="17" t="s">
        <v>233</v>
      </c>
      <c r="Y1057" s="17" t="s">
        <v>233</v>
      </c>
      <c r="Z1057" s="17" t="s">
        <v>233</v>
      </c>
      <c r="AA1057" s="17" t="s">
        <v>233</v>
      </c>
      <c r="AB1057" s="17" t="s">
        <v>233</v>
      </c>
      <c r="AC1057" s="17" t="s">
        <v>233</v>
      </c>
      <c r="AD1057" s="17" t="s">
        <v>233</v>
      </c>
      <c r="AE1057" s="159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1</v>
      </c>
    </row>
    <row r="1058" spans="1:65">
      <c r="A1058" s="30"/>
      <c r="B1058" s="19" t="s">
        <v>234</v>
      </c>
      <c r="C1058" s="9" t="s">
        <v>234</v>
      </c>
      <c r="D1058" s="156" t="s">
        <v>244</v>
      </c>
      <c r="E1058" s="158" t="s">
        <v>245</v>
      </c>
      <c r="F1058" s="158" t="s">
        <v>246</v>
      </c>
      <c r="G1058" s="158" t="s">
        <v>247</v>
      </c>
      <c r="H1058" s="158" t="s">
        <v>248</v>
      </c>
      <c r="I1058" s="158" t="s">
        <v>249</v>
      </c>
      <c r="J1058" s="158" t="s">
        <v>250</v>
      </c>
      <c r="K1058" s="158" t="s">
        <v>251</v>
      </c>
      <c r="L1058" s="158" t="s">
        <v>252</v>
      </c>
      <c r="M1058" s="158" t="s">
        <v>253</v>
      </c>
      <c r="N1058" s="158" t="s">
        <v>254</v>
      </c>
      <c r="O1058" s="158" t="s">
        <v>255</v>
      </c>
      <c r="P1058" s="158" t="s">
        <v>256</v>
      </c>
      <c r="Q1058" s="158" t="s">
        <v>257</v>
      </c>
      <c r="R1058" s="158" t="s">
        <v>258</v>
      </c>
      <c r="S1058" s="158" t="s">
        <v>259</v>
      </c>
      <c r="T1058" s="158" t="s">
        <v>260</v>
      </c>
      <c r="U1058" s="158" t="s">
        <v>261</v>
      </c>
      <c r="V1058" s="158" t="s">
        <v>262</v>
      </c>
      <c r="W1058" s="158" t="s">
        <v>264</v>
      </c>
      <c r="X1058" s="158" t="s">
        <v>266</v>
      </c>
      <c r="Y1058" s="158" t="s">
        <v>267</v>
      </c>
      <c r="Z1058" s="158" t="s">
        <v>268</v>
      </c>
      <c r="AA1058" s="158" t="s">
        <v>269</v>
      </c>
      <c r="AB1058" s="158" t="s">
        <v>270</v>
      </c>
      <c r="AC1058" s="158" t="s">
        <v>235</v>
      </c>
      <c r="AD1058" s="158" t="s">
        <v>271</v>
      </c>
      <c r="AE1058" s="159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 t="s">
        <v>3</v>
      </c>
    </row>
    <row r="1059" spans="1:65">
      <c r="A1059" s="30"/>
      <c r="B1059" s="19"/>
      <c r="C1059" s="9"/>
      <c r="D1059" s="10" t="s">
        <v>281</v>
      </c>
      <c r="E1059" s="11" t="s">
        <v>281</v>
      </c>
      <c r="F1059" s="11" t="s">
        <v>280</v>
      </c>
      <c r="G1059" s="11" t="s">
        <v>280</v>
      </c>
      <c r="H1059" s="11" t="s">
        <v>280</v>
      </c>
      <c r="I1059" s="11" t="s">
        <v>280</v>
      </c>
      <c r="J1059" s="11" t="s">
        <v>280</v>
      </c>
      <c r="K1059" s="11" t="s">
        <v>280</v>
      </c>
      <c r="L1059" s="11" t="s">
        <v>281</v>
      </c>
      <c r="M1059" s="11" t="s">
        <v>307</v>
      </c>
      <c r="N1059" s="11" t="s">
        <v>280</v>
      </c>
      <c r="O1059" s="11" t="s">
        <v>307</v>
      </c>
      <c r="P1059" s="11" t="s">
        <v>280</v>
      </c>
      <c r="Q1059" s="11" t="s">
        <v>281</v>
      </c>
      <c r="R1059" s="11" t="s">
        <v>281</v>
      </c>
      <c r="S1059" s="11" t="s">
        <v>307</v>
      </c>
      <c r="T1059" s="11" t="s">
        <v>281</v>
      </c>
      <c r="U1059" s="11" t="s">
        <v>281</v>
      </c>
      <c r="V1059" s="11" t="s">
        <v>307</v>
      </c>
      <c r="W1059" s="11" t="s">
        <v>281</v>
      </c>
      <c r="X1059" s="11" t="s">
        <v>307</v>
      </c>
      <c r="Y1059" s="11" t="s">
        <v>307</v>
      </c>
      <c r="Z1059" s="11" t="s">
        <v>281</v>
      </c>
      <c r="AA1059" s="11" t="s">
        <v>281</v>
      </c>
      <c r="AB1059" s="11" t="s">
        <v>281</v>
      </c>
      <c r="AC1059" s="11" t="s">
        <v>307</v>
      </c>
      <c r="AD1059" s="11" t="s">
        <v>281</v>
      </c>
      <c r="AE1059" s="159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2</v>
      </c>
    </row>
    <row r="1060" spans="1:65">
      <c r="A1060" s="30"/>
      <c r="B1060" s="19"/>
      <c r="C1060" s="9"/>
      <c r="D1060" s="26" t="s">
        <v>308</v>
      </c>
      <c r="E1060" s="26" t="s">
        <v>308</v>
      </c>
      <c r="F1060" s="26" t="s">
        <v>308</v>
      </c>
      <c r="G1060" s="26" t="s">
        <v>308</v>
      </c>
      <c r="H1060" s="26" t="s">
        <v>308</v>
      </c>
      <c r="I1060" s="26" t="s">
        <v>308</v>
      </c>
      <c r="J1060" s="26" t="s">
        <v>308</v>
      </c>
      <c r="K1060" s="26" t="s">
        <v>308</v>
      </c>
      <c r="L1060" s="26" t="s">
        <v>308</v>
      </c>
      <c r="M1060" s="26" t="s">
        <v>121</v>
      </c>
      <c r="N1060" s="26" t="s">
        <v>277</v>
      </c>
      <c r="O1060" s="26" t="s">
        <v>309</v>
      </c>
      <c r="P1060" s="26" t="s">
        <v>310</v>
      </c>
      <c r="Q1060" s="26" t="s">
        <v>308</v>
      </c>
      <c r="R1060" s="26" t="s">
        <v>309</v>
      </c>
      <c r="S1060" s="26" t="s">
        <v>309</v>
      </c>
      <c r="T1060" s="26" t="s">
        <v>309</v>
      </c>
      <c r="U1060" s="26" t="s">
        <v>311</v>
      </c>
      <c r="V1060" s="26" t="s">
        <v>311</v>
      </c>
      <c r="W1060" s="26" t="s">
        <v>310</v>
      </c>
      <c r="X1060" s="26" t="s">
        <v>311</v>
      </c>
      <c r="Y1060" s="26" t="s">
        <v>308</v>
      </c>
      <c r="Z1060" s="26" t="s">
        <v>311</v>
      </c>
      <c r="AA1060" s="26" t="s">
        <v>311</v>
      </c>
      <c r="AB1060" s="26" t="s">
        <v>308</v>
      </c>
      <c r="AC1060" s="26" t="s">
        <v>311</v>
      </c>
      <c r="AD1060" s="26" t="s">
        <v>310</v>
      </c>
      <c r="AE1060" s="159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2</v>
      </c>
    </row>
    <row r="1061" spans="1:65">
      <c r="A1061" s="30"/>
      <c r="B1061" s="18">
        <v>1</v>
      </c>
      <c r="C1061" s="14">
        <v>1</v>
      </c>
      <c r="D1061" s="152" t="s">
        <v>109</v>
      </c>
      <c r="E1061" s="21">
        <v>3</v>
      </c>
      <c r="F1061" s="21">
        <v>3</v>
      </c>
      <c r="G1061" s="21">
        <v>3</v>
      </c>
      <c r="H1061" s="21">
        <v>3</v>
      </c>
      <c r="I1061" s="21">
        <v>3</v>
      </c>
      <c r="J1061" s="21">
        <v>3</v>
      </c>
      <c r="K1061" s="21">
        <v>3</v>
      </c>
      <c r="L1061" s="21">
        <v>2.7</v>
      </c>
      <c r="M1061" s="21">
        <v>3</v>
      </c>
      <c r="N1061" s="21">
        <v>3</v>
      </c>
      <c r="O1061" s="21">
        <v>4</v>
      </c>
      <c r="P1061" s="21">
        <v>3.5377037813848879</v>
      </c>
      <c r="Q1061" s="153">
        <v>3.13</v>
      </c>
      <c r="R1061" s="21">
        <v>3.1679207187869181</v>
      </c>
      <c r="S1061" s="152">
        <v>12.6</v>
      </c>
      <c r="T1061" s="152">
        <v>5</v>
      </c>
      <c r="U1061" s="21">
        <v>3</v>
      </c>
      <c r="V1061" s="152" t="s">
        <v>97</v>
      </c>
      <c r="W1061" s="152">
        <v>5</v>
      </c>
      <c r="X1061" s="21">
        <v>4</v>
      </c>
      <c r="Y1061" s="21">
        <v>4</v>
      </c>
      <c r="Z1061" s="21">
        <v>4</v>
      </c>
      <c r="AA1061" s="152">
        <v>6</v>
      </c>
      <c r="AB1061" s="21">
        <v>3</v>
      </c>
      <c r="AC1061" s="152">
        <v>1</v>
      </c>
      <c r="AD1061" s="21">
        <v>3</v>
      </c>
      <c r="AE1061" s="159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9">
        <v>1</v>
      </c>
      <c r="C1062" s="9">
        <v>2</v>
      </c>
      <c r="D1062" s="154" t="s">
        <v>109</v>
      </c>
      <c r="E1062" s="11">
        <v>3</v>
      </c>
      <c r="F1062" s="11">
        <v>3</v>
      </c>
      <c r="G1062" s="11">
        <v>3</v>
      </c>
      <c r="H1062" s="11">
        <v>3</v>
      </c>
      <c r="I1062" s="11">
        <v>3</v>
      </c>
      <c r="J1062" s="11">
        <v>3</v>
      </c>
      <c r="K1062" s="11">
        <v>3</v>
      </c>
      <c r="L1062" s="11">
        <v>2.8</v>
      </c>
      <c r="M1062" s="11">
        <v>3</v>
      </c>
      <c r="N1062" s="11">
        <v>3</v>
      </c>
      <c r="O1062" s="11">
        <v>4</v>
      </c>
      <c r="P1062" s="11">
        <v>3.5103454687128677</v>
      </c>
      <c r="Q1062" s="11">
        <v>2.75</v>
      </c>
      <c r="R1062" s="11">
        <v>3.4896147906717512</v>
      </c>
      <c r="S1062" s="154">
        <v>12.7</v>
      </c>
      <c r="T1062" s="154">
        <v>5</v>
      </c>
      <c r="U1062" s="11">
        <v>2</v>
      </c>
      <c r="V1062" s="154" t="s">
        <v>97</v>
      </c>
      <c r="W1062" s="154">
        <v>5</v>
      </c>
      <c r="X1062" s="11">
        <v>4</v>
      </c>
      <c r="Y1062" s="11">
        <v>3</v>
      </c>
      <c r="Z1062" s="11">
        <v>3</v>
      </c>
      <c r="AA1062" s="154">
        <v>6</v>
      </c>
      <c r="AB1062" s="11">
        <v>3</v>
      </c>
      <c r="AC1062" s="154">
        <v>1</v>
      </c>
      <c r="AD1062" s="11">
        <v>3</v>
      </c>
      <c r="AE1062" s="159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23</v>
      </c>
    </row>
    <row r="1063" spans="1:65">
      <c r="A1063" s="30"/>
      <c r="B1063" s="19">
        <v>1</v>
      </c>
      <c r="C1063" s="9">
        <v>3</v>
      </c>
      <c r="D1063" s="154" t="s">
        <v>109</v>
      </c>
      <c r="E1063" s="11">
        <v>3</v>
      </c>
      <c r="F1063" s="11">
        <v>3</v>
      </c>
      <c r="G1063" s="11">
        <v>3</v>
      </c>
      <c r="H1063" s="11">
        <v>3</v>
      </c>
      <c r="I1063" s="11">
        <v>3</v>
      </c>
      <c r="J1063" s="11">
        <v>3</v>
      </c>
      <c r="K1063" s="11">
        <v>3</v>
      </c>
      <c r="L1063" s="11">
        <v>2.8</v>
      </c>
      <c r="M1063" s="11">
        <v>3</v>
      </c>
      <c r="N1063" s="11">
        <v>3</v>
      </c>
      <c r="O1063" s="11">
        <v>4</v>
      </c>
      <c r="P1063" s="11">
        <v>3.4637779943957918</v>
      </c>
      <c r="Q1063" s="11">
        <v>2.4300000000000002</v>
      </c>
      <c r="R1063" s="11">
        <v>3.3578534072232724</v>
      </c>
      <c r="S1063" s="154">
        <v>12.9</v>
      </c>
      <c r="T1063" s="154">
        <v>5</v>
      </c>
      <c r="U1063" s="11">
        <v>2</v>
      </c>
      <c r="V1063" s="154" t="s">
        <v>97</v>
      </c>
      <c r="W1063" s="154">
        <v>5</v>
      </c>
      <c r="X1063" s="11">
        <v>4</v>
      </c>
      <c r="Y1063" s="11">
        <v>3</v>
      </c>
      <c r="Z1063" s="11">
        <v>3</v>
      </c>
      <c r="AA1063" s="154">
        <v>5</v>
      </c>
      <c r="AB1063" s="11">
        <v>3</v>
      </c>
      <c r="AC1063" s="154">
        <v>1</v>
      </c>
      <c r="AD1063" s="11">
        <v>2</v>
      </c>
      <c r="AE1063" s="159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16</v>
      </c>
    </row>
    <row r="1064" spans="1:65">
      <c r="A1064" s="30"/>
      <c r="B1064" s="19">
        <v>1</v>
      </c>
      <c r="C1064" s="9">
        <v>4</v>
      </c>
      <c r="D1064" s="154" t="s">
        <v>109</v>
      </c>
      <c r="E1064" s="11">
        <v>3</v>
      </c>
      <c r="F1064" s="11">
        <v>4</v>
      </c>
      <c r="G1064" s="11">
        <v>3</v>
      </c>
      <c r="H1064" s="11">
        <v>3</v>
      </c>
      <c r="I1064" s="11">
        <v>3</v>
      </c>
      <c r="J1064" s="11">
        <v>3</v>
      </c>
      <c r="K1064" s="11">
        <v>3</v>
      </c>
      <c r="L1064" s="11">
        <v>2.8</v>
      </c>
      <c r="M1064" s="11">
        <v>3</v>
      </c>
      <c r="N1064" s="11">
        <v>3</v>
      </c>
      <c r="O1064" s="11">
        <v>4</v>
      </c>
      <c r="P1064" s="11">
        <v>3.5258140756914766</v>
      </c>
      <c r="Q1064" s="11">
        <v>2.46</v>
      </c>
      <c r="R1064" s="11">
        <v>3.4840284468115592</v>
      </c>
      <c r="S1064" s="154">
        <v>13.2</v>
      </c>
      <c r="T1064" s="154">
        <v>5</v>
      </c>
      <c r="U1064" s="11">
        <v>2</v>
      </c>
      <c r="V1064" s="154" t="s">
        <v>97</v>
      </c>
      <c r="W1064" s="154">
        <v>5</v>
      </c>
      <c r="X1064" s="11">
        <v>4</v>
      </c>
      <c r="Y1064" s="11">
        <v>3</v>
      </c>
      <c r="Z1064" s="11">
        <v>3</v>
      </c>
      <c r="AA1064" s="154">
        <v>6</v>
      </c>
      <c r="AB1064" s="11">
        <v>4</v>
      </c>
      <c r="AC1064" s="154">
        <v>1</v>
      </c>
      <c r="AD1064" s="11">
        <v>3</v>
      </c>
      <c r="AE1064" s="159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3.1104777167270026</v>
      </c>
    </row>
    <row r="1065" spans="1:65">
      <c r="A1065" s="30"/>
      <c r="B1065" s="19">
        <v>1</v>
      </c>
      <c r="C1065" s="9">
        <v>5</v>
      </c>
      <c r="D1065" s="154" t="s">
        <v>109</v>
      </c>
      <c r="E1065" s="11">
        <v>3</v>
      </c>
      <c r="F1065" s="11">
        <v>3</v>
      </c>
      <c r="G1065" s="11">
        <v>3</v>
      </c>
      <c r="H1065" s="11">
        <v>3</v>
      </c>
      <c r="I1065" s="11">
        <v>3</v>
      </c>
      <c r="J1065" s="11">
        <v>3</v>
      </c>
      <c r="K1065" s="11">
        <v>3</v>
      </c>
      <c r="L1065" s="11">
        <v>2.6</v>
      </c>
      <c r="M1065" s="11">
        <v>3</v>
      </c>
      <c r="N1065" s="11">
        <v>3</v>
      </c>
      <c r="O1065" s="11">
        <v>4</v>
      </c>
      <c r="P1065" s="11">
        <v>3.6324663103254369</v>
      </c>
      <c r="Q1065" s="11">
        <v>2.5099999999999998</v>
      </c>
      <c r="R1065" s="11">
        <v>3.0235962428745888</v>
      </c>
      <c r="S1065" s="154">
        <v>11.8</v>
      </c>
      <c r="T1065" s="154">
        <v>5</v>
      </c>
      <c r="U1065" s="11">
        <v>3</v>
      </c>
      <c r="V1065" s="154" t="s">
        <v>97</v>
      </c>
      <c r="W1065" s="154">
        <v>5</v>
      </c>
      <c r="X1065" s="11">
        <v>3</v>
      </c>
      <c r="Y1065" s="11">
        <v>4</v>
      </c>
      <c r="Z1065" s="11">
        <v>4</v>
      </c>
      <c r="AA1065" s="154">
        <v>6</v>
      </c>
      <c r="AB1065" s="11">
        <v>4</v>
      </c>
      <c r="AC1065" s="154">
        <v>1</v>
      </c>
      <c r="AD1065" s="11">
        <v>2</v>
      </c>
      <c r="AE1065" s="159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113</v>
      </c>
    </row>
    <row r="1066" spans="1:65">
      <c r="A1066" s="30"/>
      <c r="B1066" s="19">
        <v>1</v>
      </c>
      <c r="C1066" s="9">
        <v>6</v>
      </c>
      <c r="D1066" s="154" t="s">
        <v>109</v>
      </c>
      <c r="E1066" s="11">
        <v>3</v>
      </c>
      <c r="F1066" s="11">
        <v>4</v>
      </c>
      <c r="G1066" s="11">
        <v>3</v>
      </c>
      <c r="H1066" s="11">
        <v>3</v>
      </c>
      <c r="I1066" s="11">
        <v>3</v>
      </c>
      <c r="J1066" s="11">
        <v>3</v>
      </c>
      <c r="K1066" s="11">
        <v>3</v>
      </c>
      <c r="L1066" s="11">
        <v>2.8</v>
      </c>
      <c r="M1066" s="11">
        <v>3</v>
      </c>
      <c r="N1066" s="11">
        <v>3</v>
      </c>
      <c r="O1066" s="11">
        <v>4</v>
      </c>
      <c r="P1066" s="11">
        <v>3.3906174011706716</v>
      </c>
      <c r="Q1066" s="11">
        <v>2.37</v>
      </c>
      <c r="R1066" s="11">
        <v>3.1495873691910168</v>
      </c>
      <c r="S1066" s="154">
        <v>13.3</v>
      </c>
      <c r="T1066" s="154">
        <v>5</v>
      </c>
      <c r="U1066" s="11">
        <v>2</v>
      </c>
      <c r="V1066" s="154" t="s">
        <v>97</v>
      </c>
      <c r="W1066" s="154">
        <v>5</v>
      </c>
      <c r="X1066" s="11">
        <v>4</v>
      </c>
      <c r="Y1066" s="11">
        <v>3</v>
      </c>
      <c r="Z1066" s="11">
        <v>3</v>
      </c>
      <c r="AA1066" s="154">
        <v>6</v>
      </c>
      <c r="AB1066" s="11">
        <v>3</v>
      </c>
      <c r="AC1066" s="154">
        <v>1</v>
      </c>
      <c r="AD1066" s="11">
        <v>3</v>
      </c>
      <c r="AE1066" s="159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6"/>
    </row>
    <row r="1067" spans="1:65">
      <c r="A1067" s="30"/>
      <c r="B1067" s="20" t="s">
        <v>237</v>
      </c>
      <c r="C1067" s="12"/>
      <c r="D1067" s="22" t="s">
        <v>729</v>
      </c>
      <c r="E1067" s="22">
        <v>3</v>
      </c>
      <c r="F1067" s="22">
        <v>3.3333333333333335</v>
      </c>
      <c r="G1067" s="22">
        <v>3</v>
      </c>
      <c r="H1067" s="22">
        <v>3</v>
      </c>
      <c r="I1067" s="22">
        <v>3</v>
      </c>
      <c r="J1067" s="22">
        <v>3</v>
      </c>
      <c r="K1067" s="22">
        <v>3</v>
      </c>
      <c r="L1067" s="22">
        <v>2.75</v>
      </c>
      <c r="M1067" s="22">
        <v>3</v>
      </c>
      <c r="N1067" s="22">
        <v>3</v>
      </c>
      <c r="O1067" s="22">
        <v>4</v>
      </c>
      <c r="P1067" s="22">
        <v>3.5101208386135223</v>
      </c>
      <c r="Q1067" s="22">
        <v>2.6083333333333329</v>
      </c>
      <c r="R1067" s="22">
        <v>3.2787668292598511</v>
      </c>
      <c r="S1067" s="22">
        <v>12.749999999999998</v>
      </c>
      <c r="T1067" s="22">
        <v>5</v>
      </c>
      <c r="U1067" s="22">
        <v>2.3333333333333335</v>
      </c>
      <c r="V1067" s="22" t="s">
        <v>729</v>
      </c>
      <c r="W1067" s="22">
        <v>5</v>
      </c>
      <c r="X1067" s="22">
        <v>3.8333333333333335</v>
      </c>
      <c r="Y1067" s="22">
        <v>3.3333333333333335</v>
      </c>
      <c r="Z1067" s="22">
        <v>3.3333333333333335</v>
      </c>
      <c r="AA1067" s="22">
        <v>5.833333333333333</v>
      </c>
      <c r="AB1067" s="22">
        <v>3.3333333333333335</v>
      </c>
      <c r="AC1067" s="22">
        <v>1</v>
      </c>
      <c r="AD1067" s="22">
        <v>2.6666666666666665</v>
      </c>
      <c r="AE1067" s="159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6"/>
    </row>
    <row r="1068" spans="1:65">
      <c r="A1068" s="30"/>
      <c r="B1068" s="3" t="s">
        <v>238</v>
      </c>
      <c r="C1068" s="29"/>
      <c r="D1068" s="11" t="s">
        <v>729</v>
      </c>
      <c r="E1068" s="11">
        <v>3</v>
      </c>
      <c r="F1068" s="11">
        <v>3</v>
      </c>
      <c r="G1068" s="11">
        <v>3</v>
      </c>
      <c r="H1068" s="11">
        <v>3</v>
      </c>
      <c r="I1068" s="11">
        <v>3</v>
      </c>
      <c r="J1068" s="11">
        <v>3</v>
      </c>
      <c r="K1068" s="11">
        <v>3</v>
      </c>
      <c r="L1068" s="11">
        <v>2.8</v>
      </c>
      <c r="M1068" s="11">
        <v>3</v>
      </c>
      <c r="N1068" s="11">
        <v>3</v>
      </c>
      <c r="O1068" s="11">
        <v>4</v>
      </c>
      <c r="P1068" s="11">
        <v>3.5180797722021722</v>
      </c>
      <c r="Q1068" s="11">
        <v>2.4849999999999999</v>
      </c>
      <c r="R1068" s="11">
        <v>3.2628870630050955</v>
      </c>
      <c r="S1068" s="11">
        <v>12.8</v>
      </c>
      <c r="T1068" s="11">
        <v>5</v>
      </c>
      <c r="U1068" s="11">
        <v>2</v>
      </c>
      <c r="V1068" s="11" t="s">
        <v>729</v>
      </c>
      <c r="W1068" s="11">
        <v>5</v>
      </c>
      <c r="X1068" s="11">
        <v>4</v>
      </c>
      <c r="Y1068" s="11">
        <v>3</v>
      </c>
      <c r="Z1068" s="11">
        <v>3</v>
      </c>
      <c r="AA1068" s="11">
        <v>6</v>
      </c>
      <c r="AB1068" s="11">
        <v>3</v>
      </c>
      <c r="AC1068" s="11">
        <v>1</v>
      </c>
      <c r="AD1068" s="11">
        <v>3</v>
      </c>
      <c r="AE1068" s="159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6"/>
    </row>
    <row r="1069" spans="1:65">
      <c r="A1069" s="30"/>
      <c r="B1069" s="3" t="s">
        <v>239</v>
      </c>
      <c r="C1069" s="29"/>
      <c r="D1069" s="23" t="s">
        <v>729</v>
      </c>
      <c r="E1069" s="23">
        <v>0</v>
      </c>
      <c r="F1069" s="23">
        <v>0.51639777949432131</v>
      </c>
      <c r="G1069" s="23">
        <v>0</v>
      </c>
      <c r="H1069" s="23">
        <v>0</v>
      </c>
      <c r="I1069" s="23">
        <v>0</v>
      </c>
      <c r="J1069" s="23">
        <v>0</v>
      </c>
      <c r="K1069" s="23">
        <v>0</v>
      </c>
      <c r="L1069" s="23">
        <v>8.3666002653407415E-2</v>
      </c>
      <c r="M1069" s="23">
        <v>0</v>
      </c>
      <c r="N1069" s="23">
        <v>0</v>
      </c>
      <c r="O1069" s="23">
        <v>0</v>
      </c>
      <c r="P1069" s="23">
        <v>8.0503778917330224E-2</v>
      </c>
      <c r="Q1069" s="23">
        <v>0.28722232967975914</v>
      </c>
      <c r="R1069" s="23">
        <v>0.19335464957032397</v>
      </c>
      <c r="S1069" s="23">
        <v>0.5394441583704469</v>
      </c>
      <c r="T1069" s="23">
        <v>0</v>
      </c>
      <c r="U1069" s="23">
        <v>0.51639777949432275</v>
      </c>
      <c r="V1069" s="23" t="s">
        <v>729</v>
      </c>
      <c r="W1069" s="23">
        <v>0</v>
      </c>
      <c r="X1069" s="23">
        <v>0.40824829046386302</v>
      </c>
      <c r="Y1069" s="23">
        <v>0.51639777949432131</v>
      </c>
      <c r="Z1069" s="23">
        <v>0.51639777949432131</v>
      </c>
      <c r="AA1069" s="23">
        <v>0.40824829046386302</v>
      </c>
      <c r="AB1069" s="23">
        <v>0.51639777949432131</v>
      </c>
      <c r="AC1069" s="23">
        <v>0</v>
      </c>
      <c r="AD1069" s="23">
        <v>0.51639777949432275</v>
      </c>
      <c r="AE1069" s="159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6"/>
    </row>
    <row r="1070" spans="1:65">
      <c r="A1070" s="30"/>
      <c r="B1070" s="3" t="s">
        <v>87</v>
      </c>
      <c r="C1070" s="29"/>
      <c r="D1070" s="13" t="s">
        <v>729</v>
      </c>
      <c r="E1070" s="13">
        <v>0</v>
      </c>
      <c r="F1070" s="13">
        <v>0.1549193338482964</v>
      </c>
      <c r="G1070" s="13">
        <v>0</v>
      </c>
      <c r="H1070" s="13">
        <v>0</v>
      </c>
      <c r="I1070" s="13">
        <v>0</v>
      </c>
      <c r="J1070" s="13">
        <v>0</v>
      </c>
      <c r="K1070" s="13">
        <v>0</v>
      </c>
      <c r="L1070" s="13">
        <v>3.0424000964875422E-2</v>
      </c>
      <c r="M1070" s="13">
        <v>0</v>
      </c>
      <c r="N1070" s="13">
        <v>0</v>
      </c>
      <c r="O1070" s="13">
        <v>0</v>
      </c>
      <c r="P1070" s="13">
        <v>2.2934759975137709E-2</v>
      </c>
      <c r="Q1070" s="13">
        <v>0.11011718709767125</v>
      </c>
      <c r="R1070" s="13">
        <v>5.8971759700878715E-2</v>
      </c>
      <c r="S1070" s="13">
        <v>4.2309345754544862E-2</v>
      </c>
      <c r="T1070" s="13">
        <v>0</v>
      </c>
      <c r="U1070" s="13">
        <v>0.22131333406899545</v>
      </c>
      <c r="V1070" s="13" t="s">
        <v>729</v>
      </c>
      <c r="W1070" s="13">
        <v>0</v>
      </c>
      <c r="X1070" s="13">
        <v>0.10649955403405122</v>
      </c>
      <c r="Y1070" s="13">
        <v>0.1549193338482964</v>
      </c>
      <c r="Z1070" s="13">
        <v>0.1549193338482964</v>
      </c>
      <c r="AA1070" s="13">
        <v>6.9985421222376526E-2</v>
      </c>
      <c r="AB1070" s="13">
        <v>0.1549193338482964</v>
      </c>
      <c r="AC1070" s="13">
        <v>0</v>
      </c>
      <c r="AD1070" s="13">
        <v>0.19364916731037105</v>
      </c>
      <c r="AE1070" s="159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6"/>
    </row>
    <row r="1071" spans="1:65">
      <c r="A1071" s="30"/>
      <c r="B1071" s="3" t="s">
        <v>240</v>
      </c>
      <c r="C1071" s="29"/>
      <c r="D1071" s="13" t="s">
        <v>729</v>
      </c>
      <c r="E1071" s="13">
        <v>-3.5517925794129379E-2</v>
      </c>
      <c r="F1071" s="13">
        <v>7.1646749117634023E-2</v>
      </c>
      <c r="G1071" s="13">
        <v>-3.5517925794129379E-2</v>
      </c>
      <c r="H1071" s="13">
        <v>-3.5517925794129379E-2</v>
      </c>
      <c r="I1071" s="13">
        <v>-3.5517925794129379E-2</v>
      </c>
      <c r="J1071" s="13">
        <v>-3.5517925794129379E-2</v>
      </c>
      <c r="K1071" s="13">
        <v>-3.5517925794129379E-2</v>
      </c>
      <c r="L1071" s="13">
        <v>-0.11589143197795193</v>
      </c>
      <c r="M1071" s="13">
        <v>-3.5517925794129379E-2</v>
      </c>
      <c r="N1071" s="13">
        <v>-3.5517925794129379E-2</v>
      </c>
      <c r="O1071" s="13">
        <v>0.28597609894116083</v>
      </c>
      <c r="P1071" s="13">
        <v>0.12848287571307337</v>
      </c>
      <c r="Q1071" s="13">
        <v>-0.16143641881545145</v>
      </c>
      <c r="R1071" s="13">
        <v>5.4103944107315671E-2</v>
      </c>
      <c r="S1071" s="13">
        <v>3.0990488153749496</v>
      </c>
      <c r="T1071" s="13">
        <v>0.60747012367645103</v>
      </c>
      <c r="U1071" s="13">
        <v>-0.24984727561765607</v>
      </c>
      <c r="V1071" s="13" t="s">
        <v>729</v>
      </c>
      <c r="W1071" s="13">
        <v>0.60747012367645103</v>
      </c>
      <c r="X1071" s="13">
        <v>0.23239376148527913</v>
      </c>
      <c r="Y1071" s="13">
        <v>7.1646749117634023E-2</v>
      </c>
      <c r="Z1071" s="13">
        <v>7.1646749117634023E-2</v>
      </c>
      <c r="AA1071" s="13">
        <v>0.87538181095585954</v>
      </c>
      <c r="AB1071" s="13">
        <v>7.1646749117634023E-2</v>
      </c>
      <c r="AC1071" s="13">
        <v>-0.67850597526470979</v>
      </c>
      <c r="AD1071" s="13">
        <v>-0.14268260070589278</v>
      </c>
      <c r="AE1071" s="159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6"/>
    </row>
    <row r="1072" spans="1:65">
      <c r="A1072" s="30"/>
      <c r="B1072" s="46" t="s">
        <v>241</v>
      </c>
      <c r="C1072" s="47"/>
      <c r="D1072" s="45">
        <v>1.01</v>
      </c>
      <c r="E1072" s="45">
        <v>0</v>
      </c>
      <c r="F1072" s="45">
        <v>0.67</v>
      </c>
      <c r="G1072" s="45">
        <v>0</v>
      </c>
      <c r="H1072" s="45">
        <v>0</v>
      </c>
      <c r="I1072" s="45">
        <v>0</v>
      </c>
      <c r="J1072" s="45">
        <v>0</v>
      </c>
      <c r="K1072" s="45">
        <v>0</v>
      </c>
      <c r="L1072" s="45">
        <v>0.51</v>
      </c>
      <c r="M1072" s="45">
        <v>0</v>
      </c>
      <c r="N1072" s="45">
        <v>0</v>
      </c>
      <c r="O1072" s="45">
        <v>2.02</v>
      </c>
      <c r="P1072" s="45">
        <v>1.03</v>
      </c>
      <c r="Q1072" s="45">
        <v>0.79</v>
      </c>
      <c r="R1072" s="45">
        <v>0.56000000000000005</v>
      </c>
      <c r="S1072" s="45">
        <v>19.72</v>
      </c>
      <c r="T1072" s="45">
        <v>4.05</v>
      </c>
      <c r="U1072" s="45">
        <v>1.35</v>
      </c>
      <c r="V1072" s="45">
        <v>4.05</v>
      </c>
      <c r="W1072" s="45">
        <v>4.05</v>
      </c>
      <c r="X1072" s="45">
        <v>1.69</v>
      </c>
      <c r="Y1072" s="45">
        <v>0.67</v>
      </c>
      <c r="Z1072" s="45">
        <v>0.67</v>
      </c>
      <c r="AA1072" s="45">
        <v>5.73</v>
      </c>
      <c r="AB1072" s="45">
        <v>0.67</v>
      </c>
      <c r="AC1072" s="45">
        <v>4.05</v>
      </c>
      <c r="AD1072" s="45">
        <v>0.67</v>
      </c>
      <c r="AE1072" s="159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6"/>
    </row>
    <row r="1073" spans="1:65">
      <c r="B1073" s="31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BM1073" s="56"/>
    </row>
    <row r="1074" spans="1:65" ht="15">
      <c r="B1074" s="8" t="s">
        <v>595</v>
      </c>
      <c r="BM1074" s="28" t="s">
        <v>67</v>
      </c>
    </row>
    <row r="1075" spans="1:65" ht="15">
      <c r="A1075" s="25" t="s">
        <v>35</v>
      </c>
      <c r="B1075" s="18" t="s">
        <v>114</v>
      </c>
      <c r="C1075" s="15" t="s">
        <v>115</v>
      </c>
      <c r="D1075" s="16" t="s">
        <v>233</v>
      </c>
      <c r="E1075" s="17" t="s">
        <v>233</v>
      </c>
      <c r="F1075" s="17" t="s">
        <v>233</v>
      </c>
      <c r="G1075" s="17" t="s">
        <v>233</v>
      </c>
      <c r="H1075" s="17" t="s">
        <v>233</v>
      </c>
      <c r="I1075" s="17" t="s">
        <v>233</v>
      </c>
      <c r="J1075" s="17" t="s">
        <v>233</v>
      </c>
      <c r="K1075" s="17" t="s">
        <v>233</v>
      </c>
      <c r="L1075" s="17" t="s">
        <v>233</v>
      </c>
      <c r="M1075" s="17" t="s">
        <v>233</v>
      </c>
      <c r="N1075" s="17" t="s">
        <v>233</v>
      </c>
      <c r="O1075" s="17" t="s">
        <v>233</v>
      </c>
      <c r="P1075" s="17" t="s">
        <v>233</v>
      </c>
      <c r="Q1075" s="17" t="s">
        <v>233</v>
      </c>
      <c r="R1075" s="17" t="s">
        <v>233</v>
      </c>
      <c r="S1075" s="17" t="s">
        <v>233</v>
      </c>
      <c r="T1075" s="17" t="s">
        <v>233</v>
      </c>
      <c r="U1075" s="17" t="s">
        <v>233</v>
      </c>
      <c r="V1075" s="17" t="s">
        <v>233</v>
      </c>
      <c r="W1075" s="17" t="s">
        <v>233</v>
      </c>
      <c r="X1075" s="17" t="s">
        <v>233</v>
      </c>
      <c r="Y1075" s="17" t="s">
        <v>233</v>
      </c>
      <c r="Z1075" s="17" t="s">
        <v>233</v>
      </c>
      <c r="AA1075" s="17" t="s">
        <v>233</v>
      </c>
      <c r="AB1075" s="17" t="s">
        <v>233</v>
      </c>
      <c r="AC1075" s="159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1</v>
      </c>
    </row>
    <row r="1076" spans="1:65">
      <c r="A1076" s="30"/>
      <c r="B1076" s="19" t="s">
        <v>234</v>
      </c>
      <c r="C1076" s="9" t="s">
        <v>234</v>
      </c>
      <c r="D1076" s="156" t="s">
        <v>244</v>
      </c>
      <c r="E1076" s="158" t="s">
        <v>245</v>
      </c>
      <c r="F1076" s="158" t="s">
        <v>246</v>
      </c>
      <c r="G1076" s="158" t="s">
        <v>247</v>
      </c>
      <c r="H1076" s="158" t="s">
        <v>248</v>
      </c>
      <c r="I1076" s="158" t="s">
        <v>249</v>
      </c>
      <c r="J1076" s="158" t="s">
        <v>250</v>
      </c>
      <c r="K1076" s="158" t="s">
        <v>251</v>
      </c>
      <c r="L1076" s="158" t="s">
        <v>252</v>
      </c>
      <c r="M1076" s="158" t="s">
        <v>253</v>
      </c>
      <c r="N1076" s="158" t="s">
        <v>254</v>
      </c>
      <c r="O1076" s="158" t="s">
        <v>255</v>
      </c>
      <c r="P1076" s="158" t="s">
        <v>256</v>
      </c>
      <c r="Q1076" s="158" t="s">
        <v>258</v>
      </c>
      <c r="R1076" s="158" t="s">
        <v>259</v>
      </c>
      <c r="S1076" s="158" t="s">
        <v>260</v>
      </c>
      <c r="T1076" s="158" t="s">
        <v>261</v>
      </c>
      <c r="U1076" s="158" t="s">
        <v>264</v>
      </c>
      <c r="V1076" s="158" t="s">
        <v>266</v>
      </c>
      <c r="W1076" s="158" t="s">
        <v>267</v>
      </c>
      <c r="X1076" s="158" t="s">
        <v>268</v>
      </c>
      <c r="Y1076" s="158" t="s">
        <v>269</v>
      </c>
      <c r="Z1076" s="158" t="s">
        <v>270</v>
      </c>
      <c r="AA1076" s="158" t="s">
        <v>235</v>
      </c>
      <c r="AB1076" s="158" t="s">
        <v>271</v>
      </c>
      <c r="AC1076" s="159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 t="s">
        <v>3</v>
      </c>
    </row>
    <row r="1077" spans="1:65">
      <c r="A1077" s="30"/>
      <c r="B1077" s="19"/>
      <c r="C1077" s="9"/>
      <c r="D1077" s="10" t="s">
        <v>281</v>
      </c>
      <c r="E1077" s="11" t="s">
        <v>281</v>
      </c>
      <c r="F1077" s="11" t="s">
        <v>280</v>
      </c>
      <c r="G1077" s="11" t="s">
        <v>280</v>
      </c>
      <c r="H1077" s="11" t="s">
        <v>280</v>
      </c>
      <c r="I1077" s="11" t="s">
        <v>280</v>
      </c>
      <c r="J1077" s="11" t="s">
        <v>280</v>
      </c>
      <c r="K1077" s="11" t="s">
        <v>280</v>
      </c>
      <c r="L1077" s="11" t="s">
        <v>281</v>
      </c>
      <c r="M1077" s="11" t="s">
        <v>280</v>
      </c>
      <c r="N1077" s="11" t="s">
        <v>280</v>
      </c>
      <c r="O1077" s="11" t="s">
        <v>307</v>
      </c>
      <c r="P1077" s="11" t="s">
        <v>280</v>
      </c>
      <c r="Q1077" s="11" t="s">
        <v>281</v>
      </c>
      <c r="R1077" s="11" t="s">
        <v>307</v>
      </c>
      <c r="S1077" s="11" t="s">
        <v>281</v>
      </c>
      <c r="T1077" s="11" t="s">
        <v>281</v>
      </c>
      <c r="U1077" s="11" t="s">
        <v>281</v>
      </c>
      <c r="V1077" s="11" t="s">
        <v>280</v>
      </c>
      <c r="W1077" s="11" t="s">
        <v>307</v>
      </c>
      <c r="X1077" s="11" t="s">
        <v>281</v>
      </c>
      <c r="Y1077" s="11" t="s">
        <v>281</v>
      </c>
      <c r="Z1077" s="11" t="s">
        <v>281</v>
      </c>
      <c r="AA1077" s="11" t="s">
        <v>307</v>
      </c>
      <c r="AB1077" s="11" t="s">
        <v>280</v>
      </c>
      <c r="AC1077" s="159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2</v>
      </c>
    </row>
    <row r="1078" spans="1:65">
      <c r="A1078" s="30"/>
      <c r="B1078" s="19"/>
      <c r="C1078" s="9"/>
      <c r="D1078" s="26" t="s">
        <v>308</v>
      </c>
      <c r="E1078" s="26" t="s">
        <v>308</v>
      </c>
      <c r="F1078" s="26" t="s">
        <v>308</v>
      </c>
      <c r="G1078" s="26" t="s">
        <v>308</v>
      </c>
      <c r="H1078" s="26" t="s">
        <v>308</v>
      </c>
      <c r="I1078" s="26" t="s">
        <v>308</v>
      </c>
      <c r="J1078" s="26" t="s">
        <v>308</v>
      </c>
      <c r="K1078" s="26" t="s">
        <v>308</v>
      </c>
      <c r="L1078" s="26" t="s">
        <v>308</v>
      </c>
      <c r="M1078" s="26" t="s">
        <v>121</v>
      </c>
      <c r="N1078" s="26" t="s">
        <v>277</v>
      </c>
      <c r="O1078" s="26" t="s">
        <v>309</v>
      </c>
      <c r="P1078" s="26" t="s">
        <v>310</v>
      </c>
      <c r="Q1078" s="26" t="s">
        <v>309</v>
      </c>
      <c r="R1078" s="26" t="s">
        <v>309</v>
      </c>
      <c r="S1078" s="26" t="s">
        <v>309</v>
      </c>
      <c r="T1078" s="26" t="s">
        <v>311</v>
      </c>
      <c r="U1078" s="26" t="s">
        <v>310</v>
      </c>
      <c r="V1078" s="26" t="s">
        <v>311</v>
      </c>
      <c r="W1078" s="26" t="s">
        <v>308</v>
      </c>
      <c r="X1078" s="26" t="s">
        <v>311</v>
      </c>
      <c r="Y1078" s="26" t="s">
        <v>311</v>
      </c>
      <c r="Z1078" s="26" t="s">
        <v>308</v>
      </c>
      <c r="AA1078" s="26" t="s">
        <v>311</v>
      </c>
      <c r="AB1078" s="26" t="s">
        <v>310</v>
      </c>
      <c r="AC1078" s="159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3</v>
      </c>
    </row>
    <row r="1079" spans="1:65">
      <c r="A1079" s="30"/>
      <c r="B1079" s="18">
        <v>1</v>
      </c>
      <c r="C1079" s="14">
        <v>1</v>
      </c>
      <c r="D1079" s="152" t="s">
        <v>109</v>
      </c>
      <c r="E1079" s="21">
        <v>1.2</v>
      </c>
      <c r="F1079" s="21">
        <v>1.5</v>
      </c>
      <c r="G1079" s="21">
        <v>1.4</v>
      </c>
      <c r="H1079" s="21">
        <v>1.49</v>
      </c>
      <c r="I1079" s="21">
        <v>1.4</v>
      </c>
      <c r="J1079" s="21">
        <v>1.38</v>
      </c>
      <c r="K1079" s="21">
        <v>1.36</v>
      </c>
      <c r="L1079" s="21">
        <v>1.6</v>
      </c>
      <c r="M1079" s="21">
        <v>1.44</v>
      </c>
      <c r="N1079" s="21">
        <v>1.2</v>
      </c>
      <c r="O1079" s="152">
        <v>3</v>
      </c>
      <c r="P1079" s="153">
        <v>1.3375994923475014</v>
      </c>
      <c r="Q1079" s="21">
        <v>1.3296440337384274</v>
      </c>
      <c r="R1079" s="152" t="s">
        <v>109</v>
      </c>
      <c r="S1079" s="21">
        <v>1.5</v>
      </c>
      <c r="T1079" s="21">
        <v>1.7</v>
      </c>
      <c r="U1079" s="21">
        <v>1.6</v>
      </c>
      <c r="V1079" s="21">
        <v>1.6</v>
      </c>
      <c r="W1079" s="152" t="s">
        <v>108</v>
      </c>
      <c r="X1079" s="21">
        <v>1.7</v>
      </c>
      <c r="Y1079" s="21">
        <v>1.6</v>
      </c>
      <c r="Z1079" s="21">
        <v>1.43</v>
      </c>
      <c r="AA1079" s="152" t="s">
        <v>97</v>
      </c>
      <c r="AB1079" s="21">
        <v>1.45</v>
      </c>
      <c r="AC1079" s="159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1</v>
      </c>
    </row>
    <row r="1080" spans="1:65">
      <c r="A1080" s="30"/>
      <c r="B1080" s="19">
        <v>1</v>
      </c>
      <c r="C1080" s="9">
        <v>2</v>
      </c>
      <c r="D1080" s="154" t="s">
        <v>109</v>
      </c>
      <c r="E1080" s="11">
        <v>1.2</v>
      </c>
      <c r="F1080" s="11">
        <v>1.7</v>
      </c>
      <c r="G1080" s="11">
        <v>1.38</v>
      </c>
      <c r="H1080" s="11">
        <v>1.51</v>
      </c>
      <c r="I1080" s="11">
        <v>1.38</v>
      </c>
      <c r="J1080" s="11">
        <v>1.38</v>
      </c>
      <c r="K1080" s="11">
        <v>1.37</v>
      </c>
      <c r="L1080" s="11">
        <v>1.62</v>
      </c>
      <c r="M1080" s="11">
        <v>1.49</v>
      </c>
      <c r="N1080" s="11">
        <v>1.2</v>
      </c>
      <c r="O1080" s="154">
        <v>6</v>
      </c>
      <c r="P1080" s="11">
        <v>1.2839629549549714</v>
      </c>
      <c r="Q1080" s="11">
        <v>1.3837635771344776</v>
      </c>
      <c r="R1080" s="154" t="s">
        <v>109</v>
      </c>
      <c r="S1080" s="11">
        <v>1.5</v>
      </c>
      <c r="T1080" s="11">
        <v>1.7</v>
      </c>
      <c r="U1080" s="11">
        <v>1.5</v>
      </c>
      <c r="V1080" s="11">
        <v>1.7</v>
      </c>
      <c r="W1080" s="154" t="s">
        <v>108</v>
      </c>
      <c r="X1080" s="11">
        <v>1.6</v>
      </c>
      <c r="Y1080" s="11">
        <v>1.6</v>
      </c>
      <c r="Z1080" s="11">
        <v>1.5</v>
      </c>
      <c r="AA1080" s="154" t="s">
        <v>97</v>
      </c>
      <c r="AB1080" s="155">
        <v>1.32</v>
      </c>
      <c r="AC1080" s="159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43</v>
      </c>
    </row>
    <row r="1081" spans="1:65">
      <c r="A1081" s="30"/>
      <c r="B1081" s="19">
        <v>1</v>
      </c>
      <c r="C1081" s="9">
        <v>3</v>
      </c>
      <c r="D1081" s="154" t="s">
        <v>109</v>
      </c>
      <c r="E1081" s="11">
        <v>1.4</v>
      </c>
      <c r="F1081" s="11">
        <v>1.6</v>
      </c>
      <c r="G1081" s="11">
        <v>1.36</v>
      </c>
      <c r="H1081" s="11">
        <v>1.52</v>
      </c>
      <c r="I1081" s="11">
        <v>1.44</v>
      </c>
      <c r="J1081" s="11">
        <v>1.37</v>
      </c>
      <c r="K1081" s="155">
        <v>1.46</v>
      </c>
      <c r="L1081" s="11">
        <v>1.56</v>
      </c>
      <c r="M1081" s="11">
        <v>1.48</v>
      </c>
      <c r="N1081" s="11">
        <v>1.3</v>
      </c>
      <c r="O1081" s="154">
        <v>3</v>
      </c>
      <c r="P1081" s="11">
        <v>1.2750395087373279</v>
      </c>
      <c r="Q1081" s="11">
        <v>1.4229629285094776</v>
      </c>
      <c r="R1081" s="154" t="s">
        <v>109</v>
      </c>
      <c r="S1081" s="11">
        <v>1.5</v>
      </c>
      <c r="T1081" s="11">
        <v>1.8</v>
      </c>
      <c r="U1081" s="11">
        <v>1.6</v>
      </c>
      <c r="V1081" s="11">
        <v>1.6</v>
      </c>
      <c r="W1081" s="154" t="s">
        <v>108</v>
      </c>
      <c r="X1081" s="11">
        <v>1.7</v>
      </c>
      <c r="Y1081" s="11">
        <v>1.6</v>
      </c>
      <c r="Z1081" s="11">
        <v>1.41</v>
      </c>
      <c r="AA1081" s="154" t="s">
        <v>97</v>
      </c>
      <c r="AB1081" s="11">
        <v>1.52</v>
      </c>
      <c r="AC1081" s="159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16</v>
      </c>
    </row>
    <row r="1082" spans="1:65">
      <c r="A1082" s="30"/>
      <c r="B1082" s="19">
        <v>1</v>
      </c>
      <c r="C1082" s="9">
        <v>4</v>
      </c>
      <c r="D1082" s="154" t="s">
        <v>109</v>
      </c>
      <c r="E1082" s="11">
        <v>1.3</v>
      </c>
      <c r="F1082" s="11">
        <v>1.4</v>
      </c>
      <c r="G1082" s="11">
        <v>1.42</v>
      </c>
      <c r="H1082" s="11">
        <v>1.54</v>
      </c>
      <c r="I1082" s="11">
        <v>1.41</v>
      </c>
      <c r="J1082" s="11">
        <v>1.38</v>
      </c>
      <c r="K1082" s="11">
        <v>1.34</v>
      </c>
      <c r="L1082" s="11">
        <v>1.61</v>
      </c>
      <c r="M1082" s="11">
        <v>1.54</v>
      </c>
      <c r="N1082" s="11">
        <v>1.3</v>
      </c>
      <c r="O1082" s="154">
        <v>9</v>
      </c>
      <c r="P1082" s="11">
        <v>1.3051044490320058</v>
      </c>
      <c r="Q1082" s="11">
        <v>1.4311113994627975</v>
      </c>
      <c r="R1082" s="154" t="s">
        <v>109</v>
      </c>
      <c r="S1082" s="11">
        <v>1.5</v>
      </c>
      <c r="T1082" s="11">
        <v>1.7</v>
      </c>
      <c r="U1082" s="11">
        <v>1.5</v>
      </c>
      <c r="V1082" s="11">
        <v>1.6</v>
      </c>
      <c r="W1082" s="154" t="s">
        <v>108</v>
      </c>
      <c r="X1082" s="11">
        <v>1.6</v>
      </c>
      <c r="Y1082" s="11">
        <v>1.6</v>
      </c>
      <c r="Z1082" s="11">
        <v>1.44</v>
      </c>
      <c r="AA1082" s="154" t="s">
        <v>97</v>
      </c>
      <c r="AB1082" s="11">
        <v>1.46</v>
      </c>
      <c r="AC1082" s="159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1.4701508754326382</v>
      </c>
    </row>
    <row r="1083" spans="1:65">
      <c r="A1083" s="30"/>
      <c r="B1083" s="19">
        <v>1</v>
      </c>
      <c r="C1083" s="9">
        <v>5</v>
      </c>
      <c r="D1083" s="154" t="s">
        <v>109</v>
      </c>
      <c r="E1083" s="11">
        <v>1.4</v>
      </c>
      <c r="F1083" s="11">
        <v>1.6</v>
      </c>
      <c r="G1083" s="11">
        <v>1.38</v>
      </c>
      <c r="H1083" s="11">
        <v>1.51</v>
      </c>
      <c r="I1083" s="11">
        <v>1.52</v>
      </c>
      <c r="J1083" s="155">
        <v>1.45</v>
      </c>
      <c r="K1083" s="11">
        <v>1.36</v>
      </c>
      <c r="L1083" s="11">
        <v>1.52</v>
      </c>
      <c r="M1083" s="11">
        <v>1.48</v>
      </c>
      <c r="N1083" s="11">
        <v>1.2</v>
      </c>
      <c r="O1083" s="154">
        <v>12</v>
      </c>
      <c r="P1083" s="11">
        <v>1.266609437493722</v>
      </c>
      <c r="Q1083" s="11">
        <v>1.5346520375252775</v>
      </c>
      <c r="R1083" s="154" t="s">
        <v>109</v>
      </c>
      <c r="S1083" s="11">
        <v>1.5</v>
      </c>
      <c r="T1083" s="11">
        <v>1.6</v>
      </c>
      <c r="U1083" s="11">
        <v>1.5</v>
      </c>
      <c r="V1083" s="11">
        <v>1.6</v>
      </c>
      <c r="W1083" s="154" t="s">
        <v>108</v>
      </c>
      <c r="X1083" s="11">
        <v>1.5</v>
      </c>
      <c r="Y1083" s="11">
        <v>1.5</v>
      </c>
      <c r="Z1083" s="11">
        <v>1.48</v>
      </c>
      <c r="AA1083" s="154" t="s">
        <v>97</v>
      </c>
      <c r="AB1083" s="11">
        <v>1.5</v>
      </c>
      <c r="AC1083" s="159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114</v>
      </c>
    </row>
    <row r="1084" spans="1:65">
      <c r="A1084" s="30"/>
      <c r="B1084" s="19">
        <v>1</v>
      </c>
      <c r="C1084" s="9">
        <v>6</v>
      </c>
      <c r="D1084" s="154" t="s">
        <v>109</v>
      </c>
      <c r="E1084" s="11">
        <v>1.3</v>
      </c>
      <c r="F1084" s="11">
        <v>1.5</v>
      </c>
      <c r="G1084" s="11">
        <v>1.38</v>
      </c>
      <c r="H1084" s="11">
        <v>1.46</v>
      </c>
      <c r="I1084" s="11">
        <v>1.43</v>
      </c>
      <c r="J1084" s="11">
        <v>1.4</v>
      </c>
      <c r="K1084" s="11">
        <v>1.31</v>
      </c>
      <c r="L1084" s="11">
        <v>1.66</v>
      </c>
      <c r="M1084" s="11">
        <v>1.45</v>
      </c>
      <c r="N1084" s="11">
        <v>1.2</v>
      </c>
      <c r="O1084" s="154">
        <v>3</v>
      </c>
      <c r="P1084" s="11">
        <v>1.2799768796162936</v>
      </c>
      <c r="Q1084" s="11">
        <v>1.5131391997449075</v>
      </c>
      <c r="R1084" s="154" t="s">
        <v>109</v>
      </c>
      <c r="S1084" s="11">
        <v>1.5</v>
      </c>
      <c r="T1084" s="11">
        <v>1.7</v>
      </c>
      <c r="U1084" s="11">
        <v>1.5</v>
      </c>
      <c r="V1084" s="11">
        <v>1.6</v>
      </c>
      <c r="W1084" s="154" t="s">
        <v>108</v>
      </c>
      <c r="X1084" s="11">
        <v>1.6</v>
      </c>
      <c r="Y1084" s="11">
        <v>1.5</v>
      </c>
      <c r="Z1084" s="11">
        <v>1.45</v>
      </c>
      <c r="AA1084" s="154" t="s">
        <v>97</v>
      </c>
      <c r="AB1084" s="11">
        <v>1.52</v>
      </c>
      <c r="AC1084" s="159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6"/>
    </row>
    <row r="1085" spans="1:65">
      <c r="A1085" s="30"/>
      <c r="B1085" s="20" t="s">
        <v>237</v>
      </c>
      <c r="C1085" s="12"/>
      <c r="D1085" s="22" t="s">
        <v>729</v>
      </c>
      <c r="E1085" s="22">
        <v>1.3</v>
      </c>
      <c r="F1085" s="22">
        <v>1.55</v>
      </c>
      <c r="G1085" s="22">
        <v>1.3866666666666667</v>
      </c>
      <c r="H1085" s="22">
        <v>1.5049999999999999</v>
      </c>
      <c r="I1085" s="22">
        <v>1.43</v>
      </c>
      <c r="J1085" s="22">
        <v>1.3933333333333333</v>
      </c>
      <c r="K1085" s="22">
        <v>1.3666666666666669</v>
      </c>
      <c r="L1085" s="22">
        <v>1.595</v>
      </c>
      <c r="M1085" s="22">
        <v>1.4799999999999998</v>
      </c>
      <c r="N1085" s="22">
        <v>1.2333333333333334</v>
      </c>
      <c r="O1085" s="22">
        <v>6</v>
      </c>
      <c r="P1085" s="22">
        <v>1.2913821203636371</v>
      </c>
      <c r="Q1085" s="22">
        <v>1.4358788626858943</v>
      </c>
      <c r="R1085" s="22" t="s">
        <v>729</v>
      </c>
      <c r="S1085" s="22">
        <v>1.5</v>
      </c>
      <c r="T1085" s="22">
        <v>1.7</v>
      </c>
      <c r="U1085" s="22">
        <v>1.5333333333333332</v>
      </c>
      <c r="V1085" s="22">
        <v>1.6166666666666665</v>
      </c>
      <c r="W1085" s="22" t="s">
        <v>729</v>
      </c>
      <c r="X1085" s="22">
        <v>1.6166666666666665</v>
      </c>
      <c r="Y1085" s="22">
        <v>1.5666666666666667</v>
      </c>
      <c r="Z1085" s="22">
        <v>1.4516666666666664</v>
      </c>
      <c r="AA1085" s="22" t="s">
        <v>729</v>
      </c>
      <c r="AB1085" s="22">
        <v>1.4616666666666667</v>
      </c>
      <c r="AC1085" s="159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6"/>
    </row>
    <row r="1086" spans="1:65">
      <c r="A1086" s="30"/>
      <c r="B1086" s="3" t="s">
        <v>238</v>
      </c>
      <c r="C1086" s="29"/>
      <c r="D1086" s="11" t="s">
        <v>729</v>
      </c>
      <c r="E1086" s="11">
        <v>1.3</v>
      </c>
      <c r="F1086" s="11">
        <v>1.55</v>
      </c>
      <c r="G1086" s="11">
        <v>1.38</v>
      </c>
      <c r="H1086" s="11">
        <v>1.51</v>
      </c>
      <c r="I1086" s="11">
        <v>1.42</v>
      </c>
      <c r="J1086" s="11">
        <v>1.38</v>
      </c>
      <c r="K1086" s="11">
        <v>1.36</v>
      </c>
      <c r="L1086" s="11">
        <v>1.605</v>
      </c>
      <c r="M1086" s="11">
        <v>1.48</v>
      </c>
      <c r="N1086" s="11">
        <v>1.2</v>
      </c>
      <c r="O1086" s="11">
        <v>4.5</v>
      </c>
      <c r="P1086" s="11">
        <v>1.2819699172856325</v>
      </c>
      <c r="Q1086" s="11">
        <v>1.4270371639861374</v>
      </c>
      <c r="R1086" s="11" t="s">
        <v>729</v>
      </c>
      <c r="S1086" s="11">
        <v>1.5</v>
      </c>
      <c r="T1086" s="11">
        <v>1.7</v>
      </c>
      <c r="U1086" s="11">
        <v>1.5</v>
      </c>
      <c r="V1086" s="11">
        <v>1.6</v>
      </c>
      <c r="W1086" s="11" t="s">
        <v>729</v>
      </c>
      <c r="X1086" s="11">
        <v>1.6</v>
      </c>
      <c r="Y1086" s="11">
        <v>1.6</v>
      </c>
      <c r="Z1086" s="11">
        <v>1.4449999999999998</v>
      </c>
      <c r="AA1086" s="11" t="s">
        <v>729</v>
      </c>
      <c r="AB1086" s="11">
        <v>1.48</v>
      </c>
      <c r="AC1086" s="159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6"/>
    </row>
    <row r="1087" spans="1:65">
      <c r="A1087" s="30"/>
      <c r="B1087" s="3" t="s">
        <v>239</v>
      </c>
      <c r="C1087" s="29"/>
      <c r="D1087" s="23" t="s">
        <v>729</v>
      </c>
      <c r="E1087" s="23">
        <v>8.9442719099991574E-2</v>
      </c>
      <c r="F1087" s="23">
        <v>0.10488088481701519</v>
      </c>
      <c r="G1087" s="23">
        <v>2.0655911179772852E-2</v>
      </c>
      <c r="H1087" s="23">
        <v>2.7386127875258331E-2</v>
      </c>
      <c r="I1087" s="23">
        <v>4.8989794855663606E-2</v>
      </c>
      <c r="J1087" s="23">
        <v>2.9439202887759478E-2</v>
      </c>
      <c r="K1087" s="23">
        <v>5.0464508980734797E-2</v>
      </c>
      <c r="L1087" s="23">
        <v>4.8887626246321252E-2</v>
      </c>
      <c r="M1087" s="23">
        <v>3.5213633723318052E-2</v>
      </c>
      <c r="N1087" s="23">
        <v>5.1639777949432274E-2</v>
      </c>
      <c r="O1087" s="23">
        <v>3.7947331922020551</v>
      </c>
      <c r="P1087" s="23">
        <v>2.6039347458741705E-2</v>
      </c>
      <c r="Q1087" s="23">
        <v>7.7352041577659778E-2</v>
      </c>
      <c r="R1087" s="23" t="s">
        <v>729</v>
      </c>
      <c r="S1087" s="23">
        <v>0</v>
      </c>
      <c r="T1087" s="23">
        <v>6.3245553203367569E-2</v>
      </c>
      <c r="U1087" s="23">
        <v>5.1639777949432267E-2</v>
      </c>
      <c r="V1087" s="23">
        <v>4.0824829046386249E-2</v>
      </c>
      <c r="W1087" s="23" t="s">
        <v>729</v>
      </c>
      <c r="X1087" s="23">
        <v>7.527726527090807E-2</v>
      </c>
      <c r="Y1087" s="23">
        <v>5.1639777949432274E-2</v>
      </c>
      <c r="Z1087" s="23">
        <v>3.3115957885386141E-2</v>
      </c>
      <c r="AA1087" s="23" t="s">
        <v>729</v>
      </c>
      <c r="AB1087" s="23">
        <v>7.5476265585061E-2</v>
      </c>
      <c r="AC1087" s="214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57"/>
    </row>
    <row r="1088" spans="1:65">
      <c r="A1088" s="30"/>
      <c r="B1088" s="3" t="s">
        <v>87</v>
      </c>
      <c r="C1088" s="29"/>
      <c r="D1088" s="13" t="s">
        <v>729</v>
      </c>
      <c r="E1088" s="13">
        <v>6.8802091615378133E-2</v>
      </c>
      <c r="F1088" s="13">
        <v>6.7665086978719466E-2</v>
      </c>
      <c r="G1088" s="13">
        <v>1.4896089793105421E-2</v>
      </c>
      <c r="H1088" s="13">
        <v>1.8196762707812845E-2</v>
      </c>
      <c r="I1088" s="13">
        <v>3.425859780116336E-2</v>
      </c>
      <c r="J1088" s="13">
        <v>2.1128614512746037E-2</v>
      </c>
      <c r="K1088" s="13">
        <v>3.6925250473708385E-2</v>
      </c>
      <c r="L1088" s="13">
        <v>3.0650549370734328E-2</v>
      </c>
      <c r="M1088" s="13">
        <v>2.3792995758998688E-2</v>
      </c>
      <c r="N1088" s="13">
        <v>4.1870090229269408E-2</v>
      </c>
      <c r="O1088" s="13">
        <v>0.63245553203367588</v>
      </c>
      <c r="P1088" s="13">
        <v>2.0163936799287071E-2</v>
      </c>
      <c r="Q1088" s="13">
        <v>5.3870868628129481E-2</v>
      </c>
      <c r="R1088" s="13" t="s">
        <v>729</v>
      </c>
      <c r="S1088" s="13">
        <v>0</v>
      </c>
      <c r="T1088" s="13">
        <v>3.7203266590216215E-2</v>
      </c>
      <c r="U1088" s="13">
        <v>3.3678116053977566E-2</v>
      </c>
      <c r="V1088" s="13">
        <v>2.5252471575084281E-2</v>
      </c>
      <c r="W1088" s="13" t="s">
        <v>729</v>
      </c>
      <c r="X1088" s="13">
        <v>4.6563256868602937E-2</v>
      </c>
      <c r="Y1088" s="13">
        <v>3.2961560393254645E-2</v>
      </c>
      <c r="Z1088" s="13">
        <v>2.2812370529542696E-2</v>
      </c>
      <c r="AA1088" s="13" t="s">
        <v>729</v>
      </c>
      <c r="AB1088" s="13">
        <v>5.1637125827863853E-2</v>
      </c>
      <c r="AC1088" s="159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6"/>
    </row>
    <row r="1089" spans="1:65">
      <c r="A1089" s="30"/>
      <c r="B1089" s="3" t="s">
        <v>240</v>
      </c>
      <c r="C1089" s="29"/>
      <c r="D1089" s="13" t="s">
        <v>729</v>
      </c>
      <c r="E1089" s="13">
        <v>-0.1157370160273965</v>
      </c>
      <c r="F1089" s="13">
        <v>5.4313557813488789E-2</v>
      </c>
      <c r="G1089" s="13">
        <v>-5.6786150429222859E-2</v>
      </c>
      <c r="H1089" s="13">
        <v>2.3704454522129437E-2</v>
      </c>
      <c r="I1089" s="13">
        <v>-2.731071763013615E-2</v>
      </c>
      <c r="J1089" s="13">
        <v>-5.2251468460132622E-2</v>
      </c>
      <c r="K1089" s="13">
        <v>-7.0390196336493571E-2</v>
      </c>
      <c r="L1089" s="13">
        <v>8.4922661104848141E-2</v>
      </c>
      <c r="M1089" s="13">
        <v>6.6993971380406858E-3</v>
      </c>
      <c r="N1089" s="13">
        <v>-0.16108383571829921</v>
      </c>
      <c r="O1089" s="13">
        <v>3.0812137721812469</v>
      </c>
      <c r="P1089" s="13">
        <v>-0.1215989175372173</v>
      </c>
      <c r="Q1089" s="13">
        <v>-2.3311901737063767E-2</v>
      </c>
      <c r="R1089" s="13" t="s">
        <v>729</v>
      </c>
      <c r="S1089" s="13">
        <v>2.0303443045311731E-2</v>
      </c>
      <c r="T1089" s="13">
        <v>0.15634390211801996</v>
      </c>
      <c r="U1089" s="13">
        <v>4.2976852890763029E-2</v>
      </c>
      <c r="V1089" s="13">
        <v>9.9660377504391384E-2</v>
      </c>
      <c r="W1089" s="13" t="s">
        <v>729</v>
      </c>
      <c r="X1089" s="13">
        <v>9.9660377504391384E-2</v>
      </c>
      <c r="Y1089" s="13">
        <v>6.5650262736214549E-2</v>
      </c>
      <c r="Z1089" s="13">
        <v>-1.2573001230592906E-2</v>
      </c>
      <c r="AA1089" s="13" t="s">
        <v>729</v>
      </c>
      <c r="AB1089" s="13">
        <v>-5.7709782769573836E-3</v>
      </c>
      <c r="AC1089" s="159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6"/>
    </row>
    <row r="1090" spans="1:65">
      <c r="A1090" s="30"/>
      <c r="B1090" s="46" t="s">
        <v>241</v>
      </c>
      <c r="C1090" s="47"/>
      <c r="D1090" s="45">
        <v>5.95</v>
      </c>
      <c r="E1090" s="45">
        <v>1.19</v>
      </c>
      <c r="F1090" s="45">
        <v>0.3</v>
      </c>
      <c r="G1090" s="45">
        <v>0.67</v>
      </c>
      <c r="H1090" s="45">
        <v>0.03</v>
      </c>
      <c r="I1090" s="45">
        <v>0.42</v>
      </c>
      <c r="J1090" s="45">
        <v>0.63</v>
      </c>
      <c r="K1090" s="45">
        <v>0.79</v>
      </c>
      <c r="L1090" s="45">
        <v>0.56999999999999995</v>
      </c>
      <c r="M1090" s="45">
        <v>0.12</v>
      </c>
      <c r="N1090" s="45">
        <v>1.59</v>
      </c>
      <c r="O1090" s="45">
        <v>26.77</v>
      </c>
      <c r="P1090" s="45">
        <v>1.24</v>
      </c>
      <c r="Q1090" s="45">
        <v>0.38</v>
      </c>
      <c r="R1090" s="45">
        <v>5.95</v>
      </c>
      <c r="S1090" s="45">
        <v>0</v>
      </c>
      <c r="T1090" s="45">
        <v>1.19</v>
      </c>
      <c r="U1090" s="45">
        <v>0.2</v>
      </c>
      <c r="V1090" s="45">
        <v>0.69</v>
      </c>
      <c r="W1090" s="45">
        <v>2.97</v>
      </c>
      <c r="X1090" s="45">
        <v>0.69</v>
      </c>
      <c r="Y1090" s="45">
        <v>0.4</v>
      </c>
      <c r="Z1090" s="45">
        <v>0.28999999999999998</v>
      </c>
      <c r="AA1090" s="45">
        <v>20.82</v>
      </c>
      <c r="AB1090" s="45">
        <v>0.23</v>
      </c>
      <c r="AC1090" s="159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6"/>
    </row>
    <row r="1091" spans="1:65">
      <c r="B1091" s="31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BM1091" s="56"/>
    </row>
    <row r="1092" spans="1:65" ht="15">
      <c r="B1092" s="8" t="s">
        <v>596</v>
      </c>
      <c r="BM1092" s="28" t="s">
        <v>67</v>
      </c>
    </row>
    <row r="1093" spans="1:65" ht="15">
      <c r="A1093" s="25" t="s">
        <v>38</v>
      </c>
      <c r="B1093" s="18" t="s">
        <v>114</v>
      </c>
      <c r="C1093" s="15" t="s">
        <v>115</v>
      </c>
      <c r="D1093" s="16" t="s">
        <v>233</v>
      </c>
      <c r="E1093" s="17" t="s">
        <v>233</v>
      </c>
      <c r="F1093" s="17" t="s">
        <v>233</v>
      </c>
      <c r="G1093" s="17" t="s">
        <v>233</v>
      </c>
      <c r="H1093" s="17" t="s">
        <v>233</v>
      </c>
      <c r="I1093" s="17" t="s">
        <v>233</v>
      </c>
      <c r="J1093" s="17" t="s">
        <v>233</v>
      </c>
      <c r="K1093" s="17" t="s">
        <v>233</v>
      </c>
      <c r="L1093" s="17" t="s">
        <v>233</v>
      </c>
      <c r="M1093" s="17" t="s">
        <v>233</v>
      </c>
      <c r="N1093" s="17" t="s">
        <v>233</v>
      </c>
      <c r="O1093" s="17" t="s">
        <v>233</v>
      </c>
      <c r="P1093" s="17" t="s">
        <v>233</v>
      </c>
      <c r="Q1093" s="17" t="s">
        <v>233</v>
      </c>
      <c r="R1093" s="17" t="s">
        <v>233</v>
      </c>
      <c r="S1093" s="17" t="s">
        <v>233</v>
      </c>
      <c r="T1093" s="17" t="s">
        <v>233</v>
      </c>
      <c r="U1093" s="17" t="s">
        <v>233</v>
      </c>
      <c r="V1093" s="17" t="s">
        <v>233</v>
      </c>
      <c r="W1093" s="17" t="s">
        <v>233</v>
      </c>
      <c r="X1093" s="17" t="s">
        <v>233</v>
      </c>
      <c r="Y1093" s="159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1</v>
      </c>
    </row>
    <row r="1094" spans="1:65">
      <c r="A1094" s="30"/>
      <c r="B1094" s="19" t="s">
        <v>234</v>
      </c>
      <c r="C1094" s="9" t="s">
        <v>234</v>
      </c>
      <c r="D1094" s="156" t="s">
        <v>244</v>
      </c>
      <c r="E1094" s="158" t="s">
        <v>245</v>
      </c>
      <c r="F1094" s="158" t="s">
        <v>247</v>
      </c>
      <c r="G1094" s="158" t="s">
        <v>248</v>
      </c>
      <c r="H1094" s="158" t="s">
        <v>249</v>
      </c>
      <c r="I1094" s="158" t="s">
        <v>250</v>
      </c>
      <c r="J1094" s="158" t="s">
        <v>251</v>
      </c>
      <c r="K1094" s="158" t="s">
        <v>252</v>
      </c>
      <c r="L1094" s="158" t="s">
        <v>253</v>
      </c>
      <c r="M1094" s="158" t="s">
        <v>256</v>
      </c>
      <c r="N1094" s="158" t="s">
        <v>258</v>
      </c>
      <c r="O1094" s="158" t="s">
        <v>260</v>
      </c>
      <c r="P1094" s="158" t="s">
        <v>261</v>
      </c>
      <c r="Q1094" s="158" t="s">
        <v>262</v>
      </c>
      <c r="R1094" s="158" t="s">
        <v>264</v>
      </c>
      <c r="S1094" s="158" t="s">
        <v>266</v>
      </c>
      <c r="T1094" s="158" t="s">
        <v>268</v>
      </c>
      <c r="U1094" s="158" t="s">
        <v>269</v>
      </c>
      <c r="V1094" s="158" t="s">
        <v>270</v>
      </c>
      <c r="W1094" s="158" t="s">
        <v>235</v>
      </c>
      <c r="X1094" s="158" t="s">
        <v>271</v>
      </c>
      <c r="Y1094" s="159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 t="s">
        <v>3</v>
      </c>
    </row>
    <row r="1095" spans="1:65">
      <c r="A1095" s="30"/>
      <c r="B1095" s="19"/>
      <c r="C1095" s="9"/>
      <c r="D1095" s="10" t="s">
        <v>281</v>
      </c>
      <c r="E1095" s="11" t="s">
        <v>281</v>
      </c>
      <c r="F1095" s="11" t="s">
        <v>280</v>
      </c>
      <c r="G1095" s="11" t="s">
        <v>280</v>
      </c>
      <c r="H1095" s="11" t="s">
        <v>280</v>
      </c>
      <c r="I1095" s="11" t="s">
        <v>280</v>
      </c>
      <c r="J1095" s="11" t="s">
        <v>280</v>
      </c>
      <c r="K1095" s="11" t="s">
        <v>281</v>
      </c>
      <c r="L1095" s="11" t="s">
        <v>280</v>
      </c>
      <c r="M1095" s="11" t="s">
        <v>280</v>
      </c>
      <c r="N1095" s="11" t="s">
        <v>281</v>
      </c>
      <c r="O1095" s="11" t="s">
        <v>281</v>
      </c>
      <c r="P1095" s="11" t="s">
        <v>281</v>
      </c>
      <c r="Q1095" s="11" t="s">
        <v>307</v>
      </c>
      <c r="R1095" s="11" t="s">
        <v>281</v>
      </c>
      <c r="S1095" s="11" t="s">
        <v>280</v>
      </c>
      <c r="T1095" s="11" t="s">
        <v>281</v>
      </c>
      <c r="U1095" s="11" t="s">
        <v>281</v>
      </c>
      <c r="V1095" s="11" t="s">
        <v>281</v>
      </c>
      <c r="W1095" s="11" t="s">
        <v>307</v>
      </c>
      <c r="X1095" s="11" t="s">
        <v>280</v>
      </c>
      <c r="Y1095" s="159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2</v>
      </c>
    </row>
    <row r="1096" spans="1:65">
      <c r="A1096" s="30"/>
      <c r="B1096" s="19"/>
      <c r="C1096" s="9"/>
      <c r="D1096" s="26" t="s">
        <v>308</v>
      </c>
      <c r="E1096" s="26" t="s">
        <v>308</v>
      </c>
      <c r="F1096" s="26" t="s">
        <v>308</v>
      </c>
      <c r="G1096" s="26" t="s">
        <v>308</v>
      </c>
      <c r="H1096" s="26" t="s">
        <v>308</v>
      </c>
      <c r="I1096" s="26" t="s">
        <v>308</v>
      </c>
      <c r="J1096" s="26" t="s">
        <v>308</v>
      </c>
      <c r="K1096" s="26" t="s">
        <v>308</v>
      </c>
      <c r="L1096" s="26" t="s">
        <v>121</v>
      </c>
      <c r="M1096" s="26" t="s">
        <v>310</v>
      </c>
      <c r="N1096" s="26" t="s">
        <v>309</v>
      </c>
      <c r="O1096" s="26" t="s">
        <v>309</v>
      </c>
      <c r="P1096" s="26" t="s">
        <v>311</v>
      </c>
      <c r="Q1096" s="26" t="s">
        <v>311</v>
      </c>
      <c r="R1096" s="26" t="s">
        <v>310</v>
      </c>
      <c r="S1096" s="26" t="s">
        <v>311</v>
      </c>
      <c r="T1096" s="26" t="s">
        <v>311</v>
      </c>
      <c r="U1096" s="26" t="s">
        <v>311</v>
      </c>
      <c r="V1096" s="26" t="s">
        <v>308</v>
      </c>
      <c r="W1096" s="26" t="s">
        <v>311</v>
      </c>
      <c r="X1096" s="26" t="s">
        <v>310</v>
      </c>
      <c r="Y1096" s="159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3</v>
      </c>
    </row>
    <row r="1097" spans="1:65">
      <c r="A1097" s="30"/>
      <c r="B1097" s="18">
        <v>1</v>
      </c>
      <c r="C1097" s="14">
        <v>1</v>
      </c>
      <c r="D1097" s="152">
        <v>7</v>
      </c>
      <c r="E1097" s="21">
        <v>6.14</v>
      </c>
      <c r="F1097" s="21">
        <v>6.86</v>
      </c>
      <c r="G1097" s="153">
        <v>6.53</v>
      </c>
      <c r="H1097" s="21">
        <v>6.58</v>
      </c>
      <c r="I1097" s="21">
        <v>6.06</v>
      </c>
      <c r="J1097" s="21">
        <v>5.77</v>
      </c>
      <c r="K1097" s="21">
        <v>5.24</v>
      </c>
      <c r="L1097" s="21">
        <v>6.36</v>
      </c>
      <c r="M1097" s="21">
        <v>7.0159658442786821</v>
      </c>
      <c r="N1097" s="21">
        <v>7.2449504642518798</v>
      </c>
      <c r="O1097" s="152">
        <v>8.32</v>
      </c>
      <c r="P1097" s="21">
        <v>6.1</v>
      </c>
      <c r="Q1097" s="152" t="s">
        <v>97</v>
      </c>
      <c r="R1097" s="152">
        <v>8.1</v>
      </c>
      <c r="S1097" s="21">
        <v>6.96</v>
      </c>
      <c r="T1097" s="21">
        <v>6.13</v>
      </c>
      <c r="U1097" s="21">
        <v>5.9</v>
      </c>
      <c r="V1097" s="21">
        <v>6.56</v>
      </c>
      <c r="W1097" s="21">
        <v>6.6</v>
      </c>
      <c r="X1097" s="21">
        <v>6.31</v>
      </c>
      <c r="Y1097" s="159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1</v>
      </c>
    </row>
    <row r="1098" spans="1:65">
      <c r="A1098" s="30"/>
      <c r="B1098" s="19">
        <v>1</v>
      </c>
      <c r="C1098" s="9">
        <v>2</v>
      </c>
      <c r="D1098" s="154">
        <v>7</v>
      </c>
      <c r="E1098" s="11">
        <v>6.1</v>
      </c>
      <c r="F1098" s="11">
        <v>6.82</v>
      </c>
      <c r="G1098" s="11">
        <v>6.96</v>
      </c>
      <c r="H1098" s="11">
        <v>6.46</v>
      </c>
      <c r="I1098" s="11">
        <v>6.14</v>
      </c>
      <c r="J1098" s="155">
        <v>6.07</v>
      </c>
      <c r="K1098" s="11">
        <v>5.69</v>
      </c>
      <c r="L1098" s="11">
        <v>6.87</v>
      </c>
      <c r="M1098" s="11">
        <v>6.8404005128456546</v>
      </c>
      <c r="N1098" s="11">
        <v>7.2100986563907012</v>
      </c>
      <c r="O1098" s="154">
        <v>8.18</v>
      </c>
      <c r="P1098" s="11">
        <v>6.1</v>
      </c>
      <c r="Q1098" s="154" t="s">
        <v>97</v>
      </c>
      <c r="R1098" s="154">
        <v>8.3000000000000007</v>
      </c>
      <c r="S1098" s="11">
        <v>6.42</v>
      </c>
      <c r="T1098" s="11">
        <v>5.83</v>
      </c>
      <c r="U1098" s="11">
        <v>6.27</v>
      </c>
      <c r="V1098" s="11">
        <v>6.62</v>
      </c>
      <c r="W1098" s="11">
        <v>6.5</v>
      </c>
      <c r="X1098" s="11">
        <v>6.3</v>
      </c>
      <c r="Y1098" s="159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44</v>
      </c>
    </row>
    <row r="1099" spans="1:65">
      <c r="A1099" s="30"/>
      <c r="B1099" s="19">
        <v>1</v>
      </c>
      <c r="C1099" s="9">
        <v>3</v>
      </c>
      <c r="D1099" s="154">
        <v>7</v>
      </c>
      <c r="E1099" s="11">
        <v>6.17</v>
      </c>
      <c r="F1099" s="11">
        <v>6.85</v>
      </c>
      <c r="G1099" s="11">
        <v>6.94</v>
      </c>
      <c r="H1099" s="11">
        <v>6.68</v>
      </c>
      <c r="I1099" s="11">
        <v>5.94</v>
      </c>
      <c r="J1099" s="11">
        <v>5.82</v>
      </c>
      <c r="K1099" s="11">
        <v>5.56</v>
      </c>
      <c r="L1099" s="11">
        <v>6.73</v>
      </c>
      <c r="M1099" s="11">
        <v>6.7878012295424295</v>
      </c>
      <c r="N1099" s="11">
        <v>7.6494945987416818</v>
      </c>
      <c r="O1099" s="154">
        <v>8.36</v>
      </c>
      <c r="P1099" s="11">
        <v>6.3</v>
      </c>
      <c r="Q1099" s="154" t="s">
        <v>97</v>
      </c>
      <c r="R1099" s="154">
        <v>8.4</v>
      </c>
      <c r="S1099" s="11">
        <v>7.05</v>
      </c>
      <c r="T1099" s="11">
        <v>5.83</v>
      </c>
      <c r="U1099" s="11">
        <v>6.21</v>
      </c>
      <c r="V1099" s="11">
        <v>6.53</v>
      </c>
      <c r="W1099" s="11">
        <v>6.6</v>
      </c>
      <c r="X1099" s="11">
        <v>6.23</v>
      </c>
      <c r="Y1099" s="159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16</v>
      </c>
    </row>
    <row r="1100" spans="1:65">
      <c r="A1100" s="30"/>
      <c r="B1100" s="19">
        <v>1</v>
      </c>
      <c r="C1100" s="9">
        <v>4</v>
      </c>
      <c r="D1100" s="154">
        <v>7</v>
      </c>
      <c r="E1100" s="11">
        <v>6.15</v>
      </c>
      <c r="F1100" s="11">
        <v>6.99</v>
      </c>
      <c r="G1100" s="11">
        <v>6.92</v>
      </c>
      <c r="H1100" s="11">
        <v>6.67</v>
      </c>
      <c r="I1100" s="11">
        <v>5.88</v>
      </c>
      <c r="J1100" s="11">
        <v>5.79</v>
      </c>
      <c r="K1100" s="11">
        <v>5.18</v>
      </c>
      <c r="L1100" s="11">
        <v>6.79</v>
      </c>
      <c r="M1100" s="11">
        <v>6.8502078164248594</v>
      </c>
      <c r="N1100" s="11">
        <v>7.604516143415097</v>
      </c>
      <c r="O1100" s="154">
        <v>8.1999999999999993</v>
      </c>
      <c r="P1100" s="11">
        <v>6.2</v>
      </c>
      <c r="Q1100" s="154" t="s">
        <v>97</v>
      </c>
      <c r="R1100" s="154">
        <v>8.1</v>
      </c>
      <c r="S1100" s="11">
        <v>6.27</v>
      </c>
      <c r="T1100" s="11">
        <v>5.58</v>
      </c>
      <c r="U1100" s="11">
        <v>6.41</v>
      </c>
      <c r="V1100" s="155">
        <v>6.87</v>
      </c>
      <c r="W1100" s="11">
        <v>6.5</v>
      </c>
      <c r="X1100" s="11">
        <v>6.23</v>
      </c>
      <c r="Y1100" s="159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6.396323148398503</v>
      </c>
    </row>
    <row r="1101" spans="1:65">
      <c r="A1101" s="30"/>
      <c r="B1101" s="19">
        <v>1</v>
      </c>
      <c r="C1101" s="9">
        <v>5</v>
      </c>
      <c r="D1101" s="154">
        <v>7</v>
      </c>
      <c r="E1101" s="11">
        <v>6.38</v>
      </c>
      <c r="F1101" s="11">
        <v>6.91</v>
      </c>
      <c r="G1101" s="11">
        <v>6.87</v>
      </c>
      <c r="H1101" s="11">
        <v>6.65</v>
      </c>
      <c r="I1101" s="11">
        <v>5.97</v>
      </c>
      <c r="J1101" s="11">
        <v>5.76</v>
      </c>
      <c r="K1101" s="11">
        <v>5.33</v>
      </c>
      <c r="L1101" s="11">
        <v>6.71</v>
      </c>
      <c r="M1101" s="11">
        <v>6.7956873913511631</v>
      </c>
      <c r="N1101" s="11">
        <v>7.3238665680578956</v>
      </c>
      <c r="O1101" s="154">
        <v>8.33</v>
      </c>
      <c r="P1101" s="11">
        <v>6.3</v>
      </c>
      <c r="Q1101" s="154" t="s">
        <v>97</v>
      </c>
      <c r="R1101" s="154">
        <v>8.3000000000000007</v>
      </c>
      <c r="S1101" s="11">
        <v>6.67</v>
      </c>
      <c r="T1101" s="11">
        <v>5.82</v>
      </c>
      <c r="U1101" s="11">
        <v>5.92</v>
      </c>
      <c r="V1101" s="11">
        <v>6.39</v>
      </c>
      <c r="W1101" s="11">
        <v>6.6</v>
      </c>
      <c r="X1101" s="11">
        <v>6.13</v>
      </c>
      <c r="Y1101" s="159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115</v>
      </c>
    </row>
    <row r="1102" spans="1:65">
      <c r="A1102" s="30"/>
      <c r="B1102" s="19">
        <v>1</v>
      </c>
      <c r="C1102" s="9">
        <v>6</v>
      </c>
      <c r="D1102" s="154">
        <v>7</v>
      </c>
      <c r="E1102" s="155">
        <v>6.5</v>
      </c>
      <c r="F1102" s="11">
        <v>6.67</v>
      </c>
      <c r="G1102" s="11">
        <v>6.98</v>
      </c>
      <c r="H1102" s="11">
        <v>6.46</v>
      </c>
      <c r="I1102" s="11">
        <v>5.99</v>
      </c>
      <c r="J1102" s="11">
        <v>5.64</v>
      </c>
      <c r="K1102" s="11">
        <v>5.62</v>
      </c>
      <c r="L1102" s="11">
        <v>6.35</v>
      </c>
      <c r="M1102" s="11">
        <v>6.8394805200342175</v>
      </c>
      <c r="N1102" s="11">
        <v>7.3664913913131027</v>
      </c>
      <c r="O1102" s="154">
        <v>8.35</v>
      </c>
      <c r="P1102" s="11">
        <v>6.1</v>
      </c>
      <c r="Q1102" s="154" t="s">
        <v>97</v>
      </c>
      <c r="R1102" s="154">
        <v>8.3000000000000007</v>
      </c>
      <c r="S1102" s="11">
        <v>6.63</v>
      </c>
      <c r="T1102" s="11">
        <v>5.72</v>
      </c>
      <c r="U1102" s="11">
        <v>5.94</v>
      </c>
      <c r="V1102" s="11">
        <v>6.49</v>
      </c>
      <c r="W1102" s="11">
        <v>6.5</v>
      </c>
      <c r="X1102" s="11">
        <v>6.35</v>
      </c>
      <c r="Y1102" s="159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6"/>
    </row>
    <row r="1103" spans="1:65">
      <c r="A1103" s="30"/>
      <c r="B1103" s="20" t="s">
        <v>237</v>
      </c>
      <c r="C1103" s="12"/>
      <c r="D1103" s="22">
        <v>7</v>
      </c>
      <c r="E1103" s="22">
        <v>6.2399999999999993</v>
      </c>
      <c r="F1103" s="22">
        <v>6.8500000000000014</v>
      </c>
      <c r="G1103" s="22">
        <v>6.8666666666666671</v>
      </c>
      <c r="H1103" s="22">
        <v>6.583333333333333</v>
      </c>
      <c r="I1103" s="22">
        <v>5.9966666666666661</v>
      </c>
      <c r="J1103" s="22">
        <v>5.8083333333333336</v>
      </c>
      <c r="K1103" s="22">
        <v>5.4366666666666665</v>
      </c>
      <c r="L1103" s="22">
        <v>6.6350000000000007</v>
      </c>
      <c r="M1103" s="22">
        <v>6.8549238857461674</v>
      </c>
      <c r="N1103" s="22">
        <v>7.399902970361727</v>
      </c>
      <c r="O1103" s="22">
        <v>8.2900000000000009</v>
      </c>
      <c r="P1103" s="22">
        <v>6.1833333333333336</v>
      </c>
      <c r="Q1103" s="22" t="s">
        <v>729</v>
      </c>
      <c r="R1103" s="22">
        <v>8.25</v>
      </c>
      <c r="S1103" s="22">
        <v>6.666666666666667</v>
      </c>
      <c r="T1103" s="22">
        <v>5.8183333333333325</v>
      </c>
      <c r="U1103" s="22">
        <v>6.1083333333333334</v>
      </c>
      <c r="V1103" s="22">
        <v>6.5766666666666671</v>
      </c>
      <c r="W1103" s="22">
        <v>6.55</v>
      </c>
      <c r="X1103" s="22">
        <v>6.2583333333333329</v>
      </c>
      <c r="Y1103" s="159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6"/>
    </row>
    <row r="1104" spans="1:65">
      <c r="A1104" s="30"/>
      <c r="B1104" s="3" t="s">
        <v>238</v>
      </c>
      <c r="C1104" s="29"/>
      <c r="D1104" s="11">
        <v>7</v>
      </c>
      <c r="E1104" s="11">
        <v>6.16</v>
      </c>
      <c r="F1104" s="11">
        <v>6.8550000000000004</v>
      </c>
      <c r="G1104" s="11">
        <v>6.93</v>
      </c>
      <c r="H1104" s="11">
        <v>6.6150000000000002</v>
      </c>
      <c r="I1104" s="11">
        <v>5.98</v>
      </c>
      <c r="J1104" s="11">
        <v>5.7799999999999994</v>
      </c>
      <c r="K1104" s="11">
        <v>5.4450000000000003</v>
      </c>
      <c r="L1104" s="11">
        <v>6.7200000000000006</v>
      </c>
      <c r="M1104" s="11">
        <v>6.8399405164399365</v>
      </c>
      <c r="N1104" s="11">
        <v>7.3451789796854996</v>
      </c>
      <c r="O1104" s="11">
        <v>8.3249999999999993</v>
      </c>
      <c r="P1104" s="11">
        <v>6.15</v>
      </c>
      <c r="Q1104" s="11" t="s">
        <v>729</v>
      </c>
      <c r="R1104" s="11">
        <v>8.3000000000000007</v>
      </c>
      <c r="S1104" s="11">
        <v>6.65</v>
      </c>
      <c r="T1104" s="11">
        <v>5.8250000000000002</v>
      </c>
      <c r="U1104" s="11">
        <v>6.0750000000000002</v>
      </c>
      <c r="V1104" s="11">
        <v>6.5449999999999999</v>
      </c>
      <c r="W1104" s="11">
        <v>6.55</v>
      </c>
      <c r="X1104" s="11">
        <v>6.2650000000000006</v>
      </c>
      <c r="Y1104" s="159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6"/>
    </row>
    <row r="1105" spans="1:65">
      <c r="A1105" s="30"/>
      <c r="B1105" s="3" t="s">
        <v>239</v>
      </c>
      <c r="C1105" s="29"/>
      <c r="D1105" s="23">
        <v>0</v>
      </c>
      <c r="E1105" s="23">
        <v>0.16112107248898269</v>
      </c>
      <c r="F1105" s="23">
        <v>0.10639548862616319</v>
      </c>
      <c r="G1105" s="23">
        <v>0.16919416853623137</v>
      </c>
      <c r="H1105" s="23">
        <v>0.1017185659880568</v>
      </c>
      <c r="I1105" s="23">
        <v>9.179687721631187E-2</v>
      </c>
      <c r="J1105" s="23">
        <v>0.1421853250749413</v>
      </c>
      <c r="K1105" s="23">
        <v>0.21397819203523219</v>
      </c>
      <c r="L1105" s="23">
        <v>0.22394195676558698</v>
      </c>
      <c r="M1105" s="23">
        <v>8.2970588604404288E-2</v>
      </c>
      <c r="N1105" s="23">
        <v>0.18498451631738927</v>
      </c>
      <c r="O1105" s="23">
        <v>7.8993670632526117E-2</v>
      </c>
      <c r="P1105" s="23">
        <v>9.8319208025017618E-2</v>
      </c>
      <c r="Q1105" s="23" t="s">
        <v>729</v>
      </c>
      <c r="R1105" s="23">
        <v>0.12247448713915934</v>
      </c>
      <c r="S1105" s="23">
        <v>0.3008432593006975</v>
      </c>
      <c r="T1105" s="23">
        <v>0.18104327291193853</v>
      </c>
      <c r="U1105" s="23">
        <v>0.21664871720521819</v>
      </c>
      <c r="V1105" s="23">
        <v>0.16293147844006908</v>
      </c>
      <c r="W1105" s="23">
        <v>5.4772255750516412E-2</v>
      </c>
      <c r="X1105" s="23">
        <v>7.8591772258084613E-2</v>
      </c>
      <c r="Y1105" s="214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57"/>
    </row>
    <row r="1106" spans="1:65">
      <c r="A1106" s="30"/>
      <c r="B1106" s="3" t="s">
        <v>87</v>
      </c>
      <c r="C1106" s="29"/>
      <c r="D1106" s="13">
        <v>0</v>
      </c>
      <c r="E1106" s="13">
        <v>2.582068469374723E-2</v>
      </c>
      <c r="F1106" s="13">
        <v>1.553218812060776E-2</v>
      </c>
      <c r="G1106" s="13">
        <v>2.4639927456732724E-2</v>
      </c>
      <c r="H1106" s="13">
        <v>1.5450921415907364E-2</v>
      </c>
      <c r="I1106" s="13">
        <v>1.5307983971591752E-2</v>
      </c>
      <c r="J1106" s="13">
        <v>2.4479539467708689E-2</v>
      </c>
      <c r="K1106" s="13">
        <v>3.9358343108871652E-2</v>
      </c>
      <c r="L1106" s="13">
        <v>3.3751613679817175E-2</v>
      </c>
      <c r="M1106" s="13">
        <v>1.2103794292585764E-2</v>
      </c>
      <c r="N1106" s="13">
        <v>2.4998235390152248E-2</v>
      </c>
      <c r="O1106" s="13">
        <v>9.5287901848644281E-3</v>
      </c>
      <c r="P1106" s="13">
        <v>1.5900680543129535E-2</v>
      </c>
      <c r="Q1106" s="13" t="s">
        <v>729</v>
      </c>
      <c r="R1106" s="13">
        <v>1.4845392380504164E-2</v>
      </c>
      <c r="S1106" s="13">
        <v>4.5126488895104622E-2</v>
      </c>
      <c r="T1106" s="13">
        <v>3.1116002219181649E-2</v>
      </c>
      <c r="U1106" s="13">
        <v>3.5467729965383603E-2</v>
      </c>
      <c r="V1106" s="13">
        <v>2.4774173102899505E-2</v>
      </c>
      <c r="W1106" s="13">
        <v>8.3621764504605203E-3</v>
      </c>
      <c r="X1106" s="13">
        <v>1.2557939641771177E-2</v>
      </c>
      <c r="Y1106" s="159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6"/>
    </row>
    <row r="1107" spans="1:65">
      <c r="A1107" s="30"/>
      <c r="B1107" s="3" t="s">
        <v>240</v>
      </c>
      <c r="C1107" s="29"/>
      <c r="D1107" s="13">
        <v>9.4378729403726824E-2</v>
      </c>
      <c r="E1107" s="13">
        <v>-2.4439532645820661E-2</v>
      </c>
      <c r="F1107" s="13">
        <v>7.0927756630790206E-2</v>
      </c>
      <c r="G1107" s="13">
        <v>7.3533420272227534E-2</v>
      </c>
      <c r="H1107" s="13">
        <v>2.9237138367790738E-2</v>
      </c>
      <c r="I1107" s="13">
        <v>-6.2482221810807315E-2</v>
      </c>
      <c r="J1107" s="13">
        <v>-9.1926220959050342E-2</v>
      </c>
      <c r="K1107" s="13">
        <v>-0.15003252016310542</v>
      </c>
      <c r="L1107" s="13">
        <v>3.7314695656246899E-2</v>
      </c>
      <c r="M1107" s="13">
        <v>7.1697556034592713E-2</v>
      </c>
      <c r="N1107" s="13">
        <v>0.15689948720219027</v>
      </c>
      <c r="O1107" s="13">
        <v>0.29605709525098534</v>
      </c>
      <c r="P1107" s="13">
        <v>-3.3298789026707798E-2</v>
      </c>
      <c r="Q1107" s="13" t="s">
        <v>729</v>
      </c>
      <c r="R1107" s="13">
        <v>0.2898035025115353</v>
      </c>
      <c r="S1107" s="13">
        <v>4.2265456574978044E-2</v>
      </c>
      <c r="T1107" s="13">
        <v>-9.0362822774188056E-2</v>
      </c>
      <c r="U1107" s="13">
        <v>-4.5024275413176329E-2</v>
      </c>
      <c r="V1107" s="13">
        <v>2.8194872911215807E-2</v>
      </c>
      <c r="W1107" s="13">
        <v>2.402581108491586E-2</v>
      </c>
      <c r="X1107" s="13">
        <v>-2.1573302640239489E-2</v>
      </c>
      <c r="Y1107" s="159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6"/>
    </row>
    <row r="1108" spans="1:65">
      <c r="A1108" s="30"/>
      <c r="B1108" s="46" t="s">
        <v>241</v>
      </c>
      <c r="C1108" s="47"/>
      <c r="D1108" s="45" t="s">
        <v>242</v>
      </c>
      <c r="E1108" s="45">
        <v>0.62</v>
      </c>
      <c r="F1108" s="45">
        <v>0.55000000000000004</v>
      </c>
      <c r="G1108" s="45">
        <v>0.57999999999999996</v>
      </c>
      <c r="H1108" s="45">
        <v>0.04</v>
      </c>
      <c r="I1108" s="45">
        <v>1.0900000000000001</v>
      </c>
      <c r="J1108" s="45">
        <v>1.45</v>
      </c>
      <c r="K1108" s="45">
        <v>2.16</v>
      </c>
      <c r="L1108" s="45">
        <v>0.14000000000000001</v>
      </c>
      <c r="M1108" s="45">
        <v>0.56000000000000005</v>
      </c>
      <c r="N1108" s="45">
        <v>1.6</v>
      </c>
      <c r="O1108" s="45">
        <v>3.31</v>
      </c>
      <c r="P1108" s="45">
        <v>0.73</v>
      </c>
      <c r="Q1108" s="45">
        <v>3</v>
      </c>
      <c r="R1108" s="45">
        <v>3.23</v>
      </c>
      <c r="S1108" s="45">
        <v>0.2</v>
      </c>
      <c r="T1108" s="45">
        <v>1.43</v>
      </c>
      <c r="U1108" s="45">
        <v>0.87</v>
      </c>
      <c r="V1108" s="45">
        <v>0.03</v>
      </c>
      <c r="W1108" s="45">
        <v>0.03</v>
      </c>
      <c r="X1108" s="45">
        <v>0.57999999999999996</v>
      </c>
      <c r="Y1108" s="159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6"/>
    </row>
    <row r="1109" spans="1:65">
      <c r="B1109" s="31" t="s">
        <v>303</v>
      </c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BM1109" s="56"/>
    </row>
    <row r="1110" spans="1:65">
      <c r="BM1110" s="56"/>
    </row>
    <row r="1111" spans="1:65" ht="15">
      <c r="B1111" s="8" t="s">
        <v>597</v>
      </c>
      <c r="BM1111" s="28" t="s">
        <v>67</v>
      </c>
    </row>
    <row r="1112" spans="1:65" ht="15">
      <c r="A1112" s="25" t="s">
        <v>41</v>
      </c>
      <c r="B1112" s="18" t="s">
        <v>114</v>
      </c>
      <c r="C1112" s="15" t="s">
        <v>115</v>
      </c>
      <c r="D1112" s="16" t="s">
        <v>233</v>
      </c>
      <c r="E1112" s="17" t="s">
        <v>233</v>
      </c>
      <c r="F1112" s="17" t="s">
        <v>233</v>
      </c>
      <c r="G1112" s="17" t="s">
        <v>233</v>
      </c>
      <c r="H1112" s="17" t="s">
        <v>233</v>
      </c>
      <c r="I1112" s="17" t="s">
        <v>233</v>
      </c>
      <c r="J1112" s="17" t="s">
        <v>233</v>
      </c>
      <c r="K1112" s="17" t="s">
        <v>233</v>
      </c>
      <c r="L1112" s="159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8">
        <v>1</v>
      </c>
    </row>
    <row r="1113" spans="1:65">
      <c r="A1113" s="30"/>
      <c r="B1113" s="19" t="s">
        <v>234</v>
      </c>
      <c r="C1113" s="9" t="s">
        <v>234</v>
      </c>
      <c r="D1113" s="156" t="s">
        <v>245</v>
      </c>
      <c r="E1113" s="158" t="s">
        <v>253</v>
      </c>
      <c r="F1113" s="158" t="s">
        <v>256</v>
      </c>
      <c r="G1113" s="158" t="s">
        <v>264</v>
      </c>
      <c r="H1113" s="158" t="s">
        <v>265</v>
      </c>
      <c r="I1113" s="158" t="s">
        <v>266</v>
      </c>
      <c r="J1113" s="158" t="s">
        <v>268</v>
      </c>
      <c r="K1113" s="158" t="s">
        <v>269</v>
      </c>
      <c r="L1113" s="159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8" t="s">
        <v>3</v>
      </c>
    </row>
    <row r="1114" spans="1:65">
      <c r="A1114" s="30"/>
      <c r="B1114" s="19"/>
      <c r="C1114" s="9"/>
      <c r="D1114" s="10" t="s">
        <v>281</v>
      </c>
      <c r="E1114" s="11" t="s">
        <v>280</v>
      </c>
      <c r="F1114" s="11" t="s">
        <v>280</v>
      </c>
      <c r="G1114" s="11" t="s">
        <v>281</v>
      </c>
      <c r="H1114" s="11" t="s">
        <v>280</v>
      </c>
      <c r="I1114" s="11" t="s">
        <v>280</v>
      </c>
      <c r="J1114" s="11" t="s">
        <v>281</v>
      </c>
      <c r="K1114" s="11" t="s">
        <v>281</v>
      </c>
      <c r="L1114" s="159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2</v>
      </c>
    </row>
    <row r="1115" spans="1:65">
      <c r="A1115" s="30"/>
      <c r="B1115" s="19"/>
      <c r="C1115" s="9"/>
      <c r="D1115" s="26" t="s">
        <v>308</v>
      </c>
      <c r="E1115" s="26" t="s">
        <v>121</v>
      </c>
      <c r="F1115" s="26" t="s">
        <v>310</v>
      </c>
      <c r="G1115" s="26" t="s">
        <v>310</v>
      </c>
      <c r="H1115" s="26" t="s">
        <v>308</v>
      </c>
      <c r="I1115" s="26" t="s">
        <v>311</v>
      </c>
      <c r="J1115" s="26" t="s">
        <v>311</v>
      </c>
      <c r="K1115" s="26" t="s">
        <v>311</v>
      </c>
      <c r="L1115" s="159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2</v>
      </c>
    </row>
    <row r="1116" spans="1:65">
      <c r="A1116" s="30"/>
      <c r="B1116" s="18">
        <v>1</v>
      </c>
      <c r="C1116" s="14">
        <v>1</v>
      </c>
      <c r="D1116" s="21">
        <v>0.4</v>
      </c>
      <c r="E1116" s="21">
        <v>0.32600000000000001</v>
      </c>
      <c r="F1116" s="21">
        <v>0.35264828618364019</v>
      </c>
      <c r="G1116" s="21">
        <v>0.4</v>
      </c>
      <c r="H1116" s="21">
        <v>0.35119600000000001</v>
      </c>
      <c r="I1116" s="21">
        <v>0.3</v>
      </c>
      <c r="J1116" s="21">
        <v>0.3</v>
      </c>
      <c r="K1116" s="21">
        <v>0.3</v>
      </c>
      <c r="L1116" s="159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1</v>
      </c>
    </row>
    <row r="1117" spans="1:65">
      <c r="A1117" s="30"/>
      <c r="B1117" s="19">
        <v>1</v>
      </c>
      <c r="C1117" s="9">
        <v>2</v>
      </c>
      <c r="D1117" s="11">
        <v>0.4</v>
      </c>
      <c r="E1117" s="11">
        <v>0.33700000000000002</v>
      </c>
      <c r="F1117" s="11">
        <v>0.34730578035551307</v>
      </c>
      <c r="G1117" s="11">
        <v>0.4</v>
      </c>
      <c r="H1117" s="11">
        <v>0.30599499999999996</v>
      </c>
      <c r="I1117" s="11">
        <v>0.3</v>
      </c>
      <c r="J1117" s="11">
        <v>0.4</v>
      </c>
      <c r="K1117" s="11">
        <v>0.3</v>
      </c>
      <c r="L1117" s="159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45</v>
      </c>
    </row>
    <row r="1118" spans="1:65">
      <c r="A1118" s="30"/>
      <c r="B1118" s="19">
        <v>1</v>
      </c>
      <c r="C1118" s="9">
        <v>3</v>
      </c>
      <c r="D1118" s="11">
        <v>0.4</v>
      </c>
      <c r="E1118" s="11">
        <v>0.33</v>
      </c>
      <c r="F1118" s="11">
        <v>0.33269725075550227</v>
      </c>
      <c r="G1118" s="11">
        <v>0.4</v>
      </c>
      <c r="H1118" s="11">
        <v>0.35135749999999999</v>
      </c>
      <c r="I1118" s="11">
        <v>0.3</v>
      </c>
      <c r="J1118" s="11">
        <v>0.3</v>
      </c>
      <c r="K1118" s="11">
        <v>0.3</v>
      </c>
      <c r="L1118" s="159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16</v>
      </c>
    </row>
    <row r="1119" spans="1:65">
      <c r="A1119" s="30"/>
      <c r="B1119" s="19">
        <v>1</v>
      </c>
      <c r="C1119" s="9">
        <v>4</v>
      </c>
      <c r="D1119" s="11">
        <v>0.4</v>
      </c>
      <c r="E1119" s="11">
        <v>0.33400000000000002</v>
      </c>
      <c r="F1119" s="11">
        <v>0.3356291237436041</v>
      </c>
      <c r="G1119" s="11">
        <v>0.4</v>
      </c>
      <c r="H1119" s="11">
        <v>0.33069500000000002</v>
      </c>
      <c r="I1119" s="11">
        <v>0.3</v>
      </c>
      <c r="J1119" s="11">
        <v>0.3</v>
      </c>
      <c r="K1119" s="11">
        <v>0.3</v>
      </c>
      <c r="L1119" s="159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0.34079692356166746</v>
      </c>
    </row>
    <row r="1120" spans="1:65">
      <c r="A1120" s="30"/>
      <c r="B1120" s="19">
        <v>1</v>
      </c>
      <c r="C1120" s="9">
        <v>5</v>
      </c>
      <c r="D1120" s="11">
        <v>0.4</v>
      </c>
      <c r="E1120" s="11">
        <v>0.32800000000000001</v>
      </c>
      <c r="F1120" s="155">
        <v>0.30343754189840122</v>
      </c>
      <c r="G1120" s="11">
        <v>0.4</v>
      </c>
      <c r="H1120" s="11">
        <v>0.34021399999999996</v>
      </c>
      <c r="I1120" s="11">
        <v>0.3</v>
      </c>
      <c r="J1120" s="11">
        <v>0.3</v>
      </c>
      <c r="K1120" s="11">
        <v>0.3</v>
      </c>
      <c r="L1120" s="159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116</v>
      </c>
    </row>
    <row r="1121" spans="1:65">
      <c r="A1121" s="30"/>
      <c r="B1121" s="19">
        <v>1</v>
      </c>
      <c r="C1121" s="9">
        <v>6</v>
      </c>
      <c r="D1121" s="11">
        <v>0.4</v>
      </c>
      <c r="E1121" s="11">
        <v>0.34100000000000003</v>
      </c>
      <c r="F1121" s="11">
        <v>0.33561983476177215</v>
      </c>
      <c r="G1121" s="11">
        <v>0.4</v>
      </c>
      <c r="H1121" s="11">
        <v>0.33811449999999998</v>
      </c>
      <c r="I1121" s="11">
        <v>0.3</v>
      </c>
      <c r="J1121" s="11">
        <v>0.3</v>
      </c>
      <c r="K1121" s="11">
        <v>0.3</v>
      </c>
      <c r="L1121" s="159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6"/>
    </row>
    <row r="1122" spans="1:65">
      <c r="A1122" s="30"/>
      <c r="B1122" s="20" t="s">
        <v>237</v>
      </c>
      <c r="C1122" s="12"/>
      <c r="D1122" s="22">
        <v>0.39999999999999997</v>
      </c>
      <c r="E1122" s="22">
        <v>0.33266666666666672</v>
      </c>
      <c r="F1122" s="22">
        <v>0.33455630294973887</v>
      </c>
      <c r="G1122" s="22">
        <v>0.39999999999999997</v>
      </c>
      <c r="H1122" s="22">
        <v>0.33626200000000001</v>
      </c>
      <c r="I1122" s="22">
        <v>0.3</v>
      </c>
      <c r="J1122" s="22">
        <v>0.31666666666666671</v>
      </c>
      <c r="K1122" s="22">
        <v>0.3</v>
      </c>
      <c r="L1122" s="159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6"/>
    </row>
    <row r="1123" spans="1:65">
      <c r="A1123" s="30"/>
      <c r="B1123" s="3" t="s">
        <v>238</v>
      </c>
      <c r="C1123" s="29"/>
      <c r="D1123" s="11">
        <v>0.4</v>
      </c>
      <c r="E1123" s="11">
        <v>0.33200000000000002</v>
      </c>
      <c r="F1123" s="11">
        <v>0.33562447925268812</v>
      </c>
      <c r="G1123" s="11">
        <v>0.4</v>
      </c>
      <c r="H1123" s="11">
        <v>0.33916424999999994</v>
      </c>
      <c r="I1123" s="11">
        <v>0.3</v>
      </c>
      <c r="J1123" s="11">
        <v>0.3</v>
      </c>
      <c r="K1123" s="11">
        <v>0.3</v>
      </c>
      <c r="L1123" s="159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6"/>
    </row>
    <row r="1124" spans="1:65">
      <c r="A1124" s="30"/>
      <c r="B1124" s="3" t="s">
        <v>239</v>
      </c>
      <c r="C1124" s="29"/>
      <c r="D1124" s="23">
        <v>6.0809419444881171E-17</v>
      </c>
      <c r="E1124" s="23">
        <v>5.7154760664940869E-3</v>
      </c>
      <c r="F1124" s="23">
        <v>1.7111308776702121E-2</v>
      </c>
      <c r="G1124" s="23">
        <v>6.0809419444881171E-17</v>
      </c>
      <c r="H1124" s="23">
        <v>1.6834674422156207E-2</v>
      </c>
      <c r="I1124" s="23">
        <v>0</v>
      </c>
      <c r="J1124" s="23">
        <v>4.0824829046385958E-2</v>
      </c>
      <c r="K1124" s="23">
        <v>0</v>
      </c>
      <c r="L1124" s="159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6"/>
    </row>
    <row r="1125" spans="1:65">
      <c r="A1125" s="30"/>
      <c r="B1125" s="3" t="s">
        <v>87</v>
      </c>
      <c r="C1125" s="29"/>
      <c r="D1125" s="13">
        <v>1.5202354861220294E-16</v>
      </c>
      <c r="E1125" s="13">
        <v>1.7180789779040338E-2</v>
      </c>
      <c r="F1125" s="13">
        <v>5.1146275308024285E-2</v>
      </c>
      <c r="G1125" s="13">
        <v>1.5202354861220294E-16</v>
      </c>
      <c r="H1125" s="13">
        <v>5.0064159560569456E-2</v>
      </c>
      <c r="I1125" s="13">
        <v>0</v>
      </c>
      <c r="J1125" s="13">
        <v>0.12892051277806091</v>
      </c>
      <c r="K1125" s="13">
        <v>0</v>
      </c>
      <c r="L1125" s="159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6"/>
    </row>
    <row r="1126" spans="1:65">
      <c r="A1126" s="30"/>
      <c r="B1126" s="3" t="s">
        <v>240</v>
      </c>
      <c r="C1126" s="29"/>
      <c r="D1126" s="13">
        <v>0.17371951548036679</v>
      </c>
      <c r="E1126" s="13">
        <v>-2.3856602958827966E-2</v>
      </c>
      <c r="F1126" s="13">
        <v>-1.8311845502324009E-2</v>
      </c>
      <c r="G1126" s="13">
        <v>0.17371951548036679</v>
      </c>
      <c r="H1126" s="13">
        <v>-1.330682071385203E-2</v>
      </c>
      <c r="I1126" s="13">
        <v>-0.11971036338972474</v>
      </c>
      <c r="J1126" s="13">
        <v>-7.0805383578042669E-2</v>
      </c>
      <c r="K1126" s="13">
        <v>-0.11971036338972474</v>
      </c>
      <c r="L1126" s="159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6"/>
    </row>
    <row r="1127" spans="1:65">
      <c r="A1127" s="30"/>
      <c r="B1127" s="46" t="s">
        <v>241</v>
      </c>
      <c r="C1127" s="47"/>
      <c r="D1127" s="45">
        <v>1.77</v>
      </c>
      <c r="E1127" s="45">
        <v>0.03</v>
      </c>
      <c r="F1127" s="45">
        <v>0.03</v>
      </c>
      <c r="G1127" s="45">
        <v>1.77</v>
      </c>
      <c r="H1127" s="45">
        <v>7.0000000000000007E-2</v>
      </c>
      <c r="I1127" s="45">
        <v>0.9</v>
      </c>
      <c r="J1127" s="45">
        <v>0.45</v>
      </c>
      <c r="K1127" s="45">
        <v>0.9</v>
      </c>
      <c r="L1127" s="159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6"/>
    </row>
    <row r="1128" spans="1:65">
      <c r="B1128" s="31"/>
      <c r="C1128" s="20"/>
      <c r="D1128" s="20"/>
      <c r="E1128" s="20"/>
      <c r="F1128" s="20"/>
      <c r="G1128" s="20"/>
      <c r="H1128" s="20"/>
      <c r="I1128" s="20"/>
      <c r="J1128" s="20"/>
      <c r="K1128" s="20"/>
      <c r="BM1128" s="56"/>
    </row>
    <row r="1129" spans="1:65" ht="15">
      <c r="B1129" s="8" t="s">
        <v>598</v>
      </c>
      <c r="BM1129" s="28" t="s">
        <v>67</v>
      </c>
    </row>
    <row r="1130" spans="1:65" ht="15">
      <c r="A1130" s="25" t="s">
        <v>44</v>
      </c>
      <c r="B1130" s="18" t="s">
        <v>114</v>
      </c>
      <c r="C1130" s="15" t="s">
        <v>115</v>
      </c>
      <c r="D1130" s="16" t="s">
        <v>233</v>
      </c>
      <c r="E1130" s="17" t="s">
        <v>233</v>
      </c>
      <c r="F1130" s="17" t="s">
        <v>233</v>
      </c>
      <c r="G1130" s="17" t="s">
        <v>233</v>
      </c>
      <c r="H1130" s="17" t="s">
        <v>233</v>
      </c>
      <c r="I1130" s="17" t="s">
        <v>233</v>
      </c>
      <c r="J1130" s="17" t="s">
        <v>233</v>
      </c>
      <c r="K1130" s="17" t="s">
        <v>233</v>
      </c>
      <c r="L1130" s="17" t="s">
        <v>233</v>
      </c>
      <c r="M1130" s="17" t="s">
        <v>233</v>
      </c>
      <c r="N1130" s="17" t="s">
        <v>233</v>
      </c>
      <c r="O1130" s="17" t="s">
        <v>233</v>
      </c>
      <c r="P1130" s="17" t="s">
        <v>233</v>
      </c>
      <c r="Q1130" s="17" t="s">
        <v>233</v>
      </c>
      <c r="R1130" s="17" t="s">
        <v>233</v>
      </c>
      <c r="S1130" s="17" t="s">
        <v>233</v>
      </c>
      <c r="T1130" s="17" t="s">
        <v>233</v>
      </c>
      <c r="U1130" s="17" t="s">
        <v>233</v>
      </c>
      <c r="V1130" s="17" t="s">
        <v>233</v>
      </c>
      <c r="W1130" s="17" t="s">
        <v>233</v>
      </c>
      <c r="X1130" s="17" t="s">
        <v>233</v>
      </c>
      <c r="Y1130" s="17" t="s">
        <v>233</v>
      </c>
      <c r="Z1130" s="17" t="s">
        <v>233</v>
      </c>
      <c r="AA1130" s="17" t="s">
        <v>233</v>
      </c>
      <c r="AB1130" s="17" t="s">
        <v>233</v>
      </c>
      <c r="AC1130" s="17" t="s">
        <v>233</v>
      </c>
      <c r="AD1130" s="17" t="s">
        <v>233</v>
      </c>
      <c r="AE1130" s="17" t="s">
        <v>233</v>
      </c>
      <c r="AF1130" s="159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8">
        <v>1</v>
      </c>
    </row>
    <row r="1131" spans="1:65">
      <c r="A1131" s="30"/>
      <c r="B1131" s="19" t="s">
        <v>234</v>
      </c>
      <c r="C1131" s="9" t="s">
        <v>234</v>
      </c>
      <c r="D1131" s="156" t="s">
        <v>244</v>
      </c>
      <c r="E1131" s="158" t="s">
        <v>245</v>
      </c>
      <c r="F1131" s="158" t="s">
        <v>246</v>
      </c>
      <c r="G1131" s="158" t="s">
        <v>247</v>
      </c>
      <c r="H1131" s="158" t="s">
        <v>248</v>
      </c>
      <c r="I1131" s="158" t="s">
        <v>249</v>
      </c>
      <c r="J1131" s="158" t="s">
        <v>250</v>
      </c>
      <c r="K1131" s="158" t="s">
        <v>251</v>
      </c>
      <c r="L1131" s="158" t="s">
        <v>252</v>
      </c>
      <c r="M1131" s="158" t="s">
        <v>253</v>
      </c>
      <c r="N1131" s="158" t="s">
        <v>254</v>
      </c>
      <c r="O1131" s="158" t="s">
        <v>255</v>
      </c>
      <c r="P1131" s="158" t="s">
        <v>256</v>
      </c>
      <c r="Q1131" s="158" t="s">
        <v>257</v>
      </c>
      <c r="R1131" s="158" t="s">
        <v>258</v>
      </c>
      <c r="S1131" s="158" t="s">
        <v>259</v>
      </c>
      <c r="T1131" s="158" t="s">
        <v>260</v>
      </c>
      <c r="U1131" s="158" t="s">
        <v>261</v>
      </c>
      <c r="V1131" s="158" t="s">
        <v>262</v>
      </c>
      <c r="W1131" s="158" t="s">
        <v>263</v>
      </c>
      <c r="X1131" s="158" t="s">
        <v>264</v>
      </c>
      <c r="Y1131" s="158" t="s">
        <v>266</v>
      </c>
      <c r="Z1131" s="158" t="s">
        <v>267</v>
      </c>
      <c r="AA1131" s="158" t="s">
        <v>268</v>
      </c>
      <c r="AB1131" s="158" t="s">
        <v>269</v>
      </c>
      <c r="AC1131" s="158" t="s">
        <v>270</v>
      </c>
      <c r="AD1131" s="158" t="s">
        <v>235</v>
      </c>
      <c r="AE1131" s="158" t="s">
        <v>271</v>
      </c>
      <c r="AF1131" s="159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8" t="s">
        <v>1</v>
      </c>
    </row>
    <row r="1132" spans="1:65">
      <c r="A1132" s="30"/>
      <c r="B1132" s="19"/>
      <c r="C1132" s="9"/>
      <c r="D1132" s="10" t="s">
        <v>279</v>
      </c>
      <c r="E1132" s="11" t="s">
        <v>307</v>
      </c>
      <c r="F1132" s="11" t="s">
        <v>279</v>
      </c>
      <c r="G1132" s="11" t="s">
        <v>327</v>
      </c>
      <c r="H1132" s="11" t="s">
        <v>327</v>
      </c>
      <c r="I1132" s="11" t="s">
        <v>327</v>
      </c>
      <c r="J1132" s="11" t="s">
        <v>327</v>
      </c>
      <c r="K1132" s="11" t="s">
        <v>327</v>
      </c>
      <c r="L1132" s="11" t="s">
        <v>281</v>
      </c>
      <c r="M1132" s="11" t="s">
        <v>280</v>
      </c>
      <c r="N1132" s="11" t="s">
        <v>307</v>
      </c>
      <c r="O1132" s="11" t="s">
        <v>307</v>
      </c>
      <c r="P1132" s="11" t="s">
        <v>307</v>
      </c>
      <c r="Q1132" s="11" t="s">
        <v>281</v>
      </c>
      <c r="R1132" s="11" t="s">
        <v>307</v>
      </c>
      <c r="S1132" s="11" t="s">
        <v>279</v>
      </c>
      <c r="T1132" s="11" t="s">
        <v>281</v>
      </c>
      <c r="U1132" s="11" t="s">
        <v>281</v>
      </c>
      <c r="V1132" s="11" t="s">
        <v>307</v>
      </c>
      <c r="W1132" s="11" t="s">
        <v>307</v>
      </c>
      <c r="X1132" s="11" t="s">
        <v>279</v>
      </c>
      <c r="Y1132" s="11" t="s">
        <v>307</v>
      </c>
      <c r="Z1132" s="11" t="s">
        <v>307</v>
      </c>
      <c r="AA1132" s="11" t="s">
        <v>281</v>
      </c>
      <c r="AB1132" s="11" t="s">
        <v>279</v>
      </c>
      <c r="AC1132" s="11" t="s">
        <v>307</v>
      </c>
      <c r="AD1132" s="11" t="s">
        <v>307</v>
      </c>
      <c r="AE1132" s="11" t="s">
        <v>281</v>
      </c>
      <c r="AF1132" s="159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8">
        <v>2</v>
      </c>
    </row>
    <row r="1133" spans="1:65">
      <c r="A1133" s="30"/>
      <c r="B1133" s="19"/>
      <c r="C1133" s="9"/>
      <c r="D1133" s="26" t="s">
        <v>308</v>
      </c>
      <c r="E1133" s="26" t="s">
        <v>308</v>
      </c>
      <c r="F1133" s="26" t="s">
        <v>308</v>
      </c>
      <c r="G1133" s="26" t="s">
        <v>308</v>
      </c>
      <c r="H1133" s="26" t="s">
        <v>308</v>
      </c>
      <c r="I1133" s="26" t="s">
        <v>308</v>
      </c>
      <c r="J1133" s="26" t="s">
        <v>308</v>
      </c>
      <c r="K1133" s="26" t="s">
        <v>308</v>
      </c>
      <c r="L1133" s="26" t="s">
        <v>308</v>
      </c>
      <c r="M1133" s="26" t="s">
        <v>121</v>
      </c>
      <c r="N1133" s="26" t="s">
        <v>309</v>
      </c>
      <c r="O1133" s="26" t="s">
        <v>309</v>
      </c>
      <c r="P1133" s="26" t="s">
        <v>310</v>
      </c>
      <c r="Q1133" s="26" t="s">
        <v>308</v>
      </c>
      <c r="R1133" s="26" t="s">
        <v>328</v>
      </c>
      <c r="S1133" s="26" t="s">
        <v>309</v>
      </c>
      <c r="T1133" s="26" t="s">
        <v>309</v>
      </c>
      <c r="U1133" s="26" t="s">
        <v>311</v>
      </c>
      <c r="V1133" s="26" t="s">
        <v>311</v>
      </c>
      <c r="W1133" s="26" t="s">
        <v>308</v>
      </c>
      <c r="X1133" s="26" t="s">
        <v>311</v>
      </c>
      <c r="Y1133" s="26" t="s">
        <v>311</v>
      </c>
      <c r="Z1133" s="26" t="s">
        <v>309</v>
      </c>
      <c r="AA1133" s="26" t="s">
        <v>311</v>
      </c>
      <c r="AB1133" s="26" t="s">
        <v>311</v>
      </c>
      <c r="AC1133" s="26" t="s">
        <v>329</v>
      </c>
      <c r="AD1133" s="26" t="s">
        <v>311</v>
      </c>
      <c r="AE1133" s="26" t="s">
        <v>310</v>
      </c>
      <c r="AF1133" s="159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8">
        <v>3</v>
      </c>
    </row>
    <row r="1134" spans="1:65">
      <c r="A1134" s="30"/>
      <c r="B1134" s="18">
        <v>1</v>
      </c>
      <c r="C1134" s="14">
        <v>1</v>
      </c>
      <c r="D1134" s="21">
        <v>3.1230000000000002</v>
      </c>
      <c r="E1134" s="21">
        <v>3.19</v>
      </c>
      <c r="F1134" s="21">
        <v>3.0350000000000001</v>
      </c>
      <c r="G1134" s="21">
        <v>3.11</v>
      </c>
      <c r="H1134" s="21">
        <v>3.03</v>
      </c>
      <c r="I1134" s="21">
        <v>3.1</v>
      </c>
      <c r="J1134" s="21">
        <v>3.15</v>
      </c>
      <c r="K1134" s="21">
        <v>3.2099999999999995</v>
      </c>
      <c r="L1134" s="21">
        <v>3.18</v>
      </c>
      <c r="M1134" s="21" t="s">
        <v>330</v>
      </c>
      <c r="N1134" s="21">
        <v>3.19</v>
      </c>
      <c r="O1134" s="21" t="s">
        <v>300</v>
      </c>
      <c r="P1134" s="21">
        <v>3.2159960782472083</v>
      </c>
      <c r="Q1134" s="152">
        <v>3.6180896300000001</v>
      </c>
      <c r="R1134" s="21">
        <v>3.293675432165883</v>
      </c>
      <c r="S1134" s="21">
        <v>3.38</v>
      </c>
      <c r="T1134" s="21" t="s">
        <v>330</v>
      </c>
      <c r="U1134" s="21" t="s">
        <v>300</v>
      </c>
      <c r="V1134" s="21">
        <v>3.1392000000000002</v>
      </c>
      <c r="W1134" s="21">
        <v>3.2949999999999999</v>
      </c>
      <c r="X1134" s="21">
        <v>3.0470000000000002</v>
      </c>
      <c r="Y1134" s="21">
        <v>3.2199999999999998</v>
      </c>
      <c r="Z1134" s="21">
        <v>3.2099999999999995</v>
      </c>
      <c r="AA1134" s="21" t="s">
        <v>300</v>
      </c>
      <c r="AB1134" s="21">
        <v>3.1400000000000006</v>
      </c>
      <c r="AC1134" s="21">
        <v>3.1</v>
      </c>
      <c r="AD1134" s="21" t="s">
        <v>300</v>
      </c>
      <c r="AE1134" s="21">
        <v>3.2767999999999997</v>
      </c>
      <c r="AF1134" s="159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8">
        <v>1</v>
      </c>
    </row>
    <row r="1135" spans="1:65">
      <c r="A1135" s="30"/>
      <c r="B1135" s="19">
        <v>1</v>
      </c>
      <c r="C1135" s="9">
        <v>2</v>
      </c>
      <c r="D1135" s="11">
        <v>3.0419999999999998</v>
      </c>
      <c r="E1135" s="11">
        <v>3.18</v>
      </c>
      <c r="F1135" s="11">
        <v>2.9340000000000002</v>
      </c>
      <c r="G1135" s="11">
        <v>3.16</v>
      </c>
      <c r="H1135" s="11">
        <v>3.01</v>
      </c>
      <c r="I1135" s="11">
        <v>3.1300000000000003</v>
      </c>
      <c r="J1135" s="11">
        <v>3.15</v>
      </c>
      <c r="K1135" s="11">
        <v>3.19</v>
      </c>
      <c r="L1135" s="11">
        <v>3.36</v>
      </c>
      <c r="M1135" s="11" t="s">
        <v>330</v>
      </c>
      <c r="N1135" s="11">
        <v>3.18</v>
      </c>
      <c r="O1135" s="11" t="s">
        <v>300</v>
      </c>
      <c r="P1135" s="11">
        <v>3.1596453401009903</v>
      </c>
      <c r="Q1135" s="154">
        <v>3.3079308300000001</v>
      </c>
      <c r="R1135" s="11">
        <v>3.2759589641607523</v>
      </c>
      <c r="S1135" s="11">
        <v>3.36</v>
      </c>
      <c r="T1135" s="11" t="s">
        <v>330</v>
      </c>
      <c r="U1135" s="11" t="s">
        <v>300</v>
      </c>
      <c r="V1135" s="11">
        <v>3.1545999999999998</v>
      </c>
      <c r="W1135" s="11">
        <v>3.3501999999999996</v>
      </c>
      <c r="X1135" s="11">
        <v>3.0590000000000002</v>
      </c>
      <c r="Y1135" s="11">
        <v>3.1400000000000006</v>
      </c>
      <c r="Z1135" s="11">
        <v>3.16</v>
      </c>
      <c r="AA1135" s="11" t="s">
        <v>300</v>
      </c>
      <c r="AB1135" s="11">
        <v>3.2099999999999995</v>
      </c>
      <c r="AC1135" s="11">
        <v>3.0910000000000002</v>
      </c>
      <c r="AD1135" s="11" t="s">
        <v>300</v>
      </c>
      <c r="AE1135" s="11">
        <v>3.2624</v>
      </c>
      <c r="AF1135" s="159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8">
        <v>24</v>
      </c>
    </row>
    <row r="1136" spans="1:65">
      <c r="A1136" s="30"/>
      <c r="B1136" s="19">
        <v>1</v>
      </c>
      <c r="C1136" s="9">
        <v>3</v>
      </c>
      <c r="D1136" s="11">
        <v>3.06</v>
      </c>
      <c r="E1136" s="11">
        <v>3.26</v>
      </c>
      <c r="F1136" s="11">
        <v>3.01</v>
      </c>
      <c r="G1136" s="11">
        <v>3.1300000000000003</v>
      </c>
      <c r="H1136" s="11">
        <v>3.06</v>
      </c>
      <c r="I1136" s="11">
        <v>3.15</v>
      </c>
      <c r="J1136" s="11">
        <v>3.15</v>
      </c>
      <c r="K1136" s="11">
        <v>3.2099999999999995</v>
      </c>
      <c r="L1136" s="11">
        <v>3.2800000000000002</v>
      </c>
      <c r="M1136" s="11" t="s">
        <v>330</v>
      </c>
      <c r="N1136" s="11">
        <v>3.18</v>
      </c>
      <c r="O1136" s="11" t="s">
        <v>300</v>
      </c>
      <c r="P1136" s="11">
        <v>3.1914051816732396</v>
      </c>
      <c r="Q1136" s="154">
        <v>3.3253913800000001</v>
      </c>
      <c r="R1136" s="11">
        <v>3.257924911035929</v>
      </c>
      <c r="S1136" s="11">
        <v>3.37</v>
      </c>
      <c r="T1136" s="11" t="s">
        <v>330</v>
      </c>
      <c r="U1136" s="11" t="s">
        <v>300</v>
      </c>
      <c r="V1136" s="11">
        <v>3.1525999999999996</v>
      </c>
      <c r="W1136" s="11">
        <v>3.2885</v>
      </c>
      <c r="X1136" s="11">
        <v>3.0419999999999998</v>
      </c>
      <c r="Y1136" s="11">
        <v>3.2</v>
      </c>
      <c r="Z1136" s="11">
        <v>3.2099999999999995</v>
      </c>
      <c r="AA1136" s="11" t="s">
        <v>300</v>
      </c>
      <c r="AB1136" s="11">
        <v>3.1400000000000006</v>
      </c>
      <c r="AC1136" s="11">
        <v>3.1309999999999998</v>
      </c>
      <c r="AD1136" s="11" t="s">
        <v>300</v>
      </c>
      <c r="AE1136" s="11">
        <v>3.2217000000000002</v>
      </c>
      <c r="AF1136" s="159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8">
        <v>16</v>
      </c>
    </row>
    <row r="1137" spans="1:65">
      <c r="A1137" s="30"/>
      <c r="B1137" s="19">
        <v>1</v>
      </c>
      <c r="C1137" s="9">
        <v>4</v>
      </c>
      <c r="D1137" s="11">
        <v>3.1589999999999998</v>
      </c>
      <c r="E1137" s="11">
        <v>3.2300000000000004</v>
      </c>
      <c r="F1137" s="11">
        <v>3.1120000000000001</v>
      </c>
      <c r="G1137" s="11">
        <v>3.1400000000000006</v>
      </c>
      <c r="H1137" s="11">
        <v>3.03</v>
      </c>
      <c r="I1137" s="11">
        <v>3.11</v>
      </c>
      <c r="J1137" s="11">
        <v>3.16</v>
      </c>
      <c r="K1137" s="11">
        <v>3.2199999999999998</v>
      </c>
      <c r="L1137" s="155">
        <v>3.47</v>
      </c>
      <c r="M1137" s="11" t="s">
        <v>330</v>
      </c>
      <c r="N1137" s="11">
        <v>3.2199999999999998</v>
      </c>
      <c r="O1137" s="11" t="s">
        <v>300</v>
      </c>
      <c r="P1137" s="11">
        <v>3.2280079574937783</v>
      </c>
      <c r="Q1137" s="154">
        <v>3.3546465900000002</v>
      </c>
      <c r="R1137" s="11">
        <v>3.2433939117294295</v>
      </c>
      <c r="S1137" s="11">
        <v>3.36</v>
      </c>
      <c r="T1137" s="11" t="s">
        <v>330</v>
      </c>
      <c r="U1137" s="11" t="s">
        <v>300</v>
      </c>
      <c r="V1137" s="11">
        <v>3.1536</v>
      </c>
      <c r="W1137" s="11">
        <v>3.3356999999999997</v>
      </c>
      <c r="X1137" s="11">
        <v>3.0310000000000001</v>
      </c>
      <c r="Y1137" s="11">
        <v>3.2199999999999998</v>
      </c>
      <c r="Z1137" s="11">
        <v>3.18</v>
      </c>
      <c r="AA1137" s="11" t="s">
        <v>300</v>
      </c>
      <c r="AB1137" s="11">
        <v>3.1300000000000003</v>
      </c>
      <c r="AC1137" s="11">
        <v>3.1339999999999999</v>
      </c>
      <c r="AD1137" s="11" t="s">
        <v>300</v>
      </c>
      <c r="AE1137" s="11">
        <v>3.2510999999999997</v>
      </c>
      <c r="AF1137" s="159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8">
        <v>3.179232607696159</v>
      </c>
    </row>
    <row r="1138" spans="1:65">
      <c r="A1138" s="30"/>
      <c r="B1138" s="19">
        <v>1</v>
      </c>
      <c r="C1138" s="9">
        <v>5</v>
      </c>
      <c r="D1138" s="11">
        <v>3.177</v>
      </c>
      <c r="E1138" s="11">
        <v>3.2400000000000007</v>
      </c>
      <c r="F1138" s="11">
        <v>3.109</v>
      </c>
      <c r="G1138" s="11">
        <v>3.17</v>
      </c>
      <c r="H1138" s="11">
        <v>3.07</v>
      </c>
      <c r="I1138" s="11">
        <v>3.16</v>
      </c>
      <c r="J1138" s="11">
        <v>3.16</v>
      </c>
      <c r="K1138" s="155">
        <v>3.49</v>
      </c>
      <c r="L1138" s="11">
        <v>3.2300000000000004</v>
      </c>
      <c r="M1138" s="11" t="s">
        <v>330</v>
      </c>
      <c r="N1138" s="11">
        <v>3.2099999999999995</v>
      </c>
      <c r="O1138" s="11" t="s">
        <v>300</v>
      </c>
      <c r="P1138" s="11">
        <v>3.2213364968579405</v>
      </c>
      <c r="Q1138" s="154">
        <v>3.5289460500000001</v>
      </c>
      <c r="R1138" s="11">
        <v>3.2835003851763767</v>
      </c>
      <c r="S1138" s="11">
        <v>3.34</v>
      </c>
      <c r="T1138" s="11" t="s">
        <v>330</v>
      </c>
      <c r="U1138" s="11" t="s">
        <v>300</v>
      </c>
      <c r="V1138" s="11">
        <v>3.1547000000000001</v>
      </c>
      <c r="W1138" s="11">
        <v>3.3472</v>
      </c>
      <c r="X1138" s="11">
        <v>3.0289999999999999</v>
      </c>
      <c r="Y1138" s="11">
        <v>3.18</v>
      </c>
      <c r="Z1138" s="11">
        <v>3.17</v>
      </c>
      <c r="AA1138" s="11" t="s">
        <v>300</v>
      </c>
      <c r="AB1138" s="11">
        <v>3.1400000000000006</v>
      </c>
      <c r="AC1138" s="11">
        <v>3.0590000000000002</v>
      </c>
      <c r="AD1138" s="11" t="s">
        <v>300</v>
      </c>
      <c r="AE1138" s="11">
        <v>3.2153</v>
      </c>
      <c r="AF1138" s="159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8">
        <v>117</v>
      </c>
    </row>
    <row r="1139" spans="1:65">
      <c r="A1139" s="30"/>
      <c r="B1139" s="19">
        <v>1</v>
      </c>
      <c r="C1139" s="9">
        <v>6</v>
      </c>
      <c r="D1139" s="11">
        <v>3.0960000000000001</v>
      </c>
      <c r="E1139" s="11">
        <v>3.27</v>
      </c>
      <c r="F1139" s="11">
        <v>3.0779999999999998</v>
      </c>
      <c r="G1139" s="11">
        <v>3.16</v>
      </c>
      <c r="H1139" s="11">
        <v>3.11</v>
      </c>
      <c r="I1139" s="11">
        <v>3.15</v>
      </c>
      <c r="J1139" s="11">
        <v>3.18</v>
      </c>
      <c r="K1139" s="11">
        <v>3.1400000000000006</v>
      </c>
      <c r="L1139" s="11">
        <v>3.34</v>
      </c>
      <c r="M1139" s="11" t="s">
        <v>330</v>
      </c>
      <c r="N1139" s="11">
        <v>3.18</v>
      </c>
      <c r="O1139" s="11" t="s">
        <v>300</v>
      </c>
      <c r="P1139" s="11">
        <v>3.2366306390605724</v>
      </c>
      <c r="Q1139" s="154">
        <v>3.2816474199999992</v>
      </c>
      <c r="R1139" s="11">
        <v>3.2348332720139199</v>
      </c>
      <c r="S1139" s="11">
        <v>3.37</v>
      </c>
      <c r="T1139" s="11" t="s">
        <v>330</v>
      </c>
      <c r="U1139" s="11" t="s">
        <v>300</v>
      </c>
      <c r="V1139" s="11">
        <v>3.1537000000000002</v>
      </c>
      <c r="W1139" s="11">
        <v>3.3050999999999995</v>
      </c>
      <c r="X1139" s="11">
        <v>3.048</v>
      </c>
      <c r="Y1139" s="11">
        <v>3.2199999999999998</v>
      </c>
      <c r="Z1139" s="11">
        <v>3.17</v>
      </c>
      <c r="AA1139" s="11" t="s">
        <v>300</v>
      </c>
      <c r="AB1139" s="11">
        <v>3.1300000000000003</v>
      </c>
      <c r="AC1139" s="11">
        <v>3.1309999999999998</v>
      </c>
      <c r="AD1139" s="11" t="s">
        <v>300</v>
      </c>
      <c r="AE1139" s="11">
        <v>3.2045999999999997</v>
      </c>
      <c r="AF1139" s="159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56"/>
    </row>
    <row r="1140" spans="1:65">
      <c r="A1140" s="30"/>
      <c r="B1140" s="20" t="s">
        <v>237</v>
      </c>
      <c r="C1140" s="12"/>
      <c r="D1140" s="22">
        <v>3.1095000000000002</v>
      </c>
      <c r="E1140" s="22">
        <v>3.2283333333333335</v>
      </c>
      <c r="F1140" s="22">
        <v>3.0463333333333331</v>
      </c>
      <c r="G1140" s="22">
        <v>3.145</v>
      </c>
      <c r="H1140" s="22">
        <v>3.0516666666666663</v>
      </c>
      <c r="I1140" s="22">
        <v>3.1333333333333333</v>
      </c>
      <c r="J1140" s="22">
        <v>3.1583333333333332</v>
      </c>
      <c r="K1140" s="22">
        <v>3.2433333333333336</v>
      </c>
      <c r="L1140" s="22">
        <v>3.3100000000000005</v>
      </c>
      <c r="M1140" s="22" t="s">
        <v>729</v>
      </c>
      <c r="N1140" s="22">
        <v>3.1933333333333334</v>
      </c>
      <c r="O1140" s="22" t="s">
        <v>729</v>
      </c>
      <c r="P1140" s="22">
        <v>3.2088369489056219</v>
      </c>
      <c r="Q1140" s="22">
        <v>3.4027753166666663</v>
      </c>
      <c r="R1140" s="22">
        <v>3.2648811460470486</v>
      </c>
      <c r="S1140" s="22">
        <v>3.3633333333333333</v>
      </c>
      <c r="T1140" s="22" t="s">
        <v>729</v>
      </c>
      <c r="U1140" s="22" t="s">
        <v>729</v>
      </c>
      <c r="V1140" s="22">
        <v>3.1514000000000002</v>
      </c>
      <c r="W1140" s="22">
        <v>3.3202833333333328</v>
      </c>
      <c r="X1140" s="22">
        <v>3.0426666666666669</v>
      </c>
      <c r="Y1140" s="22">
        <v>3.1966666666666668</v>
      </c>
      <c r="Z1140" s="22">
        <v>3.1833333333333331</v>
      </c>
      <c r="AA1140" s="22" t="s">
        <v>729</v>
      </c>
      <c r="AB1140" s="22">
        <v>3.1483333333333334</v>
      </c>
      <c r="AC1140" s="22">
        <v>3.1076666666666668</v>
      </c>
      <c r="AD1140" s="22" t="s">
        <v>729</v>
      </c>
      <c r="AE1140" s="22">
        <v>3.2386499999999998</v>
      </c>
      <c r="AF1140" s="159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56"/>
    </row>
    <row r="1141" spans="1:65">
      <c r="A1141" s="30"/>
      <c r="B1141" s="3" t="s">
        <v>238</v>
      </c>
      <c r="C1141" s="29"/>
      <c r="D1141" s="11">
        <v>3.1095000000000002</v>
      </c>
      <c r="E1141" s="11">
        <v>3.2350000000000003</v>
      </c>
      <c r="F1141" s="11">
        <v>3.0564999999999998</v>
      </c>
      <c r="G1141" s="11">
        <v>3.1500000000000004</v>
      </c>
      <c r="H1141" s="11">
        <v>3.0449999999999999</v>
      </c>
      <c r="I1141" s="11">
        <v>3.14</v>
      </c>
      <c r="J1141" s="11">
        <v>3.1550000000000002</v>
      </c>
      <c r="K1141" s="11">
        <v>3.2099999999999995</v>
      </c>
      <c r="L1141" s="11">
        <v>3.31</v>
      </c>
      <c r="M1141" s="11" t="s">
        <v>729</v>
      </c>
      <c r="N1141" s="11">
        <v>3.1850000000000001</v>
      </c>
      <c r="O1141" s="11" t="s">
        <v>729</v>
      </c>
      <c r="P1141" s="11">
        <v>3.2186662875525744</v>
      </c>
      <c r="Q1141" s="11">
        <v>3.3400189850000004</v>
      </c>
      <c r="R1141" s="11">
        <v>3.2669419375983404</v>
      </c>
      <c r="S1141" s="11">
        <v>3.3650000000000002</v>
      </c>
      <c r="T1141" s="11" t="s">
        <v>729</v>
      </c>
      <c r="U1141" s="11" t="s">
        <v>729</v>
      </c>
      <c r="V1141" s="11">
        <v>3.1536499999999998</v>
      </c>
      <c r="W1141" s="11">
        <v>3.3203999999999994</v>
      </c>
      <c r="X1141" s="11">
        <v>3.0445000000000002</v>
      </c>
      <c r="Y1141" s="11">
        <v>3.21</v>
      </c>
      <c r="Z1141" s="11">
        <v>3.1749999999999998</v>
      </c>
      <c r="AA1141" s="11" t="s">
        <v>729</v>
      </c>
      <c r="AB1141" s="11">
        <v>3.1400000000000006</v>
      </c>
      <c r="AC1141" s="11">
        <v>3.1154999999999999</v>
      </c>
      <c r="AD1141" s="11" t="s">
        <v>729</v>
      </c>
      <c r="AE1141" s="11">
        <v>3.2363999999999997</v>
      </c>
      <c r="AF1141" s="159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56"/>
    </row>
    <row r="1142" spans="1:65">
      <c r="A1142" s="30"/>
      <c r="B1142" s="3" t="s">
        <v>239</v>
      </c>
      <c r="C1142" s="29"/>
      <c r="D1142" s="23">
        <v>5.3623688795158456E-2</v>
      </c>
      <c r="E1142" s="23">
        <v>3.6560452221856686E-2</v>
      </c>
      <c r="F1142" s="23">
        <v>6.8277863665075683E-2</v>
      </c>
      <c r="G1142" s="23">
        <v>2.2583179581272421E-2</v>
      </c>
      <c r="H1142" s="23">
        <v>3.6009258068817107E-2</v>
      </c>
      <c r="I1142" s="23">
        <v>2.4221202832779929E-2</v>
      </c>
      <c r="J1142" s="23">
        <v>1.1690451944500227E-2</v>
      </c>
      <c r="K1142" s="23">
        <v>0.1242041330498574</v>
      </c>
      <c r="L1142" s="23">
        <v>0.10315037566582094</v>
      </c>
      <c r="M1142" s="23" t="s">
        <v>729</v>
      </c>
      <c r="N1142" s="23">
        <v>1.7511900715418024E-2</v>
      </c>
      <c r="O1142" s="23" t="s">
        <v>729</v>
      </c>
      <c r="P1142" s="23">
        <v>2.8534854127155798E-2</v>
      </c>
      <c r="Q1142" s="23">
        <v>0.13729632148212545</v>
      </c>
      <c r="R1142" s="23">
        <v>2.3287207694653585E-2</v>
      </c>
      <c r="S1142" s="23">
        <v>1.366260102127952E-2</v>
      </c>
      <c r="T1142" s="23" t="s">
        <v>729</v>
      </c>
      <c r="U1142" s="23" t="s">
        <v>729</v>
      </c>
      <c r="V1142" s="23">
        <v>6.0256120021122154E-3</v>
      </c>
      <c r="W1142" s="23">
        <v>2.7339159948079304E-2</v>
      </c>
      <c r="X1142" s="23">
        <v>1.1290113669342216E-2</v>
      </c>
      <c r="Y1142" s="23">
        <v>3.2041639575194118E-2</v>
      </c>
      <c r="Z1142" s="23">
        <v>2.1602468994692613E-2</v>
      </c>
      <c r="AA1142" s="23" t="s">
        <v>729</v>
      </c>
      <c r="AB1142" s="23">
        <v>3.0605010483034378E-2</v>
      </c>
      <c r="AC1142" s="23">
        <v>2.995774802395295E-2</v>
      </c>
      <c r="AD1142" s="23" t="s">
        <v>729</v>
      </c>
      <c r="AE1142" s="23">
        <v>2.8866641647410183E-2</v>
      </c>
      <c r="AF1142" s="214"/>
      <c r="AG1142" s="215"/>
      <c r="AH1142" s="215"/>
      <c r="AI1142" s="215"/>
      <c r="AJ1142" s="215"/>
      <c r="AK1142" s="215"/>
      <c r="AL1142" s="215"/>
      <c r="AM1142" s="215"/>
      <c r="AN1142" s="215"/>
      <c r="AO1142" s="215"/>
      <c r="AP1142" s="215"/>
      <c r="AQ1142" s="215"/>
      <c r="AR1142" s="215"/>
      <c r="AS1142" s="215"/>
      <c r="AT1142" s="215"/>
      <c r="AU1142" s="215"/>
      <c r="AV1142" s="215"/>
      <c r="AW1142" s="215"/>
      <c r="AX1142" s="215"/>
      <c r="AY1142" s="215"/>
      <c r="AZ1142" s="215"/>
      <c r="BA1142" s="215"/>
      <c r="BB1142" s="215"/>
      <c r="BC1142" s="215"/>
      <c r="BD1142" s="215"/>
      <c r="BE1142" s="215"/>
      <c r="BF1142" s="215"/>
      <c r="BG1142" s="215"/>
      <c r="BH1142" s="215"/>
      <c r="BI1142" s="215"/>
      <c r="BJ1142" s="215"/>
      <c r="BK1142" s="215"/>
      <c r="BL1142" s="215"/>
      <c r="BM1142" s="57"/>
    </row>
    <row r="1143" spans="1:65">
      <c r="A1143" s="30"/>
      <c r="B1143" s="3" t="s">
        <v>87</v>
      </c>
      <c r="C1143" s="29"/>
      <c r="D1143" s="13">
        <v>1.724511619075686E-2</v>
      </c>
      <c r="E1143" s="13">
        <v>1.132486904135984E-2</v>
      </c>
      <c r="F1143" s="13">
        <v>2.2413129554133611E-2</v>
      </c>
      <c r="G1143" s="13">
        <v>7.1806612341088778E-3</v>
      </c>
      <c r="H1143" s="13">
        <v>1.179986610665771E-2</v>
      </c>
      <c r="I1143" s="13">
        <v>7.7301711168446582E-3</v>
      </c>
      <c r="J1143" s="13">
        <v>3.7014623570976973E-3</v>
      </c>
      <c r="K1143" s="13">
        <v>3.8295210601189331E-2</v>
      </c>
      <c r="L1143" s="13">
        <v>3.1163255488163424E-2</v>
      </c>
      <c r="M1143" s="13" t="s">
        <v>729</v>
      </c>
      <c r="N1143" s="13">
        <v>5.4838937522185879E-3</v>
      </c>
      <c r="O1143" s="13" t="s">
        <v>729</v>
      </c>
      <c r="P1143" s="13">
        <v>8.8925846284859215E-3</v>
      </c>
      <c r="Q1143" s="13">
        <v>4.0348335903829205E-2</v>
      </c>
      <c r="R1143" s="13">
        <v>7.1326356620511431E-3</v>
      </c>
      <c r="S1143" s="13">
        <v>4.0622203234726029E-3</v>
      </c>
      <c r="T1143" s="13" t="s">
        <v>729</v>
      </c>
      <c r="U1143" s="13" t="s">
        <v>729</v>
      </c>
      <c r="V1143" s="13">
        <v>1.9120429022378039E-3</v>
      </c>
      <c r="W1143" s="13">
        <v>8.233984031908715E-3</v>
      </c>
      <c r="X1143" s="13">
        <v>3.7105982699415694E-3</v>
      </c>
      <c r="Y1143" s="13">
        <v>1.0023453464607127E-2</v>
      </c>
      <c r="Z1143" s="13">
        <v>6.7861159145631246E-3</v>
      </c>
      <c r="AA1143" s="13" t="s">
        <v>729</v>
      </c>
      <c r="AB1143" s="13">
        <v>9.7210197405085373E-3</v>
      </c>
      <c r="AC1143" s="13">
        <v>9.6399489511808274E-3</v>
      </c>
      <c r="AD1143" s="13" t="s">
        <v>729</v>
      </c>
      <c r="AE1143" s="13">
        <v>8.9131711198833421E-3</v>
      </c>
      <c r="AF1143" s="159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6"/>
    </row>
    <row r="1144" spans="1:65">
      <c r="A1144" s="30"/>
      <c r="B1144" s="3" t="s">
        <v>240</v>
      </c>
      <c r="C1144" s="29"/>
      <c r="D1144" s="13">
        <v>-2.1933786010923773E-2</v>
      </c>
      <c r="E1144" s="13">
        <v>1.5444206730364174E-2</v>
      </c>
      <c r="F1144" s="13">
        <v>-4.1802312306783884E-2</v>
      </c>
      <c r="G1144" s="13">
        <v>-1.0767569385546127E-2</v>
      </c>
      <c r="H1144" s="13">
        <v>-4.0124758635365687E-2</v>
      </c>
      <c r="I1144" s="13">
        <v>-1.4437218041773558E-2</v>
      </c>
      <c r="J1144" s="13">
        <v>-6.5736852070005236E-3</v>
      </c>
      <c r="K1144" s="13">
        <v>2.0162326431228061E-2</v>
      </c>
      <c r="L1144" s="13">
        <v>4.1131747323956525E-2</v>
      </c>
      <c r="M1144" s="13" t="s">
        <v>729</v>
      </c>
      <c r="N1144" s="13">
        <v>4.4352607616819917E-3</v>
      </c>
      <c r="O1144" s="13" t="s">
        <v>729</v>
      </c>
      <c r="P1144" s="13">
        <v>9.3117883660975842E-3</v>
      </c>
      <c r="Q1144" s="13">
        <v>7.0313417278548229E-2</v>
      </c>
      <c r="R1144" s="13">
        <v>2.694000374290173E-2</v>
      </c>
      <c r="S1144" s="13">
        <v>5.790728403813894E-2</v>
      </c>
      <c r="T1144" s="13" t="s">
        <v>729</v>
      </c>
      <c r="U1144" s="13" t="s">
        <v>729</v>
      </c>
      <c r="V1144" s="13">
        <v>-8.754504979844091E-3</v>
      </c>
      <c r="W1144" s="13">
        <v>4.436628049665936E-2</v>
      </c>
      <c r="X1144" s="13">
        <v>-4.2955630455883798E-2</v>
      </c>
      <c r="Y1144" s="13">
        <v>5.4837318063183371E-3</v>
      </c>
      <c r="Z1144" s="13">
        <v>1.2898476277725113E-3</v>
      </c>
      <c r="AA1144" s="13" t="s">
        <v>729</v>
      </c>
      <c r="AB1144" s="13">
        <v>-9.719098340909671E-3</v>
      </c>
      <c r="AC1144" s="13">
        <v>-2.251044508547384E-2</v>
      </c>
      <c r="AD1144" s="13" t="s">
        <v>729</v>
      </c>
      <c r="AE1144" s="13">
        <v>1.8689224613513744E-2</v>
      </c>
      <c r="AF1144" s="159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6"/>
    </row>
    <row r="1145" spans="1:65">
      <c r="A1145" s="30"/>
      <c r="B1145" s="46" t="s">
        <v>241</v>
      </c>
      <c r="C1145" s="47"/>
      <c r="D1145" s="45">
        <v>0.97</v>
      </c>
      <c r="E1145" s="45">
        <v>0.49</v>
      </c>
      <c r="F1145" s="45">
        <v>1.74</v>
      </c>
      <c r="G1145" s="45">
        <v>0.53</v>
      </c>
      <c r="H1145" s="45">
        <v>1.68</v>
      </c>
      <c r="I1145" s="45">
        <v>0.67</v>
      </c>
      <c r="J1145" s="45">
        <v>0.37</v>
      </c>
      <c r="K1145" s="45">
        <v>0.67</v>
      </c>
      <c r="L1145" s="45">
        <v>1.49</v>
      </c>
      <c r="M1145" s="45" t="s">
        <v>242</v>
      </c>
      <c r="N1145" s="45">
        <v>0.06</v>
      </c>
      <c r="O1145" s="45" t="s">
        <v>242</v>
      </c>
      <c r="P1145" s="45">
        <v>0.25</v>
      </c>
      <c r="Q1145" s="45">
        <v>2.63</v>
      </c>
      <c r="R1145" s="45">
        <v>0.94</v>
      </c>
      <c r="S1145" s="45">
        <v>2.15</v>
      </c>
      <c r="T1145" s="45" t="s">
        <v>242</v>
      </c>
      <c r="U1145" s="45" t="s">
        <v>242</v>
      </c>
      <c r="V1145" s="45">
        <v>0.45</v>
      </c>
      <c r="W1145" s="45">
        <v>1.62</v>
      </c>
      <c r="X1145" s="45">
        <v>1.79</v>
      </c>
      <c r="Y1145" s="45">
        <v>0.1</v>
      </c>
      <c r="Z1145" s="45">
        <v>0.06</v>
      </c>
      <c r="AA1145" s="45" t="s">
        <v>242</v>
      </c>
      <c r="AB1145" s="45">
        <v>0.49</v>
      </c>
      <c r="AC1145" s="45">
        <v>0.99</v>
      </c>
      <c r="AD1145" s="45" t="s">
        <v>242</v>
      </c>
      <c r="AE1145" s="45">
        <v>0.62</v>
      </c>
      <c r="AF1145" s="159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6"/>
    </row>
    <row r="1146" spans="1:65">
      <c r="B1146" s="31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BM1146" s="56"/>
    </row>
    <row r="1147" spans="1:65" ht="15">
      <c r="B1147" s="8" t="s">
        <v>599</v>
      </c>
      <c r="BM1147" s="28" t="s">
        <v>67</v>
      </c>
    </row>
    <row r="1148" spans="1:65" ht="15">
      <c r="A1148" s="25" t="s">
        <v>45</v>
      </c>
      <c r="B1148" s="18" t="s">
        <v>114</v>
      </c>
      <c r="C1148" s="15" t="s">
        <v>115</v>
      </c>
      <c r="D1148" s="16" t="s">
        <v>233</v>
      </c>
      <c r="E1148" s="17" t="s">
        <v>233</v>
      </c>
      <c r="F1148" s="17" t="s">
        <v>233</v>
      </c>
      <c r="G1148" s="17" t="s">
        <v>233</v>
      </c>
      <c r="H1148" s="17" t="s">
        <v>233</v>
      </c>
      <c r="I1148" s="17" t="s">
        <v>233</v>
      </c>
      <c r="J1148" s="17" t="s">
        <v>233</v>
      </c>
      <c r="K1148" s="17" t="s">
        <v>233</v>
      </c>
      <c r="L1148" s="17" t="s">
        <v>233</v>
      </c>
      <c r="M1148" s="17" t="s">
        <v>233</v>
      </c>
      <c r="N1148" s="17" t="s">
        <v>233</v>
      </c>
      <c r="O1148" s="17" t="s">
        <v>233</v>
      </c>
      <c r="P1148" s="17" t="s">
        <v>233</v>
      </c>
      <c r="Q1148" s="17" t="s">
        <v>233</v>
      </c>
      <c r="R1148" s="17" t="s">
        <v>233</v>
      </c>
      <c r="S1148" s="17" t="s">
        <v>233</v>
      </c>
      <c r="T1148" s="17" t="s">
        <v>233</v>
      </c>
      <c r="U1148" s="17" t="s">
        <v>233</v>
      </c>
      <c r="V1148" s="17" t="s">
        <v>233</v>
      </c>
      <c r="W1148" s="17" t="s">
        <v>233</v>
      </c>
      <c r="X1148" s="17" t="s">
        <v>233</v>
      </c>
      <c r="Y1148" s="17" t="s">
        <v>233</v>
      </c>
      <c r="Z1148" s="159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8">
        <v>1</v>
      </c>
    </row>
    <row r="1149" spans="1:65">
      <c r="A1149" s="30"/>
      <c r="B1149" s="19" t="s">
        <v>234</v>
      </c>
      <c r="C1149" s="9" t="s">
        <v>234</v>
      </c>
      <c r="D1149" s="156" t="s">
        <v>244</v>
      </c>
      <c r="E1149" s="158" t="s">
        <v>245</v>
      </c>
      <c r="F1149" s="158" t="s">
        <v>247</v>
      </c>
      <c r="G1149" s="158" t="s">
        <v>248</v>
      </c>
      <c r="H1149" s="158" t="s">
        <v>249</v>
      </c>
      <c r="I1149" s="158" t="s">
        <v>250</v>
      </c>
      <c r="J1149" s="158" t="s">
        <v>251</v>
      </c>
      <c r="K1149" s="158" t="s">
        <v>252</v>
      </c>
      <c r="L1149" s="158" t="s">
        <v>253</v>
      </c>
      <c r="M1149" s="158" t="s">
        <v>256</v>
      </c>
      <c r="N1149" s="158" t="s">
        <v>258</v>
      </c>
      <c r="O1149" s="158" t="s">
        <v>259</v>
      </c>
      <c r="P1149" s="158" t="s">
        <v>260</v>
      </c>
      <c r="Q1149" s="158" t="s">
        <v>261</v>
      </c>
      <c r="R1149" s="158" t="s">
        <v>262</v>
      </c>
      <c r="S1149" s="158" t="s">
        <v>264</v>
      </c>
      <c r="T1149" s="158" t="s">
        <v>266</v>
      </c>
      <c r="U1149" s="158" t="s">
        <v>268</v>
      </c>
      <c r="V1149" s="158" t="s">
        <v>269</v>
      </c>
      <c r="W1149" s="158" t="s">
        <v>270</v>
      </c>
      <c r="X1149" s="158" t="s">
        <v>235</v>
      </c>
      <c r="Y1149" s="158" t="s">
        <v>271</v>
      </c>
      <c r="Z1149" s="159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8" t="s">
        <v>3</v>
      </c>
    </row>
    <row r="1150" spans="1:65">
      <c r="A1150" s="30"/>
      <c r="B1150" s="19"/>
      <c r="C1150" s="9"/>
      <c r="D1150" s="10" t="s">
        <v>281</v>
      </c>
      <c r="E1150" s="11" t="s">
        <v>281</v>
      </c>
      <c r="F1150" s="11" t="s">
        <v>280</v>
      </c>
      <c r="G1150" s="11" t="s">
        <v>280</v>
      </c>
      <c r="H1150" s="11" t="s">
        <v>280</v>
      </c>
      <c r="I1150" s="11" t="s">
        <v>280</v>
      </c>
      <c r="J1150" s="11" t="s">
        <v>280</v>
      </c>
      <c r="K1150" s="11" t="s">
        <v>281</v>
      </c>
      <c r="L1150" s="11" t="s">
        <v>280</v>
      </c>
      <c r="M1150" s="11" t="s">
        <v>280</v>
      </c>
      <c r="N1150" s="11" t="s">
        <v>281</v>
      </c>
      <c r="O1150" s="11" t="s">
        <v>307</v>
      </c>
      <c r="P1150" s="11" t="s">
        <v>281</v>
      </c>
      <c r="Q1150" s="11" t="s">
        <v>281</v>
      </c>
      <c r="R1150" s="11" t="s">
        <v>307</v>
      </c>
      <c r="S1150" s="11" t="s">
        <v>281</v>
      </c>
      <c r="T1150" s="11" t="s">
        <v>307</v>
      </c>
      <c r="U1150" s="11" t="s">
        <v>281</v>
      </c>
      <c r="V1150" s="11" t="s">
        <v>281</v>
      </c>
      <c r="W1150" s="11" t="s">
        <v>281</v>
      </c>
      <c r="X1150" s="11" t="s">
        <v>307</v>
      </c>
      <c r="Y1150" s="11" t="s">
        <v>280</v>
      </c>
      <c r="Z1150" s="159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8">
        <v>0</v>
      </c>
    </row>
    <row r="1151" spans="1:65">
      <c r="A1151" s="30"/>
      <c r="B1151" s="19"/>
      <c r="C1151" s="9"/>
      <c r="D1151" s="26" t="s">
        <v>308</v>
      </c>
      <c r="E1151" s="26" t="s">
        <v>308</v>
      </c>
      <c r="F1151" s="26" t="s">
        <v>308</v>
      </c>
      <c r="G1151" s="26" t="s">
        <v>308</v>
      </c>
      <c r="H1151" s="26" t="s">
        <v>308</v>
      </c>
      <c r="I1151" s="26" t="s">
        <v>308</v>
      </c>
      <c r="J1151" s="26" t="s">
        <v>308</v>
      </c>
      <c r="K1151" s="26" t="s">
        <v>308</v>
      </c>
      <c r="L1151" s="26" t="s">
        <v>121</v>
      </c>
      <c r="M1151" s="26" t="s">
        <v>310</v>
      </c>
      <c r="N1151" s="26" t="s">
        <v>309</v>
      </c>
      <c r="O1151" s="26" t="s">
        <v>309</v>
      </c>
      <c r="P1151" s="26" t="s">
        <v>309</v>
      </c>
      <c r="Q1151" s="26" t="s">
        <v>311</v>
      </c>
      <c r="R1151" s="26" t="s">
        <v>311</v>
      </c>
      <c r="S1151" s="26" t="s">
        <v>310</v>
      </c>
      <c r="T1151" s="26" t="s">
        <v>311</v>
      </c>
      <c r="U1151" s="26" t="s">
        <v>311</v>
      </c>
      <c r="V1151" s="26" t="s">
        <v>311</v>
      </c>
      <c r="W1151" s="26" t="s">
        <v>308</v>
      </c>
      <c r="X1151" s="26" t="s">
        <v>311</v>
      </c>
      <c r="Y1151" s="26" t="s">
        <v>310</v>
      </c>
      <c r="Z1151" s="159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8">
        <v>0</v>
      </c>
    </row>
    <row r="1152" spans="1:65">
      <c r="A1152" s="30"/>
      <c r="B1152" s="18">
        <v>1</v>
      </c>
      <c r="C1152" s="14">
        <v>1</v>
      </c>
      <c r="D1152" s="230">
        <v>62</v>
      </c>
      <c r="E1152" s="230">
        <v>48.1</v>
      </c>
      <c r="F1152" s="230">
        <v>58.3</v>
      </c>
      <c r="G1152" s="230">
        <v>54</v>
      </c>
      <c r="H1152" s="230">
        <v>61</v>
      </c>
      <c r="I1152" s="230">
        <v>50.7</v>
      </c>
      <c r="J1152" s="230">
        <v>55.2</v>
      </c>
      <c r="K1152" s="230">
        <v>37.700000000000003</v>
      </c>
      <c r="L1152" s="230">
        <v>54.2</v>
      </c>
      <c r="M1152" s="230">
        <v>58.397025238479834</v>
      </c>
      <c r="N1152" s="230">
        <v>52.493760775254408</v>
      </c>
      <c r="O1152" s="230">
        <v>30.5</v>
      </c>
      <c r="P1152" s="230">
        <v>69.5</v>
      </c>
      <c r="Q1152" s="230">
        <v>61.600000000000009</v>
      </c>
      <c r="R1152" s="230">
        <v>54.33</v>
      </c>
      <c r="S1152" s="230">
        <v>61.4</v>
      </c>
      <c r="T1152" s="230">
        <v>61</v>
      </c>
      <c r="U1152" s="230">
        <v>45.8</v>
      </c>
      <c r="V1152" s="230">
        <v>44.8</v>
      </c>
      <c r="W1152" s="230">
        <v>51</v>
      </c>
      <c r="X1152" s="230">
        <v>71.099999999999994</v>
      </c>
      <c r="Y1152" s="230">
        <v>50.2</v>
      </c>
      <c r="Z1152" s="233"/>
      <c r="AA1152" s="234"/>
      <c r="AB1152" s="234"/>
      <c r="AC1152" s="234"/>
      <c r="AD1152" s="234"/>
      <c r="AE1152" s="234"/>
      <c r="AF1152" s="234"/>
      <c r="AG1152" s="234"/>
      <c r="AH1152" s="234"/>
      <c r="AI1152" s="234"/>
      <c r="AJ1152" s="234"/>
      <c r="AK1152" s="234"/>
      <c r="AL1152" s="234"/>
      <c r="AM1152" s="234"/>
      <c r="AN1152" s="234"/>
      <c r="AO1152" s="234"/>
      <c r="AP1152" s="234"/>
      <c r="AQ1152" s="234"/>
      <c r="AR1152" s="234"/>
      <c r="AS1152" s="234"/>
      <c r="AT1152" s="234"/>
      <c r="AU1152" s="234"/>
      <c r="AV1152" s="234"/>
      <c r="AW1152" s="234"/>
      <c r="AX1152" s="234"/>
      <c r="AY1152" s="234"/>
      <c r="AZ1152" s="234"/>
      <c r="BA1152" s="234"/>
      <c r="BB1152" s="234"/>
      <c r="BC1152" s="234"/>
      <c r="BD1152" s="234"/>
      <c r="BE1152" s="234"/>
      <c r="BF1152" s="234"/>
      <c r="BG1152" s="234"/>
      <c r="BH1152" s="234"/>
      <c r="BI1152" s="234"/>
      <c r="BJ1152" s="234"/>
      <c r="BK1152" s="234"/>
      <c r="BL1152" s="234"/>
      <c r="BM1152" s="235">
        <v>1</v>
      </c>
    </row>
    <row r="1153" spans="1:65">
      <c r="A1153" s="30"/>
      <c r="B1153" s="19">
        <v>1</v>
      </c>
      <c r="C1153" s="9">
        <v>2</v>
      </c>
      <c r="D1153" s="236">
        <v>62</v>
      </c>
      <c r="E1153" s="236">
        <v>35.299999999999997</v>
      </c>
      <c r="F1153" s="236">
        <v>58.3</v>
      </c>
      <c r="G1153" s="236">
        <v>57.1</v>
      </c>
      <c r="H1153" s="236">
        <v>59.7</v>
      </c>
      <c r="I1153" s="236">
        <v>51.6</v>
      </c>
      <c r="J1153" s="237">
        <v>57.6</v>
      </c>
      <c r="K1153" s="236">
        <v>41.1</v>
      </c>
      <c r="L1153" s="236">
        <v>60</v>
      </c>
      <c r="M1153" s="236">
        <v>57.606419302913444</v>
      </c>
      <c r="N1153" s="236">
        <v>52.71651248555056</v>
      </c>
      <c r="O1153" s="236">
        <v>31.5</v>
      </c>
      <c r="P1153" s="236">
        <v>69.8</v>
      </c>
      <c r="Q1153" s="236">
        <v>60</v>
      </c>
      <c r="R1153" s="236">
        <v>53.12</v>
      </c>
      <c r="S1153" s="236">
        <v>63.899999999999991</v>
      </c>
      <c r="T1153" s="236">
        <v>58.1</v>
      </c>
      <c r="U1153" s="236">
        <v>43.7</v>
      </c>
      <c r="V1153" s="236">
        <v>46.2</v>
      </c>
      <c r="W1153" s="236">
        <v>53.5</v>
      </c>
      <c r="X1153" s="236">
        <v>70.5</v>
      </c>
      <c r="Y1153" s="236">
        <v>38.4</v>
      </c>
      <c r="Z1153" s="233"/>
      <c r="AA1153" s="234"/>
      <c r="AB1153" s="234"/>
      <c r="AC1153" s="234"/>
      <c r="AD1153" s="234"/>
      <c r="AE1153" s="234"/>
      <c r="AF1153" s="234"/>
      <c r="AG1153" s="234"/>
      <c r="AH1153" s="234"/>
      <c r="AI1153" s="234"/>
      <c r="AJ1153" s="234"/>
      <c r="AK1153" s="234"/>
      <c r="AL1153" s="234"/>
      <c r="AM1153" s="234"/>
      <c r="AN1153" s="234"/>
      <c r="AO1153" s="234"/>
      <c r="AP1153" s="234"/>
      <c r="AQ1153" s="234"/>
      <c r="AR1153" s="234"/>
      <c r="AS1153" s="234"/>
      <c r="AT1153" s="234"/>
      <c r="AU1153" s="234"/>
      <c r="AV1153" s="234"/>
      <c r="AW1153" s="234"/>
      <c r="AX1153" s="234"/>
      <c r="AY1153" s="234"/>
      <c r="AZ1153" s="234"/>
      <c r="BA1153" s="234"/>
      <c r="BB1153" s="234"/>
      <c r="BC1153" s="234"/>
      <c r="BD1153" s="234"/>
      <c r="BE1153" s="234"/>
      <c r="BF1153" s="234"/>
      <c r="BG1153" s="234"/>
      <c r="BH1153" s="234"/>
      <c r="BI1153" s="234"/>
      <c r="BJ1153" s="234"/>
      <c r="BK1153" s="234"/>
      <c r="BL1153" s="234"/>
      <c r="BM1153" s="235">
        <v>16</v>
      </c>
    </row>
    <row r="1154" spans="1:65">
      <c r="A1154" s="30"/>
      <c r="B1154" s="19">
        <v>1</v>
      </c>
      <c r="C1154" s="9">
        <v>3</v>
      </c>
      <c r="D1154" s="236">
        <v>61</v>
      </c>
      <c r="E1154" s="236">
        <v>52.6</v>
      </c>
      <c r="F1154" s="236">
        <v>57.7</v>
      </c>
      <c r="G1154" s="236">
        <v>58</v>
      </c>
      <c r="H1154" s="236">
        <v>60.1</v>
      </c>
      <c r="I1154" s="236">
        <v>49.5</v>
      </c>
      <c r="J1154" s="236">
        <v>55.5</v>
      </c>
      <c r="K1154" s="236">
        <v>40.200000000000003</v>
      </c>
      <c r="L1154" s="236">
        <v>57.8</v>
      </c>
      <c r="M1154" s="236">
        <v>56.699619368090453</v>
      </c>
      <c r="N1154" s="236">
        <v>54.39493920417334</v>
      </c>
      <c r="O1154" s="236">
        <v>39.799999999999997</v>
      </c>
      <c r="P1154" s="237">
        <v>75.599999999999994</v>
      </c>
      <c r="Q1154" s="236">
        <v>62</v>
      </c>
      <c r="R1154" s="236">
        <v>54.16</v>
      </c>
      <c r="S1154" s="236">
        <v>65.400000000000006</v>
      </c>
      <c r="T1154" s="236">
        <v>61.500000000000007</v>
      </c>
      <c r="U1154" s="236">
        <v>42.6</v>
      </c>
      <c r="V1154" s="236">
        <v>47.9</v>
      </c>
      <c r="W1154" s="236">
        <v>51</v>
      </c>
      <c r="X1154" s="236">
        <v>69.8</v>
      </c>
      <c r="Y1154" s="236">
        <v>43.5</v>
      </c>
      <c r="Z1154" s="233"/>
      <c r="AA1154" s="234"/>
      <c r="AB1154" s="234"/>
      <c r="AC1154" s="234"/>
      <c r="AD1154" s="234"/>
      <c r="AE1154" s="234"/>
      <c r="AF1154" s="234"/>
      <c r="AG1154" s="234"/>
      <c r="AH1154" s="234"/>
      <c r="AI1154" s="234"/>
      <c r="AJ1154" s="234"/>
      <c r="AK1154" s="234"/>
      <c r="AL1154" s="234"/>
      <c r="AM1154" s="234"/>
      <c r="AN1154" s="234"/>
      <c r="AO1154" s="234"/>
      <c r="AP1154" s="234"/>
      <c r="AQ1154" s="234"/>
      <c r="AR1154" s="234"/>
      <c r="AS1154" s="234"/>
      <c r="AT1154" s="234"/>
      <c r="AU1154" s="234"/>
      <c r="AV1154" s="234"/>
      <c r="AW1154" s="234"/>
      <c r="AX1154" s="234"/>
      <c r="AY1154" s="234"/>
      <c r="AZ1154" s="234"/>
      <c r="BA1154" s="234"/>
      <c r="BB1154" s="234"/>
      <c r="BC1154" s="234"/>
      <c r="BD1154" s="234"/>
      <c r="BE1154" s="234"/>
      <c r="BF1154" s="234"/>
      <c r="BG1154" s="234"/>
      <c r="BH1154" s="234"/>
      <c r="BI1154" s="234"/>
      <c r="BJ1154" s="234"/>
      <c r="BK1154" s="234"/>
      <c r="BL1154" s="234"/>
      <c r="BM1154" s="235">
        <v>16</v>
      </c>
    </row>
    <row r="1155" spans="1:65">
      <c r="A1155" s="30"/>
      <c r="B1155" s="19">
        <v>1</v>
      </c>
      <c r="C1155" s="9">
        <v>4</v>
      </c>
      <c r="D1155" s="236">
        <v>63</v>
      </c>
      <c r="E1155" s="236">
        <v>44.6</v>
      </c>
      <c r="F1155" s="236">
        <v>59.1</v>
      </c>
      <c r="G1155" s="236">
        <v>57.1</v>
      </c>
      <c r="H1155" s="236">
        <v>63.1</v>
      </c>
      <c r="I1155" s="236">
        <v>48.5</v>
      </c>
      <c r="J1155" s="236">
        <v>56.1</v>
      </c>
      <c r="K1155" s="236">
        <v>36.200000000000003</v>
      </c>
      <c r="L1155" s="236">
        <v>60</v>
      </c>
      <c r="M1155" s="236">
        <v>57.655248464473914</v>
      </c>
      <c r="N1155" s="236">
        <v>54.084324299864761</v>
      </c>
      <c r="O1155" s="236">
        <v>39.1</v>
      </c>
      <c r="P1155" s="236">
        <v>74.599999999999994</v>
      </c>
      <c r="Q1155" s="236">
        <v>61.9</v>
      </c>
      <c r="R1155" s="236">
        <v>54.74</v>
      </c>
      <c r="S1155" s="236">
        <v>56.5</v>
      </c>
      <c r="T1155" s="236">
        <v>59</v>
      </c>
      <c r="U1155" s="236">
        <v>44.5</v>
      </c>
      <c r="V1155" s="236">
        <v>49.4</v>
      </c>
      <c r="W1155" s="236">
        <v>58.1</v>
      </c>
      <c r="X1155" s="236">
        <v>71.400000000000006</v>
      </c>
      <c r="Y1155" s="236">
        <v>51.8</v>
      </c>
      <c r="Z1155" s="233"/>
      <c r="AA1155" s="234"/>
      <c r="AB1155" s="234"/>
      <c r="AC1155" s="234"/>
      <c r="AD1155" s="234"/>
      <c r="AE1155" s="234"/>
      <c r="AF1155" s="234"/>
      <c r="AG1155" s="234"/>
      <c r="AH1155" s="234"/>
      <c r="AI1155" s="234"/>
      <c r="AJ1155" s="234"/>
      <c r="AK1155" s="234"/>
      <c r="AL1155" s="234"/>
      <c r="AM1155" s="234"/>
      <c r="AN1155" s="234"/>
      <c r="AO1155" s="234"/>
      <c r="AP1155" s="234"/>
      <c r="AQ1155" s="234"/>
      <c r="AR1155" s="234"/>
      <c r="AS1155" s="234"/>
      <c r="AT1155" s="234"/>
      <c r="AU1155" s="234"/>
      <c r="AV1155" s="234"/>
      <c r="AW1155" s="234"/>
      <c r="AX1155" s="234"/>
      <c r="AY1155" s="234"/>
      <c r="AZ1155" s="234"/>
      <c r="BA1155" s="234"/>
      <c r="BB1155" s="234"/>
      <c r="BC1155" s="234"/>
      <c r="BD1155" s="234"/>
      <c r="BE1155" s="234"/>
      <c r="BF1155" s="234"/>
      <c r="BG1155" s="234"/>
      <c r="BH1155" s="234"/>
      <c r="BI1155" s="234"/>
      <c r="BJ1155" s="234"/>
      <c r="BK1155" s="234"/>
      <c r="BL1155" s="234"/>
      <c r="BM1155" s="235">
        <v>54.742249769914501</v>
      </c>
    </row>
    <row r="1156" spans="1:65">
      <c r="A1156" s="30"/>
      <c r="B1156" s="19">
        <v>1</v>
      </c>
      <c r="C1156" s="9">
        <v>5</v>
      </c>
      <c r="D1156" s="236">
        <v>62</v>
      </c>
      <c r="E1156" s="236">
        <v>49.6</v>
      </c>
      <c r="F1156" s="236">
        <v>58.3</v>
      </c>
      <c r="G1156" s="236">
        <v>56.1</v>
      </c>
      <c r="H1156" s="236">
        <v>60.9</v>
      </c>
      <c r="I1156" s="236">
        <v>49.5</v>
      </c>
      <c r="J1156" s="236">
        <v>55.4</v>
      </c>
      <c r="K1156" s="236">
        <v>38</v>
      </c>
      <c r="L1156" s="236">
        <v>59</v>
      </c>
      <c r="M1156" s="236">
        <v>56.898367903619288</v>
      </c>
      <c r="N1156" s="236">
        <v>52.610792237816803</v>
      </c>
      <c r="O1156" s="236">
        <v>38.299999999999997</v>
      </c>
      <c r="P1156" s="236">
        <v>70.099999999999994</v>
      </c>
      <c r="Q1156" s="236">
        <v>63</v>
      </c>
      <c r="R1156" s="236">
        <v>54.38</v>
      </c>
      <c r="S1156" s="236">
        <v>61.8</v>
      </c>
      <c r="T1156" s="236">
        <v>60.7</v>
      </c>
      <c r="U1156" s="236">
        <v>45.8</v>
      </c>
      <c r="V1156" s="236">
        <v>46.3</v>
      </c>
      <c r="W1156" s="236">
        <v>54.2</v>
      </c>
      <c r="X1156" s="236">
        <v>72.3</v>
      </c>
      <c r="Y1156" s="236">
        <v>43.8</v>
      </c>
      <c r="Z1156" s="233"/>
      <c r="AA1156" s="234"/>
      <c r="AB1156" s="234"/>
      <c r="AC1156" s="234"/>
      <c r="AD1156" s="234"/>
      <c r="AE1156" s="234"/>
      <c r="AF1156" s="234"/>
      <c r="AG1156" s="234"/>
      <c r="AH1156" s="234"/>
      <c r="AI1156" s="234"/>
      <c r="AJ1156" s="234"/>
      <c r="AK1156" s="234"/>
      <c r="AL1156" s="234"/>
      <c r="AM1156" s="234"/>
      <c r="AN1156" s="234"/>
      <c r="AO1156" s="234"/>
      <c r="AP1156" s="234"/>
      <c r="AQ1156" s="234"/>
      <c r="AR1156" s="234"/>
      <c r="AS1156" s="234"/>
      <c r="AT1156" s="234"/>
      <c r="AU1156" s="234"/>
      <c r="AV1156" s="234"/>
      <c r="AW1156" s="234"/>
      <c r="AX1156" s="234"/>
      <c r="AY1156" s="234"/>
      <c r="AZ1156" s="234"/>
      <c r="BA1156" s="234"/>
      <c r="BB1156" s="234"/>
      <c r="BC1156" s="234"/>
      <c r="BD1156" s="234"/>
      <c r="BE1156" s="234"/>
      <c r="BF1156" s="234"/>
      <c r="BG1156" s="234"/>
      <c r="BH1156" s="234"/>
      <c r="BI1156" s="234"/>
      <c r="BJ1156" s="234"/>
      <c r="BK1156" s="234"/>
      <c r="BL1156" s="234"/>
      <c r="BM1156" s="235">
        <v>118</v>
      </c>
    </row>
    <row r="1157" spans="1:65">
      <c r="A1157" s="30"/>
      <c r="B1157" s="19">
        <v>1</v>
      </c>
      <c r="C1157" s="9">
        <v>6</v>
      </c>
      <c r="D1157" s="236">
        <v>62</v>
      </c>
      <c r="E1157" s="236">
        <v>45.7</v>
      </c>
      <c r="F1157" s="236">
        <v>57.3</v>
      </c>
      <c r="G1157" s="236">
        <v>60.8</v>
      </c>
      <c r="H1157" s="236">
        <v>58</v>
      </c>
      <c r="I1157" s="236">
        <v>48.7</v>
      </c>
      <c r="J1157" s="236">
        <v>54.7</v>
      </c>
      <c r="K1157" s="236">
        <v>40.200000000000003</v>
      </c>
      <c r="L1157" s="236">
        <v>54.7</v>
      </c>
      <c r="M1157" s="236">
        <v>57.060036194194112</v>
      </c>
      <c r="N1157" s="236">
        <v>52.969924154284655</v>
      </c>
      <c r="O1157" s="236">
        <v>43.2</v>
      </c>
      <c r="P1157" s="236">
        <v>70</v>
      </c>
      <c r="Q1157" s="236">
        <v>60.7</v>
      </c>
      <c r="R1157" s="236">
        <v>54.18</v>
      </c>
      <c r="S1157" s="236">
        <v>62.8</v>
      </c>
      <c r="T1157" s="236">
        <v>60.4</v>
      </c>
      <c r="U1157" s="236">
        <v>42.9</v>
      </c>
      <c r="V1157" s="236">
        <v>46.5</v>
      </c>
      <c r="W1157" s="236">
        <v>53.5</v>
      </c>
      <c r="X1157" s="236">
        <v>72.2</v>
      </c>
      <c r="Y1157" s="236">
        <v>53.2</v>
      </c>
      <c r="Z1157" s="233"/>
      <c r="AA1157" s="234"/>
      <c r="AB1157" s="234"/>
      <c r="AC1157" s="234"/>
      <c r="AD1157" s="234"/>
      <c r="AE1157" s="234"/>
      <c r="AF1157" s="234"/>
      <c r="AG1157" s="234"/>
      <c r="AH1157" s="234"/>
      <c r="AI1157" s="234"/>
      <c r="AJ1157" s="234"/>
      <c r="AK1157" s="234"/>
      <c r="AL1157" s="234"/>
      <c r="AM1157" s="234"/>
      <c r="AN1157" s="234"/>
      <c r="AO1157" s="234"/>
      <c r="AP1157" s="234"/>
      <c r="AQ1157" s="234"/>
      <c r="AR1157" s="234"/>
      <c r="AS1157" s="234"/>
      <c r="AT1157" s="234"/>
      <c r="AU1157" s="234"/>
      <c r="AV1157" s="234"/>
      <c r="AW1157" s="234"/>
      <c r="AX1157" s="234"/>
      <c r="AY1157" s="234"/>
      <c r="AZ1157" s="234"/>
      <c r="BA1157" s="234"/>
      <c r="BB1157" s="234"/>
      <c r="BC1157" s="234"/>
      <c r="BD1157" s="234"/>
      <c r="BE1157" s="234"/>
      <c r="BF1157" s="234"/>
      <c r="BG1157" s="234"/>
      <c r="BH1157" s="234"/>
      <c r="BI1157" s="234"/>
      <c r="BJ1157" s="234"/>
      <c r="BK1157" s="234"/>
      <c r="BL1157" s="234"/>
      <c r="BM1157" s="239"/>
    </row>
    <row r="1158" spans="1:65">
      <c r="A1158" s="30"/>
      <c r="B1158" s="20" t="s">
        <v>237</v>
      </c>
      <c r="C1158" s="12"/>
      <c r="D1158" s="240">
        <v>62</v>
      </c>
      <c r="E1158" s="240">
        <v>45.983333333333327</v>
      </c>
      <c r="F1158" s="240">
        <v>58.166666666666664</v>
      </c>
      <c r="G1158" s="240">
        <v>57.183333333333337</v>
      </c>
      <c r="H1158" s="240">
        <v>60.466666666666669</v>
      </c>
      <c r="I1158" s="240">
        <v>49.75</v>
      </c>
      <c r="J1158" s="240">
        <v>55.75</v>
      </c>
      <c r="K1158" s="240">
        <v>38.900000000000006</v>
      </c>
      <c r="L1158" s="240">
        <v>57.616666666666667</v>
      </c>
      <c r="M1158" s="240">
        <v>57.38611941196185</v>
      </c>
      <c r="N1158" s="240">
        <v>53.211708859490749</v>
      </c>
      <c r="O1158" s="240">
        <v>37.066666666666663</v>
      </c>
      <c r="P1158" s="240">
        <v>71.600000000000009</v>
      </c>
      <c r="Q1158" s="240">
        <v>61.533333333333331</v>
      </c>
      <c r="R1158" s="240">
        <v>54.151666666666671</v>
      </c>
      <c r="S1158" s="240">
        <v>61.966666666666669</v>
      </c>
      <c r="T1158" s="240">
        <v>60.116666666666667</v>
      </c>
      <c r="U1158" s="240">
        <v>44.216666666666661</v>
      </c>
      <c r="V1158" s="240">
        <v>46.85</v>
      </c>
      <c r="W1158" s="240">
        <v>53.550000000000004</v>
      </c>
      <c r="X1158" s="240">
        <v>71.216666666666654</v>
      </c>
      <c r="Y1158" s="240">
        <v>46.816666666666663</v>
      </c>
      <c r="Z1158" s="233"/>
      <c r="AA1158" s="234"/>
      <c r="AB1158" s="234"/>
      <c r="AC1158" s="234"/>
      <c r="AD1158" s="234"/>
      <c r="AE1158" s="234"/>
      <c r="AF1158" s="234"/>
      <c r="AG1158" s="234"/>
      <c r="AH1158" s="234"/>
      <c r="AI1158" s="234"/>
      <c r="AJ1158" s="234"/>
      <c r="AK1158" s="234"/>
      <c r="AL1158" s="234"/>
      <c r="AM1158" s="234"/>
      <c r="AN1158" s="234"/>
      <c r="AO1158" s="234"/>
      <c r="AP1158" s="234"/>
      <c r="AQ1158" s="234"/>
      <c r="AR1158" s="234"/>
      <c r="AS1158" s="234"/>
      <c r="AT1158" s="234"/>
      <c r="AU1158" s="234"/>
      <c r="AV1158" s="234"/>
      <c r="AW1158" s="234"/>
      <c r="AX1158" s="234"/>
      <c r="AY1158" s="234"/>
      <c r="AZ1158" s="234"/>
      <c r="BA1158" s="234"/>
      <c r="BB1158" s="234"/>
      <c r="BC1158" s="234"/>
      <c r="BD1158" s="234"/>
      <c r="BE1158" s="234"/>
      <c r="BF1158" s="234"/>
      <c r="BG1158" s="234"/>
      <c r="BH1158" s="234"/>
      <c r="BI1158" s="234"/>
      <c r="BJ1158" s="234"/>
      <c r="BK1158" s="234"/>
      <c r="BL1158" s="234"/>
      <c r="BM1158" s="239"/>
    </row>
    <row r="1159" spans="1:65">
      <c r="A1159" s="30"/>
      <c r="B1159" s="3" t="s">
        <v>238</v>
      </c>
      <c r="C1159" s="29"/>
      <c r="D1159" s="236">
        <v>62</v>
      </c>
      <c r="E1159" s="236">
        <v>46.900000000000006</v>
      </c>
      <c r="F1159" s="236">
        <v>58.3</v>
      </c>
      <c r="G1159" s="236">
        <v>57.1</v>
      </c>
      <c r="H1159" s="236">
        <v>60.5</v>
      </c>
      <c r="I1159" s="236">
        <v>49.5</v>
      </c>
      <c r="J1159" s="236">
        <v>55.45</v>
      </c>
      <c r="K1159" s="236">
        <v>39.1</v>
      </c>
      <c r="L1159" s="236">
        <v>58.4</v>
      </c>
      <c r="M1159" s="236">
        <v>57.333227748553782</v>
      </c>
      <c r="N1159" s="236">
        <v>52.843218319917611</v>
      </c>
      <c r="O1159" s="236">
        <v>38.700000000000003</v>
      </c>
      <c r="P1159" s="236">
        <v>70.05</v>
      </c>
      <c r="Q1159" s="236">
        <v>61.75</v>
      </c>
      <c r="R1159" s="236">
        <v>54.254999999999995</v>
      </c>
      <c r="S1159" s="236">
        <v>62.3</v>
      </c>
      <c r="T1159" s="236">
        <v>60.55</v>
      </c>
      <c r="U1159" s="236">
        <v>44.1</v>
      </c>
      <c r="V1159" s="236">
        <v>46.4</v>
      </c>
      <c r="W1159" s="236">
        <v>53.5</v>
      </c>
      <c r="X1159" s="236">
        <v>71.25</v>
      </c>
      <c r="Y1159" s="236">
        <v>47</v>
      </c>
      <c r="Z1159" s="233"/>
      <c r="AA1159" s="234"/>
      <c r="AB1159" s="234"/>
      <c r="AC1159" s="234"/>
      <c r="AD1159" s="234"/>
      <c r="AE1159" s="234"/>
      <c r="AF1159" s="234"/>
      <c r="AG1159" s="234"/>
      <c r="AH1159" s="234"/>
      <c r="AI1159" s="234"/>
      <c r="AJ1159" s="234"/>
      <c r="AK1159" s="234"/>
      <c r="AL1159" s="234"/>
      <c r="AM1159" s="234"/>
      <c r="AN1159" s="234"/>
      <c r="AO1159" s="234"/>
      <c r="AP1159" s="234"/>
      <c r="AQ1159" s="234"/>
      <c r="AR1159" s="234"/>
      <c r="AS1159" s="234"/>
      <c r="AT1159" s="234"/>
      <c r="AU1159" s="234"/>
      <c r="AV1159" s="234"/>
      <c r="AW1159" s="234"/>
      <c r="AX1159" s="234"/>
      <c r="AY1159" s="234"/>
      <c r="AZ1159" s="234"/>
      <c r="BA1159" s="234"/>
      <c r="BB1159" s="234"/>
      <c r="BC1159" s="234"/>
      <c r="BD1159" s="234"/>
      <c r="BE1159" s="234"/>
      <c r="BF1159" s="234"/>
      <c r="BG1159" s="234"/>
      <c r="BH1159" s="234"/>
      <c r="BI1159" s="234"/>
      <c r="BJ1159" s="234"/>
      <c r="BK1159" s="234"/>
      <c r="BL1159" s="234"/>
      <c r="BM1159" s="239"/>
    </row>
    <row r="1160" spans="1:65">
      <c r="A1160" s="30"/>
      <c r="B1160" s="3" t="s">
        <v>239</v>
      </c>
      <c r="C1160" s="29"/>
      <c r="D1160" s="236">
        <v>0.63245553203367588</v>
      </c>
      <c r="E1160" s="236">
        <v>5.9576561386729256</v>
      </c>
      <c r="F1160" s="236">
        <v>0.61535897382476445</v>
      </c>
      <c r="G1160" s="236">
        <v>2.2391218516790596</v>
      </c>
      <c r="H1160" s="236">
        <v>1.6860209567697155</v>
      </c>
      <c r="I1160" s="236">
        <v>1.1928956366757324</v>
      </c>
      <c r="J1160" s="236">
        <v>1.0134100848126586</v>
      </c>
      <c r="K1160" s="236">
        <v>1.8846750383023594</v>
      </c>
      <c r="L1160" s="236">
        <v>2.5879850592046814</v>
      </c>
      <c r="M1160" s="236">
        <v>0.62584457942575034</v>
      </c>
      <c r="N1160" s="236">
        <v>0.81752324562113643</v>
      </c>
      <c r="O1160" s="236">
        <v>4.9970658057170789</v>
      </c>
      <c r="P1160" s="236">
        <v>2.7371518043396845</v>
      </c>
      <c r="Q1160" s="236">
        <v>1.0538817137927128</v>
      </c>
      <c r="R1160" s="236">
        <v>0.54686073790926715</v>
      </c>
      <c r="S1160" s="236">
        <v>3.0480594919828365</v>
      </c>
      <c r="T1160" s="236">
        <v>1.2983322635853545</v>
      </c>
      <c r="U1160" s="236">
        <v>1.3934369977385639</v>
      </c>
      <c r="V1160" s="236">
        <v>1.590911688309568</v>
      </c>
      <c r="W1160" s="236">
        <v>2.6128528469854562</v>
      </c>
      <c r="X1160" s="236">
        <v>0.97039510853397692</v>
      </c>
      <c r="Y1160" s="236">
        <v>5.7960043708288556</v>
      </c>
      <c r="Z1160" s="233"/>
      <c r="AA1160" s="234"/>
      <c r="AB1160" s="234"/>
      <c r="AC1160" s="234"/>
      <c r="AD1160" s="234"/>
      <c r="AE1160" s="234"/>
      <c r="AF1160" s="234"/>
      <c r="AG1160" s="234"/>
      <c r="AH1160" s="234"/>
      <c r="AI1160" s="234"/>
      <c r="AJ1160" s="234"/>
      <c r="AK1160" s="234"/>
      <c r="AL1160" s="234"/>
      <c r="AM1160" s="234"/>
      <c r="AN1160" s="234"/>
      <c r="AO1160" s="234"/>
      <c r="AP1160" s="234"/>
      <c r="AQ1160" s="234"/>
      <c r="AR1160" s="234"/>
      <c r="AS1160" s="234"/>
      <c r="AT1160" s="234"/>
      <c r="AU1160" s="234"/>
      <c r="AV1160" s="234"/>
      <c r="AW1160" s="234"/>
      <c r="AX1160" s="234"/>
      <c r="AY1160" s="234"/>
      <c r="AZ1160" s="234"/>
      <c r="BA1160" s="234"/>
      <c r="BB1160" s="234"/>
      <c r="BC1160" s="234"/>
      <c r="BD1160" s="234"/>
      <c r="BE1160" s="234"/>
      <c r="BF1160" s="234"/>
      <c r="BG1160" s="234"/>
      <c r="BH1160" s="234"/>
      <c r="BI1160" s="234"/>
      <c r="BJ1160" s="234"/>
      <c r="BK1160" s="234"/>
      <c r="BL1160" s="234"/>
      <c r="BM1160" s="239"/>
    </row>
    <row r="1161" spans="1:65">
      <c r="A1161" s="30"/>
      <c r="B1161" s="3" t="s">
        <v>87</v>
      </c>
      <c r="C1161" s="29"/>
      <c r="D1161" s="13">
        <v>1.0200895677962514E-2</v>
      </c>
      <c r="E1161" s="13">
        <v>0.129561206350263</v>
      </c>
      <c r="F1161" s="13">
        <v>1.0579237372345521E-2</v>
      </c>
      <c r="G1161" s="13">
        <v>3.9156896269525961E-2</v>
      </c>
      <c r="H1161" s="13">
        <v>2.7883477785607201E-2</v>
      </c>
      <c r="I1161" s="13">
        <v>2.3977801742225777E-2</v>
      </c>
      <c r="J1161" s="13">
        <v>1.8177759368836924E-2</v>
      </c>
      <c r="K1161" s="13">
        <v>4.8449229776410259E-2</v>
      </c>
      <c r="L1161" s="13">
        <v>4.4917299263025998E-2</v>
      </c>
      <c r="M1161" s="13">
        <v>1.0905852945604406E-2</v>
      </c>
      <c r="N1161" s="13">
        <v>1.5363596906460266E-2</v>
      </c>
      <c r="O1161" s="13">
        <v>0.13481292641323056</v>
      </c>
      <c r="P1161" s="13">
        <v>3.822837715558218E-2</v>
      </c>
      <c r="Q1161" s="13">
        <v>1.7127005099556548E-2</v>
      </c>
      <c r="R1161" s="13">
        <v>1.0098687105523384E-2</v>
      </c>
      <c r="S1161" s="13">
        <v>4.9188695405855347E-2</v>
      </c>
      <c r="T1161" s="13">
        <v>2.1596877131999242E-2</v>
      </c>
      <c r="U1161" s="13">
        <v>3.151384088364638E-2</v>
      </c>
      <c r="V1161" s="13">
        <v>3.3957560049297071E-2</v>
      </c>
      <c r="W1161" s="13">
        <v>4.8792770251829244E-2</v>
      </c>
      <c r="X1161" s="13">
        <v>1.362595518652905E-2</v>
      </c>
      <c r="Y1161" s="13">
        <v>0.12380215815227176</v>
      </c>
      <c r="Z1161" s="159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6"/>
    </row>
    <row r="1162" spans="1:65">
      <c r="A1162" s="30"/>
      <c r="B1162" s="3" t="s">
        <v>240</v>
      </c>
      <c r="C1162" s="29"/>
      <c r="D1162" s="13">
        <v>0.13258041568606194</v>
      </c>
      <c r="E1162" s="13">
        <v>-0.16000285836617079</v>
      </c>
      <c r="F1162" s="13">
        <v>6.2555282458160333E-2</v>
      </c>
      <c r="G1162" s="13">
        <v>4.459231349969861E-2</v>
      </c>
      <c r="H1162" s="13">
        <v>0.10457036239490147</v>
      </c>
      <c r="I1162" s="13">
        <v>-9.1195553542232521E-2</v>
      </c>
      <c r="J1162" s="13">
        <v>1.8409002814483211E-2</v>
      </c>
      <c r="K1162" s="13">
        <v>-0.28939712628729319</v>
      </c>
      <c r="L1162" s="13">
        <v>5.2508198125461369E-2</v>
      </c>
      <c r="M1162" s="13">
        <v>4.8296693196931306E-2</v>
      </c>
      <c r="N1162" s="13">
        <v>-2.7959042912133136E-2</v>
      </c>
      <c r="O1162" s="13">
        <v>-0.32288740739628985</v>
      </c>
      <c r="P1162" s="13">
        <v>0.3079477058568072</v>
      </c>
      <c r="Q1162" s="13">
        <v>0.12405561685831756</v>
      </c>
      <c r="R1162" s="13">
        <v>-1.0788433170541789E-2</v>
      </c>
      <c r="S1162" s="13">
        <v>0.13197150148408032</v>
      </c>
      <c r="T1162" s="13">
        <v>9.817676327409286E-2</v>
      </c>
      <c r="U1162" s="13">
        <v>-0.19227531107120366</v>
      </c>
      <c r="V1162" s="13">
        <v>-0.14417108911464505</v>
      </c>
      <c r="W1162" s="13">
        <v>-2.1779334516312421E-2</v>
      </c>
      <c r="X1162" s="13">
        <v>0.30094519253401675</v>
      </c>
      <c r="Y1162" s="13">
        <v>-0.14478000331662688</v>
      </c>
      <c r="Z1162" s="159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6"/>
    </row>
    <row r="1163" spans="1:65">
      <c r="A1163" s="30"/>
      <c r="B1163" s="46" t="s">
        <v>241</v>
      </c>
      <c r="C1163" s="47"/>
      <c r="D1163" s="45">
        <v>0.71</v>
      </c>
      <c r="E1163" s="45">
        <v>1.34</v>
      </c>
      <c r="F1163" s="45">
        <v>0.22</v>
      </c>
      <c r="G1163" s="45">
        <v>0.09</v>
      </c>
      <c r="H1163" s="45">
        <v>0.51</v>
      </c>
      <c r="I1163" s="45">
        <v>0.86</v>
      </c>
      <c r="J1163" s="45">
        <v>0.09</v>
      </c>
      <c r="K1163" s="45">
        <v>2.2400000000000002</v>
      </c>
      <c r="L1163" s="45">
        <v>0.15</v>
      </c>
      <c r="M1163" s="45">
        <v>0.12</v>
      </c>
      <c r="N1163" s="45">
        <v>0.42</v>
      </c>
      <c r="O1163" s="45">
        <v>2.48</v>
      </c>
      <c r="P1163" s="45">
        <v>1.93</v>
      </c>
      <c r="Q1163" s="45">
        <v>0.65</v>
      </c>
      <c r="R1163" s="45">
        <v>0.3</v>
      </c>
      <c r="S1163" s="45">
        <v>0.7</v>
      </c>
      <c r="T1163" s="45">
        <v>0.47</v>
      </c>
      <c r="U1163" s="45">
        <v>1.56</v>
      </c>
      <c r="V1163" s="45">
        <v>1.23</v>
      </c>
      <c r="W1163" s="45">
        <v>0.37</v>
      </c>
      <c r="X1163" s="45">
        <v>1.88</v>
      </c>
      <c r="Y1163" s="45">
        <v>1.23</v>
      </c>
      <c r="Z1163" s="159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6"/>
    </row>
    <row r="1164" spans="1:65">
      <c r="B1164" s="31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BM1164" s="56"/>
    </row>
    <row r="1165" spans="1:65">
      <c r="BM1165" s="56"/>
    </row>
    <row r="1166" spans="1:65">
      <c r="BM1166" s="56"/>
    </row>
    <row r="1167" spans="1:65">
      <c r="BM1167" s="56"/>
    </row>
    <row r="1168" spans="1:65">
      <c r="BM1168" s="56"/>
    </row>
    <row r="1169" spans="65:65">
      <c r="BM1169" s="56"/>
    </row>
    <row r="1170" spans="65:65">
      <c r="BM1170" s="56"/>
    </row>
    <row r="1171" spans="65:65">
      <c r="BM1171" s="56"/>
    </row>
    <row r="1172" spans="65:65">
      <c r="BM1172" s="56"/>
    </row>
    <row r="1173" spans="65:65">
      <c r="BM1173" s="56"/>
    </row>
    <row r="1174" spans="65:65">
      <c r="BM1174" s="56"/>
    </row>
    <row r="1175" spans="65:65">
      <c r="BM1175" s="56"/>
    </row>
    <row r="1176" spans="65:65">
      <c r="BM1176" s="56"/>
    </row>
    <row r="1177" spans="65:65">
      <c r="BM1177" s="56"/>
    </row>
    <row r="1178" spans="65:65">
      <c r="BM1178" s="56"/>
    </row>
    <row r="1179" spans="65:65">
      <c r="BM1179" s="56"/>
    </row>
    <row r="1180" spans="65:65">
      <c r="BM1180" s="56"/>
    </row>
    <row r="1181" spans="65:65">
      <c r="BM1181" s="56"/>
    </row>
    <row r="1182" spans="65:65">
      <c r="BM1182" s="56"/>
    </row>
    <row r="1183" spans="65:65">
      <c r="BM1183" s="56"/>
    </row>
    <row r="1184" spans="65:65">
      <c r="BM1184" s="56"/>
    </row>
    <row r="1185" spans="65:65">
      <c r="BM1185" s="56"/>
    </row>
    <row r="1186" spans="65:65">
      <c r="BM1186" s="56"/>
    </row>
    <row r="1187" spans="65:65">
      <c r="BM1187" s="56"/>
    </row>
    <row r="1188" spans="65:65">
      <c r="BM1188" s="56"/>
    </row>
    <row r="1189" spans="65:65">
      <c r="BM1189" s="56"/>
    </row>
    <row r="1190" spans="65:65">
      <c r="BM1190" s="56"/>
    </row>
    <row r="1191" spans="65:65">
      <c r="BM1191" s="56"/>
    </row>
    <row r="1192" spans="65:65">
      <c r="BM1192" s="56"/>
    </row>
    <row r="1193" spans="65:65">
      <c r="BM1193" s="56"/>
    </row>
    <row r="1194" spans="65:65">
      <c r="BM1194" s="56"/>
    </row>
    <row r="1195" spans="65:65">
      <c r="BM1195" s="56"/>
    </row>
    <row r="1196" spans="65:65">
      <c r="BM1196" s="56"/>
    </row>
    <row r="1197" spans="65:65">
      <c r="BM1197" s="56"/>
    </row>
    <row r="1198" spans="65:65">
      <c r="BM1198" s="56"/>
    </row>
    <row r="1199" spans="65:65">
      <c r="BM1199" s="56"/>
    </row>
    <row r="1200" spans="65:65">
      <c r="BM1200" s="56"/>
    </row>
    <row r="1201" spans="65:65">
      <c r="BM1201" s="56"/>
    </row>
    <row r="1202" spans="65:65">
      <c r="BM1202" s="56"/>
    </row>
    <row r="1203" spans="65:65">
      <c r="BM1203" s="56"/>
    </row>
    <row r="1204" spans="65:65">
      <c r="BM1204" s="56"/>
    </row>
    <row r="1205" spans="65:65">
      <c r="BM1205" s="56"/>
    </row>
    <row r="1206" spans="65:65">
      <c r="BM1206" s="56"/>
    </row>
    <row r="1207" spans="65:65">
      <c r="BM1207" s="56"/>
    </row>
    <row r="1208" spans="65:65">
      <c r="BM1208" s="56"/>
    </row>
    <row r="1209" spans="65:65">
      <c r="BM1209" s="56"/>
    </row>
    <row r="1210" spans="65:65">
      <c r="BM1210" s="56"/>
    </row>
    <row r="1211" spans="65:65">
      <c r="BM1211" s="56"/>
    </row>
    <row r="1212" spans="65:65">
      <c r="BM1212" s="56"/>
    </row>
    <row r="1213" spans="65:65">
      <c r="BM1213" s="57"/>
    </row>
    <row r="1214" spans="65:65">
      <c r="BM1214" s="58"/>
    </row>
    <row r="1215" spans="65:65">
      <c r="BM1215" s="58"/>
    </row>
    <row r="1216" spans="65:65">
      <c r="BM1216" s="58"/>
    </row>
    <row r="1217" spans="65:65">
      <c r="BM1217" s="58"/>
    </row>
    <row r="1218" spans="65:65">
      <c r="BM1218" s="58"/>
    </row>
    <row r="1219" spans="65:65">
      <c r="BM1219" s="58"/>
    </row>
    <row r="1220" spans="65:65">
      <c r="BM1220" s="58"/>
    </row>
    <row r="1221" spans="65:65">
      <c r="BM1221" s="58"/>
    </row>
    <row r="1222" spans="65:65">
      <c r="BM1222" s="58"/>
    </row>
    <row r="1223" spans="65:65">
      <c r="BM1223" s="58"/>
    </row>
    <row r="1224" spans="65:65">
      <c r="BM1224" s="58"/>
    </row>
    <row r="1225" spans="65:65">
      <c r="BM1225" s="58"/>
    </row>
    <row r="1226" spans="65:65">
      <c r="BM1226" s="58"/>
    </row>
    <row r="1227" spans="65:65">
      <c r="BM1227" s="58"/>
    </row>
    <row r="1228" spans="65:65">
      <c r="BM1228" s="58"/>
    </row>
    <row r="1229" spans="65:65">
      <c r="BM1229" s="58"/>
    </row>
    <row r="1230" spans="65:65">
      <c r="BM1230" s="58"/>
    </row>
    <row r="1231" spans="65:65">
      <c r="BM1231" s="58"/>
    </row>
    <row r="1232" spans="65:65">
      <c r="BM1232" s="58"/>
    </row>
    <row r="1233" spans="65:65">
      <c r="BM1233" s="58"/>
    </row>
    <row r="1234" spans="65:65">
      <c r="BM1234" s="58"/>
    </row>
    <row r="1235" spans="65:65">
      <c r="BM1235" s="58"/>
    </row>
    <row r="1236" spans="65:65">
      <c r="BM1236" s="58"/>
    </row>
    <row r="1237" spans="65:65">
      <c r="BM1237" s="58"/>
    </row>
    <row r="1238" spans="65:65">
      <c r="BM1238" s="58"/>
    </row>
    <row r="1239" spans="65:65">
      <c r="BM1239" s="58"/>
    </row>
    <row r="1240" spans="65:65">
      <c r="BM1240" s="58"/>
    </row>
    <row r="1241" spans="65:65">
      <c r="BM1241" s="58"/>
    </row>
    <row r="1242" spans="65:65">
      <c r="BM1242" s="58"/>
    </row>
    <row r="1243" spans="65:65">
      <c r="BM1243" s="58"/>
    </row>
    <row r="1244" spans="65:65">
      <c r="BM1244" s="58"/>
    </row>
    <row r="1245" spans="65:65">
      <c r="BM1245" s="58"/>
    </row>
    <row r="1246" spans="65:65">
      <c r="BM1246" s="58"/>
    </row>
    <row r="1247" spans="65:65">
      <c r="BM1247" s="58"/>
    </row>
  </sheetData>
  <dataConsolidate/>
  <conditionalFormatting sqref="B6:AF11 B24:AD29 B42:AF47 B60:R65 B78:AC83 B96:Y101 B114:AE119 B133:AD138 B151:AD156 B169:W174 B187:AD192 B205:AD210 B223:U228 B241:AF246 B259:G264 B277:G282 B295:G300 B313:AE318 B331:AB336 B350:G355 B368:Q373 B386:U391 B405:Z410 B424:G429 B442:V447 B460:AD465 B478:AC483 B496:Z501 B515:I520 B533:AD538 B551:AD556 B569:AE574 B588:AD593 B606:U611 B625:G630 B643:AE648 B662:AC667 B680:AE685 B698:F703 B716:G721 B734:F739 B752:T757 B770:S775 B788:AC793 B806:AE811 B824:AB829 B843:AA848 B861:G866 B879:Y884 B897:AD902 B915:U920 B933:K938 B952:Z957 B970:Z975 B989:AB994 B1007:AC1012 B1025:F1030 B1043:Z1048 B1061:AD1066 B1079:AB1084 B1097:X1102 B1116:K1121 B1134:AE1139 B1152:Y1157">
    <cfRule type="expression" dxfId="25" priority="192">
      <formula>AND($B6&lt;&gt;$B5,NOT(ISBLANK(INDIRECT(Anlyt_LabRefThisCol))))</formula>
    </cfRule>
  </conditionalFormatting>
  <conditionalFormatting sqref="C2:AF17 C20:AD35 C38:AF53 C56:R71 C74:AC89 C92:Y107 C110:AE125 C129:AD144 C147:AD162 C165:W180 C183:AD198 C201:AD216 C219:U234 C237:AF252 C255:G270 C273:G288 C291:G306 C309:AE324 C327:AB342 C346:G361 C364:Q379 C382:U397 C401:Z416 C420:G435 C438:V453 C456:AD471 C474:AC489 C492:Z507 C511:I526 C529:AD544 C547:AD562 C565:AE580 C584:AD599 C602:U617 C621:G636 C639:AE654 C658:AC673 C676:AE691 C694:F709 C712:G727 C730:F745 C748:T763 C766:S781 C784:AC799 C802:AE817 C820:AB835 C839:AA854 C857:G872 C875:Y890 C893:AD908 C911:U926 C929:K944 C948:Z963 C966:Z981 C985:AB1000 C1003:AC1018 C1021:F1036 C1039:Z1054 C1057:AD1072 C1075:AB1090 C1093:X1108 C1112:K1127 C1130:AE1145 C1148:Y1163">
    <cfRule type="expression" dxfId="24" priority="190" stopIfTrue="1">
      <formula>AND(ISBLANK(INDIRECT(Anlyt_LabRefLastCol)),ISBLANK(INDIRECT(Anlyt_LabRefThisCol)))</formula>
    </cfRule>
    <cfRule type="expression" dxfId="23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1250-34FE-49F2-9203-244F32D8B71D}">
  <sheetPr codeName="Sheet15"/>
  <dimension ref="A1:BN1227"/>
  <sheetViews>
    <sheetView zoomScale="89" zoomScaleNormal="89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600</v>
      </c>
      <c r="BM1" s="28" t="s">
        <v>278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7" t="s">
        <v>233</v>
      </c>
      <c r="H2" s="15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6" t="s">
        <v>253</v>
      </c>
      <c r="E3" s="158" t="s">
        <v>255</v>
      </c>
      <c r="F3" s="158" t="s">
        <v>259</v>
      </c>
      <c r="G3" s="158" t="s">
        <v>266</v>
      </c>
      <c r="H3" s="15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103</v>
      </c>
      <c r="E4" s="11" t="s">
        <v>104</v>
      </c>
      <c r="F4" s="11" t="s">
        <v>104</v>
      </c>
      <c r="G4" s="11" t="s">
        <v>103</v>
      </c>
      <c r="H4" s="15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26"/>
      <c r="F5" s="26"/>
      <c r="G5" s="26"/>
      <c r="H5" s="15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29">
        <v>13</v>
      </c>
      <c r="E6" s="229">
        <v>15</v>
      </c>
      <c r="F6" s="229">
        <v>11.13</v>
      </c>
      <c r="G6" s="229">
        <v>12</v>
      </c>
      <c r="H6" s="222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4">
        <v>1</v>
      </c>
    </row>
    <row r="7" spans="1:66">
      <c r="A7" s="30"/>
      <c r="B7" s="19">
        <v>1</v>
      </c>
      <c r="C7" s="9">
        <v>2</v>
      </c>
      <c r="D7" s="228">
        <v>13</v>
      </c>
      <c r="E7" s="228">
        <v>15</v>
      </c>
      <c r="F7" s="228">
        <v>10.99</v>
      </c>
      <c r="G7" s="228">
        <v>11</v>
      </c>
      <c r="H7" s="222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4">
        <v>1</v>
      </c>
    </row>
    <row r="8" spans="1:66">
      <c r="A8" s="30"/>
      <c r="B8" s="19">
        <v>1</v>
      </c>
      <c r="C8" s="9">
        <v>3</v>
      </c>
      <c r="D8" s="228">
        <v>12</v>
      </c>
      <c r="E8" s="228">
        <v>15</v>
      </c>
      <c r="F8" s="228">
        <v>11.06</v>
      </c>
      <c r="G8" s="228">
        <v>12</v>
      </c>
      <c r="H8" s="222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4">
        <v>16</v>
      </c>
    </row>
    <row r="9" spans="1:66">
      <c r="A9" s="30"/>
      <c r="B9" s="19">
        <v>1</v>
      </c>
      <c r="C9" s="9">
        <v>4</v>
      </c>
      <c r="D9" s="228">
        <v>12</v>
      </c>
      <c r="E9" s="228">
        <v>13</v>
      </c>
      <c r="F9" s="228">
        <v>11.15</v>
      </c>
      <c r="G9" s="228">
        <v>12</v>
      </c>
      <c r="H9" s="222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4">
        <v>12.5554166666667</v>
      </c>
      <c r="BN9" s="28"/>
    </row>
    <row r="10" spans="1:66">
      <c r="A10" s="30"/>
      <c r="B10" s="19">
        <v>1</v>
      </c>
      <c r="C10" s="9">
        <v>5</v>
      </c>
      <c r="D10" s="228">
        <v>12</v>
      </c>
      <c r="E10" s="228">
        <v>17</v>
      </c>
      <c r="F10" s="228">
        <v>10.98</v>
      </c>
      <c r="G10" s="228">
        <v>12</v>
      </c>
      <c r="H10" s="222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4">
        <v>18</v>
      </c>
    </row>
    <row r="11" spans="1:66">
      <c r="A11" s="30"/>
      <c r="B11" s="19">
        <v>1</v>
      </c>
      <c r="C11" s="9">
        <v>6</v>
      </c>
      <c r="D11" s="228">
        <v>12</v>
      </c>
      <c r="E11" s="228">
        <v>15</v>
      </c>
      <c r="F11" s="228">
        <v>11.02</v>
      </c>
      <c r="G11" s="228">
        <v>12</v>
      </c>
      <c r="H11" s="222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23"/>
      <c r="AZ11" s="223"/>
      <c r="BA11" s="223"/>
      <c r="BB11" s="223"/>
      <c r="BC11" s="223"/>
      <c r="BD11" s="223"/>
      <c r="BE11" s="223"/>
      <c r="BF11" s="223"/>
      <c r="BG11" s="223"/>
      <c r="BH11" s="223"/>
      <c r="BI11" s="223"/>
      <c r="BJ11" s="223"/>
      <c r="BK11" s="223"/>
      <c r="BL11" s="223"/>
      <c r="BM11" s="226"/>
    </row>
    <row r="12" spans="1:66">
      <c r="A12" s="30"/>
      <c r="B12" s="20" t="s">
        <v>237</v>
      </c>
      <c r="C12" s="12"/>
      <c r="D12" s="227">
        <v>12.333333333333334</v>
      </c>
      <c r="E12" s="227">
        <v>15</v>
      </c>
      <c r="F12" s="227">
        <v>11.055</v>
      </c>
      <c r="G12" s="227">
        <v>11.833333333333334</v>
      </c>
      <c r="H12" s="222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223"/>
      <c r="BE12" s="223"/>
      <c r="BF12" s="223"/>
      <c r="BG12" s="223"/>
      <c r="BH12" s="223"/>
      <c r="BI12" s="223"/>
      <c r="BJ12" s="223"/>
      <c r="BK12" s="223"/>
      <c r="BL12" s="223"/>
      <c r="BM12" s="226"/>
    </row>
    <row r="13" spans="1:66">
      <c r="A13" s="30"/>
      <c r="B13" s="3" t="s">
        <v>238</v>
      </c>
      <c r="C13" s="29"/>
      <c r="D13" s="228">
        <v>12</v>
      </c>
      <c r="E13" s="228">
        <v>15</v>
      </c>
      <c r="F13" s="228">
        <v>11.04</v>
      </c>
      <c r="G13" s="228">
        <v>12</v>
      </c>
      <c r="H13" s="222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223"/>
      <c r="BE13" s="223"/>
      <c r="BF13" s="223"/>
      <c r="BG13" s="223"/>
      <c r="BH13" s="223"/>
      <c r="BI13" s="223"/>
      <c r="BJ13" s="223"/>
      <c r="BK13" s="223"/>
      <c r="BL13" s="223"/>
      <c r="BM13" s="226"/>
    </row>
    <row r="14" spans="1:66">
      <c r="A14" s="30"/>
      <c r="B14" s="3" t="s">
        <v>239</v>
      </c>
      <c r="C14" s="29"/>
      <c r="D14" s="228">
        <v>0.51639777949432231</v>
      </c>
      <c r="E14" s="228">
        <v>1.2649110640673518</v>
      </c>
      <c r="F14" s="228">
        <v>7.1763500472036792E-2</v>
      </c>
      <c r="G14" s="228">
        <v>0.40824829046386302</v>
      </c>
      <c r="H14" s="222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223"/>
      <c r="BE14" s="223"/>
      <c r="BF14" s="223"/>
      <c r="BG14" s="223"/>
      <c r="BH14" s="223"/>
      <c r="BI14" s="223"/>
      <c r="BJ14" s="223"/>
      <c r="BK14" s="223"/>
      <c r="BL14" s="223"/>
      <c r="BM14" s="226"/>
    </row>
    <row r="15" spans="1:66">
      <c r="A15" s="30"/>
      <c r="B15" s="3" t="s">
        <v>87</v>
      </c>
      <c r="C15" s="29"/>
      <c r="D15" s="13">
        <v>4.1870090229269373E-2</v>
      </c>
      <c r="E15" s="13">
        <v>8.4327404271156786E-2</v>
      </c>
      <c r="F15" s="13">
        <v>6.4914971028527174E-3</v>
      </c>
      <c r="G15" s="13">
        <v>3.4499855532157439E-2</v>
      </c>
      <c r="H15" s="15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-1.768824876381625E-2</v>
      </c>
      <c r="E16" s="13">
        <v>0.19470348123319625</v>
      </c>
      <c r="F16" s="13">
        <v>-0.11950353433113436</v>
      </c>
      <c r="G16" s="13">
        <v>-5.7511698138256184E-2</v>
      </c>
      <c r="H16" s="15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>
        <v>0.26</v>
      </c>
      <c r="E17" s="45">
        <v>3.08</v>
      </c>
      <c r="F17" s="45">
        <v>1.08</v>
      </c>
      <c r="G17" s="45">
        <v>0.26</v>
      </c>
      <c r="H17" s="15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F18" s="20"/>
      <c r="G18" s="20"/>
      <c r="BM18" s="56"/>
    </row>
    <row r="19" spans="1:65" ht="15">
      <c r="B19" s="8" t="s">
        <v>601</v>
      </c>
      <c r="BM19" s="28" t="s">
        <v>67</v>
      </c>
    </row>
    <row r="20" spans="1:65" ht="15">
      <c r="A20" s="25" t="s">
        <v>48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59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6" t="s">
        <v>244</v>
      </c>
      <c r="E21" s="158" t="s">
        <v>245</v>
      </c>
      <c r="F21" s="158" t="s">
        <v>246</v>
      </c>
      <c r="G21" s="158" t="s">
        <v>247</v>
      </c>
      <c r="H21" s="158" t="s">
        <v>248</v>
      </c>
      <c r="I21" s="158" t="s">
        <v>249</v>
      </c>
      <c r="J21" s="158" t="s">
        <v>250</v>
      </c>
      <c r="K21" s="158" t="s">
        <v>251</v>
      </c>
      <c r="L21" s="158" t="s">
        <v>252</v>
      </c>
      <c r="M21" s="158" t="s">
        <v>253</v>
      </c>
      <c r="N21" s="158" t="s">
        <v>254</v>
      </c>
      <c r="O21" s="158" t="s">
        <v>255</v>
      </c>
      <c r="P21" s="158" t="s">
        <v>256</v>
      </c>
      <c r="Q21" s="158" t="s">
        <v>258</v>
      </c>
      <c r="R21" s="158" t="s">
        <v>259</v>
      </c>
      <c r="S21" s="158" t="s">
        <v>260</v>
      </c>
      <c r="T21" s="158" t="s">
        <v>263</v>
      </c>
      <c r="U21" s="158" t="s">
        <v>265</v>
      </c>
      <c r="V21" s="158" t="s">
        <v>266</v>
      </c>
      <c r="W21" s="158" t="s">
        <v>268</v>
      </c>
      <c r="X21" s="158" t="s">
        <v>269</v>
      </c>
      <c r="Y21" s="158" t="s">
        <v>270</v>
      </c>
      <c r="Z21" s="159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331</v>
      </c>
      <c r="E22" s="11" t="s">
        <v>331</v>
      </c>
      <c r="F22" s="11" t="s">
        <v>104</v>
      </c>
      <c r="G22" s="11" t="s">
        <v>104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331</v>
      </c>
      <c r="M22" s="11" t="s">
        <v>104</v>
      </c>
      <c r="N22" s="11" t="s">
        <v>104</v>
      </c>
      <c r="O22" s="11" t="s">
        <v>104</v>
      </c>
      <c r="P22" s="11" t="s">
        <v>331</v>
      </c>
      <c r="Q22" s="11" t="s">
        <v>104</v>
      </c>
      <c r="R22" s="11" t="s">
        <v>104</v>
      </c>
      <c r="S22" s="11" t="s">
        <v>331</v>
      </c>
      <c r="T22" s="11" t="s">
        <v>103</v>
      </c>
      <c r="U22" s="11" t="s">
        <v>104</v>
      </c>
      <c r="V22" s="11" t="s">
        <v>104</v>
      </c>
      <c r="W22" s="11" t="s">
        <v>104</v>
      </c>
      <c r="X22" s="11" t="s">
        <v>104</v>
      </c>
      <c r="Y22" s="11" t="s">
        <v>104</v>
      </c>
      <c r="Z22" s="159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59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152">
        <v>7.71</v>
      </c>
      <c r="E24" s="21">
        <v>6.81</v>
      </c>
      <c r="F24" s="21">
        <v>7.19</v>
      </c>
      <c r="G24" s="21">
        <v>6.774</v>
      </c>
      <c r="H24" s="21">
        <v>6.8540000000000001</v>
      </c>
      <c r="I24" s="21">
        <v>6.9859999999999998</v>
      </c>
      <c r="J24" s="21">
        <v>6.7480000000000002</v>
      </c>
      <c r="K24" s="21">
        <v>6.6159999999999997</v>
      </c>
      <c r="L24" s="21">
        <v>6.9599999999999991</v>
      </c>
      <c r="M24" s="21">
        <v>6.98</v>
      </c>
      <c r="N24" s="21">
        <v>6.5700000000000012</v>
      </c>
      <c r="O24" s="21">
        <v>6.75</v>
      </c>
      <c r="P24" s="21">
        <v>6.5910937122556899</v>
      </c>
      <c r="Q24" s="21">
        <v>6.8881132229337307</v>
      </c>
      <c r="R24" s="21">
        <v>6.49</v>
      </c>
      <c r="S24" s="21">
        <v>7.0900000000000007</v>
      </c>
      <c r="T24" s="152">
        <v>7.3975999999999997</v>
      </c>
      <c r="U24" s="152">
        <v>5.9971899999999998</v>
      </c>
      <c r="V24" s="21">
        <v>6.9500000000000011</v>
      </c>
      <c r="W24" s="21">
        <v>6.8199999999999994</v>
      </c>
      <c r="X24" s="21">
        <v>6.67</v>
      </c>
      <c r="Y24" s="21">
        <v>6.83</v>
      </c>
      <c r="Z24" s="159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54">
        <v>7.7</v>
      </c>
      <c r="E25" s="11">
        <v>6.8600000000000012</v>
      </c>
      <c r="F25" s="11">
        <v>6.660000000000001</v>
      </c>
      <c r="G25" s="11">
        <v>6.7480000000000002</v>
      </c>
      <c r="H25" s="11">
        <v>6.9329999999999998</v>
      </c>
      <c r="I25" s="11">
        <v>6.8010000000000002</v>
      </c>
      <c r="J25" s="11">
        <v>6.7210000000000001</v>
      </c>
      <c r="K25" s="11">
        <v>6.5359999999999996</v>
      </c>
      <c r="L25" s="11">
        <v>7.0000000000000009</v>
      </c>
      <c r="M25" s="11">
        <v>7.13</v>
      </c>
      <c r="N25" s="11">
        <v>6.8000000000000007</v>
      </c>
      <c r="O25" s="11">
        <v>6.6000000000000005</v>
      </c>
      <c r="P25" s="11">
        <v>6.6757778210743579</v>
      </c>
      <c r="Q25" s="11">
        <v>6.886784739259741</v>
      </c>
      <c r="R25" s="11">
        <v>6.47</v>
      </c>
      <c r="S25" s="11">
        <v>6.98</v>
      </c>
      <c r="T25" s="154">
        <v>7.7769000000000004</v>
      </c>
      <c r="U25" s="154">
        <v>5.9614799999999999</v>
      </c>
      <c r="V25" s="11">
        <v>7.02</v>
      </c>
      <c r="W25" s="11">
        <v>6.88</v>
      </c>
      <c r="X25" s="11">
        <v>6.370000000000001</v>
      </c>
      <c r="Y25" s="11">
        <v>6.93</v>
      </c>
      <c r="Z25" s="159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54">
        <v>7.7800000000000011</v>
      </c>
      <c r="E26" s="11">
        <v>6.88</v>
      </c>
      <c r="F26" s="11">
        <v>6.94</v>
      </c>
      <c r="G26" s="11">
        <v>6.8010000000000002</v>
      </c>
      <c r="H26" s="11">
        <v>6.774</v>
      </c>
      <c r="I26" s="11">
        <v>6.8540000000000001</v>
      </c>
      <c r="J26" s="11">
        <v>6.774</v>
      </c>
      <c r="K26" s="11">
        <v>6.7480000000000002</v>
      </c>
      <c r="L26" s="11">
        <v>6.9599999999999991</v>
      </c>
      <c r="M26" s="11">
        <v>6.8600000000000012</v>
      </c>
      <c r="N26" s="11">
        <v>6.76</v>
      </c>
      <c r="O26" s="11">
        <v>6.61</v>
      </c>
      <c r="P26" s="11">
        <v>6.5632425744539642</v>
      </c>
      <c r="Q26" s="11">
        <v>6.9401788306084402</v>
      </c>
      <c r="R26" s="11">
        <v>6.5299999999999994</v>
      </c>
      <c r="S26" s="11">
        <v>7.07</v>
      </c>
      <c r="T26" s="154">
        <v>7.5256000000000007</v>
      </c>
      <c r="U26" s="154">
        <v>5.9191799999999999</v>
      </c>
      <c r="V26" s="11">
        <v>7.02</v>
      </c>
      <c r="W26" s="11">
        <v>6.83</v>
      </c>
      <c r="X26" s="11">
        <v>6.7099999999999991</v>
      </c>
      <c r="Y26" s="11">
        <v>6.93</v>
      </c>
      <c r="Z26" s="159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54">
        <v>7.76</v>
      </c>
      <c r="E27" s="11">
        <v>6.8600000000000012</v>
      </c>
      <c r="F27" s="11">
        <v>6.87</v>
      </c>
      <c r="G27" s="11">
        <v>6.7480000000000002</v>
      </c>
      <c r="H27" s="11">
        <v>6.9329999999999998</v>
      </c>
      <c r="I27" s="11">
        <v>6.774</v>
      </c>
      <c r="J27" s="11">
        <v>6.96</v>
      </c>
      <c r="K27" s="11">
        <v>6.774</v>
      </c>
      <c r="L27" s="11">
        <v>7.01</v>
      </c>
      <c r="M27" s="11">
        <v>6.8499999999999988</v>
      </c>
      <c r="N27" s="11">
        <v>6.61</v>
      </c>
      <c r="O27" s="11">
        <v>6.660000000000001</v>
      </c>
      <c r="P27" s="11">
        <v>6.6581608299997539</v>
      </c>
      <c r="Q27" s="11">
        <v>7.0244939608427215</v>
      </c>
      <c r="R27" s="11">
        <v>6.5299999999999994</v>
      </c>
      <c r="S27" s="11">
        <v>7.02</v>
      </c>
      <c r="T27" s="154">
        <v>7.4108999999999998</v>
      </c>
      <c r="U27" s="154">
        <v>5.9276099999999996</v>
      </c>
      <c r="V27" s="11">
        <v>7.06</v>
      </c>
      <c r="W27" s="11">
        <v>6.8499999999999988</v>
      </c>
      <c r="X27" s="11">
        <v>6.88</v>
      </c>
      <c r="Y27" s="11">
        <v>6.94</v>
      </c>
      <c r="Z27" s="159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6.8272799932510377</v>
      </c>
    </row>
    <row r="28" spans="1:65">
      <c r="A28" s="30"/>
      <c r="B28" s="19">
        <v>1</v>
      </c>
      <c r="C28" s="9">
        <v>5</v>
      </c>
      <c r="D28" s="154">
        <v>7.79</v>
      </c>
      <c r="E28" s="11">
        <v>6.83</v>
      </c>
      <c r="F28" s="11">
        <v>6.9</v>
      </c>
      <c r="G28" s="11">
        <v>6.774</v>
      </c>
      <c r="H28" s="11">
        <v>6.9329999999999998</v>
      </c>
      <c r="I28" s="11">
        <v>6.8010000000000002</v>
      </c>
      <c r="J28" s="11">
        <v>6.907</v>
      </c>
      <c r="K28" s="11">
        <v>6.6159999999999997</v>
      </c>
      <c r="L28" s="11">
        <v>6.99</v>
      </c>
      <c r="M28" s="11">
        <v>7.06</v>
      </c>
      <c r="N28" s="11">
        <v>6.5</v>
      </c>
      <c r="O28" s="11">
        <v>6.69</v>
      </c>
      <c r="P28" s="11">
        <v>6.8971151070024526</v>
      </c>
      <c r="Q28" s="11">
        <v>7.0757390474934017</v>
      </c>
      <c r="R28" s="11">
        <v>6.52</v>
      </c>
      <c r="S28" s="11">
        <v>7.03</v>
      </c>
      <c r="T28" s="154">
        <v>7.6158000000000001</v>
      </c>
      <c r="U28" s="154">
        <v>5.9960699999999996</v>
      </c>
      <c r="V28" s="11">
        <v>6.88</v>
      </c>
      <c r="W28" s="11">
        <v>6.84</v>
      </c>
      <c r="X28" s="11">
        <v>6.65</v>
      </c>
      <c r="Y28" s="11">
        <v>6.9500000000000011</v>
      </c>
      <c r="Z28" s="159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120</v>
      </c>
    </row>
    <row r="29" spans="1:65">
      <c r="A29" s="30"/>
      <c r="B29" s="19">
        <v>1</v>
      </c>
      <c r="C29" s="9">
        <v>6</v>
      </c>
      <c r="D29" s="154">
        <v>7.7199999999999989</v>
      </c>
      <c r="E29" s="11">
        <v>6.88</v>
      </c>
      <c r="F29" s="11">
        <v>7.22</v>
      </c>
      <c r="G29" s="11">
        <v>6.8540000000000001</v>
      </c>
      <c r="H29" s="11">
        <v>6.8540000000000001</v>
      </c>
      <c r="I29" s="11">
        <v>6.88</v>
      </c>
      <c r="J29" s="11">
        <v>6.827</v>
      </c>
      <c r="K29" s="11">
        <v>6.6420000000000003</v>
      </c>
      <c r="L29" s="11">
        <v>6.9500000000000011</v>
      </c>
      <c r="M29" s="11">
        <v>6.87</v>
      </c>
      <c r="N29" s="11">
        <v>6.76</v>
      </c>
      <c r="O29" s="11">
        <v>6.78</v>
      </c>
      <c r="P29" s="11">
        <v>6.7202660426876388</v>
      </c>
      <c r="Q29" s="11">
        <v>7.0861113203074577</v>
      </c>
      <c r="R29" s="11">
        <v>6.4399999999999995</v>
      </c>
      <c r="S29" s="11">
        <v>7.0499999999999989</v>
      </c>
      <c r="T29" s="154">
        <v>7.3497999999999992</v>
      </c>
      <c r="U29" s="154">
        <v>5.9751900000000004</v>
      </c>
      <c r="V29" s="11">
        <v>6.98</v>
      </c>
      <c r="W29" s="11">
        <v>6.88</v>
      </c>
      <c r="X29" s="11">
        <v>6.63</v>
      </c>
      <c r="Y29" s="11">
        <v>7.03</v>
      </c>
      <c r="Z29" s="159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20" t="s">
        <v>237</v>
      </c>
      <c r="C30" s="12"/>
      <c r="D30" s="22">
        <v>7.7433333333333332</v>
      </c>
      <c r="E30" s="22">
        <v>6.8533333333333344</v>
      </c>
      <c r="F30" s="22">
        <v>6.9633333333333338</v>
      </c>
      <c r="G30" s="22">
        <v>6.7831666666666663</v>
      </c>
      <c r="H30" s="22">
        <v>6.8801666666666668</v>
      </c>
      <c r="I30" s="22">
        <v>6.8493333333333339</v>
      </c>
      <c r="J30" s="22">
        <v>6.8228333333333326</v>
      </c>
      <c r="K30" s="22">
        <v>6.655333333333334</v>
      </c>
      <c r="L30" s="22">
        <v>6.9783333333333344</v>
      </c>
      <c r="M30" s="22">
        <v>6.9583333333333321</v>
      </c>
      <c r="N30" s="22">
        <v>6.666666666666667</v>
      </c>
      <c r="O30" s="22">
        <v>6.6816666666666675</v>
      </c>
      <c r="P30" s="22">
        <v>6.6842760145789768</v>
      </c>
      <c r="Q30" s="22">
        <v>6.9835701869075821</v>
      </c>
      <c r="R30" s="22">
        <v>6.496666666666667</v>
      </c>
      <c r="S30" s="22">
        <v>7.0399999999999991</v>
      </c>
      <c r="T30" s="22">
        <v>7.5127666666666668</v>
      </c>
      <c r="U30" s="22">
        <v>5.9627866666666662</v>
      </c>
      <c r="V30" s="22">
        <v>6.9849999999999994</v>
      </c>
      <c r="W30" s="22">
        <v>6.8500000000000005</v>
      </c>
      <c r="X30" s="22">
        <v>6.6516666666666673</v>
      </c>
      <c r="Y30" s="22">
        <v>6.9349999999999996</v>
      </c>
      <c r="Z30" s="159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3" t="s">
        <v>238</v>
      </c>
      <c r="C31" s="29"/>
      <c r="D31" s="11">
        <v>7.7399999999999993</v>
      </c>
      <c r="E31" s="11">
        <v>6.8600000000000012</v>
      </c>
      <c r="F31" s="11">
        <v>6.92</v>
      </c>
      <c r="G31" s="11">
        <v>6.774</v>
      </c>
      <c r="H31" s="11">
        <v>6.8934999999999995</v>
      </c>
      <c r="I31" s="11">
        <v>6.8275000000000006</v>
      </c>
      <c r="J31" s="11">
        <v>6.8004999999999995</v>
      </c>
      <c r="K31" s="11">
        <v>6.6289999999999996</v>
      </c>
      <c r="L31" s="11">
        <v>6.9749999999999996</v>
      </c>
      <c r="M31" s="11">
        <v>6.9250000000000007</v>
      </c>
      <c r="N31" s="11">
        <v>6.6850000000000005</v>
      </c>
      <c r="O31" s="11">
        <v>6.6750000000000007</v>
      </c>
      <c r="P31" s="11">
        <v>6.6669693255370559</v>
      </c>
      <c r="Q31" s="11">
        <v>6.9823363957255804</v>
      </c>
      <c r="R31" s="11">
        <v>6.5049999999999999</v>
      </c>
      <c r="S31" s="11">
        <v>7.0399999999999991</v>
      </c>
      <c r="T31" s="11">
        <v>7.4682500000000003</v>
      </c>
      <c r="U31" s="11">
        <v>5.9683349999999997</v>
      </c>
      <c r="V31" s="11">
        <v>7</v>
      </c>
      <c r="W31" s="11">
        <v>6.8449999999999989</v>
      </c>
      <c r="X31" s="11">
        <v>6.66</v>
      </c>
      <c r="Y31" s="11">
        <v>6.9350000000000005</v>
      </c>
      <c r="Z31" s="159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239</v>
      </c>
      <c r="C32" s="29"/>
      <c r="D32" s="23">
        <v>3.8297084310253839E-2</v>
      </c>
      <c r="E32" s="23">
        <v>2.8047578623950357E-2</v>
      </c>
      <c r="F32" s="23">
        <v>0.21096603202095482</v>
      </c>
      <c r="G32" s="23">
        <v>3.9942041343259661E-2</v>
      </c>
      <c r="H32" s="23">
        <v>6.4830291273961227E-2</v>
      </c>
      <c r="I32" s="23">
        <v>7.7443312601325656E-2</v>
      </c>
      <c r="J32" s="23">
        <v>9.4096581588635056E-2</v>
      </c>
      <c r="K32" s="23">
        <v>8.9645226680881915E-2</v>
      </c>
      <c r="L32" s="23">
        <v>2.4832774042919052E-2</v>
      </c>
      <c r="M32" s="23">
        <v>0.117884123895742</v>
      </c>
      <c r="N32" s="23">
        <v>0.12290918056299391</v>
      </c>
      <c r="O32" s="23">
        <v>7.305249254246321E-2</v>
      </c>
      <c r="P32" s="23">
        <v>0.11889660940508222</v>
      </c>
      <c r="Q32" s="23">
        <v>9.0605521711086628E-2</v>
      </c>
      <c r="R32" s="23">
        <v>3.6696957185394258E-2</v>
      </c>
      <c r="S32" s="23">
        <v>3.8987177379235932E-2</v>
      </c>
      <c r="T32" s="23">
        <v>0.16170670569480658</v>
      </c>
      <c r="U32" s="23">
        <v>3.3424119833836578E-2</v>
      </c>
      <c r="V32" s="23">
        <v>6.3796551630946052E-2</v>
      </c>
      <c r="W32" s="23">
        <v>2.5298221281347129E-2</v>
      </c>
      <c r="X32" s="23">
        <v>0.16473210575557676</v>
      </c>
      <c r="Y32" s="23">
        <v>6.3796551630946441E-2</v>
      </c>
      <c r="Z32" s="214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57"/>
    </row>
    <row r="33" spans="1:65">
      <c r="A33" s="30"/>
      <c r="B33" s="3" t="s">
        <v>87</v>
      </c>
      <c r="C33" s="29"/>
      <c r="D33" s="13">
        <v>4.9458137292622264E-3</v>
      </c>
      <c r="E33" s="13">
        <v>4.0925455190589039E-3</v>
      </c>
      <c r="F33" s="13">
        <v>3.0296701582712512E-2</v>
      </c>
      <c r="G33" s="13">
        <v>5.8884063013724657E-3</v>
      </c>
      <c r="H33" s="13">
        <v>9.4227791876109433E-3</v>
      </c>
      <c r="I33" s="13">
        <v>1.1306693488610908E-2</v>
      </c>
      <c r="J33" s="13">
        <v>1.3791423150983473E-2</v>
      </c>
      <c r="K33" s="13">
        <v>1.3469682462318227E-2</v>
      </c>
      <c r="L33" s="13">
        <v>3.5585537200266133E-3</v>
      </c>
      <c r="M33" s="13">
        <v>1.6941430979028792E-2</v>
      </c>
      <c r="N33" s="13">
        <v>1.8436377084449087E-2</v>
      </c>
      <c r="O33" s="13">
        <v>1.0933274014836099E-2</v>
      </c>
      <c r="P33" s="13">
        <v>1.7787507449686182E-2</v>
      </c>
      <c r="Q33" s="13">
        <v>1.2974097672985222E-2</v>
      </c>
      <c r="R33" s="13">
        <v>5.648582429768228E-3</v>
      </c>
      <c r="S33" s="13">
        <v>5.5379513322778321E-3</v>
      </c>
      <c r="T33" s="13">
        <v>2.1524255027416429E-2</v>
      </c>
      <c r="U33" s="13">
        <v>5.6054529035366989E-3</v>
      </c>
      <c r="V33" s="13">
        <v>9.1333645856758842E-3</v>
      </c>
      <c r="W33" s="13">
        <v>3.6931709899776827E-3</v>
      </c>
      <c r="X33" s="13">
        <v>2.4765538324566787E-2</v>
      </c>
      <c r="Y33" s="13">
        <v>9.1992143663945838E-3</v>
      </c>
      <c r="Z33" s="159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240</v>
      </c>
      <c r="C34" s="29"/>
      <c r="D34" s="13">
        <v>0.13417544629601252</v>
      </c>
      <c r="E34" s="13">
        <v>3.8160643928550897E-3</v>
      </c>
      <c r="F34" s="13">
        <v>1.9927898111222753E-2</v>
      </c>
      <c r="G34" s="13">
        <v>-6.4613325699222068E-3</v>
      </c>
      <c r="H34" s="13">
        <v>7.746375345365708E-3</v>
      </c>
      <c r="I34" s="13">
        <v>3.2301795303688596E-3</v>
      </c>
      <c r="J34" s="13">
        <v>-6.5130768360177616E-4</v>
      </c>
      <c r="K34" s="13">
        <v>-2.5185236300207081E-2</v>
      </c>
      <c r="L34" s="13">
        <v>2.2124966345545616E-2</v>
      </c>
      <c r="M34" s="13">
        <v>1.919554203311491E-2</v>
      </c>
      <c r="N34" s="13">
        <v>-2.352522918982991E-2</v>
      </c>
      <c r="O34" s="13">
        <v>-2.1328160955506936E-2</v>
      </c>
      <c r="P34" s="13">
        <v>-2.0945966594811516E-2</v>
      </c>
      <c r="Q34" s="13">
        <v>2.289201465459767E-2</v>
      </c>
      <c r="R34" s="13">
        <v>-4.8425335845489248E-2</v>
      </c>
      <c r="S34" s="13">
        <v>3.1157357975539535E-2</v>
      </c>
      <c r="T34" s="13">
        <v>0.10040406634754295</v>
      </c>
      <c r="U34" s="13">
        <v>-0.12662338844150933</v>
      </c>
      <c r="V34" s="13">
        <v>2.3101441116355703E-2</v>
      </c>
      <c r="W34" s="13">
        <v>3.327827007449935E-3</v>
      </c>
      <c r="X34" s="13">
        <v>-2.5722297424152663E-2</v>
      </c>
      <c r="Y34" s="13">
        <v>1.5777880335279271E-2</v>
      </c>
      <c r="Z34" s="159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241</v>
      </c>
      <c r="C35" s="47"/>
      <c r="D35" s="45">
        <v>4.53</v>
      </c>
      <c r="E35" s="45">
        <v>0.01</v>
      </c>
      <c r="F35" s="45">
        <v>0.56999999999999995</v>
      </c>
      <c r="G35" s="45">
        <v>0.35</v>
      </c>
      <c r="H35" s="45">
        <v>0.14000000000000001</v>
      </c>
      <c r="I35" s="45">
        <v>0.01</v>
      </c>
      <c r="J35" s="45">
        <v>0.15</v>
      </c>
      <c r="K35" s="45">
        <v>1</v>
      </c>
      <c r="L35" s="45">
        <v>0.64</v>
      </c>
      <c r="M35" s="45">
        <v>0.54</v>
      </c>
      <c r="N35" s="45">
        <v>0.94</v>
      </c>
      <c r="O35" s="45">
        <v>0.86</v>
      </c>
      <c r="P35" s="45">
        <v>0.85</v>
      </c>
      <c r="Q35" s="45">
        <v>0.67</v>
      </c>
      <c r="R35" s="45">
        <v>1.81</v>
      </c>
      <c r="S35" s="45">
        <v>0.96</v>
      </c>
      <c r="T35" s="45">
        <v>3.36</v>
      </c>
      <c r="U35" s="45">
        <v>4.5199999999999996</v>
      </c>
      <c r="V35" s="45">
        <v>0.68</v>
      </c>
      <c r="W35" s="45">
        <v>0.01</v>
      </c>
      <c r="X35" s="45">
        <v>1.02</v>
      </c>
      <c r="Y35" s="45">
        <v>0.42</v>
      </c>
      <c r="Z35" s="159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BM36" s="56"/>
    </row>
    <row r="37" spans="1:65" ht="15">
      <c r="B37" s="8" t="s">
        <v>602</v>
      </c>
      <c r="BM37" s="28" t="s">
        <v>67</v>
      </c>
    </row>
    <row r="38" spans="1:65" ht="15">
      <c r="A38" s="25" t="s">
        <v>7</v>
      </c>
      <c r="B38" s="18" t="s">
        <v>114</v>
      </c>
      <c r="C38" s="15" t="s">
        <v>115</v>
      </c>
      <c r="D38" s="16" t="s">
        <v>233</v>
      </c>
      <c r="E38" s="17" t="s">
        <v>233</v>
      </c>
      <c r="F38" s="17" t="s">
        <v>233</v>
      </c>
      <c r="G38" s="17" t="s">
        <v>233</v>
      </c>
      <c r="H38" s="17" t="s">
        <v>233</v>
      </c>
      <c r="I38" s="17" t="s">
        <v>233</v>
      </c>
      <c r="J38" s="17" t="s">
        <v>233</v>
      </c>
      <c r="K38" s="17" t="s">
        <v>233</v>
      </c>
      <c r="L38" s="17" t="s">
        <v>233</v>
      </c>
      <c r="M38" s="17" t="s">
        <v>233</v>
      </c>
      <c r="N38" s="17" t="s">
        <v>233</v>
      </c>
      <c r="O38" s="17" t="s">
        <v>233</v>
      </c>
      <c r="P38" s="17" t="s">
        <v>233</v>
      </c>
      <c r="Q38" s="17" t="s">
        <v>233</v>
      </c>
      <c r="R38" s="17" t="s">
        <v>233</v>
      </c>
      <c r="S38" s="17" t="s">
        <v>233</v>
      </c>
      <c r="T38" s="17" t="s">
        <v>233</v>
      </c>
      <c r="U38" s="17" t="s">
        <v>233</v>
      </c>
      <c r="V38" s="17" t="s">
        <v>233</v>
      </c>
      <c r="W38" s="17" t="s">
        <v>233</v>
      </c>
      <c r="X38" s="159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56" t="s">
        <v>244</v>
      </c>
      <c r="E39" s="158" t="s">
        <v>245</v>
      </c>
      <c r="F39" s="158" t="s">
        <v>246</v>
      </c>
      <c r="G39" s="158" t="s">
        <v>247</v>
      </c>
      <c r="H39" s="158" t="s">
        <v>248</v>
      </c>
      <c r="I39" s="158" t="s">
        <v>249</v>
      </c>
      <c r="J39" s="158" t="s">
        <v>250</v>
      </c>
      <c r="K39" s="158" t="s">
        <v>251</v>
      </c>
      <c r="L39" s="158" t="s">
        <v>252</v>
      </c>
      <c r="M39" s="158" t="s">
        <v>253</v>
      </c>
      <c r="N39" s="158" t="s">
        <v>254</v>
      </c>
      <c r="O39" s="158" t="s">
        <v>255</v>
      </c>
      <c r="P39" s="158" t="s">
        <v>258</v>
      </c>
      <c r="Q39" s="158" t="s">
        <v>259</v>
      </c>
      <c r="R39" s="158" t="s">
        <v>260</v>
      </c>
      <c r="S39" s="158" t="s">
        <v>266</v>
      </c>
      <c r="T39" s="158" t="s">
        <v>268</v>
      </c>
      <c r="U39" s="158" t="s">
        <v>269</v>
      </c>
      <c r="V39" s="158" t="s">
        <v>270</v>
      </c>
      <c r="W39" s="158" t="s">
        <v>235</v>
      </c>
      <c r="X39" s="159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331</v>
      </c>
      <c r="E40" s="11" t="s">
        <v>331</v>
      </c>
      <c r="F40" s="11" t="s">
        <v>104</v>
      </c>
      <c r="G40" s="11" t="s">
        <v>104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331</v>
      </c>
      <c r="M40" s="11" t="s">
        <v>103</v>
      </c>
      <c r="N40" s="11" t="s">
        <v>104</v>
      </c>
      <c r="O40" s="11" t="s">
        <v>104</v>
      </c>
      <c r="P40" s="11" t="s">
        <v>103</v>
      </c>
      <c r="Q40" s="11" t="s">
        <v>104</v>
      </c>
      <c r="R40" s="11" t="s">
        <v>331</v>
      </c>
      <c r="S40" s="11" t="s">
        <v>103</v>
      </c>
      <c r="T40" s="11" t="s">
        <v>104</v>
      </c>
      <c r="U40" s="11" t="s">
        <v>104</v>
      </c>
      <c r="V40" s="11" t="s">
        <v>104</v>
      </c>
      <c r="W40" s="11" t="s">
        <v>331</v>
      </c>
      <c r="X40" s="159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59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30">
        <v>145</v>
      </c>
      <c r="E42" s="230">
        <v>144</v>
      </c>
      <c r="F42" s="230">
        <v>145</v>
      </c>
      <c r="G42" s="230">
        <v>100</v>
      </c>
      <c r="H42" s="231">
        <v>200</v>
      </c>
      <c r="I42" s="231">
        <v>200</v>
      </c>
      <c r="J42" s="231">
        <v>200</v>
      </c>
      <c r="K42" s="231">
        <v>200</v>
      </c>
      <c r="L42" s="230">
        <v>136</v>
      </c>
      <c r="M42" s="230">
        <v>158</v>
      </c>
      <c r="N42" s="230">
        <v>200</v>
      </c>
      <c r="O42" s="230">
        <v>146</v>
      </c>
      <c r="P42" s="230">
        <v>152.28767971047472</v>
      </c>
      <c r="Q42" s="230">
        <v>135.19999999999999</v>
      </c>
      <c r="R42" s="230">
        <v>150</v>
      </c>
      <c r="S42" s="230">
        <v>132</v>
      </c>
      <c r="T42" s="230">
        <v>156</v>
      </c>
      <c r="U42" s="230">
        <v>140.00000000000003</v>
      </c>
      <c r="V42" s="230">
        <v>200</v>
      </c>
      <c r="W42" s="231">
        <v>100</v>
      </c>
      <c r="X42" s="233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234"/>
      <c r="BM42" s="235">
        <v>1</v>
      </c>
    </row>
    <row r="43" spans="1:65">
      <c r="A43" s="30"/>
      <c r="B43" s="19">
        <v>1</v>
      </c>
      <c r="C43" s="9">
        <v>2</v>
      </c>
      <c r="D43" s="236">
        <v>145</v>
      </c>
      <c r="E43" s="236">
        <v>150</v>
      </c>
      <c r="F43" s="236">
        <v>131</v>
      </c>
      <c r="G43" s="236">
        <v>100</v>
      </c>
      <c r="H43" s="238">
        <v>100</v>
      </c>
      <c r="I43" s="238">
        <v>200</v>
      </c>
      <c r="J43" s="238">
        <v>200</v>
      </c>
      <c r="K43" s="238">
        <v>100</v>
      </c>
      <c r="L43" s="236">
        <v>141</v>
      </c>
      <c r="M43" s="236">
        <v>149</v>
      </c>
      <c r="N43" s="236">
        <v>100</v>
      </c>
      <c r="O43" s="236">
        <v>135</v>
      </c>
      <c r="P43" s="236">
        <v>150.23241750908932</v>
      </c>
      <c r="Q43" s="236">
        <v>131.1</v>
      </c>
      <c r="R43" s="236">
        <v>150</v>
      </c>
      <c r="S43" s="236">
        <v>134</v>
      </c>
      <c r="T43" s="236">
        <v>156</v>
      </c>
      <c r="U43" s="236">
        <v>150</v>
      </c>
      <c r="V43" s="236">
        <v>100</v>
      </c>
      <c r="W43" s="238">
        <v>100</v>
      </c>
      <c r="X43" s="233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234"/>
      <c r="BM43" s="235">
        <v>21</v>
      </c>
    </row>
    <row r="44" spans="1:65">
      <c r="A44" s="30"/>
      <c r="B44" s="19">
        <v>1</v>
      </c>
      <c r="C44" s="9">
        <v>3</v>
      </c>
      <c r="D44" s="236">
        <v>145</v>
      </c>
      <c r="E44" s="237">
        <v>155</v>
      </c>
      <c r="F44" s="236">
        <v>164</v>
      </c>
      <c r="G44" s="236">
        <v>200</v>
      </c>
      <c r="H44" s="238">
        <v>200</v>
      </c>
      <c r="I44" s="238">
        <v>200</v>
      </c>
      <c r="J44" s="238">
        <v>200</v>
      </c>
      <c r="K44" s="238">
        <v>200</v>
      </c>
      <c r="L44" s="236">
        <v>134</v>
      </c>
      <c r="M44" s="236">
        <v>151</v>
      </c>
      <c r="N44" s="236">
        <v>200</v>
      </c>
      <c r="O44" s="236">
        <v>126</v>
      </c>
      <c r="P44" s="236">
        <v>142.70537670708728</v>
      </c>
      <c r="Q44" s="236">
        <v>134.5</v>
      </c>
      <c r="R44" s="236">
        <v>150</v>
      </c>
      <c r="S44" s="236">
        <v>137</v>
      </c>
      <c r="T44" s="236">
        <v>154</v>
      </c>
      <c r="U44" s="236">
        <v>130</v>
      </c>
      <c r="V44" s="236">
        <v>200</v>
      </c>
      <c r="W44" s="238" t="s">
        <v>96</v>
      </c>
      <c r="X44" s="233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234"/>
      <c r="BM44" s="235">
        <v>16</v>
      </c>
    </row>
    <row r="45" spans="1:65">
      <c r="A45" s="30"/>
      <c r="B45" s="19">
        <v>1</v>
      </c>
      <c r="C45" s="9">
        <v>4</v>
      </c>
      <c r="D45" s="236">
        <v>145</v>
      </c>
      <c r="E45" s="236">
        <v>145</v>
      </c>
      <c r="F45" s="236">
        <v>139</v>
      </c>
      <c r="G45" s="236">
        <v>100</v>
      </c>
      <c r="H45" s="238">
        <v>200</v>
      </c>
      <c r="I45" s="238">
        <v>200</v>
      </c>
      <c r="J45" s="238">
        <v>200</v>
      </c>
      <c r="K45" s="238">
        <v>200</v>
      </c>
      <c r="L45" s="236">
        <v>131</v>
      </c>
      <c r="M45" s="236">
        <v>154</v>
      </c>
      <c r="N45" s="238" t="s">
        <v>96</v>
      </c>
      <c r="O45" s="236">
        <v>134</v>
      </c>
      <c r="P45" s="236">
        <v>142.24129721930032</v>
      </c>
      <c r="Q45" s="236">
        <v>129.69999999999999</v>
      </c>
      <c r="R45" s="236">
        <v>150</v>
      </c>
      <c r="S45" s="236">
        <v>138</v>
      </c>
      <c r="T45" s="236">
        <v>158</v>
      </c>
      <c r="U45" s="236">
        <v>140.00000000000003</v>
      </c>
      <c r="V45" s="236">
        <v>200</v>
      </c>
      <c r="W45" s="238" t="s">
        <v>96</v>
      </c>
      <c r="X45" s="233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234"/>
      <c r="BI45" s="234"/>
      <c r="BJ45" s="234"/>
      <c r="BK45" s="234"/>
      <c r="BL45" s="234"/>
      <c r="BM45" s="235">
        <v>144.13848004999053</v>
      </c>
    </row>
    <row r="46" spans="1:65">
      <c r="A46" s="30"/>
      <c r="B46" s="19">
        <v>1</v>
      </c>
      <c r="C46" s="9">
        <v>5</v>
      </c>
      <c r="D46" s="236">
        <v>144</v>
      </c>
      <c r="E46" s="236">
        <v>144</v>
      </c>
      <c r="F46" s="236">
        <v>152</v>
      </c>
      <c r="G46" s="236">
        <v>200</v>
      </c>
      <c r="H46" s="238">
        <v>200</v>
      </c>
      <c r="I46" s="238">
        <v>200</v>
      </c>
      <c r="J46" s="238">
        <v>100</v>
      </c>
      <c r="K46" s="238">
        <v>200</v>
      </c>
      <c r="L46" s="236">
        <v>136</v>
      </c>
      <c r="M46" s="236">
        <v>155</v>
      </c>
      <c r="N46" s="238" t="s">
        <v>96</v>
      </c>
      <c r="O46" s="236">
        <v>135</v>
      </c>
      <c r="P46" s="236">
        <v>152.99020332102188</v>
      </c>
      <c r="Q46" s="236">
        <v>131.19999999999999</v>
      </c>
      <c r="R46" s="236">
        <v>150</v>
      </c>
      <c r="S46" s="236">
        <v>131</v>
      </c>
      <c r="T46" s="236">
        <v>156</v>
      </c>
      <c r="U46" s="236">
        <v>140.00000000000003</v>
      </c>
      <c r="V46" s="236">
        <v>100</v>
      </c>
      <c r="W46" s="238">
        <v>100</v>
      </c>
      <c r="X46" s="233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5">
        <v>121</v>
      </c>
    </row>
    <row r="47" spans="1:65">
      <c r="A47" s="30"/>
      <c r="B47" s="19">
        <v>1</v>
      </c>
      <c r="C47" s="9">
        <v>6</v>
      </c>
      <c r="D47" s="236">
        <v>145</v>
      </c>
      <c r="E47" s="236">
        <v>144</v>
      </c>
      <c r="F47" s="236">
        <v>151</v>
      </c>
      <c r="G47" s="238" t="s">
        <v>96</v>
      </c>
      <c r="H47" s="238">
        <v>200</v>
      </c>
      <c r="I47" s="238">
        <v>200</v>
      </c>
      <c r="J47" s="238">
        <v>200</v>
      </c>
      <c r="K47" s="238">
        <v>200</v>
      </c>
      <c r="L47" s="236">
        <v>129</v>
      </c>
      <c r="M47" s="236">
        <v>150</v>
      </c>
      <c r="N47" s="236">
        <v>100</v>
      </c>
      <c r="O47" s="236">
        <v>136</v>
      </c>
      <c r="P47" s="236">
        <v>149.30623003217391</v>
      </c>
      <c r="Q47" s="236">
        <v>137.6</v>
      </c>
      <c r="R47" s="236">
        <v>150</v>
      </c>
      <c r="S47" s="236">
        <v>135</v>
      </c>
      <c r="T47" s="236">
        <v>157</v>
      </c>
      <c r="U47" s="236">
        <v>140.00000000000003</v>
      </c>
      <c r="V47" s="236">
        <v>100</v>
      </c>
      <c r="W47" s="238" t="s">
        <v>96</v>
      </c>
      <c r="X47" s="233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239"/>
    </row>
    <row r="48" spans="1:65">
      <c r="A48" s="30"/>
      <c r="B48" s="20" t="s">
        <v>237</v>
      </c>
      <c r="C48" s="12"/>
      <c r="D48" s="240">
        <v>144.83333333333334</v>
      </c>
      <c r="E48" s="240">
        <v>147</v>
      </c>
      <c r="F48" s="240">
        <v>147</v>
      </c>
      <c r="G48" s="240">
        <v>140</v>
      </c>
      <c r="H48" s="240">
        <v>183.33333333333334</v>
      </c>
      <c r="I48" s="240">
        <v>200</v>
      </c>
      <c r="J48" s="240">
        <v>183.33333333333334</v>
      </c>
      <c r="K48" s="240">
        <v>183.33333333333334</v>
      </c>
      <c r="L48" s="240">
        <v>134.5</v>
      </c>
      <c r="M48" s="240">
        <v>152.83333333333334</v>
      </c>
      <c r="N48" s="240">
        <v>150</v>
      </c>
      <c r="O48" s="240">
        <v>135.33333333333334</v>
      </c>
      <c r="P48" s="240">
        <v>148.29386741652456</v>
      </c>
      <c r="Q48" s="240">
        <v>133.21666666666667</v>
      </c>
      <c r="R48" s="240">
        <v>150</v>
      </c>
      <c r="S48" s="240">
        <v>134.5</v>
      </c>
      <c r="T48" s="240">
        <v>156.16666666666666</v>
      </c>
      <c r="U48" s="240">
        <v>140</v>
      </c>
      <c r="V48" s="240">
        <v>150</v>
      </c>
      <c r="W48" s="240">
        <v>100</v>
      </c>
      <c r="X48" s="233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234"/>
      <c r="BI48" s="234"/>
      <c r="BJ48" s="234"/>
      <c r="BK48" s="234"/>
      <c r="BL48" s="234"/>
      <c r="BM48" s="239"/>
    </row>
    <row r="49" spans="1:65">
      <c r="A49" s="30"/>
      <c r="B49" s="3" t="s">
        <v>238</v>
      </c>
      <c r="C49" s="29"/>
      <c r="D49" s="236">
        <v>145</v>
      </c>
      <c r="E49" s="236">
        <v>144.5</v>
      </c>
      <c r="F49" s="236">
        <v>148</v>
      </c>
      <c r="G49" s="236">
        <v>100</v>
      </c>
      <c r="H49" s="236">
        <v>200</v>
      </c>
      <c r="I49" s="236">
        <v>200</v>
      </c>
      <c r="J49" s="236">
        <v>200</v>
      </c>
      <c r="K49" s="236">
        <v>200</v>
      </c>
      <c r="L49" s="236">
        <v>135</v>
      </c>
      <c r="M49" s="236">
        <v>152.5</v>
      </c>
      <c r="N49" s="236">
        <v>150</v>
      </c>
      <c r="O49" s="236">
        <v>135</v>
      </c>
      <c r="P49" s="236">
        <v>149.76932377063162</v>
      </c>
      <c r="Q49" s="236">
        <v>132.85</v>
      </c>
      <c r="R49" s="236">
        <v>150</v>
      </c>
      <c r="S49" s="236">
        <v>134.5</v>
      </c>
      <c r="T49" s="236">
        <v>156</v>
      </c>
      <c r="U49" s="236">
        <v>140.00000000000003</v>
      </c>
      <c r="V49" s="236">
        <v>150</v>
      </c>
      <c r="W49" s="236">
        <v>100</v>
      </c>
      <c r="X49" s="233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234"/>
      <c r="BI49" s="234"/>
      <c r="BJ49" s="234"/>
      <c r="BK49" s="234"/>
      <c r="BL49" s="234"/>
      <c r="BM49" s="239"/>
    </row>
    <row r="50" spans="1:65">
      <c r="A50" s="30"/>
      <c r="B50" s="3" t="s">
        <v>239</v>
      </c>
      <c r="C50" s="29"/>
      <c r="D50" s="236">
        <v>0.40824829046386302</v>
      </c>
      <c r="E50" s="236">
        <v>4.5607017003965522</v>
      </c>
      <c r="F50" s="236">
        <v>11.436782764396638</v>
      </c>
      <c r="G50" s="236">
        <v>54.772255750516614</v>
      </c>
      <c r="H50" s="236">
        <v>40.824829046386327</v>
      </c>
      <c r="I50" s="236">
        <v>0</v>
      </c>
      <c r="J50" s="236">
        <v>40.824829046386327</v>
      </c>
      <c r="K50" s="236">
        <v>40.824829046386327</v>
      </c>
      <c r="L50" s="236">
        <v>4.2308391602612359</v>
      </c>
      <c r="M50" s="236">
        <v>3.4302575219167823</v>
      </c>
      <c r="N50" s="236">
        <v>57.735026918962575</v>
      </c>
      <c r="O50" s="236">
        <v>6.3770421565696633</v>
      </c>
      <c r="P50" s="236">
        <v>4.7043340973174761</v>
      </c>
      <c r="Q50" s="236">
        <v>3.0235189211689546</v>
      </c>
      <c r="R50" s="236">
        <v>0</v>
      </c>
      <c r="S50" s="236">
        <v>2.7386127875258306</v>
      </c>
      <c r="T50" s="236">
        <v>1.3291601358251257</v>
      </c>
      <c r="U50" s="236">
        <v>6.324555320336759</v>
      </c>
      <c r="V50" s="236">
        <v>54.772255750516614</v>
      </c>
      <c r="W50" s="236">
        <v>0</v>
      </c>
      <c r="X50" s="233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9"/>
    </row>
    <row r="51" spans="1:65">
      <c r="A51" s="30"/>
      <c r="B51" s="3" t="s">
        <v>87</v>
      </c>
      <c r="C51" s="29"/>
      <c r="D51" s="13">
        <v>2.8187453887033118E-3</v>
      </c>
      <c r="E51" s="13">
        <v>3.1025181635350695E-2</v>
      </c>
      <c r="F51" s="13">
        <v>7.7801243295215219E-2</v>
      </c>
      <c r="G51" s="13">
        <v>0.39123039821797584</v>
      </c>
      <c r="H51" s="13">
        <v>0.22268088570756178</v>
      </c>
      <c r="I51" s="13">
        <v>0</v>
      </c>
      <c r="J51" s="13">
        <v>0.22268088570756178</v>
      </c>
      <c r="K51" s="13">
        <v>0.22268088570756178</v>
      </c>
      <c r="L51" s="13">
        <v>3.145605323614302E-2</v>
      </c>
      <c r="M51" s="13">
        <v>2.2444433076881889E-2</v>
      </c>
      <c r="N51" s="13">
        <v>0.38490017945975052</v>
      </c>
      <c r="O51" s="13">
        <v>4.7121001156918689E-2</v>
      </c>
      <c r="P51" s="13">
        <v>3.1723052202179379E-2</v>
      </c>
      <c r="Q51" s="13">
        <v>2.26962511285046E-2</v>
      </c>
      <c r="R51" s="13">
        <v>0</v>
      </c>
      <c r="S51" s="13">
        <v>2.0361433364504317E-2</v>
      </c>
      <c r="T51" s="13">
        <v>8.5111641568311157E-3</v>
      </c>
      <c r="U51" s="13">
        <v>4.5175395145262566E-2</v>
      </c>
      <c r="V51" s="13">
        <v>0.36514837167011077</v>
      </c>
      <c r="W51" s="13">
        <v>0</v>
      </c>
      <c r="X51" s="159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6"/>
    </row>
    <row r="52" spans="1:65">
      <c r="A52" s="30"/>
      <c r="B52" s="3" t="s">
        <v>240</v>
      </c>
      <c r="C52" s="29"/>
      <c r="D52" s="13">
        <v>4.8207340822645772E-3</v>
      </c>
      <c r="E52" s="13">
        <v>1.9852574753230545E-2</v>
      </c>
      <c r="F52" s="13">
        <v>1.9852574753230545E-2</v>
      </c>
      <c r="G52" s="13">
        <v>-2.871183356835183E-2</v>
      </c>
      <c r="H52" s="13">
        <v>0.27192497985096775</v>
      </c>
      <c r="I52" s="13">
        <v>0.38755452347378294</v>
      </c>
      <c r="J52" s="13">
        <v>0.27192497985096775</v>
      </c>
      <c r="K52" s="13">
        <v>0.27192497985096775</v>
      </c>
      <c r="L52" s="13">
        <v>-6.6869582963880903E-2</v>
      </c>
      <c r="M52" s="13">
        <v>6.0322915021215895E-2</v>
      </c>
      <c r="N52" s="13">
        <v>4.0665892605337373E-2</v>
      </c>
      <c r="O52" s="13">
        <v>-6.1088105782740043E-2</v>
      </c>
      <c r="P52" s="13">
        <v>2.8829132686100545E-2</v>
      </c>
      <c r="Q52" s="13">
        <v>-7.5773057822837608E-2</v>
      </c>
      <c r="R52" s="13">
        <v>4.0665892605337373E-2</v>
      </c>
      <c r="S52" s="13">
        <v>-6.6869582963880903E-2</v>
      </c>
      <c r="T52" s="13">
        <v>8.3448823745778888E-2</v>
      </c>
      <c r="U52" s="13">
        <v>-2.871183356835183E-2</v>
      </c>
      <c r="V52" s="13">
        <v>4.0665892605337373E-2</v>
      </c>
      <c r="W52" s="13">
        <v>-0.30622273826310853</v>
      </c>
      <c r="X52" s="159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46" t="s">
        <v>241</v>
      </c>
      <c r="C53" s="47"/>
      <c r="D53" s="45">
        <v>0.12</v>
      </c>
      <c r="E53" s="45">
        <v>0</v>
      </c>
      <c r="F53" s="45">
        <v>0</v>
      </c>
      <c r="G53" s="45">
        <v>1.23</v>
      </c>
      <c r="H53" s="45">
        <v>2.0299999999999998</v>
      </c>
      <c r="I53" s="45">
        <v>2.96</v>
      </c>
      <c r="J53" s="45">
        <v>2.0299999999999998</v>
      </c>
      <c r="K53" s="45">
        <v>2.0299999999999998</v>
      </c>
      <c r="L53" s="45">
        <v>0.7</v>
      </c>
      <c r="M53" s="45">
        <v>0.33</v>
      </c>
      <c r="N53" s="45">
        <v>1.69</v>
      </c>
      <c r="O53" s="45">
        <v>0.65</v>
      </c>
      <c r="P53" s="45">
        <v>7.0000000000000007E-2</v>
      </c>
      <c r="Q53" s="45">
        <v>0.77</v>
      </c>
      <c r="R53" s="45">
        <v>0.17</v>
      </c>
      <c r="S53" s="45">
        <v>0.7</v>
      </c>
      <c r="T53" s="45">
        <v>0.51</v>
      </c>
      <c r="U53" s="45">
        <v>0.39</v>
      </c>
      <c r="V53" s="45">
        <v>0.17</v>
      </c>
      <c r="W53" s="45">
        <v>4.0199999999999996</v>
      </c>
      <c r="X53" s="159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BM54" s="56"/>
    </row>
    <row r="55" spans="1:65" ht="15">
      <c r="B55" s="8" t="s">
        <v>603</v>
      </c>
      <c r="BM55" s="28" t="s">
        <v>278</v>
      </c>
    </row>
    <row r="56" spans="1:65" ht="15">
      <c r="A56" s="25" t="s">
        <v>49</v>
      </c>
      <c r="B56" s="18" t="s">
        <v>114</v>
      </c>
      <c r="C56" s="15" t="s">
        <v>115</v>
      </c>
      <c r="D56" s="16" t="s">
        <v>233</v>
      </c>
      <c r="E56" s="17" t="s">
        <v>233</v>
      </c>
      <c r="F56" s="17" t="s">
        <v>233</v>
      </c>
      <c r="G56" s="17" t="s">
        <v>233</v>
      </c>
      <c r="H56" s="17" t="s">
        <v>233</v>
      </c>
      <c r="I56" s="17" t="s">
        <v>233</v>
      </c>
      <c r="J56" s="15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234</v>
      </c>
      <c r="C57" s="9" t="s">
        <v>234</v>
      </c>
      <c r="D57" s="156" t="s">
        <v>245</v>
      </c>
      <c r="E57" s="158" t="s">
        <v>252</v>
      </c>
      <c r="F57" s="158" t="s">
        <v>253</v>
      </c>
      <c r="G57" s="158" t="s">
        <v>258</v>
      </c>
      <c r="H57" s="158" t="s">
        <v>263</v>
      </c>
      <c r="I57" s="158" t="s">
        <v>269</v>
      </c>
      <c r="J57" s="15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331</v>
      </c>
      <c r="E58" s="11" t="s">
        <v>331</v>
      </c>
      <c r="F58" s="11" t="s">
        <v>104</v>
      </c>
      <c r="G58" s="11" t="s">
        <v>104</v>
      </c>
      <c r="H58" s="11" t="s">
        <v>103</v>
      </c>
      <c r="I58" s="11" t="s">
        <v>104</v>
      </c>
      <c r="J58" s="15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15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29">
        <v>10</v>
      </c>
      <c r="E60" s="221" t="s">
        <v>288</v>
      </c>
      <c r="F60" s="221" t="s">
        <v>106</v>
      </c>
      <c r="G60" s="221" t="s">
        <v>106</v>
      </c>
      <c r="H60" s="229">
        <v>35</v>
      </c>
      <c r="I60" s="229">
        <v>30</v>
      </c>
      <c r="J60" s="222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4">
        <v>1</v>
      </c>
    </row>
    <row r="61" spans="1:65">
      <c r="A61" s="30"/>
      <c r="B61" s="19">
        <v>1</v>
      </c>
      <c r="C61" s="9">
        <v>2</v>
      </c>
      <c r="D61" s="228">
        <v>10</v>
      </c>
      <c r="E61" s="225" t="s">
        <v>288</v>
      </c>
      <c r="F61" s="225" t="s">
        <v>106</v>
      </c>
      <c r="G61" s="225" t="s">
        <v>106</v>
      </c>
      <c r="H61" s="228">
        <v>35</v>
      </c>
      <c r="I61" s="228">
        <v>30</v>
      </c>
      <c r="J61" s="222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3"/>
      <c r="BL61" s="223"/>
      <c r="BM61" s="224">
        <v>3</v>
      </c>
    </row>
    <row r="62" spans="1:65">
      <c r="A62" s="30"/>
      <c r="B62" s="19">
        <v>1</v>
      </c>
      <c r="C62" s="9">
        <v>3</v>
      </c>
      <c r="D62" s="228">
        <v>20</v>
      </c>
      <c r="E62" s="225" t="s">
        <v>288</v>
      </c>
      <c r="F62" s="225" t="s">
        <v>106</v>
      </c>
      <c r="G62" s="225" t="s">
        <v>106</v>
      </c>
      <c r="H62" s="228">
        <v>32</v>
      </c>
      <c r="I62" s="228">
        <v>30</v>
      </c>
      <c r="J62" s="222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  <c r="BD62" s="223"/>
      <c r="BE62" s="223"/>
      <c r="BF62" s="223"/>
      <c r="BG62" s="223"/>
      <c r="BH62" s="223"/>
      <c r="BI62" s="223"/>
      <c r="BJ62" s="223"/>
      <c r="BK62" s="223"/>
      <c r="BL62" s="223"/>
      <c r="BM62" s="224">
        <v>16</v>
      </c>
    </row>
    <row r="63" spans="1:65">
      <c r="A63" s="30"/>
      <c r="B63" s="19">
        <v>1</v>
      </c>
      <c r="C63" s="9">
        <v>4</v>
      </c>
      <c r="D63" s="228">
        <v>10</v>
      </c>
      <c r="E63" s="225" t="s">
        <v>288</v>
      </c>
      <c r="F63" s="225" t="s">
        <v>106</v>
      </c>
      <c r="G63" s="225" t="s">
        <v>106</v>
      </c>
      <c r="H63" s="228">
        <v>31</v>
      </c>
      <c r="I63" s="228">
        <v>30</v>
      </c>
      <c r="J63" s="222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4">
        <v>25.3333333333333</v>
      </c>
    </row>
    <row r="64" spans="1:65">
      <c r="A64" s="30"/>
      <c r="B64" s="19">
        <v>1</v>
      </c>
      <c r="C64" s="9">
        <v>5</v>
      </c>
      <c r="D64" s="228">
        <v>10</v>
      </c>
      <c r="E64" s="225" t="s">
        <v>288</v>
      </c>
      <c r="F64" s="225" t="s">
        <v>106</v>
      </c>
      <c r="G64" s="225" t="s">
        <v>106</v>
      </c>
      <c r="H64" s="228">
        <v>33</v>
      </c>
      <c r="I64" s="228">
        <v>30</v>
      </c>
      <c r="J64" s="222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3"/>
      <c r="BM64" s="224">
        <v>19</v>
      </c>
    </row>
    <row r="65" spans="1:65">
      <c r="A65" s="30"/>
      <c r="B65" s="19">
        <v>1</v>
      </c>
      <c r="C65" s="9">
        <v>6</v>
      </c>
      <c r="D65" s="228">
        <v>30</v>
      </c>
      <c r="E65" s="225" t="s">
        <v>288</v>
      </c>
      <c r="F65" s="225" t="s">
        <v>106</v>
      </c>
      <c r="G65" s="225" t="s">
        <v>106</v>
      </c>
      <c r="H65" s="228">
        <v>30</v>
      </c>
      <c r="I65" s="228">
        <v>20</v>
      </c>
      <c r="J65" s="222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6"/>
    </row>
    <row r="66" spans="1:65">
      <c r="A66" s="30"/>
      <c r="B66" s="20" t="s">
        <v>237</v>
      </c>
      <c r="C66" s="12"/>
      <c r="D66" s="227">
        <v>15</v>
      </c>
      <c r="E66" s="227" t="s">
        <v>729</v>
      </c>
      <c r="F66" s="227" t="s">
        <v>729</v>
      </c>
      <c r="G66" s="227" t="s">
        <v>729</v>
      </c>
      <c r="H66" s="227">
        <v>32.666666666666664</v>
      </c>
      <c r="I66" s="227">
        <v>28.333333333333332</v>
      </c>
      <c r="J66" s="222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3"/>
      <c r="AX66" s="223"/>
      <c r="AY66" s="223"/>
      <c r="AZ66" s="223"/>
      <c r="BA66" s="223"/>
      <c r="BB66" s="223"/>
      <c r="BC66" s="223"/>
      <c r="BD66" s="223"/>
      <c r="BE66" s="223"/>
      <c r="BF66" s="223"/>
      <c r="BG66" s="223"/>
      <c r="BH66" s="223"/>
      <c r="BI66" s="223"/>
      <c r="BJ66" s="223"/>
      <c r="BK66" s="223"/>
      <c r="BL66" s="223"/>
      <c r="BM66" s="226"/>
    </row>
    <row r="67" spans="1:65">
      <c r="A67" s="30"/>
      <c r="B67" s="3" t="s">
        <v>238</v>
      </c>
      <c r="C67" s="29"/>
      <c r="D67" s="228">
        <v>10</v>
      </c>
      <c r="E67" s="228" t="s">
        <v>729</v>
      </c>
      <c r="F67" s="228" t="s">
        <v>729</v>
      </c>
      <c r="G67" s="228" t="s">
        <v>729</v>
      </c>
      <c r="H67" s="228">
        <v>32.5</v>
      </c>
      <c r="I67" s="228">
        <v>30</v>
      </c>
      <c r="J67" s="222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6"/>
    </row>
    <row r="68" spans="1:65">
      <c r="A68" s="30"/>
      <c r="B68" s="3" t="s">
        <v>239</v>
      </c>
      <c r="C68" s="29"/>
      <c r="D68" s="228">
        <v>8.3666002653407556</v>
      </c>
      <c r="E68" s="228" t="s">
        <v>729</v>
      </c>
      <c r="F68" s="228" t="s">
        <v>729</v>
      </c>
      <c r="G68" s="228" t="s">
        <v>729</v>
      </c>
      <c r="H68" s="228">
        <v>2.0655911179772888</v>
      </c>
      <c r="I68" s="228">
        <v>4.0824829046386233</v>
      </c>
      <c r="J68" s="222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223"/>
      <c r="AZ68" s="223"/>
      <c r="BA68" s="223"/>
      <c r="BB68" s="223"/>
      <c r="BC68" s="223"/>
      <c r="BD68" s="223"/>
      <c r="BE68" s="223"/>
      <c r="BF68" s="223"/>
      <c r="BG68" s="223"/>
      <c r="BH68" s="223"/>
      <c r="BI68" s="223"/>
      <c r="BJ68" s="223"/>
      <c r="BK68" s="223"/>
      <c r="BL68" s="223"/>
      <c r="BM68" s="226"/>
    </row>
    <row r="69" spans="1:65">
      <c r="A69" s="30"/>
      <c r="B69" s="3" t="s">
        <v>87</v>
      </c>
      <c r="C69" s="29"/>
      <c r="D69" s="13">
        <v>0.55777335102271708</v>
      </c>
      <c r="E69" s="13" t="s">
        <v>729</v>
      </c>
      <c r="F69" s="13" t="s">
        <v>729</v>
      </c>
      <c r="G69" s="13" t="s">
        <v>729</v>
      </c>
      <c r="H69" s="13">
        <v>6.3232381162570073E-2</v>
      </c>
      <c r="I69" s="13">
        <v>0.144087631928422</v>
      </c>
      <c r="J69" s="15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A70" s="30"/>
      <c r="B70" s="3" t="s">
        <v>240</v>
      </c>
      <c r="C70" s="29"/>
      <c r="D70" s="13">
        <v>-0.40789473684210453</v>
      </c>
      <c r="E70" s="13" t="s">
        <v>729</v>
      </c>
      <c r="F70" s="13" t="s">
        <v>729</v>
      </c>
      <c r="G70" s="13" t="s">
        <v>729</v>
      </c>
      <c r="H70" s="13">
        <v>0.28947368421052788</v>
      </c>
      <c r="I70" s="13">
        <v>0.11842105263158031</v>
      </c>
      <c r="J70" s="15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46" t="s">
        <v>241</v>
      </c>
      <c r="C71" s="47"/>
      <c r="D71" s="45">
        <v>1.23</v>
      </c>
      <c r="E71" s="45">
        <v>1.84</v>
      </c>
      <c r="F71" s="45">
        <v>0</v>
      </c>
      <c r="G71" s="45">
        <v>0</v>
      </c>
      <c r="H71" s="45">
        <v>0.94</v>
      </c>
      <c r="I71" s="45">
        <v>0.41</v>
      </c>
      <c r="J71" s="15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B72" s="31"/>
      <c r="C72" s="20"/>
      <c r="D72" s="20"/>
      <c r="E72" s="20"/>
      <c r="F72" s="20"/>
      <c r="G72" s="20"/>
      <c r="H72" s="20"/>
      <c r="I72" s="20"/>
      <c r="BM72" s="56"/>
    </row>
    <row r="73" spans="1:65" ht="15">
      <c r="B73" s="8" t="s">
        <v>604</v>
      </c>
      <c r="BM73" s="28" t="s">
        <v>67</v>
      </c>
    </row>
    <row r="74" spans="1:65" ht="15">
      <c r="A74" s="25" t="s">
        <v>10</v>
      </c>
      <c r="B74" s="18" t="s">
        <v>114</v>
      </c>
      <c r="C74" s="15" t="s">
        <v>115</v>
      </c>
      <c r="D74" s="16" t="s">
        <v>233</v>
      </c>
      <c r="E74" s="17" t="s">
        <v>233</v>
      </c>
      <c r="F74" s="17" t="s">
        <v>233</v>
      </c>
      <c r="G74" s="17" t="s">
        <v>233</v>
      </c>
      <c r="H74" s="17" t="s">
        <v>233</v>
      </c>
      <c r="I74" s="17" t="s">
        <v>233</v>
      </c>
      <c r="J74" s="17" t="s">
        <v>233</v>
      </c>
      <c r="K74" s="17" t="s">
        <v>233</v>
      </c>
      <c r="L74" s="17" t="s">
        <v>233</v>
      </c>
      <c r="M74" s="17" t="s">
        <v>233</v>
      </c>
      <c r="N74" s="17" t="s">
        <v>233</v>
      </c>
      <c r="O74" s="17" t="s">
        <v>233</v>
      </c>
      <c r="P74" s="17" t="s">
        <v>233</v>
      </c>
      <c r="Q74" s="17" t="s">
        <v>233</v>
      </c>
      <c r="R74" s="159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234</v>
      </c>
      <c r="C75" s="9" t="s">
        <v>234</v>
      </c>
      <c r="D75" s="156" t="s">
        <v>244</v>
      </c>
      <c r="E75" s="158" t="s">
        <v>245</v>
      </c>
      <c r="F75" s="158" t="s">
        <v>246</v>
      </c>
      <c r="G75" s="158" t="s">
        <v>252</v>
      </c>
      <c r="H75" s="158" t="s">
        <v>253</v>
      </c>
      <c r="I75" s="158" t="s">
        <v>255</v>
      </c>
      <c r="J75" s="158" t="s">
        <v>256</v>
      </c>
      <c r="K75" s="158" t="s">
        <v>258</v>
      </c>
      <c r="L75" s="158" t="s">
        <v>259</v>
      </c>
      <c r="M75" s="158" t="s">
        <v>260</v>
      </c>
      <c r="N75" s="158" t="s">
        <v>263</v>
      </c>
      <c r="O75" s="158" t="s">
        <v>266</v>
      </c>
      <c r="P75" s="158" t="s">
        <v>268</v>
      </c>
      <c r="Q75" s="158" t="s">
        <v>269</v>
      </c>
      <c r="R75" s="159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331</v>
      </c>
      <c r="E76" s="11" t="s">
        <v>331</v>
      </c>
      <c r="F76" s="11" t="s">
        <v>104</v>
      </c>
      <c r="G76" s="11" t="s">
        <v>331</v>
      </c>
      <c r="H76" s="11" t="s">
        <v>103</v>
      </c>
      <c r="I76" s="11" t="s">
        <v>104</v>
      </c>
      <c r="J76" s="11" t="s">
        <v>331</v>
      </c>
      <c r="K76" s="11" t="s">
        <v>103</v>
      </c>
      <c r="L76" s="11" t="s">
        <v>104</v>
      </c>
      <c r="M76" s="11" t="s">
        <v>331</v>
      </c>
      <c r="N76" s="11" t="s">
        <v>103</v>
      </c>
      <c r="O76" s="11" t="s">
        <v>104</v>
      </c>
      <c r="P76" s="11" t="s">
        <v>104</v>
      </c>
      <c r="Q76" s="11" t="s">
        <v>104</v>
      </c>
      <c r="R76" s="159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159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30">
        <v>3635</v>
      </c>
      <c r="E78" s="230">
        <v>3380</v>
      </c>
      <c r="F78" s="230">
        <v>3382</v>
      </c>
      <c r="G78" s="230">
        <v>3490</v>
      </c>
      <c r="H78" s="230">
        <v>3504</v>
      </c>
      <c r="I78" s="230">
        <v>3277</v>
      </c>
      <c r="J78" s="230">
        <v>3248.30886081587</v>
      </c>
      <c r="K78" s="230">
        <v>3439.858516982707</v>
      </c>
      <c r="L78" s="230">
        <v>3565</v>
      </c>
      <c r="M78" s="230">
        <v>3870</v>
      </c>
      <c r="N78" s="230">
        <v>3772</v>
      </c>
      <c r="O78" s="230">
        <v>3302</v>
      </c>
      <c r="P78" s="230">
        <v>2973</v>
      </c>
      <c r="Q78" s="230">
        <v>3000</v>
      </c>
      <c r="R78" s="233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4"/>
      <c r="AZ78" s="234"/>
      <c r="BA78" s="234"/>
      <c r="BB78" s="234"/>
      <c r="BC78" s="234"/>
      <c r="BD78" s="234"/>
      <c r="BE78" s="234"/>
      <c r="BF78" s="234"/>
      <c r="BG78" s="234"/>
      <c r="BH78" s="234"/>
      <c r="BI78" s="234"/>
      <c r="BJ78" s="234"/>
      <c r="BK78" s="234"/>
      <c r="BL78" s="234"/>
      <c r="BM78" s="235">
        <v>1</v>
      </c>
    </row>
    <row r="79" spans="1:65">
      <c r="A79" s="30"/>
      <c r="B79" s="19">
        <v>1</v>
      </c>
      <c r="C79" s="9">
        <v>2</v>
      </c>
      <c r="D79" s="236">
        <v>3615</v>
      </c>
      <c r="E79" s="236">
        <v>3300</v>
      </c>
      <c r="F79" s="236">
        <v>3204</v>
      </c>
      <c r="G79" s="236">
        <v>3520</v>
      </c>
      <c r="H79" s="236">
        <v>3484</v>
      </c>
      <c r="I79" s="236">
        <v>3197</v>
      </c>
      <c r="J79" s="236">
        <v>3226.1394872558899</v>
      </c>
      <c r="K79" s="236">
        <v>3451.1411915091421</v>
      </c>
      <c r="L79" s="236">
        <v>3444.6</v>
      </c>
      <c r="M79" s="236">
        <v>3810</v>
      </c>
      <c r="N79" s="236">
        <v>3860</v>
      </c>
      <c r="O79" s="236">
        <v>3360</v>
      </c>
      <c r="P79" s="236">
        <v>3012</v>
      </c>
      <c r="Q79" s="236">
        <v>3029.9999999999995</v>
      </c>
      <c r="R79" s="233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5">
        <v>4</v>
      </c>
    </row>
    <row r="80" spans="1:65">
      <c r="A80" s="30"/>
      <c r="B80" s="19">
        <v>1</v>
      </c>
      <c r="C80" s="9">
        <v>3</v>
      </c>
      <c r="D80" s="236">
        <v>3611</v>
      </c>
      <c r="E80" s="236">
        <v>3660</v>
      </c>
      <c r="F80" s="236">
        <v>3322</v>
      </c>
      <c r="G80" s="236">
        <v>3460</v>
      </c>
      <c r="H80" s="236">
        <v>3515</v>
      </c>
      <c r="I80" s="236">
        <v>3188</v>
      </c>
      <c r="J80" s="236">
        <v>3201.3947963722399</v>
      </c>
      <c r="K80" s="236">
        <v>3359.3777316579294</v>
      </c>
      <c r="L80" s="236">
        <v>3537.1</v>
      </c>
      <c r="M80" s="236">
        <v>3750</v>
      </c>
      <c r="N80" s="236">
        <v>3800</v>
      </c>
      <c r="O80" s="236">
        <v>3310</v>
      </c>
      <c r="P80" s="236">
        <v>3028</v>
      </c>
      <c r="Q80" s="236">
        <v>2990</v>
      </c>
      <c r="R80" s="233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5">
        <v>16</v>
      </c>
    </row>
    <row r="81" spans="1:65">
      <c r="A81" s="30"/>
      <c r="B81" s="19">
        <v>1</v>
      </c>
      <c r="C81" s="9">
        <v>4</v>
      </c>
      <c r="D81" s="236">
        <v>3661</v>
      </c>
      <c r="E81" s="236">
        <v>3410</v>
      </c>
      <c r="F81" s="236">
        <v>3278</v>
      </c>
      <c r="G81" s="236">
        <v>3510</v>
      </c>
      <c r="H81" s="236">
        <v>3533</v>
      </c>
      <c r="I81" s="236">
        <v>3218</v>
      </c>
      <c r="J81" s="236">
        <v>3213.5230041615</v>
      </c>
      <c r="K81" s="236">
        <v>3381.2750788126073</v>
      </c>
      <c r="L81" s="236">
        <v>3495.4</v>
      </c>
      <c r="M81" s="236">
        <v>3810</v>
      </c>
      <c r="N81" s="236">
        <v>3750</v>
      </c>
      <c r="O81" s="236">
        <v>3326</v>
      </c>
      <c r="P81" s="236">
        <v>3055</v>
      </c>
      <c r="Q81" s="236">
        <v>3070</v>
      </c>
      <c r="R81" s="233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  <c r="AK81" s="234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4"/>
      <c r="AX81" s="234"/>
      <c r="AY81" s="234"/>
      <c r="AZ81" s="234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5">
        <v>3415.370910663617</v>
      </c>
    </row>
    <row r="82" spans="1:65">
      <c r="A82" s="30"/>
      <c r="B82" s="19">
        <v>1</v>
      </c>
      <c r="C82" s="9">
        <v>5</v>
      </c>
      <c r="D82" s="236">
        <v>3646</v>
      </c>
      <c r="E82" s="236">
        <v>3450</v>
      </c>
      <c r="F82" s="236">
        <v>3290</v>
      </c>
      <c r="G82" s="236">
        <v>3500</v>
      </c>
      <c r="H82" s="236">
        <v>3527</v>
      </c>
      <c r="I82" s="236">
        <v>3235</v>
      </c>
      <c r="J82" s="236">
        <v>3290.6892314832098</v>
      </c>
      <c r="K82" s="236">
        <v>3411.6626593249739</v>
      </c>
      <c r="L82" s="236">
        <v>3528</v>
      </c>
      <c r="M82" s="236">
        <v>3890</v>
      </c>
      <c r="N82" s="236">
        <v>3904</v>
      </c>
      <c r="O82" s="236">
        <v>3280</v>
      </c>
      <c r="P82" s="236">
        <v>3032</v>
      </c>
      <c r="Q82" s="236">
        <v>3049.9999999999995</v>
      </c>
      <c r="R82" s="233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  <c r="AK82" s="234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4"/>
      <c r="AX82" s="234"/>
      <c r="AY82" s="234"/>
      <c r="AZ82" s="234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4"/>
      <c r="BM82" s="235">
        <v>122</v>
      </c>
    </row>
    <row r="83" spans="1:65">
      <c r="A83" s="30"/>
      <c r="B83" s="19">
        <v>1</v>
      </c>
      <c r="C83" s="9">
        <v>6</v>
      </c>
      <c r="D83" s="236">
        <v>3630</v>
      </c>
      <c r="E83" s="236">
        <v>3460</v>
      </c>
      <c r="F83" s="236">
        <v>3450</v>
      </c>
      <c r="G83" s="236">
        <v>3470</v>
      </c>
      <c r="H83" s="236">
        <v>3515</v>
      </c>
      <c r="I83" s="236">
        <v>3284</v>
      </c>
      <c r="J83" s="236">
        <v>3311.6652248913201</v>
      </c>
      <c r="K83" s="236">
        <v>3454.6207124764701</v>
      </c>
      <c r="L83" s="236">
        <v>3554.4</v>
      </c>
      <c r="M83" s="236">
        <v>3750</v>
      </c>
      <c r="N83" s="236">
        <v>3829</v>
      </c>
      <c r="O83" s="236">
        <v>3313</v>
      </c>
      <c r="P83" s="236">
        <v>3020</v>
      </c>
      <c r="Q83" s="236">
        <v>3020</v>
      </c>
      <c r="R83" s="233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9"/>
    </row>
    <row r="84" spans="1:65">
      <c r="A84" s="30"/>
      <c r="B84" s="20" t="s">
        <v>237</v>
      </c>
      <c r="C84" s="12"/>
      <c r="D84" s="240">
        <v>3633</v>
      </c>
      <c r="E84" s="240">
        <v>3443.3333333333335</v>
      </c>
      <c r="F84" s="240">
        <v>3321</v>
      </c>
      <c r="G84" s="240">
        <v>3491.6666666666665</v>
      </c>
      <c r="H84" s="240">
        <v>3513</v>
      </c>
      <c r="I84" s="240">
        <v>3233.1666666666665</v>
      </c>
      <c r="J84" s="240">
        <v>3248.620100830005</v>
      </c>
      <c r="K84" s="240">
        <v>3416.322648460638</v>
      </c>
      <c r="L84" s="240">
        <v>3520.75</v>
      </c>
      <c r="M84" s="240">
        <v>3813.3333333333335</v>
      </c>
      <c r="N84" s="240">
        <v>3819.1666666666665</v>
      </c>
      <c r="O84" s="240">
        <v>3315.1666666666665</v>
      </c>
      <c r="P84" s="240">
        <v>3020</v>
      </c>
      <c r="Q84" s="240">
        <v>3026.6666666666665</v>
      </c>
      <c r="R84" s="233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9"/>
    </row>
    <row r="85" spans="1:65">
      <c r="A85" s="30"/>
      <c r="B85" s="3" t="s">
        <v>238</v>
      </c>
      <c r="C85" s="29"/>
      <c r="D85" s="236">
        <v>3632.5</v>
      </c>
      <c r="E85" s="236">
        <v>3430</v>
      </c>
      <c r="F85" s="236">
        <v>3306</v>
      </c>
      <c r="G85" s="236">
        <v>3495</v>
      </c>
      <c r="H85" s="236">
        <v>3515</v>
      </c>
      <c r="I85" s="236">
        <v>3226.5</v>
      </c>
      <c r="J85" s="236">
        <v>3237.22417403588</v>
      </c>
      <c r="K85" s="236">
        <v>3425.7605881538402</v>
      </c>
      <c r="L85" s="236">
        <v>3532.55</v>
      </c>
      <c r="M85" s="236">
        <v>3810</v>
      </c>
      <c r="N85" s="236">
        <v>3814.5</v>
      </c>
      <c r="O85" s="236">
        <v>3311.5</v>
      </c>
      <c r="P85" s="236">
        <v>3024</v>
      </c>
      <c r="Q85" s="236">
        <v>3025</v>
      </c>
      <c r="R85" s="233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K85" s="234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4"/>
      <c r="AX85" s="234"/>
      <c r="AY85" s="234"/>
      <c r="AZ85" s="234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9"/>
    </row>
    <row r="86" spans="1:65">
      <c r="A86" s="30"/>
      <c r="B86" s="3" t="s">
        <v>239</v>
      </c>
      <c r="C86" s="29"/>
      <c r="D86" s="236">
        <v>18.836135484753768</v>
      </c>
      <c r="E86" s="236">
        <v>120.7752734075426</v>
      </c>
      <c r="F86" s="236">
        <v>85.862681066922192</v>
      </c>
      <c r="G86" s="236">
        <v>23.166067138525406</v>
      </c>
      <c r="H86" s="236">
        <v>17.469974241537965</v>
      </c>
      <c r="I86" s="236">
        <v>40.216497444042368</v>
      </c>
      <c r="J86" s="236">
        <v>44.072689626400418</v>
      </c>
      <c r="K86" s="236">
        <v>39.308474763376154</v>
      </c>
      <c r="L86" s="236">
        <v>44.388545819839635</v>
      </c>
      <c r="M86" s="236">
        <v>58.53773711604051</v>
      </c>
      <c r="N86" s="236">
        <v>57.160884061276263</v>
      </c>
      <c r="O86" s="236">
        <v>26.716411934739043</v>
      </c>
      <c r="P86" s="236">
        <v>27.224988521577011</v>
      </c>
      <c r="Q86" s="236">
        <v>30.11090610836316</v>
      </c>
      <c r="R86" s="233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  <c r="AK86" s="234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4"/>
      <c r="AX86" s="234"/>
      <c r="AY86" s="234"/>
      <c r="AZ86" s="234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9"/>
    </row>
    <row r="87" spans="1:65">
      <c r="A87" s="30"/>
      <c r="B87" s="3" t="s">
        <v>87</v>
      </c>
      <c r="C87" s="29"/>
      <c r="D87" s="13">
        <v>5.1847331364585107E-3</v>
      </c>
      <c r="E87" s="13">
        <v>3.5075103603352156E-2</v>
      </c>
      <c r="F87" s="13">
        <v>2.585446584369834E-2</v>
      </c>
      <c r="G87" s="13">
        <v>6.6346731661647944E-3</v>
      </c>
      <c r="H87" s="13">
        <v>4.9729502537825118E-3</v>
      </c>
      <c r="I87" s="13">
        <v>1.2438733164815413E-2</v>
      </c>
      <c r="J87" s="13">
        <v>1.3566587738326216E-2</v>
      </c>
      <c r="K87" s="13">
        <v>1.1506077969856908E-2</v>
      </c>
      <c r="L87" s="13">
        <v>1.2607696036310342E-2</v>
      </c>
      <c r="M87" s="13">
        <v>1.535080518777286E-2</v>
      </c>
      <c r="N87" s="13">
        <v>1.4966847234023898E-2</v>
      </c>
      <c r="O87" s="13">
        <v>8.0588442817572901E-3</v>
      </c>
      <c r="P87" s="13">
        <v>9.0148968614493421E-3</v>
      </c>
      <c r="Q87" s="13">
        <v>9.9485372604724096E-3</v>
      </c>
      <c r="R87" s="159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6"/>
    </row>
    <row r="88" spans="1:65">
      <c r="A88" s="30"/>
      <c r="B88" s="3" t="s">
        <v>240</v>
      </c>
      <c r="C88" s="29"/>
      <c r="D88" s="13">
        <v>6.3720484547342249E-2</v>
      </c>
      <c r="E88" s="13">
        <v>8.1872286791491167E-3</v>
      </c>
      <c r="F88" s="13">
        <v>-2.7631233365889463E-2</v>
      </c>
      <c r="G88" s="13">
        <v>2.2338937116561874E-2</v>
      </c>
      <c r="H88" s="13">
        <v>2.8585208426868514E-2</v>
      </c>
      <c r="I88" s="13">
        <v>-5.3348303526291829E-2</v>
      </c>
      <c r="J88" s="13">
        <v>-4.8823631223471331E-2</v>
      </c>
      <c r="K88" s="13">
        <v>2.786630857718464E-4</v>
      </c>
      <c r="L88" s="13">
        <v>3.0854361676315722E-2</v>
      </c>
      <c r="M88" s="13">
        <v>0.11652099671727645</v>
      </c>
      <c r="N88" s="13">
        <v>0.11822896152868823</v>
      </c>
      <c r="O88" s="13">
        <v>-2.9339198177301462E-2</v>
      </c>
      <c r="P88" s="13">
        <v>-0.11576221763474448</v>
      </c>
      <c r="Q88" s="13">
        <v>-0.11381025785027377</v>
      </c>
      <c r="R88" s="159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46" t="s">
        <v>241</v>
      </c>
      <c r="C89" s="47"/>
      <c r="D89" s="45">
        <v>0.93</v>
      </c>
      <c r="E89" s="45">
        <v>0.06</v>
      </c>
      <c r="F89" s="45">
        <v>0.5</v>
      </c>
      <c r="G89" s="45">
        <v>0.28000000000000003</v>
      </c>
      <c r="H89" s="45">
        <v>0.38</v>
      </c>
      <c r="I89" s="45">
        <v>0.9</v>
      </c>
      <c r="J89" s="45">
        <v>0.83</v>
      </c>
      <c r="K89" s="45">
        <v>0.06</v>
      </c>
      <c r="L89" s="45">
        <v>0.41</v>
      </c>
      <c r="M89" s="45">
        <v>1.75</v>
      </c>
      <c r="N89" s="45">
        <v>1.77</v>
      </c>
      <c r="O89" s="45">
        <v>0.52</v>
      </c>
      <c r="P89" s="45">
        <v>1.87</v>
      </c>
      <c r="Q89" s="45">
        <v>1.84</v>
      </c>
      <c r="R89" s="159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BM90" s="56"/>
    </row>
    <row r="91" spans="1:65" ht="15">
      <c r="B91" s="8" t="s">
        <v>605</v>
      </c>
      <c r="BM91" s="28" t="s">
        <v>278</v>
      </c>
    </row>
    <row r="92" spans="1:65" ht="15">
      <c r="A92" s="25" t="s">
        <v>13</v>
      </c>
      <c r="B92" s="18" t="s">
        <v>114</v>
      </c>
      <c r="C92" s="15" t="s">
        <v>115</v>
      </c>
      <c r="D92" s="16" t="s">
        <v>233</v>
      </c>
      <c r="E92" s="17" t="s">
        <v>233</v>
      </c>
      <c r="F92" s="17" t="s">
        <v>233</v>
      </c>
      <c r="G92" s="17" t="s">
        <v>233</v>
      </c>
      <c r="H92" s="17" t="s">
        <v>233</v>
      </c>
      <c r="I92" s="17" t="s">
        <v>233</v>
      </c>
      <c r="J92" s="17" t="s">
        <v>233</v>
      </c>
      <c r="K92" s="17" t="s">
        <v>233</v>
      </c>
      <c r="L92" s="17" t="s">
        <v>233</v>
      </c>
      <c r="M92" s="17" t="s">
        <v>233</v>
      </c>
      <c r="N92" s="15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234</v>
      </c>
      <c r="C93" s="9" t="s">
        <v>234</v>
      </c>
      <c r="D93" s="156" t="s">
        <v>245</v>
      </c>
      <c r="E93" s="158" t="s">
        <v>252</v>
      </c>
      <c r="F93" s="158" t="s">
        <v>253</v>
      </c>
      <c r="G93" s="158" t="s">
        <v>258</v>
      </c>
      <c r="H93" s="158" t="s">
        <v>259</v>
      </c>
      <c r="I93" s="158" t="s">
        <v>260</v>
      </c>
      <c r="J93" s="158" t="s">
        <v>263</v>
      </c>
      <c r="K93" s="158" t="s">
        <v>266</v>
      </c>
      <c r="L93" s="158" t="s">
        <v>268</v>
      </c>
      <c r="M93" s="158" t="s">
        <v>269</v>
      </c>
      <c r="N93" s="15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331</v>
      </c>
      <c r="E94" s="11" t="s">
        <v>331</v>
      </c>
      <c r="F94" s="11" t="s">
        <v>103</v>
      </c>
      <c r="G94" s="11" t="s">
        <v>103</v>
      </c>
      <c r="H94" s="11" t="s">
        <v>104</v>
      </c>
      <c r="I94" s="11" t="s">
        <v>331</v>
      </c>
      <c r="J94" s="11" t="s">
        <v>103</v>
      </c>
      <c r="K94" s="11" t="s">
        <v>104</v>
      </c>
      <c r="L94" s="11" t="s">
        <v>104</v>
      </c>
      <c r="M94" s="11" t="s">
        <v>104</v>
      </c>
      <c r="N94" s="15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15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152" t="s">
        <v>332</v>
      </c>
      <c r="E96" s="152" t="s">
        <v>109</v>
      </c>
      <c r="F96" s="21">
        <v>3</v>
      </c>
      <c r="G96" s="21">
        <v>2.5367451401481977</v>
      </c>
      <c r="H96" s="21">
        <v>2.9</v>
      </c>
      <c r="I96" s="21">
        <v>3</v>
      </c>
      <c r="J96" s="152">
        <v>0.6</v>
      </c>
      <c r="K96" s="152" t="s">
        <v>109</v>
      </c>
      <c r="L96" s="152" t="s">
        <v>109</v>
      </c>
      <c r="M96" s="152" t="s">
        <v>109</v>
      </c>
      <c r="N96" s="15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54" t="s">
        <v>332</v>
      </c>
      <c r="E97" s="154" t="s">
        <v>109</v>
      </c>
      <c r="F97" s="11">
        <v>3</v>
      </c>
      <c r="G97" s="11">
        <v>2.5915227032572643</v>
      </c>
      <c r="H97" s="11">
        <v>2.8</v>
      </c>
      <c r="I97" s="11">
        <v>3</v>
      </c>
      <c r="J97" s="154">
        <v>2.1</v>
      </c>
      <c r="K97" s="154" t="s">
        <v>109</v>
      </c>
      <c r="L97" s="154" t="s">
        <v>109</v>
      </c>
      <c r="M97" s="154" t="s">
        <v>109</v>
      </c>
      <c r="N97" s="159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14</v>
      </c>
    </row>
    <row r="98" spans="1:65">
      <c r="A98" s="30"/>
      <c r="B98" s="19">
        <v>1</v>
      </c>
      <c r="C98" s="9">
        <v>3</v>
      </c>
      <c r="D98" s="154" t="s">
        <v>332</v>
      </c>
      <c r="E98" s="154" t="s">
        <v>109</v>
      </c>
      <c r="F98" s="11">
        <v>3</v>
      </c>
      <c r="G98" s="11">
        <v>2.5805068635047048</v>
      </c>
      <c r="H98" s="11">
        <v>2.8</v>
      </c>
      <c r="I98" s="11">
        <v>3</v>
      </c>
      <c r="J98" s="154">
        <v>1.8</v>
      </c>
      <c r="K98" s="154" t="s">
        <v>109</v>
      </c>
      <c r="L98" s="154" t="s">
        <v>109</v>
      </c>
      <c r="M98" s="154" t="s">
        <v>109</v>
      </c>
      <c r="N98" s="15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54" t="s">
        <v>332</v>
      </c>
      <c r="E99" s="154" t="s">
        <v>109</v>
      </c>
      <c r="F99" s="11">
        <v>3</v>
      </c>
      <c r="G99" s="11">
        <v>3.3068299133432864</v>
      </c>
      <c r="H99" s="11">
        <v>2.7</v>
      </c>
      <c r="I99" s="11">
        <v>3</v>
      </c>
      <c r="J99" s="154">
        <v>2.7</v>
      </c>
      <c r="K99" s="154" t="s">
        <v>109</v>
      </c>
      <c r="L99" s="154" t="s">
        <v>109</v>
      </c>
      <c r="M99" s="154" t="s">
        <v>109</v>
      </c>
      <c r="N99" s="15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2.9078173757382602</v>
      </c>
    </row>
    <row r="100" spans="1:65">
      <c r="A100" s="30"/>
      <c r="B100" s="19">
        <v>1</v>
      </c>
      <c r="C100" s="9">
        <v>5</v>
      </c>
      <c r="D100" s="154" t="s">
        <v>332</v>
      </c>
      <c r="E100" s="154" t="s">
        <v>109</v>
      </c>
      <c r="F100" s="11">
        <v>3</v>
      </c>
      <c r="G100" s="11">
        <v>3.0839106788442856</v>
      </c>
      <c r="H100" s="11">
        <v>2.7</v>
      </c>
      <c r="I100" s="11">
        <v>3</v>
      </c>
      <c r="J100" s="154">
        <v>1.1000000000000001</v>
      </c>
      <c r="K100" s="154" t="s">
        <v>109</v>
      </c>
      <c r="L100" s="154" t="s">
        <v>109</v>
      </c>
      <c r="M100" s="154" t="s">
        <v>109</v>
      </c>
      <c r="N100" s="15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20</v>
      </c>
    </row>
    <row r="101" spans="1:65">
      <c r="A101" s="30"/>
      <c r="B101" s="19">
        <v>1</v>
      </c>
      <c r="C101" s="9">
        <v>6</v>
      </c>
      <c r="D101" s="154" t="s">
        <v>332</v>
      </c>
      <c r="E101" s="154" t="s">
        <v>109</v>
      </c>
      <c r="F101" s="155">
        <v>2</v>
      </c>
      <c r="G101" s="11">
        <v>3.0881017186205195</v>
      </c>
      <c r="H101" s="11">
        <v>2.7</v>
      </c>
      <c r="I101" s="11">
        <v>3</v>
      </c>
      <c r="J101" s="154">
        <v>2.2000000000000002</v>
      </c>
      <c r="K101" s="154" t="s">
        <v>109</v>
      </c>
      <c r="L101" s="154" t="s">
        <v>109</v>
      </c>
      <c r="M101" s="154" t="s">
        <v>109</v>
      </c>
      <c r="N101" s="15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6"/>
    </row>
    <row r="102" spans="1:65">
      <c r="A102" s="30"/>
      <c r="B102" s="20" t="s">
        <v>237</v>
      </c>
      <c r="C102" s="12"/>
      <c r="D102" s="22" t="s">
        <v>729</v>
      </c>
      <c r="E102" s="22" t="s">
        <v>729</v>
      </c>
      <c r="F102" s="22">
        <v>2.8333333333333335</v>
      </c>
      <c r="G102" s="22">
        <v>2.8646028362863767</v>
      </c>
      <c r="H102" s="22">
        <v>2.7666666666666662</v>
      </c>
      <c r="I102" s="22">
        <v>3</v>
      </c>
      <c r="J102" s="22">
        <v>1.75</v>
      </c>
      <c r="K102" s="22" t="s">
        <v>729</v>
      </c>
      <c r="L102" s="22" t="s">
        <v>729</v>
      </c>
      <c r="M102" s="22" t="s">
        <v>729</v>
      </c>
      <c r="N102" s="15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3" t="s">
        <v>238</v>
      </c>
      <c r="C103" s="29"/>
      <c r="D103" s="11" t="s">
        <v>729</v>
      </c>
      <c r="E103" s="11" t="s">
        <v>729</v>
      </c>
      <c r="F103" s="11">
        <v>3</v>
      </c>
      <c r="G103" s="11">
        <v>2.8377166910507752</v>
      </c>
      <c r="H103" s="11">
        <v>2.75</v>
      </c>
      <c r="I103" s="11">
        <v>3</v>
      </c>
      <c r="J103" s="11">
        <v>1.9500000000000002</v>
      </c>
      <c r="K103" s="11" t="s">
        <v>729</v>
      </c>
      <c r="L103" s="11" t="s">
        <v>729</v>
      </c>
      <c r="M103" s="11" t="s">
        <v>729</v>
      </c>
      <c r="N103" s="15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239</v>
      </c>
      <c r="C104" s="29"/>
      <c r="D104" s="23" t="s">
        <v>729</v>
      </c>
      <c r="E104" s="23" t="s">
        <v>729</v>
      </c>
      <c r="F104" s="23">
        <v>0.40824829046386357</v>
      </c>
      <c r="G104" s="23">
        <v>0.33358249882669117</v>
      </c>
      <c r="H104" s="23">
        <v>8.1649658092772456E-2</v>
      </c>
      <c r="I104" s="23">
        <v>0</v>
      </c>
      <c r="J104" s="23">
        <v>0.7713624310270758</v>
      </c>
      <c r="K104" s="23" t="s">
        <v>729</v>
      </c>
      <c r="L104" s="23" t="s">
        <v>729</v>
      </c>
      <c r="M104" s="23" t="s">
        <v>729</v>
      </c>
      <c r="N104" s="15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87</v>
      </c>
      <c r="C105" s="29"/>
      <c r="D105" s="13" t="s">
        <v>729</v>
      </c>
      <c r="E105" s="13" t="s">
        <v>729</v>
      </c>
      <c r="F105" s="13">
        <v>0.14408763192842242</v>
      </c>
      <c r="G105" s="13">
        <v>0.11644982494646341</v>
      </c>
      <c r="H105" s="13">
        <v>2.9511924611845472E-2</v>
      </c>
      <c r="I105" s="13">
        <v>0</v>
      </c>
      <c r="J105" s="13">
        <v>0.4407785320154719</v>
      </c>
      <c r="K105" s="13" t="s">
        <v>729</v>
      </c>
      <c r="L105" s="13" t="s">
        <v>729</v>
      </c>
      <c r="M105" s="13" t="s">
        <v>729</v>
      </c>
      <c r="N105" s="15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6"/>
    </row>
    <row r="106" spans="1:65">
      <c r="A106" s="30"/>
      <c r="B106" s="3" t="s">
        <v>240</v>
      </c>
      <c r="C106" s="29"/>
      <c r="D106" s="13" t="s">
        <v>729</v>
      </c>
      <c r="E106" s="13" t="s">
        <v>729</v>
      </c>
      <c r="F106" s="13">
        <v>-2.561510328206773E-2</v>
      </c>
      <c r="G106" s="13">
        <v>-1.4861503962542266E-2</v>
      </c>
      <c r="H106" s="13">
        <v>-4.8541806734254567E-2</v>
      </c>
      <c r="I106" s="13">
        <v>3.1701655348398861E-2</v>
      </c>
      <c r="J106" s="13">
        <v>-0.39817403438010068</v>
      </c>
      <c r="K106" s="13" t="s">
        <v>729</v>
      </c>
      <c r="L106" s="13" t="s">
        <v>729</v>
      </c>
      <c r="M106" s="13" t="s">
        <v>729</v>
      </c>
      <c r="N106" s="15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46" t="s">
        <v>241</v>
      </c>
      <c r="C107" s="47"/>
      <c r="D107" s="45">
        <v>2.25</v>
      </c>
      <c r="E107" s="45">
        <v>0</v>
      </c>
      <c r="F107" s="45">
        <v>0.75</v>
      </c>
      <c r="G107" s="45">
        <v>0.82</v>
      </c>
      <c r="H107" s="45">
        <v>0.6</v>
      </c>
      <c r="I107" s="45">
        <v>1.1200000000000001</v>
      </c>
      <c r="J107" s="45">
        <v>1.69</v>
      </c>
      <c r="K107" s="45">
        <v>0</v>
      </c>
      <c r="L107" s="45">
        <v>0</v>
      </c>
      <c r="M107" s="45">
        <v>0</v>
      </c>
      <c r="N107" s="15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BM108" s="56"/>
    </row>
    <row r="109" spans="1:65" ht="15">
      <c r="B109" s="8" t="s">
        <v>483</v>
      </c>
      <c r="BM109" s="28" t="s">
        <v>67</v>
      </c>
    </row>
    <row r="110" spans="1:65" ht="15">
      <c r="A110" s="25" t="s">
        <v>16</v>
      </c>
      <c r="B110" s="18" t="s">
        <v>114</v>
      </c>
      <c r="C110" s="15" t="s">
        <v>115</v>
      </c>
      <c r="D110" s="16" t="s">
        <v>233</v>
      </c>
      <c r="E110" s="17" t="s">
        <v>233</v>
      </c>
      <c r="F110" s="17" t="s">
        <v>233</v>
      </c>
      <c r="G110" s="17" t="s">
        <v>233</v>
      </c>
      <c r="H110" s="17" t="s">
        <v>233</v>
      </c>
      <c r="I110" s="17" t="s">
        <v>233</v>
      </c>
      <c r="J110" s="17" t="s">
        <v>233</v>
      </c>
      <c r="K110" s="17" t="s">
        <v>233</v>
      </c>
      <c r="L110" s="15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234</v>
      </c>
      <c r="C111" s="9" t="s">
        <v>234</v>
      </c>
      <c r="D111" s="156" t="s">
        <v>245</v>
      </c>
      <c r="E111" s="158" t="s">
        <v>252</v>
      </c>
      <c r="F111" s="158" t="s">
        <v>253</v>
      </c>
      <c r="G111" s="158" t="s">
        <v>258</v>
      </c>
      <c r="H111" s="158" t="s">
        <v>259</v>
      </c>
      <c r="I111" s="158" t="s">
        <v>260</v>
      </c>
      <c r="J111" s="158" t="s">
        <v>263</v>
      </c>
      <c r="K111" s="158" t="s">
        <v>266</v>
      </c>
      <c r="L111" s="15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3</v>
      </c>
    </row>
    <row r="112" spans="1:65">
      <c r="A112" s="30"/>
      <c r="B112" s="19"/>
      <c r="C112" s="9"/>
      <c r="D112" s="10" t="s">
        <v>331</v>
      </c>
      <c r="E112" s="11" t="s">
        <v>331</v>
      </c>
      <c r="F112" s="11" t="s">
        <v>103</v>
      </c>
      <c r="G112" s="11" t="s">
        <v>103</v>
      </c>
      <c r="H112" s="11" t="s">
        <v>104</v>
      </c>
      <c r="I112" s="11" t="s">
        <v>331</v>
      </c>
      <c r="J112" s="11" t="s">
        <v>103</v>
      </c>
      <c r="K112" s="11" t="s">
        <v>103</v>
      </c>
      <c r="L112" s="15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2</v>
      </c>
    </row>
    <row r="113" spans="1:65">
      <c r="A113" s="30"/>
      <c r="B113" s="19"/>
      <c r="C113" s="9"/>
      <c r="D113" s="26"/>
      <c r="E113" s="26"/>
      <c r="F113" s="26"/>
      <c r="G113" s="26"/>
      <c r="H113" s="26"/>
      <c r="I113" s="26"/>
      <c r="J113" s="26"/>
      <c r="K113" s="26"/>
      <c r="L113" s="15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3</v>
      </c>
    </row>
    <row r="114" spans="1:65">
      <c r="A114" s="30"/>
      <c r="B114" s="18">
        <v>1</v>
      </c>
      <c r="C114" s="14">
        <v>1</v>
      </c>
      <c r="D114" s="21">
        <v>8</v>
      </c>
      <c r="E114" s="21">
        <v>8</v>
      </c>
      <c r="F114" s="21">
        <v>9.4</v>
      </c>
      <c r="G114" s="21">
        <v>9.2755862132283049</v>
      </c>
      <c r="H114" s="21">
        <v>8.9</v>
      </c>
      <c r="I114" s="152">
        <v>100000</v>
      </c>
      <c r="J114" s="21">
        <v>7</v>
      </c>
      <c r="K114" s="21">
        <v>9.3000000000000007</v>
      </c>
      <c r="L114" s="15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>
        <v>1</v>
      </c>
      <c r="C115" s="9">
        <v>2</v>
      </c>
      <c r="D115" s="11">
        <v>8</v>
      </c>
      <c r="E115" s="11">
        <v>8.1999999999999993</v>
      </c>
      <c r="F115" s="11">
        <v>9.4</v>
      </c>
      <c r="G115" s="11">
        <v>9.2659102997646947</v>
      </c>
      <c r="H115" s="11">
        <v>8.8000000000000007</v>
      </c>
      <c r="I115" s="154">
        <v>103000.00000000001</v>
      </c>
      <c r="J115" s="11">
        <v>7</v>
      </c>
      <c r="K115" s="11">
        <v>9.4</v>
      </c>
      <c r="L115" s="15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35</v>
      </c>
    </row>
    <row r="116" spans="1:65">
      <c r="A116" s="30"/>
      <c r="B116" s="19">
        <v>1</v>
      </c>
      <c r="C116" s="9">
        <v>3</v>
      </c>
      <c r="D116" s="11">
        <v>8</v>
      </c>
      <c r="E116" s="11">
        <v>8</v>
      </c>
      <c r="F116" s="11">
        <v>9.4</v>
      </c>
      <c r="G116" s="11">
        <v>8.6065095161499787</v>
      </c>
      <c r="H116" s="11">
        <v>9</v>
      </c>
      <c r="I116" s="154">
        <v>99600.000000000015</v>
      </c>
      <c r="J116" s="11">
        <v>8</v>
      </c>
      <c r="K116" s="11">
        <v>9.3000000000000007</v>
      </c>
      <c r="L116" s="15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16</v>
      </c>
    </row>
    <row r="117" spans="1:65">
      <c r="A117" s="30"/>
      <c r="B117" s="19">
        <v>1</v>
      </c>
      <c r="C117" s="9">
        <v>4</v>
      </c>
      <c r="D117" s="11">
        <v>8</v>
      </c>
      <c r="E117" s="11">
        <v>8.1</v>
      </c>
      <c r="F117" s="11">
        <v>9.1999999999999993</v>
      </c>
      <c r="G117" s="11">
        <v>8.5319343084215333</v>
      </c>
      <c r="H117" s="11">
        <v>8.6999999999999993</v>
      </c>
      <c r="I117" s="154">
        <v>97200.000000000015</v>
      </c>
      <c r="J117" s="11">
        <v>8</v>
      </c>
      <c r="K117" s="155">
        <v>9.6999999999999993</v>
      </c>
      <c r="L117" s="15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8.6116627714558671</v>
      </c>
    </row>
    <row r="118" spans="1:65">
      <c r="A118" s="30"/>
      <c r="B118" s="19">
        <v>1</v>
      </c>
      <c r="C118" s="9">
        <v>5</v>
      </c>
      <c r="D118" s="11">
        <v>8</v>
      </c>
      <c r="E118" s="11">
        <v>8.3000000000000007</v>
      </c>
      <c r="F118" s="11">
        <v>9.3000000000000007</v>
      </c>
      <c r="G118" s="11">
        <v>9.1376026529394796</v>
      </c>
      <c r="H118" s="11">
        <v>9</v>
      </c>
      <c r="I118" s="154">
        <v>102000</v>
      </c>
      <c r="J118" s="11">
        <v>8</v>
      </c>
      <c r="K118" s="11">
        <v>9.1999999999999993</v>
      </c>
      <c r="L118" s="15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123</v>
      </c>
    </row>
    <row r="119" spans="1:65">
      <c r="A119" s="30"/>
      <c r="B119" s="19">
        <v>1</v>
      </c>
      <c r="C119" s="9">
        <v>6</v>
      </c>
      <c r="D119" s="11">
        <v>8</v>
      </c>
      <c r="E119" s="11">
        <v>7.8</v>
      </c>
      <c r="F119" s="11">
        <v>9.5</v>
      </c>
      <c r="G119" s="11">
        <v>9.1722934106425189</v>
      </c>
      <c r="H119" s="11">
        <v>8.9</v>
      </c>
      <c r="I119" s="154">
        <v>95800</v>
      </c>
      <c r="J119" s="11">
        <v>8</v>
      </c>
      <c r="K119" s="11">
        <v>9.3000000000000007</v>
      </c>
      <c r="L119" s="15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6"/>
    </row>
    <row r="120" spans="1:65">
      <c r="A120" s="30"/>
      <c r="B120" s="20" t="s">
        <v>237</v>
      </c>
      <c r="C120" s="12"/>
      <c r="D120" s="22">
        <v>8</v>
      </c>
      <c r="E120" s="22">
        <v>8.0666666666666647</v>
      </c>
      <c r="F120" s="22">
        <v>9.3666666666666671</v>
      </c>
      <c r="G120" s="22">
        <v>8.9983060668577508</v>
      </c>
      <c r="H120" s="22">
        <v>8.8833333333333346</v>
      </c>
      <c r="I120" s="22">
        <v>99600</v>
      </c>
      <c r="J120" s="22">
        <v>7.666666666666667</v>
      </c>
      <c r="K120" s="22">
        <v>9.3666666666666671</v>
      </c>
      <c r="L120" s="15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3" t="s">
        <v>238</v>
      </c>
      <c r="C121" s="29"/>
      <c r="D121" s="11">
        <v>8</v>
      </c>
      <c r="E121" s="11">
        <v>8.0500000000000007</v>
      </c>
      <c r="F121" s="11">
        <v>9.4</v>
      </c>
      <c r="G121" s="11">
        <v>9.1549480317909993</v>
      </c>
      <c r="H121" s="11">
        <v>8.9</v>
      </c>
      <c r="I121" s="11">
        <v>99800</v>
      </c>
      <c r="J121" s="11">
        <v>8</v>
      </c>
      <c r="K121" s="11">
        <v>9.3000000000000007</v>
      </c>
      <c r="L121" s="15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239</v>
      </c>
      <c r="C122" s="29"/>
      <c r="D122" s="23">
        <v>0</v>
      </c>
      <c r="E122" s="23">
        <v>0.17511900715418274</v>
      </c>
      <c r="F122" s="23">
        <v>0.10327955589886466</v>
      </c>
      <c r="G122" s="23">
        <v>0.33739549313696848</v>
      </c>
      <c r="H122" s="23">
        <v>0.11690451944500137</v>
      </c>
      <c r="I122" s="23">
        <v>2745.1775898837595</v>
      </c>
      <c r="J122" s="23">
        <v>0.51639777949432231</v>
      </c>
      <c r="K122" s="23">
        <v>0.17511900715418235</v>
      </c>
      <c r="L122" s="214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57"/>
    </row>
    <row r="123" spans="1:65">
      <c r="A123" s="30"/>
      <c r="B123" s="3" t="s">
        <v>87</v>
      </c>
      <c r="C123" s="29"/>
      <c r="D123" s="13">
        <v>0</v>
      </c>
      <c r="E123" s="13">
        <v>2.1708967829030923E-2</v>
      </c>
      <c r="F123" s="13">
        <v>1.1026287106640354E-2</v>
      </c>
      <c r="G123" s="13">
        <v>3.7495445323831769E-2</v>
      </c>
      <c r="H123" s="13">
        <v>1.3159983427204655E-2</v>
      </c>
      <c r="I123" s="13">
        <v>2.7562023994816862E-2</v>
      </c>
      <c r="J123" s="13">
        <v>6.7356232107955077E-2</v>
      </c>
      <c r="K123" s="13">
        <v>1.8695979411478544E-2</v>
      </c>
      <c r="L123" s="15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240</v>
      </c>
      <c r="C124" s="29"/>
      <c r="D124" s="13">
        <v>-7.1027255442848825E-2</v>
      </c>
      <c r="E124" s="13">
        <v>-6.3285815904872811E-2</v>
      </c>
      <c r="F124" s="13">
        <v>8.7672255085664563E-2</v>
      </c>
      <c r="G124" s="13">
        <v>4.4897635411763614E-2</v>
      </c>
      <c r="H124" s="13">
        <v>3.1546818435336688E-2</v>
      </c>
      <c r="I124" s="13">
        <v>11564.710669736533</v>
      </c>
      <c r="J124" s="13">
        <v>-0.10973445313273011</v>
      </c>
      <c r="K124" s="13">
        <v>8.7672255085664563E-2</v>
      </c>
      <c r="L124" s="15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46" t="s">
        <v>241</v>
      </c>
      <c r="C125" s="47"/>
      <c r="D125" s="45">
        <v>1.23</v>
      </c>
      <c r="E125" s="45">
        <v>1.1399999999999999</v>
      </c>
      <c r="F125" s="45">
        <v>0.67</v>
      </c>
      <c r="G125" s="45">
        <v>0.16</v>
      </c>
      <c r="H125" s="45">
        <v>0</v>
      </c>
      <c r="I125" s="45" t="s">
        <v>242</v>
      </c>
      <c r="J125" s="45">
        <v>1.7</v>
      </c>
      <c r="K125" s="45">
        <v>0.67</v>
      </c>
      <c r="L125" s="15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B126" s="31"/>
      <c r="C126" s="20"/>
      <c r="D126" s="20"/>
      <c r="E126" s="20"/>
      <c r="F126" s="20"/>
      <c r="G126" s="20"/>
      <c r="H126" s="20"/>
      <c r="I126" s="20"/>
      <c r="J126" s="20"/>
      <c r="K126" s="20"/>
      <c r="BM126" s="56"/>
    </row>
    <row r="127" spans="1:65" ht="15">
      <c r="B127" s="8" t="s">
        <v>606</v>
      </c>
      <c r="BM127" s="28" t="s">
        <v>67</v>
      </c>
    </row>
    <row r="128" spans="1:65" ht="15">
      <c r="A128" s="25" t="s">
        <v>50</v>
      </c>
      <c r="B128" s="18" t="s">
        <v>114</v>
      </c>
      <c r="C128" s="15" t="s">
        <v>115</v>
      </c>
      <c r="D128" s="16" t="s">
        <v>233</v>
      </c>
      <c r="E128" s="17" t="s">
        <v>233</v>
      </c>
      <c r="F128" s="17" t="s">
        <v>233</v>
      </c>
      <c r="G128" s="17" t="s">
        <v>233</v>
      </c>
      <c r="H128" s="17" t="s">
        <v>233</v>
      </c>
      <c r="I128" s="17" t="s">
        <v>233</v>
      </c>
      <c r="J128" s="17" t="s">
        <v>233</v>
      </c>
      <c r="K128" s="17" t="s">
        <v>233</v>
      </c>
      <c r="L128" s="17" t="s">
        <v>233</v>
      </c>
      <c r="M128" s="17" t="s">
        <v>233</v>
      </c>
      <c r="N128" s="17" t="s">
        <v>233</v>
      </c>
      <c r="O128" s="17" t="s">
        <v>233</v>
      </c>
      <c r="P128" s="17" t="s">
        <v>233</v>
      </c>
      <c r="Q128" s="17" t="s">
        <v>233</v>
      </c>
      <c r="R128" s="17" t="s">
        <v>233</v>
      </c>
      <c r="S128" s="17" t="s">
        <v>233</v>
      </c>
      <c r="T128" s="17" t="s">
        <v>233</v>
      </c>
      <c r="U128" s="17" t="s">
        <v>233</v>
      </c>
      <c r="V128" s="17" t="s">
        <v>233</v>
      </c>
      <c r="W128" s="17" t="s">
        <v>233</v>
      </c>
      <c r="X128" s="159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234</v>
      </c>
      <c r="C129" s="9" t="s">
        <v>234</v>
      </c>
      <c r="D129" s="156" t="s">
        <v>244</v>
      </c>
      <c r="E129" s="158" t="s">
        <v>245</v>
      </c>
      <c r="F129" s="158" t="s">
        <v>246</v>
      </c>
      <c r="G129" s="158" t="s">
        <v>247</v>
      </c>
      <c r="H129" s="158" t="s">
        <v>248</v>
      </c>
      <c r="I129" s="158" t="s">
        <v>249</v>
      </c>
      <c r="J129" s="158" t="s">
        <v>250</v>
      </c>
      <c r="K129" s="158" t="s">
        <v>251</v>
      </c>
      <c r="L129" s="158" t="s">
        <v>252</v>
      </c>
      <c r="M129" s="158" t="s">
        <v>253</v>
      </c>
      <c r="N129" s="158" t="s">
        <v>254</v>
      </c>
      <c r="O129" s="158" t="s">
        <v>255</v>
      </c>
      <c r="P129" s="158" t="s">
        <v>258</v>
      </c>
      <c r="Q129" s="158" t="s">
        <v>259</v>
      </c>
      <c r="R129" s="158" t="s">
        <v>260</v>
      </c>
      <c r="S129" s="158" t="s">
        <v>263</v>
      </c>
      <c r="T129" s="158" t="s">
        <v>266</v>
      </c>
      <c r="U129" s="158" t="s">
        <v>268</v>
      </c>
      <c r="V129" s="158" t="s">
        <v>269</v>
      </c>
      <c r="W129" s="158" t="s">
        <v>270</v>
      </c>
      <c r="X129" s="159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331</v>
      </c>
      <c r="E130" s="11" t="s">
        <v>331</v>
      </c>
      <c r="F130" s="11" t="s">
        <v>104</v>
      </c>
      <c r="G130" s="11" t="s">
        <v>104</v>
      </c>
      <c r="H130" s="11" t="s">
        <v>104</v>
      </c>
      <c r="I130" s="11" t="s">
        <v>104</v>
      </c>
      <c r="J130" s="11" t="s">
        <v>104</v>
      </c>
      <c r="K130" s="11" t="s">
        <v>104</v>
      </c>
      <c r="L130" s="11" t="s">
        <v>331</v>
      </c>
      <c r="M130" s="11" t="s">
        <v>104</v>
      </c>
      <c r="N130" s="11" t="s">
        <v>104</v>
      </c>
      <c r="O130" s="11" t="s">
        <v>104</v>
      </c>
      <c r="P130" s="11" t="s">
        <v>104</v>
      </c>
      <c r="Q130" s="11" t="s">
        <v>104</v>
      </c>
      <c r="R130" s="11" t="s">
        <v>331</v>
      </c>
      <c r="S130" s="11" t="s">
        <v>103</v>
      </c>
      <c r="T130" s="11" t="s">
        <v>104</v>
      </c>
      <c r="U130" s="11" t="s">
        <v>104</v>
      </c>
      <c r="V130" s="11" t="s">
        <v>104</v>
      </c>
      <c r="W130" s="11" t="s">
        <v>104</v>
      </c>
      <c r="X130" s="159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159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1">
        <v>1.18</v>
      </c>
      <c r="E132" s="21">
        <v>1.1399999999999999</v>
      </c>
      <c r="F132" s="21">
        <v>1.1200000000000001</v>
      </c>
      <c r="G132" s="152">
        <v>0.94299999999999995</v>
      </c>
      <c r="H132" s="21">
        <v>1.1579999999999999</v>
      </c>
      <c r="I132" s="21">
        <v>1.101</v>
      </c>
      <c r="J132" s="21">
        <v>1.1439999999999999</v>
      </c>
      <c r="K132" s="21">
        <v>1.1719999999999999</v>
      </c>
      <c r="L132" s="21">
        <v>1.1200000000000001</v>
      </c>
      <c r="M132" s="21">
        <v>1.2</v>
      </c>
      <c r="N132" s="21">
        <v>1.04</v>
      </c>
      <c r="O132" s="21">
        <v>1.2</v>
      </c>
      <c r="P132" s="21">
        <v>1.1848321898577501</v>
      </c>
      <c r="Q132" s="21">
        <v>1.1299999999999999</v>
      </c>
      <c r="R132" s="21">
        <v>1.1599999999999999</v>
      </c>
      <c r="S132" s="152">
        <v>1.286</v>
      </c>
      <c r="T132" s="21">
        <v>1.1000000000000001</v>
      </c>
      <c r="U132" s="21">
        <v>1.1399999999999999</v>
      </c>
      <c r="V132" s="152">
        <v>1</v>
      </c>
      <c r="W132" s="21">
        <v>1.18</v>
      </c>
      <c r="X132" s="159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1.18</v>
      </c>
      <c r="E133" s="11">
        <v>1.1599999999999999</v>
      </c>
      <c r="F133" s="11">
        <v>0.96</v>
      </c>
      <c r="G133" s="154">
        <v>0.879</v>
      </c>
      <c r="H133" s="11">
        <v>1.2010000000000001</v>
      </c>
      <c r="I133" s="11">
        <v>1.0720000000000001</v>
      </c>
      <c r="J133" s="11">
        <v>1.1220000000000001</v>
      </c>
      <c r="K133" s="155">
        <v>1.0289999999999999</v>
      </c>
      <c r="L133" s="11">
        <v>1.1299999999999999</v>
      </c>
      <c r="M133" s="11">
        <v>1.3</v>
      </c>
      <c r="N133" s="11">
        <v>1.1200000000000001</v>
      </c>
      <c r="O133" s="11">
        <v>1.2</v>
      </c>
      <c r="P133" s="11">
        <v>1.16520339786754</v>
      </c>
      <c r="Q133" s="11">
        <v>1.1299999999999999</v>
      </c>
      <c r="R133" s="11">
        <v>1.1400000000000001</v>
      </c>
      <c r="S133" s="154">
        <v>1.4219999999999999</v>
      </c>
      <c r="T133" s="11">
        <v>1.2</v>
      </c>
      <c r="U133" s="11">
        <v>1.1399999999999999</v>
      </c>
      <c r="V133" s="155">
        <v>1.06</v>
      </c>
      <c r="W133" s="11">
        <v>1.19</v>
      </c>
      <c r="X133" s="159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e">
        <v>#N/A</v>
      </c>
    </row>
    <row r="134" spans="1:65">
      <c r="A134" s="30"/>
      <c r="B134" s="19">
        <v>1</v>
      </c>
      <c r="C134" s="9">
        <v>3</v>
      </c>
      <c r="D134" s="11">
        <v>1.17</v>
      </c>
      <c r="E134" s="11">
        <v>1.1599999999999999</v>
      </c>
      <c r="F134" s="155">
        <v>1.36</v>
      </c>
      <c r="G134" s="154">
        <v>0.93600000000000005</v>
      </c>
      <c r="H134" s="155">
        <v>0.91500000000000004</v>
      </c>
      <c r="I134" s="11">
        <v>1.0580000000000001</v>
      </c>
      <c r="J134" s="11">
        <v>1.129</v>
      </c>
      <c r="K134" s="11">
        <v>1.1579999999999999</v>
      </c>
      <c r="L134" s="11">
        <v>1.1499999999999999</v>
      </c>
      <c r="M134" s="11">
        <v>1.2</v>
      </c>
      <c r="N134" s="11">
        <v>1.1200000000000001</v>
      </c>
      <c r="O134" s="11">
        <v>1.2</v>
      </c>
      <c r="P134" s="11">
        <v>1.12653950934989</v>
      </c>
      <c r="Q134" s="11">
        <v>1.1399999999999999</v>
      </c>
      <c r="R134" s="11">
        <v>1.1499999999999999</v>
      </c>
      <c r="S134" s="154">
        <v>1.5058</v>
      </c>
      <c r="T134" s="11">
        <v>1.2</v>
      </c>
      <c r="U134" s="11">
        <v>1.1599999999999999</v>
      </c>
      <c r="V134" s="154">
        <v>1.02</v>
      </c>
      <c r="W134" s="11">
        <v>1.2</v>
      </c>
      <c r="X134" s="159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19">
        <v>1</v>
      </c>
      <c r="C135" s="9">
        <v>4</v>
      </c>
      <c r="D135" s="11">
        <v>1.17</v>
      </c>
      <c r="E135" s="11">
        <v>1.21</v>
      </c>
      <c r="F135" s="11">
        <v>1</v>
      </c>
      <c r="G135" s="154">
        <v>0.92900000000000005</v>
      </c>
      <c r="H135" s="11">
        <v>1.258</v>
      </c>
      <c r="I135" s="11">
        <v>1.0649999999999999</v>
      </c>
      <c r="J135" s="11">
        <v>1.1080000000000001</v>
      </c>
      <c r="K135" s="11">
        <v>1.1719999999999999</v>
      </c>
      <c r="L135" s="11">
        <v>1.1499999999999999</v>
      </c>
      <c r="M135" s="11">
        <v>1.2</v>
      </c>
      <c r="N135" s="11">
        <v>1.04</v>
      </c>
      <c r="O135" s="11">
        <v>1.2</v>
      </c>
      <c r="P135" s="11">
        <v>1.1199803343205299</v>
      </c>
      <c r="Q135" s="11">
        <v>1.1399999999999999</v>
      </c>
      <c r="R135" s="11">
        <v>1.1400000000000001</v>
      </c>
      <c r="S135" s="154">
        <v>1.3913</v>
      </c>
      <c r="T135" s="11">
        <v>1.2</v>
      </c>
      <c r="U135" s="11">
        <v>1.1399999999999999</v>
      </c>
      <c r="V135" s="154">
        <v>1</v>
      </c>
      <c r="W135" s="11">
        <v>1.22</v>
      </c>
      <c r="X135" s="159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1.1476766343241174</v>
      </c>
    </row>
    <row r="136" spans="1:65">
      <c r="A136" s="30"/>
      <c r="B136" s="19">
        <v>1</v>
      </c>
      <c r="C136" s="9">
        <v>5</v>
      </c>
      <c r="D136" s="11">
        <v>1.18</v>
      </c>
      <c r="E136" s="11">
        <v>1.18</v>
      </c>
      <c r="F136" s="11">
        <v>1.21</v>
      </c>
      <c r="G136" s="154">
        <v>0.97199999999999998</v>
      </c>
      <c r="H136" s="11">
        <v>1.0429999999999999</v>
      </c>
      <c r="I136" s="11">
        <v>1.0720000000000001</v>
      </c>
      <c r="J136" s="11">
        <v>1.115</v>
      </c>
      <c r="K136" s="11">
        <v>1.101</v>
      </c>
      <c r="L136" s="11">
        <v>1.1399999999999999</v>
      </c>
      <c r="M136" s="11">
        <v>1.3</v>
      </c>
      <c r="N136" s="11">
        <v>1.03</v>
      </c>
      <c r="O136" s="11">
        <v>1.2</v>
      </c>
      <c r="P136" s="11">
        <v>1.1753011020301101</v>
      </c>
      <c r="Q136" s="11">
        <v>1.1399999999999999</v>
      </c>
      <c r="R136" s="11">
        <v>1.1499999999999999</v>
      </c>
      <c r="S136" s="154">
        <v>1.2059</v>
      </c>
      <c r="T136" s="11">
        <v>1.1000000000000001</v>
      </c>
      <c r="U136" s="11">
        <v>1.1499999999999999</v>
      </c>
      <c r="V136" s="154">
        <v>1.01</v>
      </c>
      <c r="W136" s="11">
        <v>1.19</v>
      </c>
      <c r="X136" s="159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124</v>
      </c>
    </row>
    <row r="137" spans="1:65">
      <c r="A137" s="30"/>
      <c r="B137" s="19">
        <v>1</v>
      </c>
      <c r="C137" s="9">
        <v>6</v>
      </c>
      <c r="D137" s="11">
        <v>1.17</v>
      </c>
      <c r="E137" s="11">
        <v>1.23</v>
      </c>
      <c r="F137" s="155">
        <v>1.36</v>
      </c>
      <c r="G137" s="154">
        <v>0.95799999999999996</v>
      </c>
      <c r="H137" s="11">
        <v>1.1439999999999999</v>
      </c>
      <c r="I137" s="11">
        <v>1.0720000000000001</v>
      </c>
      <c r="J137" s="11">
        <v>1.101</v>
      </c>
      <c r="K137" s="11">
        <v>1.1439999999999999</v>
      </c>
      <c r="L137" s="11">
        <v>1.1299999999999999</v>
      </c>
      <c r="M137" s="11">
        <v>1.2</v>
      </c>
      <c r="N137" s="11">
        <v>1.1399999999999999</v>
      </c>
      <c r="O137" s="11">
        <v>1.2</v>
      </c>
      <c r="P137" s="11">
        <v>1.1892933866164099</v>
      </c>
      <c r="Q137" s="11">
        <v>1.1200000000000001</v>
      </c>
      <c r="R137" s="11">
        <v>1.1499999999999999</v>
      </c>
      <c r="S137" s="154">
        <v>1.1273</v>
      </c>
      <c r="T137" s="11">
        <v>1.1000000000000001</v>
      </c>
      <c r="U137" s="11">
        <v>1.1499999999999999</v>
      </c>
      <c r="V137" s="154">
        <v>1</v>
      </c>
      <c r="W137" s="11">
        <v>1.1599999999999999</v>
      </c>
      <c r="X137" s="159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6"/>
    </row>
    <row r="138" spans="1:65">
      <c r="A138" s="30"/>
      <c r="B138" s="20" t="s">
        <v>237</v>
      </c>
      <c r="C138" s="12"/>
      <c r="D138" s="22">
        <v>1.1749999999999998</v>
      </c>
      <c r="E138" s="22">
        <v>1.18</v>
      </c>
      <c r="F138" s="22">
        <v>1.1683333333333334</v>
      </c>
      <c r="G138" s="22">
        <v>0.93616666666666681</v>
      </c>
      <c r="H138" s="22">
        <v>1.1198333333333335</v>
      </c>
      <c r="I138" s="22">
        <v>1.0733333333333333</v>
      </c>
      <c r="J138" s="22">
        <v>1.1198333333333335</v>
      </c>
      <c r="K138" s="22">
        <v>1.1293333333333333</v>
      </c>
      <c r="L138" s="22">
        <v>1.1366666666666665</v>
      </c>
      <c r="M138" s="22">
        <v>1.2333333333333334</v>
      </c>
      <c r="N138" s="22">
        <v>1.0816666666666668</v>
      </c>
      <c r="O138" s="22">
        <v>1.2</v>
      </c>
      <c r="P138" s="22">
        <v>1.1601916533403716</v>
      </c>
      <c r="Q138" s="22">
        <v>1.1333333333333331</v>
      </c>
      <c r="R138" s="22">
        <v>1.1483333333333334</v>
      </c>
      <c r="S138" s="22">
        <v>1.3230500000000001</v>
      </c>
      <c r="T138" s="22">
        <v>1.1500000000000001</v>
      </c>
      <c r="U138" s="22">
        <v>1.1466666666666665</v>
      </c>
      <c r="V138" s="22">
        <v>1.0149999999999999</v>
      </c>
      <c r="W138" s="22">
        <v>1.1900000000000002</v>
      </c>
      <c r="X138" s="159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6"/>
    </row>
    <row r="139" spans="1:65">
      <c r="A139" s="30"/>
      <c r="B139" s="3" t="s">
        <v>238</v>
      </c>
      <c r="C139" s="29"/>
      <c r="D139" s="11">
        <v>1.1749999999999998</v>
      </c>
      <c r="E139" s="11">
        <v>1.17</v>
      </c>
      <c r="F139" s="11">
        <v>1.165</v>
      </c>
      <c r="G139" s="11">
        <v>0.9395</v>
      </c>
      <c r="H139" s="11">
        <v>1.1509999999999998</v>
      </c>
      <c r="I139" s="11">
        <v>1.0720000000000001</v>
      </c>
      <c r="J139" s="11">
        <v>1.1185</v>
      </c>
      <c r="K139" s="11">
        <v>1.1509999999999998</v>
      </c>
      <c r="L139" s="11">
        <v>1.1349999999999998</v>
      </c>
      <c r="M139" s="11">
        <v>1.2</v>
      </c>
      <c r="N139" s="11">
        <v>1.08</v>
      </c>
      <c r="O139" s="11">
        <v>1.2</v>
      </c>
      <c r="P139" s="11">
        <v>1.170252249948825</v>
      </c>
      <c r="Q139" s="11">
        <v>1.1349999999999998</v>
      </c>
      <c r="R139" s="11">
        <v>1.1499999999999999</v>
      </c>
      <c r="S139" s="11">
        <v>1.3386499999999999</v>
      </c>
      <c r="T139" s="11">
        <v>1.1499999999999999</v>
      </c>
      <c r="U139" s="11">
        <v>1.145</v>
      </c>
      <c r="V139" s="11">
        <v>1.0049999999999999</v>
      </c>
      <c r="W139" s="11">
        <v>1.19</v>
      </c>
      <c r="X139" s="159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A140" s="30"/>
      <c r="B140" s="3" t="s">
        <v>239</v>
      </c>
      <c r="C140" s="29"/>
      <c r="D140" s="23">
        <v>5.4772255750516656E-3</v>
      </c>
      <c r="E140" s="23">
        <v>3.4058772731852829E-2</v>
      </c>
      <c r="F140" s="23">
        <v>0.17279081765726614</v>
      </c>
      <c r="G140" s="23">
        <v>3.2021347046410548E-2</v>
      </c>
      <c r="H140" s="23">
        <v>0.12294619419350349</v>
      </c>
      <c r="I140" s="23">
        <v>1.4665151436881456E-2</v>
      </c>
      <c r="J140" s="23">
        <v>1.5432649372893353E-2</v>
      </c>
      <c r="K140" s="23">
        <v>5.5762592000970203E-2</v>
      </c>
      <c r="L140" s="23">
        <v>1.2110601416389916E-2</v>
      </c>
      <c r="M140" s="23">
        <v>5.1639777949432274E-2</v>
      </c>
      <c r="N140" s="23">
        <v>4.9966655548141961E-2</v>
      </c>
      <c r="O140" s="23">
        <v>0</v>
      </c>
      <c r="P140" s="23">
        <v>2.9855977340957941E-2</v>
      </c>
      <c r="Q140" s="23">
        <v>8.1649658092771953E-3</v>
      </c>
      <c r="R140" s="23">
        <v>7.5277265270907185E-3</v>
      </c>
      <c r="S140" s="23">
        <v>0.14231065666351206</v>
      </c>
      <c r="T140" s="23">
        <v>5.4772255750516537E-2</v>
      </c>
      <c r="U140" s="23">
        <v>8.1649658092772665E-3</v>
      </c>
      <c r="V140" s="23">
        <v>2.3452078799117166E-2</v>
      </c>
      <c r="W140" s="23">
        <v>2.0000000000000018E-2</v>
      </c>
      <c r="X140" s="214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57"/>
    </row>
    <row r="141" spans="1:65">
      <c r="A141" s="30"/>
      <c r="B141" s="3" t="s">
        <v>87</v>
      </c>
      <c r="C141" s="29"/>
      <c r="D141" s="13">
        <v>4.6614685745120562E-3</v>
      </c>
      <c r="E141" s="13">
        <v>2.886336672190918E-2</v>
      </c>
      <c r="F141" s="13">
        <v>0.14789513636855875</v>
      </c>
      <c r="G141" s="13">
        <v>3.420475027211381E-2</v>
      </c>
      <c r="H141" s="13">
        <v>0.1097897254295313</v>
      </c>
      <c r="I141" s="13">
        <v>1.3663184568523097E-2</v>
      </c>
      <c r="J141" s="13">
        <v>1.3781201999904763E-2</v>
      </c>
      <c r="K141" s="13">
        <v>4.9376557261779995E-2</v>
      </c>
      <c r="L141" s="13">
        <v>1.0654488049609898E-2</v>
      </c>
      <c r="M141" s="13">
        <v>4.1870090229269408E-2</v>
      </c>
      <c r="N141" s="13">
        <v>4.6194134559145103E-2</v>
      </c>
      <c r="O141" s="13">
        <v>0</v>
      </c>
      <c r="P141" s="13">
        <v>2.5733659826803576E-2</v>
      </c>
      <c r="Q141" s="13">
        <v>7.2043815964210559E-3</v>
      </c>
      <c r="R141" s="13">
        <v>6.5553496607466339E-3</v>
      </c>
      <c r="S141" s="13">
        <v>0.1075625688095779</v>
      </c>
      <c r="T141" s="13">
        <v>4.7628048478710029E-2</v>
      </c>
      <c r="U141" s="13">
        <v>7.1206097173929662E-3</v>
      </c>
      <c r="V141" s="13">
        <v>2.3105496353810019E-2</v>
      </c>
      <c r="W141" s="13">
        <v>1.6806722689075643E-2</v>
      </c>
      <c r="X141" s="159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6"/>
    </row>
    <row r="142" spans="1:65">
      <c r="A142" s="30"/>
      <c r="B142" s="3" t="s">
        <v>240</v>
      </c>
      <c r="C142" s="29"/>
      <c r="D142" s="13">
        <v>2.3807547229515169E-2</v>
      </c>
      <c r="E142" s="13">
        <v>2.8164175090066301E-2</v>
      </c>
      <c r="F142" s="13">
        <v>1.7998710082113956E-2</v>
      </c>
      <c r="G142" s="13">
        <v>-0.18429404357614343</v>
      </c>
      <c r="H142" s="13">
        <v>-2.4260580165232026E-2</v>
      </c>
      <c r="I142" s="13">
        <v>-6.4777219268357666E-2</v>
      </c>
      <c r="J142" s="13">
        <v>-2.4260580165232026E-2</v>
      </c>
      <c r="K142" s="13">
        <v>-1.5982987230184986E-2</v>
      </c>
      <c r="L142" s="13">
        <v>-9.5932663680434738E-3</v>
      </c>
      <c r="M142" s="13">
        <v>7.4634872269278452E-2</v>
      </c>
      <c r="N142" s="13">
        <v>-5.7516172834105594E-2</v>
      </c>
      <c r="O142" s="13">
        <v>4.5590686532271052E-2</v>
      </c>
      <c r="P142" s="13">
        <v>1.0904656104308019E-2</v>
      </c>
      <c r="Q142" s="13">
        <v>-1.2497684941744303E-2</v>
      </c>
      <c r="R142" s="13">
        <v>5.7219863990942699E-4</v>
      </c>
      <c r="S142" s="13">
        <v>0.15280729818043426</v>
      </c>
      <c r="T142" s="13">
        <v>2.0244079267597304E-3</v>
      </c>
      <c r="U142" s="13">
        <v>-8.8001064694120945E-4</v>
      </c>
      <c r="V142" s="13">
        <v>-0.11560454430812084</v>
      </c>
      <c r="W142" s="13">
        <v>3.6877430811168788E-2</v>
      </c>
      <c r="X142" s="159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A143" s="30"/>
      <c r="B143" s="46" t="s">
        <v>241</v>
      </c>
      <c r="C143" s="47"/>
      <c r="D143" s="45">
        <v>0.67</v>
      </c>
      <c r="E143" s="45">
        <v>0.79</v>
      </c>
      <c r="F143" s="45">
        <v>0.51</v>
      </c>
      <c r="G143" s="45">
        <v>5.12</v>
      </c>
      <c r="H143" s="45">
        <v>0.67</v>
      </c>
      <c r="I143" s="45">
        <v>1.8</v>
      </c>
      <c r="J143" s="45">
        <v>0.67</v>
      </c>
      <c r="K143" s="45">
        <v>0.44</v>
      </c>
      <c r="L143" s="45">
        <v>0.26</v>
      </c>
      <c r="M143" s="45">
        <v>2.08</v>
      </c>
      <c r="N143" s="45">
        <v>1.6</v>
      </c>
      <c r="O143" s="45">
        <v>1.27</v>
      </c>
      <c r="P143" s="45">
        <v>0.31</v>
      </c>
      <c r="Q143" s="45">
        <v>0.34</v>
      </c>
      <c r="R143" s="45">
        <v>0.02</v>
      </c>
      <c r="S143" s="45">
        <v>4.26</v>
      </c>
      <c r="T143" s="45">
        <v>0.06</v>
      </c>
      <c r="U143" s="45">
        <v>0.02</v>
      </c>
      <c r="V143" s="45">
        <v>3.21</v>
      </c>
      <c r="W143" s="45">
        <v>1.03</v>
      </c>
      <c r="X143" s="159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6"/>
    </row>
    <row r="144" spans="1:65">
      <c r="B144" s="3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BM144" s="56"/>
    </row>
    <row r="145" spans="1:65" ht="15">
      <c r="B145" s="8" t="s">
        <v>485</v>
      </c>
      <c r="BM145" s="28" t="s">
        <v>67</v>
      </c>
    </row>
    <row r="146" spans="1:65" ht="15">
      <c r="A146" s="25" t="s">
        <v>19</v>
      </c>
      <c r="B146" s="18" t="s">
        <v>114</v>
      </c>
      <c r="C146" s="15" t="s">
        <v>115</v>
      </c>
      <c r="D146" s="16" t="s">
        <v>233</v>
      </c>
      <c r="E146" s="17" t="s">
        <v>233</v>
      </c>
      <c r="F146" s="17" t="s">
        <v>233</v>
      </c>
      <c r="G146" s="17" t="s">
        <v>233</v>
      </c>
      <c r="H146" s="17" t="s">
        <v>233</v>
      </c>
      <c r="I146" s="17" t="s">
        <v>233</v>
      </c>
      <c r="J146" s="17" t="s">
        <v>233</v>
      </c>
      <c r="K146" s="17" t="s">
        <v>233</v>
      </c>
      <c r="L146" s="17" t="s">
        <v>233</v>
      </c>
      <c r="M146" s="17" t="s">
        <v>233</v>
      </c>
      <c r="N146" s="15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 t="s">
        <v>234</v>
      </c>
      <c r="C147" s="9" t="s">
        <v>234</v>
      </c>
      <c r="D147" s="156" t="s">
        <v>244</v>
      </c>
      <c r="E147" s="158" t="s">
        <v>245</v>
      </c>
      <c r="F147" s="158" t="s">
        <v>246</v>
      </c>
      <c r="G147" s="158" t="s">
        <v>252</v>
      </c>
      <c r="H147" s="158" t="s">
        <v>253</v>
      </c>
      <c r="I147" s="158" t="s">
        <v>258</v>
      </c>
      <c r="J147" s="158" t="s">
        <v>259</v>
      </c>
      <c r="K147" s="158" t="s">
        <v>266</v>
      </c>
      <c r="L147" s="158" t="s">
        <v>268</v>
      </c>
      <c r="M147" s="158" t="s">
        <v>269</v>
      </c>
      <c r="N147" s="15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s">
        <v>3</v>
      </c>
    </row>
    <row r="148" spans="1:65">
      <c r="A148" s="30"/>
      <c r="B148" s="19"/>
      <c r="C148" s="9"/>
      <c r="D148" s="10" t="s">
        <v>331</v>
      </c>
      <c r="E148" s="11" t="s">
        <v>331</v>
      </c>
      <c r="F148" s="11" t="s">
        <v>104</v>
      </c>
      <c r="G148" s="11" t="s">
        <v>331</v>
      </c>
      <c r="H148" s="11" t="s">
        <v>103</v>
      </c>
      <c r="I148" s="11" t="s">
        <v>103</v>
      </c>
      <c r="J148" s="11" t="s">
        <v>104</v>
      </c>
      <c r="K148" s="11" t="s">
        <v>103</v>
      </c>
      <c r="L148" s="11" t="s">
        <v>104</v>
      </c>
      <c r="M148" s="11" t="s">
        <v>104</v>
      </c>
      <c r="N148" s="15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0</v>
      </c>
    </row>
    <row r="149" spans="1:65">
      <c r="A149" s="30"/>
      <c r="B149" s="19"/>
      <c r="C149" s="9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159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8">
        <v>1</v>
      </c>
      <c r="C150" s="14">
        <v>1</v>
      </c>
      <c r="D150" s="230">
        <v>84</v>
      </c>
      <c r="E150" s="230">
        <v>87</v>
      </c>
      <c r="F150" s="231" t="s">
        <v>96</v>
      </c>
      <c r="G150" s="230">
        <v>81</v>
      </c>
      <c r="H150" s="230">
        <v>90</v>
      </c>
      <c r="I150" s="230">
        <v>72.714256893633817</v>
      </c>
      <c r="J150" s="230">
        <v>83.7</v>
      </c>
      <c r="K150" s="230">
        <v>82.4</v>
      </c>
      <c r="L150" s="230">
        <v>76</v>
      </c>
      <c r="M150" s="231">
        <v>60</v>
      </c>
      <c r="N150" s="233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  <c r="AB150" s="234"/>
      <c r="AC150" s="234"/>
      <c r="AD150" s="234"/>
      <c r="AE150" s="234"/>
      <c r="AF150" s="234"/>
      <c r="AG150" s="234"/>
      <c r="AH150" s="234"/>
      <c r="AI150" s="234"/>
      <c r="AJ150" s="234"/>
      <c r="AK150" s="234"/>
      <c r="AL150" s="234"/>
      <c r="AM150" s="234"/>
      <c r="AN150" s="234"/>
      <c r="AO150" s="234"/>
      <c r="AP150" s="234"/>
      <c r="AQ150" s="234"/>
      <c r="AR150" s="234"/>
      <c r="AS150" s="234"/>
      <c r="AT150" s="234"/>
      <c r="AU150" s="234"/>
      <c r="AV150" s="234"/>
      <c r="AW150" s="234"/>
      <c r="AX150" s="234"/>
      <c r="AY150" s="234"/>
      <c r="AZ150" s="234"/>
      <c r="BA150" s="234"/>
      <c r="BB150" s="234"/>
      <c r="BC150" s="234"/>
      <c r="BD150" s="234"/>
      <c r="BE150" s="234"/>
      <c r="BF150" s="234"/>
      <c r="BG150" s="234"/>
      <c r="BH150" s="234"/>
      <c r="BI150" s="234"/>
      <c r="BJ150" s="234"/>
      <c r="BK150" s="234"/>
      <c r="BL150" s="234"/>
      <c r="BM150" s="235">
        <v>1</v>
      </c>
    </row>
    <row r="151" spans="1:65">
      <c r="A151" s="30"/>
      <c r="B151" s="19">
        <v>1</v>
      </c>
      <c r="C151" s="9">
        <v>2</v>
      </c>
      <c r="D151" s="236">
        <v>84</v>
      </c>
      <c r="E151" s="236">
        <v>89</v>
      </c>
      <c r="F151" s="238" t="s">
        <v>96</v>
      </c>
      <c r="G151" s="236">
        <v>84</v>
      </c>
      <c r="H151" s="236">
        <v>87</v>
      </c>
      <c r="I151" s="236">
        <v>78.322935291058954</v>
      </c>
      <c r="J151" s="236">
        <v>85.6</v>
      </c>
      <c r="K151" s="236">
        <v>86</v>
      </c>
      <c r="L151" s="236">
        <v>79</v>
      </c>
      <c r="M151" s="238">
        <v>60</v>
      </c>
      <c r="N151" s="233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  <c r="AG151" s="234"/>
      <c r="AH151" s="234"/>
      <c r="AI151" s="234"/>
      <c r="AJ151" s="234"/>
      <c r="AK151" s="234"/>
      <c r="AL151" s="234"/>
      <c r="AM151" s="234"/>
      <c r="AN151" s="234"/>
      <c r="AO151" s="234"/>
      <c r="AP151" s="234"/>
      <c r="AQ151" s="234"/>
      <c r="AR151" s="234"/>
      <c r="AS151" s="234"/>
      <c r="AT151" s="234"/>
      <c r="AU151" s="234"/>
      <c r="AV151" s="234"/>
      <c r="AW151" s="234"/>
      <c r="AX151" s="234"/>
      <c r="AY151" s="234"/>
      <c r="AZ151" s="234"/>
      <c r="BA151" s="234"/>
      <c r="BB151" s="234"/>
      <c r="BC151" s="234"/>
      <c r="BD151" s="234"/>
      <c r="BE151" s="234"/>
      <c r="BF151" s="234"/>
      <c r="BG151" s="234"/>
      <c r="BH151" s="234"/>
      <c r="BI151" s="234"/>
      <c r="BJ151" s="234"/>
      <c r="BK151" s="234"/>
      <c r="BL151" s="234"/>
      <c r="BM151" s="235" t="e">
        <v>#N/A</v>
      </c>
    </row>
    <row r="152" spans="1:65">
      <c r="A152" s="30"/>
      <c r="B152" s="19">
        <v>1</v>
      </c>
      <c r="C152" s="9">
        <v>3</v>
      </c>
      <c r="D152" s="236">
        <v>85</v>
      </c>
      <c r="E152" s="236">
        <v>83</v>
      </c>
      <c r="F152" s="238" t="s">
        <v>96</v>
      </c>
      <c r="G152" s="236">
        <v>80</v>
      </c>
      <c r="H152" s="236">
        <v>88</v>
      </c>
      <c r="I152" s="236">
        <v>76.137669481995943</v>
      </c>
      <c r="J152" s="236">
        <v>84.9</v>
      </c>
      <c r="K152" s="236">
        <v>83.4</v>
      </c>
      <c r="L152" s="236">
        <v>78</v>
      </c>
      <c r="M152" s="238">
        <v>60</v>
      </c>
      <c r="N152" s="233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  <c r="AD152" s="234"/>
      <c r="AE152" s="234"/>
      <c r="AF152" s="234"/>
      <c r="AG152" s="234"/>
      <c r="AH152" s="234"/>
      <c r="AI152" s="234"/>
      <c r="AJ152" s="234"/>
      <c r="AK152" s="234"/>
      <c r="AL152" s="234"/>
      <c r="AM152" s="234"/>
      <c r="AN152" s="234"/>
      <c r="AO152" s="234"/>
      <c r="AP152" s="234"/>
      <c r="AQ152" s="234"/>
      <c r="AR152" s="234"/>
      <c r="AS152" s="234"/>
      <c r="AT152" s="234"/>
      <c r="AU152" s="234"/>
      <c r="AV152" s="234"/>
      <c r="AW152" s="234"/>
      <c r="AX152" s="234"/>
      <c r="AY152" s="234"/>
      <c r="AZ152" s="234"/>
      <c r="BA152" s="234"/>
      <c r="BB152" s="234"/>
      <c r="BC152" s="234"/>
      <c r="BD152" s="234"/>
      <c r="BE152" s="234"/>
      <c r="BF152" s="234"/>
      <c r="BG152" s="234"/>
      <c r="BH152" s="234"/>
      <c r="BI152" s="234"/>
      <c r="BJ152" s="234"/>
      <c r="BK152" s="234"/>
      <c r="BL152" s="234"/>
      <c r="BM152" s="235">
        <v>16</v>
      </c>
    </row>
    <row r="153" spans="1:65">
      <c r="A153" s="30"/>
      <c r="B153" s="19">
        <v>1</v>
      </c>
      <c r="C153" s="9">
        <v>4</v>
      </c>
      <c r="D153" s="236">
        <v>84</v>
      </c>
      <c r="E153" s="236">
        <v>93</v>
      </c>
      <c r="F153" s="238" t="s">
        <v>96</v>
      </c>
      <c r="G153" s="236">
        <v>80</v>
      </c>
      <c r="H153" s="236">
        <v>85</v>
      </c>
      <c r="I153" s="236">
        <v>73.325416834838279</v>
      </c>
      <c r="J153" s="236">
        <v>84</v>
      </c>
      <c r="K153" s="236">
        <v>86</v>
      </c>
      <c r="L153" s="236">
        <v>75</v>
      </c>
      <c r="M153" s="238">
        <v>60</v>
      </c>
      <c r="N153" s="233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  <c r="AD153" s="234"/>
      <c r="AE153" s="234"/>
      <c r="AF153" s="234"/>
      <c r="AG153" s="234"/>
      <c r="AH153" s="234"/>
      <c r="AI153" s="234"/>
      <c r="AJ153" s="234"/>
      <c r="AK153" s="234"/>
      <c r="AL153" s="234"/>
      <c r="AM153" s="234"/>
      <c r="AN153" s="234"/>
      <c r="AO153" s="234"/>
      <c r="AP153" s="234"/>
      <c r="AQ153" s="234"/>
      <c r="AR153" s="234"/>
      <c r="AS153" s="234"/>
      <c r="AT153" s="234"/>
      <c r="AU153" s="234"/>
      <c r="AV153" s="234"/>
      <c r="AW153" s="234"/>
      <c r="AX153" s="234"/>
      <c r="AY153" s="234"/>
      <c r="AZ153" s="234"/>
      <c r="BA153" s="234"/>
      <c r="BB153" s="234"/>
      <c r="BC153" s="234"/>
      <c r="BD153" s="234"/>
      <c r="BE153" s="234"/>
      <c r="BF153" s="234"/>
      <c r="BG153" s="234"/>
      <c r="BH153" s="234"/>
      <c r="BI153" s="234"/>
      <c r="BJ153" s="234"/>
      <c r="BK153" s="234"/>
      <c r="BL153" s="234"/>
      <c r="BM153" s="235">
        <v>82.687204924341927</v>
      </c>
    </row>
    <row r="154" spans="1:65">
      <c r="A154" s="30"/>
      <c r="B154" s="19">
        <v>1</v>
      </c>
      <c r="C154" s="9">
        <v>5</v>
      </c>
      <c r="D154" s="236">
        <v>84</v>
      </c>
      <c r="E154" s="236">
        <v>91</v>
      </c>
      <c r="F154" s="238" t="s">
        <v>96</v>
      </c>
      <c r="G154" s="236">
        <v>85</v>
      </c>
      <c r="H154" s="236">
        <v>89</v>
      </c>
      <c r="I154" s="236">
        <v>75.66206355749722</v>
      </c>
      <c r="J154" s="236">
        <v>84.8</v>
      </c>
      <c r="K154" s="236">
        <v>80.400000000000006</v>
      </c>
      <c r="L154" s="236">
        <v>78</v>
      </c>
      <c r="M154" s="238">
        <v>60</v>
      </c>
      <c r="N154" s="233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4"/>
      <c r="AF154" s="234"/>
      <c r="AG154" s="234"/>
      <c r="AH154" s="234"/>
      <c r="AI154" s="234"/>
      <c r="AJ154" s="234"/>
      <c r="AK154" s="234"/>
      <c r="AL154" s="234"/>
      <c r="AM154" s="234"/>
      <c r="AN154" s="234"/>
      <c r="AO154" s="234"/>
      <c r="AP154" s="234"/>
      <c r="AQ154" s="234"/>
      <c r="AR154" s="234"/>
      <c r="AS154" s="234"/>
      <c r="AT154" s="234"/>
      <c r="AU154" s="234"/>
      <c r="AV154" s="234"/>
      <c r="AW154" s="234"/>
      <c r="AX154" s="234"/>
      <c r="AY154" s="234"/>
      <c r="AZ154" s="234"/>
      <c r="BA154" s="234"/>
      <c r="BB154" s="234"/>
      <c r="BC154" s="234"/>
      <c r="BD154" s="234"/>
      <c r="BE154" s="234"/>
      <c r="BF154" s="234"/>
      <c r="BG154" s="234"/>
      <c r="BH154" s="234"/>
      <c r="BI154" s="234"/>
      <c r="BJ154" s="234"/>
      <c r="BK154" s="234"/>
      <c r="BL154" s="234"/>
      <c r="BM154" s="235">
        <v>125</v>
      </c>
    </row>
    <row r="155" spans="1:65">
      <c r="A155" s="30"/>
      <c r="B155" s="19">
        <v>1</v>
      </c>
      <c r="C155" s="9">
        <v>6</v>
      </c>
      <c r="D155" s="236">
        <v>85</v>
      </c>
      <c r="E155" s="236">
        <v>79</v>
      </c>
      <c r="F155" s="238" t="s">
        <v>96</v>
      </c>
      <c r="G155" s="236">
        <v>80</v>
      </c>
      <c r="H155" s="236">
        <v>84</v>
      </c>
      <c r="I155" s="236">
        <v>78.923494309387607</v>
      </c>
      <c r="J155" s="236">
        <v>85.6</v>
      </c>
      <c r="K155" s="236">
        <v>81.099999999999994</v>
      </c>
      <c r="L155" s="236">
        <v>79</v>
      </c>
      <c r="M155" s="238">
        <v>60</v>
      </c>
      <c r="N155" s="233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  <c r="AD155" s="234"/>
      <c r="AE155" s="234"/>
      <c r="AF155" s="234"/>
      <c r="AG155" s="234"/>
      <c r="AH155" s="234"/>
      <c r="AI155" s="234"/>
      <c r="AJ155" s="234"/>
      <c r="AK155" s="234"/>
      <c r="AL155" s="234"/>
      <c r="AM155" s="234"/>
      <c r="AN155" s="234"/>
      <c r="AO155" s="234"/>
      <c r="AP155" s="234"/>
      <c r="AQ155" s="234"/>
      <c r="AR155" s="234"/>
      <c r="AS155" s="234"/>
      <c r="AT155" s="234"/>
      <c r="AU155" s="234"/>
      <c r="AV155" s="234"/>
      <c r="AW155" s="234"/>
      <c r="AX155" s="234"/>
      <c r="AY155" s="234"/>
      <c r="AZ155" s="234"/>
      <c r="BA155" s="234"/>
      <c r="BB155" s="234"/>
      <c r="BC155" s="234"/>
      <c r="BD155" s="234"/>
      <c r="BE155" s="234"/>
      <c r="BF155" s="234"/>
      <c r="BG155" s="234"/>
      <c r="BH155" s="234"/>
      <c r="BI155" s="234"/>
      <c r="BJ155" s="234"/>
      <c r="BK155" s="234"/>
      <c r="BL155" s="234"/>
      <c r="BM155" s="239"/>
    </row>
    <row r="156" spans="1:65">
      <c r="A156" s="30"/>
      <c r="B156" s="20" t="s">
        <v>237</v>
      </c>
      <c r="C156" s="12"/>
      <c r="D156" s="240">
        <v>84.333333333333329</v>
      </c>
      <c r="E156" s="240">
        <v>87</v>
      </c>
      <c r="F156" s="240" t="s">
        <v>729</v>
      </c>
      <c r="G156" s="240">
        <v>81.666666666666671</v>
      </c>
      <c r="H156" s="240">
        <v>87.166666666666671</v>
      </c>
      <c r="I156" s="240">
        <v>75.847639394735296</v>
      </c>
      <c r="J156" s="240">
        <v>84.766666666666666</v>
      </c>
      <c r="K156" s="240">
        <v>83.216666666666683</v>
      </c>
      <c r="L156" s="240">
        <v>77.5</v>
      </c>
      <c r="M156" s="240">
        <v>60</v>
      </c>
      <c r="N156" s="233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34"/>
      <c r="AD156" s="234"/>
      <c r="AE156" s="234"/>
      <c r="AF156" s="234"/>
      <c r="AG156" s="234"/>
      <c r="AH156" s="234"/>
      <c r="AI156" s="234"/>
      <c r="AJ156" s="234"/>
      <c r="AK156" s="234"/>
      <c r="AL156" s="234"/>
      <c r="AM156" s="234"/>
      <c r="AN156" s="234"/>
      <c r="AO156" s="234"/>
      <c r="AP156" s="234"/>
      <c r="AQ156" s="234"/>
      <c r="AR156" s="234"/>
      <c r="AS156" s="234"/>
      <c r="AT156" s="234"/>
      <c r="AU156" s="234"/>
      <c r="AV156" s="234"/>
      <c r="AW156" s="234"/>
      <c r="AX156" s="234"/>
      <c r="AY156" s="234"/>
      <c r="AZ156" s="234"/>
      <c r="BA156" s="234"/>
      <c r="BB156" s="234"/>
      <c r="BC156" s="234"/>
      <c r="BD156" s="234"/>
      <c r="BE156" s="234"/>
      <c r="BF156" s="234"/>
      <c r="BG156" s="234"/>
      <c r="BH156" s="234"/>
      <c r="BI156" s="234"/>
      <c r="BJ156" s="234"/>
      <c r="BK156" s="234"/>
      <c r="BL156" s="234"/>
      <c r="BM156" s="239"/>
    </row>
    <row r="157" spans="1:65">
      <c r="A157" s="30"/>
      <c r="B157" s="3" t="s">
        <v>238</v>
      </c>
      <c r="C157" s="29"/>
      <c r="D157" s="236">
        <v>84</v>
      </c>
      <c r="E157" s="236">
        <v>88</v>
      </c>
      <c r="F157" s="236" t="s">
        <v>729</v>
      </c>
      <c r="G157" s="236">
        <v>80.5</v>
      </c>
      <c r="H157" s="236">
        <v>87.5</v>
      </c>
      <c r="I157" s="236">
        <v>75.899866519746581</v>
      </c>
      <c r="J157" s="236">
        <v>84.85</v>
      </c>
      <c r="K157" s="236">
        <v>82.9</v>
      </c>
      <c r="L157" s="236">
        <v>78</v>
      </c>
      <c r="M157" s="236">
        <v>60</v>
      </c>
      <c r="N157" s="233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234"/>
      <c r="AI157" s="234"/>
      <c r="AJ157" s="234"/>
      <c r="AK157" s="234"/>
      <c r="AL157" s="234"/>
      <c r="AM157" s="234"/>
      <c r="AN157" s="234"/>
      <c r="AO157" s="234"/>
      <c r="AP157" s="234"/>
      <c r="AQ157" s="234"/>
      <c r="AR157" s="234"/>
      <c r="AS157" s="234"/>
      <c r="AT157" s="234"/>
      <c r="AU157" s="234"/>
      <c r="AV157" s="234"/>
      <c r="AW157" s="234"/>
      <c r="AX157" s="234"/>
      <c r="AY157" s="234"/>
      <c r="AZ157" s="234"/>
      <c r="BA157" s="234"/>
      <c r="BB157" s="234"/>
      <c r="BC157" s="234"/>
      <c r="BD157" s="234"/>
      <c r="BE157" s="234"/>
      <c r="BF157" s="234"/>
      <c r="BG157" s="234"/>
      <c r="BH157" s="234"/>
      <c r="BI157" s="234"/>
      <c r="BJ157" s="234"/>
      <c r="BK157" s="234"/>
      <c r="BL157" s="234"/>
      <c r="BM157" s="239"/>
    </row>
    <row r="158" spans="1:65">
      <c r="A158" s="30"/>
      <c r="B158" s="3" t="s">
        <v>239</v>
      </c>
      <c r="C158" s="29"/>
      <c r="D158" s="228">
        <v>0.5163977794943222</v>
      </c>
      <c r="E158" s="228">
        <v>5.215361924162119</v>
      </c>
      <c r="F158" s="228" t="s">
        <v>729</v>
      </c>
      <c r="G158" s="228">
        <v>2.2509257354845511</v>
      </c>
      <c r="H158" s="228">
        <v>2.3166067138525404</v>
      </c>
      <c r="I158" s="228">
        <v>2.525320637586165</v>
      </c>
      <c r="J158" s="228">
        <v>0.79162280580252475</v>
      </c>
      <c r="K158" s="228">
        <v>2.3920005574135352</v>
      </c>
      <c r="L158" s="228">
        <v>1.6431676725154984</v>
      </c>
      <c r="M158" s="228">
        <v>0</v>
      </c>
      <c r="N158" s="222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/>
      <c r="AB158" s="223"/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3"/>
      <c r="AW158" s="223"/>
      <c r="AX158" s="223"/>
      <c r="AY158" s="223"/>
      <c r="AZ158" s="223"/>
      <c r="BA158" s="223"/>
      <c r="BB158" s="223"/>
      <c r="BC158" s="223"/>
      <c r="BD158" s="223"/>
      <c r="BE158" s="223"/>
      <c r="BF158" s="223"/>
      <c r="BG158" s="223"/>
      <c r="BH158" s="223"/>
      <c r="BI158" s="223"/>
      <c r="BJ158" s="223"/>
      <c r="BK158" s="223"/>
      <c r="BL158" s="223"/>
      <c r="BM158" s="226"/>
    </row>
    <row r="159" spans="1:65">
      <c r="A159" s="30"/>
      <c r="B159" s="3" t="s">
        <v>87</v>
      </c>
      <c r="C159" s="29"/>
      <c r="D159" s="13">
        <v>6.1232938279959159E-3</v>
      </c>
      <c r="E159" s="13">
        <v>5.9946688783472632E-2</v>
      </c>
      <c r="F159" s="13" t="s">
        <v>729</v>
      </c>
      <c r="G159" s="13">
        <v>2.7562355944708787E-2</v>
      </c>
      <c r="H159" s="13">
        <v>2.6576750063317861E-2</v>
      </c>
      <c r="I159" s="13">
        <v>3.3294650403601772E-2</v>
      </c>
      <c r="J159" s="13">
        <v>9.3388455265732383E-3</v>
      </c>
      <c r="K159" s="13">
        <v>2.8744248637054295E-2</v>
      </c>
      <c r="L159" s="13">
        <v>2.1202163516329014E-2</v>
      </c>
      <c r="M159" s="13">
        <v>0</v>
      </c>
      <c r="N159" s="15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6"/>
    </row>
    <row r="160" spans="1:65">
      <c r="A160" s="30"/>
      <c r="B160" s="3" t="s">
        <v>240</v>
      </c>
      <c r="C160" s="29"/>
      <c r="D160" s="13">
        <v>1.9907897606378011E-2</v>
      </c>
      <c r="E160" s="13">
        <v>5.2157949704603634E-2</v>
      </c>
      <c r="F160" s="13" t="s">
        <v>729</v>
      </c>
      <c r="G160" s="13">
        <v>-1.2342154491847168E-2</v>
      </c>
      <c r="H160" s="13">
        <v>5.4173577960742625E-2</v>
      </c>
      <c r="I160" s="13">
        <v>-8.2716129247140113E-2</v>
      </c>
      <c r="J160" s="13">
        <v>2.514853107233983E-2</v>
      </c>
      <c r="K160" s="13">
        <v>6.4031882902464421E-3</v>
      </c>
      <c r="L160" s="13">
        <v>-6.2732860895324372E-2</v>
      </c>
      <c r="M160" s="13">
        <v>-0.27437382778992858</v>
      </c>
      <c r="N160" s="15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6"/>
    </row>
    <row r="161" spans="1:65">
      <c r="A161" s="30"/>
      <c r="B161" s="46" t="s">
        <v>241</v>
      </c>
      <c r="C161" s="47"/>
      <c r="D161" s="45">
        <v>0.27</v>
      </c>
      <c r="E161" s="45">
        <v>0.66</v>
      </c>
      <c r="F161" s="45">
        <v>4.71</v>
      </c>
      <c r="G161" s="45">
        <v>0.11</v>
      </c>
      <c r="H161" s="45">
        <v>0.69</v>
      </c>
      <c r="I161" s="45">
        <v>0.96</v>
      </c>
      <c r="J161" s="45">
        <v>0.34</v>
      </c>
      <c r="K161" s="45">
        <v>0.11</v>
      </c>
      <c r="L161" s="45">
        <v>0.72</v>
      </c>
      <c r="M161" s="45">
        <v>3.26</v>
      </c>
      <c r="N161" s="15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6"/>
    </row>
    <row r="162" spans="1:65">
      <c r="B162" s="31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BM162" s="56"/>
    </row>
    <row r="163" spans="1:65" ht="15">
      <c r="B163" s="8" t="s">
        <v>607</v>
      </c>
      <c r="BM163" s="28" t="s">
        <v>67</v>
      </c>
    </row>
    <row r="164" spans="1:65" ht="15">
      <c r="A164" s="25" t="s">
        <v>22</v>
      </c>
      <c r="B164" s="18" t="s">
        <v>114</v>
      </c>
      <c r="C164" s="15" t="s">
        <v>115</v>
      </c>
      <c r="D164" s="16" t="s">
        <v>233</v>
      </c>
      <c r="E164" s="17" t="s">
        <v>233</v>
      </c>
      <c r="F164" s="17" t="s">
        <v>233</v>
      </c>
      <c r="G164" s="17" t="s">
        <v>233</v>
      </c>
      <c r="H164" s="17" t="s">
        <v>233</v>
      </c>
      <c r="I164" s="17" t="s">
        <v>233</v>
      </c>
      <c r="J164" s="17" t="s">
        <v>233</v>
      </c>
      <c r="K164" s="15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1</v>
      </c>
    </row>
    <row r="165" spans="1:65">
      <c r="A165" s="30"/>
      <c r="B165" s="19" t="s">
        <v>234</v>
      </c>
      <c r="C165" s="9" t="s">
        <v>234</v>
      </c>
      <c r="D165" s="156" t="s">
        <v>245</v>
      </c>
      <c r="E165" s="158" t="s">
        <v>252</v>
      </c>
      <c r="F165" s="158" t="s">
        <v>253</v>
      </c>
      <c r="G165" s="158" t="s">
        <v>256</v>
      </c>
      <c r="H165" s="158" t="s">
        <v>262</v>
      </c>
      <c r="I165" s="158" t="s">
        <v>263</v>
      </c>
      <c r="J165" s="158" t="s">
        <v>266</v>
      </c>
      <c r="K165" s="15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 t="s">
        <v>3</v>
      </c>
    </row>
    <row r="166" spans="1:65">
      <c r="A166" s="30"/>
      <c r="B166" s="19"/>
      <c r="C166" s="9"/>
      <c r="D166" s="10" t="s">
        <v>331</v>
      </c>
      <c r="E166" s="11" t="s">
        <v>331</v>
      </c>
      <c r="F166" s="11" t="s">
        <v>103</v>
      </c>
      <c r="G166" s="11" t="s">
        <v>331</v>
      </c>
      <c r="H166" s="11" t="s">
        <v>100</v>
      </c>
      <c r="I166" s="11" t="s">
        <v>103</v>
      </c>
      <c r="J166" s="11" t="s">
        <v>103</v>
      </c>
      <c r="K166" s="15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0</v>
      </c>
    </row>
    <row r="167" spans="1:65">
      <c r="A167" s="30"/>
      <c r="B167" s="19"/>
      <c r="C167" s="9"/>
      <c r="D167" s="26"/>
      <c r="E167" s="26"/>
      <c r="F167" s="26"/>
      <c r="G167" s="26"/>
      <c r="H167" s="26"/>
      <c r="I167" s="26"/>
      <c r="J167" s="26"/>
      <c r="K167" s="15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8">
        <v>1</v>
      </c>
      <c r="C168" s="14">
        <v>1</v>
      </c>
      <c r="D168" s="230">
        <v>81.900000000000006</v>
      </c>
      <c r="E168" s="231">
        <v>72.400000000000006</v>
      </c>
      <c r="F168" s="230">
        <v>88.1</v>
      </c>
      <c r="G168" s="230">
        <v>84.269307254324403</v>
      </c>
      <c r="H168" s="230">
        <v>87.134</v>
      </c>
      <c r="I168" s="231">
        <v>120</v>
      </c>
      <c r="J168" s="230">
        <v>84.8</v>
      </c>
      <c r="K168" s="233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  <c r="AB168" s="234"/>
      <c r="AC168" s="234"/>
      <c r="AD168" s="234"/>
      <c r="AE168" s="234"/>
      <c r="AF168" s="234"/>
      <c r="AG168" s="234"/>
      <c r="AH168" s="234"/>
      <c r="AI168" s="234"/>
      <c r="AJ168" s="234"/>
      <c r="AK168" s="234"/>
      <c r="AL168" s="234"/>
      <c r="AM168" s="234"/>
      <c r="AN168" s="234"/>
      <c r="AO168" s="234"/>
      <c r="AP168" s="234"/>
      <c r="AQ168" s="234"/>
      <c r="AR168" s="234"/>
      <c r="AS168" s="234"/>
      <c r="AT168" s="234"/>
      <c r="AU168" s="234"/>
      <c r="AV168" s="234"/>
      <c r="AW168" s="234"/>
      <c r="AX168" s="234"/>
      <c r="AY168" s="234"/>
      <c r="AZ168" s="234"/>
      <c r="BA168" s="234"/>
      <c r="BB168" s="234"/>
      <c r="BC168" s="234"/>
      <c r="BD168" s="234"/>
      <c r="BE168" s="234"/>
      <c r="BF168" s="234"/>
      <c r="BG168" s="234"/>
      <c r="BH168" s="234"/>
      <c r="BI168" s="234"/>
      <c r="BJ168" s="234"/>
      <c r="BK168" s="234"/>
      <c r="BL168" s="234"/>
      <c r="BM168" s="235">
        <v>1</v>
      </c>
    </row>
    <row r="169" spans="1:65">
      <c r="A169" s="30"/>
      <c r="B169" s="19">
        <v>1</v>
      </c>
      <c r="C169" s="9">
        <v>2</v>
      </c>
      <c r="D169" s="236">
        <v>83.2</v>
      </c>
      <c r="E169" s="238">
        <v>75.099999999999994</v>
      </c>
      <c r="F169" s="236">
        <v>88.1</v>
      </c>
      <c r="G169" s="236">
        <v>86.165055397467398</v>
      </c>
      <c r="H169" s="236">
        <v>86.388999999999996</v>
      </c>
      <c r="I169" s="238">
        <v>127</v>
      </c>
      <c r="J169" s="236">
        <v>89.5</v>
      </c>
      <c r="K169" s="233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  <c r="AG169" s="234"/>
      <c r="AH169" s="234"/>
      <c r="AI169" s="234"/>
      <c r="AJ169" s="234"/>
      <c r="AK169" s="234"/>
      <c r="AL169" s="234"/>
      <c r="AM169" s="234"/>
      <c r="AN169" s="234"/>
      <c r="AO169" s="234"/>
      <c r="AP169" s="234"/>
      <c r="AQ169" s="234"/>
      <c r="AR169" s="234"/>
      <c r="AS169" s="234"/>
      <c r="AT169" s="234"/>
      <c r="AU169" s="234"/>
      <c r="AV169" s="234"/>
      <c r="AW169" s="234"/>
      <c r="AX169" s="234"/>
      <c r="AY169" s="234"/>
      <c r="AZ169" s="234"/>
      <c r="BA169" s="234"/>
      <c r="BB169" s="234"/>
      <c r="BC169" s="234"/>
      <c r="BD169" s="234"/>
      <c r="BE169" s="234"/>
      <c r="BF169" s="234"/>
      <c r="BG169" s="234"/>
      <c r="BH169" s="234"/>
      <c r="BI169" s="234"/>
      <c r="BJ169" s="234"/>
      <c r="BK169" s="234"/>
      <c r="BL169" s="234"/>
      <c r="BM169" s="235">
        <v>36</v>
      </c>
    </row>
    <row r="170" spans="1:65">
      <c r="A170" s="30"/>
      <c r="B170" s="19">
        <v>1</v>
      </c>
      <c r="C170" s="9">
        <v>3</v>
      </c>
      <c r="D170" s="236">
        <v>79.599999999999994</v>
      </c>
      <c r="E170" s="238">
        <v>73.8</v>
      </c>
      <c r="F170" s="236">
        <v>85.3</v>
      </c>
      <c r="G170" s="236">
        <v>83.252428863979304</v>
      </c>
      <c r="H170" s="236">
        <v>86.748000000000005</v>
      </c>
      <c r="I170" s="238">
        <v>117</v>
      </c>
      <c r="J170" s="236">
        <v>86.7</v>
      </c>
      <c r="K170" s="233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  <c r="AB170" s="234"/>
      <c r="AC170" s="234"/>
      <c r="AD170" s="234"/>
      <c r="AE170" s="234"/>
      <c r="AF170" s="234"/>
      <c r="AG170" s="234"/>
      <c r="AH170" s="234"/>
      <c r="AI170" s="234"/>
      <c r="AJ170" s="234"/>
      <c r="AK170" s="234"/>
      <c r="AL170" s="234"/>
      <c r="AM170" s="234"/>
      <c r="AN170" s="234"/>
      <c r="AO170" s="234"/>
      <c r="AP170" s="234"/>
      <c r="AQ170" s="234"/>
      <c r="AR170" s="234"/>
      <c r="AS170" s="234"/>
      <c r="AT170" s="234"/>
      <c r="AU170" s="234"/>
      <c r="AV170" s="234"/>
      <c r="AW170" s="234"/>
      <c r="AX170" s="234"/>
      <c r="AY170" s="234"/>
      <c r="AZ170" s="234"/>
      <c r="BA170" s="234"/>
      <c r="BB170" s="234"/>
      <c r="BC170" s="234"/>
      <c r="BD170" s="234"/>
      <c r="BE170" s="234"/>
      <c r="BF170" s="234"/>
      <c r="BG170" s="234"/>
      <c r="BH170" s="234"/>
      <c r="BI170" s="234"/>
      <c r="BJ170" s="234"/>
      <c r="BK170" s="234"/>
      <c r="BL170" s="234"/>
      <c r="BM170" s="235">
        <v>16</v>
      </c>
    </row>
    <row r="171" spans="1:65">
      <c r="A171" s="30"/>
      <c r="B171" s="19">
        <v>1</v>
      </c>
      <c r="C171" s="9">
        <v>4</v>
      </c>
      <c r="D171" s="236">
        <v>90.5</v>
      </c>
      <c r="E171" s="238">
        <v>73</v>
      </c>
      <c r="F171" s="236">
        <v>86.3</v>
      </c>
      <c r="G171" s="236">
        <v>83.179927597383397</v>
      </c>
      <c r="H171" s="236">
        <v>86.852999999999994</v>
      </c>
      <c r="I171" s="238">
        <v>117</v>
      </c>
      <c r="J171" s="236">
        <v>91.9</v>
      </c>
      <c r="K171" s="233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234"/>
      <c r="AG171" s="234"/>
      <c r="AH171" s="234"/>
      <c r="AI171" s="234"/>
      <c r="AJ171" s="234"/>
      <c r="AK171" s="234"/>
      <c r="AL171" s="234"/>
      <c r="AM171" s="234"/>
      <c r="AN171" s="234"/>
      <c r="AO171" s="234"/>
      <c r="AP171" s="234"/>
      <c r="AQ171" s="234"/>
      <c r="AR171" s="234"/>
      <c r="AS171" s="234"/>
      <c r="AT171" s="234"/>
      <c r="AU171" s="234"/>
      <c r="AV171" s="234"/>
      <c r="AW171" s="234"/>
      <c r="AX171" s="234"/>
      <c r="AY171" s="234"/>
      <c r="AZ171" s="234"/>
      <c r="BA171" s="234"/>
      <c r="BB171" s="234"/>
      <c r="BC171" s="234"/>
      <c r="BD171" s="234"/>
      <c r="BE171" s="234"/>
      <c r="BF171" s="234"/>
      <c r="BG171" s="234"/>
      <c r="BH171" s="234"/>
      <c r="BI171" s="234"/>
      <c r="BJ171" s="234"/>
      <c r="BK171" s="234"/>
      <c r="BL171" s="234"/>
      <c r="BM171" s="235">
        <v>86.017507301397728</v>
      </c>
    </row>
    <row r="172" spans="1:65">
      <c r="A172" s="30"/>
      <c r="B172" s="19">
        <v>1</v>
      </c>
      <c r="C172" s="9">
        <v>5</v>
      </c>
      <c r="D172" s="236">
        <v>85.7</v>
      </c>
      <c r="E172" s="238">
        <v>76.3</v>
      </c>
      <c r="F172" s="236">
        <v>88.1</v>
      </c>
      <c r="G172" s="236">
        <v>84.563723500736202</v>
      </c>
      <c r="H172" s="236">
        <v>87.025000000000006</v>
      </c>
      <c r="I172" s="238">
        <v>103</v>
      </c>
      <c r="J172" s="236">
        <v>85.7</v>
      </c>
      <c r="K172" s="233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234"/>
      <c r="AG172" s="234"/>
      <c r="AH172" s="234"/>
      <c r="AI172" s="234"/>
      <c r="AJ172" s="234"/>
      <c r="AK172" s="234"/>
      <c r="AL172" s="234"/>
      <c r="AM172" s="234"/>
      <c r="AN172" s="234"/>
      <c r="AO172" s="234"/>
      <c r="AP172" s="234"/>
      <c r="AQ172" s="234"/>
      <c r="AR172" s="234"/>
      <c r="AS172" s="234"/>
      <c r="AT172" s="234"/>
      <c r="AU172" s="234"/>
      <c r="AV172" s="234"/>
      <c r="AW172" s="234"/>
      <c r="AX172" s="234"/>
      <c r="AY172" s="234"/>
      <c r="AZ172" s="234"/>
      <c r="BA172" s="234"/>
      <c r="BB172" s="234"/>
      <c r="BC172" s="234"/>
      <c r="BD172" s="234"/>
      <c r="BE172" s="234"/>
      <c r="BF172" s="234"/>
      <c r="BG172" s="234"/>
      <c r="BH172" s="234"/>
      <c r="BI172" s="234"/>
      <c r="BJ172" s="234"/>
      <c r="BK172" s="234"/>
      <c r="BL172" s="234"/>
      <c r="BM172" s="235">
        <v>126</v>
      </c>
    </row>
    <row r="173" spans="1:65">
      <c r="A173" s="30"/>
      <c r="B173" s="19">
        <v>1</v>
      </c>
      <c r="C173" s="9">
        <v>6</v>
      </c>
      <c r="D173" s="236">
        <v>84.1</v>
      </c>
      <c r="E173" s="238">
        <v>71.900000000000006</v>
      </c>
      <c r="F173" s="236">
        <v>86.1</v>
      </c>
      <c r="G173" s="236">
        <v>86.686776428041</v>
      </c>
      <c r="H173" s="236">
        <v>86.659000000000006</v>
      </c>
      <c r="I173" s="238">
        <v>104</v>
      </c>
      <c r="J173" s="236">
        <v>86</v>
      </c>
      <c r="K173" s="233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234"/>
      <c r="AG173" s="234"/>
      <c r="AH173" s="234"/>
      <c r="AI173" s="234"/>
      <c r="AJ173" s="234"/>
      <c r="AK173" s="234"/>
      <c r="AL173" s="234"/>
      <c r="AM173" s="234"/>
      <c r="AN173" s="234"/>
      <c r="AO173" s="234"/>
      <c r="AP173" s="234"/>
      <c r="AQ173" s="234"/>
      <c r="AR173" s="234"/>
      <c r="AS173" s="234"/>
      <c r="AT173" s="234"/>
      <c r="AU173" s="234"/>
      <c r="AV173" s="234"/>
      <c r="AW173" s="234"/>
      <c r="AX173" s="234"/>
      <c r="AY173" s="234"/>
      <c r="AZ173" s="234"/>
      <c r="BA173" s="234"/>
      <c r="BB173" s="234"/>
      <c r="BC173" s="234"/>
      <c r="BD173" s="234"/>
      <c r="BE173" s="234"/>
      <c r="BF173" s="234"/>
      <c r="BG173" s="234"/>
      <c r="BH173" s="234"/>
      <c r="BI173" s="234"/>
      <c r="BJ173" s="234"/>
      <c r="BK173" s="234"/>
      <c r="BL173" s="234"/>
      <c r="BM173" s="239"/>
    </row>
    <row r="174" spans="1:65">
      <c r="A174" s="30"/>
      <c r="B174" s="20" t="s">
        <v>237</v>
      </c>
      <c r="C174" s="12"/>
      <c r="D174" s="240">
        <v>84.166666666666671</v>
      </c>
      <c r="E174" s="240">
        <v>73.75</v>
      </c>
      <c r="F174" s="240">
        <v>87</v>
      </c>
      <c r="G174" s="240">
        <v>84.686203173655286</v>
      </c>
      <c r="H174" s="240">
        <v>86.801333333333332</v>
      </c>
      <c r="I174" s="240">
        <v>114.66666666666667</v>
      </c>
      <c r="J174" s="240">
        <v>87.433333333333323</v>
      </c>
      <c r="K174" s="233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234"/>
      <c r="AG174" s="234"/>
      <c r="AH174" s="234"/>
      <c r="AI174" s="234"/>
      <c r="AJ174" s="234"/>
      <c r="AK174" s="234"/>
      <c r="AL174" s="234"/>
      <c r="AM174" s="234"/>
      <c r="AN174" s="234"/>
      <c r="AO174" s="234"/>
      <c r="AP174" s="234"/>
      <c r="AQ174" s="234"/>
      <c r="AR174" s="234"/>
      <c r="AS174" s="234"/>
      <c r="AT174" s="234"/>
      <c r="AU174" s="234"/>
      <c r="AV174" s="234"/>
      <c r="AW174" s="234"/>
      <c r="AX174" s="234"/>
      <c r="AY174" s="234"/>
      <c r="AZ174" s="234"/>
      <c r="BA174" s="234"/>
      <c r="BB174" s="234"/>
      <c r="BC174" s="234"/>
      <c r="BD174" s="234"/>
      <c r="BE174" s="234"/>
      <c r="BF174" s="234"/>
      <c r="BG174" s="234"/>
      <c r="BH174" s="234"/>
      <c r="BI174" s="234"/>
      <c r="BJ174" s="234"/>
      <c r="BK174" s="234"/>
      <c r="BL174" s="234"/>
      <c r="BM174" s="239"/>
    </row>
    <row r="175" spans="1:65">
      <c r="A175" s="30"/>
      <c r="B175" s="3" t="s">
        <v>238</v>
      </c>
      <c r="C175" s="29"/>
      <c r="D175" s="236">
        <v>83.65</v>
      </c>
      <c r="E175" s="236">
        <v>73.400000000000006</v>
      </c>
      <c r="F175" s="236">
        <v>87.199999999999989</v>
      </c>
      <c r="G175" s="236">
        <v>84.416515377530303</v>
      </c>
      <c r="H175" s="236">
        <v>86.8005</v>
      </c>
      <c r="I175" s="236">
        <v>117</v>
      </c>
      <c r="J175" s="236">
        <v>86.35</v>
      </c>
      <c r="K175" s="233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  <c r="AG175" s="234"/>
      <c r="AH175" s="234"/>
      <c r="AI175" s="234"/>
      <c r="AJ175" s="234"/>
      <c r="AK175" s="234"/>
      <c r="AL175" s="234"/>
      <c r="AM175" s="234"/>
      <c r="AN175" s="234"/>
      <c r="AO175" s="234"/>
      <c r="AP175" s="234"/>
      <c r="AQ175" s="234"/>
      <c r="AR175" s="234"/>
      <c r="AS175" s="234"/>
      <c r="AT175" s="234"/>
      <c r="AU175" s="234"/>
      <c r="AV175" s="234"/>
      <c r="AW175" s="234"/>
      <c r="AX175" s="234"/>
      <c r="AY175" s="234"/>
      <c r="AZ175" s="234"/>
      <c r="BA175" s="234"/>
      <c r="BB175" s="234"/>
      <c r="BC175" s="234"/>
      <c r="BD175" s="234"/>
      <c r="BE175" s="234"/>
      <c r="BF175" s="234"/>
      <c r="BG175" s="234"/>
      <c r="BH175" s="234"/>
      <c r="BI175" s="234"/>
      <c r="BJ175" s="234"/>
      <c r="BK175" s="234"/>
      <c r="BL175" s="234"/>
      <c r="BM175" s="239"/>
    </row>
    <row r="176" spans="1:65">
      <c r="A176" s="30"/>
      <c r="B176" s="3" t="s">
        <v>239</v>
      </c>
      <c r="C176" s="29"/>
      <c r="D176" s="228">
        <v>3.7254082550328191</v>
      </c>
      <c r="E176" s="228">
        <v>1.6813684902483412</v>
      </c>
      <c r="F176" s="228">
        <v>1.2505998560690774</v>
      </c>
      <c r="G176" s="228">
        <v>1.4630567731042179</v>
      </c>
      <c r="H176" s="228">
        <v>0.26701510569004772</v>
      </c>
      <c r="I176" s="228">
        <v>9.3950341493081702</v>
      </c>
      <c r="J176" s="228">
        <v>2.711211291409557</v>
      </c>
      <c r="K176" s="222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23"/>
      <c r="BF176" s="223"/>
      <c r="BG176" s="223"/>
      <c r="BH176" s="223"/>
      <c r="BI176" s="223"/>
      <c r="BJ176" s="223"/>
      <c r="BK176" s="223"/>
      <c r="BL176" s="223"/>
      <c r="BM176" s="226"/>
    </row>
    <row r="177" spans="1:65">
      <c r="A177" s="30"/>
      <c r="B177" s="3" t="s">
        <v>87</v>
      </c>
      <c r="C177" s="29"/>
      <c r="D177" s="13">
        <v>4.4262276297419634E-2</v>
      </c>
      <c r="E177" s="13">
        <v>2.2798216816926661E-2</v>
      </c>
      <c r="F177" s="13">
        <v>1.437471098929974E-2</v>
      </c>
      <c r="G177" s="13">
        <v>1.7276211688273618E-2</v>
      </c>
      <c r="H177" s="13">
        <v>3.0761636421489037E-3</v>
      </c>
      <c r="I177" s="13">
        <v>8.1933437348617758E-2</v>
      </c>
      <c r="J177" s="13">
        <v>3.10088977286644E-2</v>
      </c>
      <c r="K177" s="15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6"/>
    </row>
    <row r="178" spans="1:65">
      <c r="A178" s="30"/>
      <c r="B178" s="3" t="s">
        <v>240</v>
      </c>
      <c r="C178" s="29"/>
      <c r="D178" s="13">
        <v>-2.1517022438767852E-2</v>
      </c>
      <c r="E178" s="13">
        <v>-0.14261640084981153</v>
      </c>
      <c r="F178" s="13">
        <v>1.1422008489035962E-2</v>
      </c>
      <c r="G178" s="13">
        <v>-1.5477129825184011E-2</v>
      </c>
      <c r="H178" s="13">
        <v>9.1124011439804864E-3</v>
      </c>
      <c r="I178" s="13">
        <v>0.33306195754876766</v>
      </c>
      <c r="J178" s="13">
        <v>1.6459742630935192E-2</v>
      </c>
      <c r="K178" s="15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6"/>
    </row>
    <row r="179" spans="1:65">
      <c r="A179" s="30"/>
      <c r="B179" s="46" t="s">
        <v>241</v>
      </c>
      <c r="C179" s="47"/>
      <c r="D179" s="45">
        <v>0.84</v>
      </c>
      <c r="E179" s="45">
        <v>4.16</v>
      </c>
      <c r="F179" s="45">
        <v>0.06</v>
      </c>
      <c r="G179" s="45">
        <v>0.67</v>
      </c>
      <c r="H179" s="45">
        <v>0</v>
      </c>
      <c r="I179" s="45">
        <v>8.8800000000000008</v>
      </c>
      <c r="J179" s="45">
        <v>0.2</v>
      </c>
      <c r="K179" s="15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B180" s="31"/>
      <c r="C180" s="20"/>
      <c r="D180" s="20"/>
      <c r="E180" s="20"/>
      <c r="F180" s="20"/>
      <c r="G180" s="20"/>
      <c r="H180" s="20"/>
      <c r="I180" s="20"/>
      <c r="J180" s="20"/>
      <c r="BM180" s="56"/>
    </row>
    <row r="181" spans="1:65" ht="15">
      <c r="B181" s="8" t="s">
        <v>608</v>
      </c>
      <c r="BM181" s="28" t="s">
        <v>67</v>
      </c>
    </row>
    <row r="182" spans="1:65" ht="15">
      <c r="A182" s="25" t="s">
        <v>25</v>
      </c>
      <c r="B182" s="18" t="s">
        <v>114</v>
      </c>
      <c r="C182" s="15" t="s">
        <v>115</v>
      </c>
      <c r="D182" s="16" t="s">
        <v>233</v>
      </c>
      <c r="E182" s="17" t="s">
        <v>233</v>
      </c>
      <c r="F182" s="17" t="s">
        <v>233</v>
      </c>
      <c r="G182" s="17" t="s">
        <v>233</v>
      </c>
      <c r="H182" s="17" t="s">
        <v>233</v>
      </c>
      <c r="I182" s="17" t="s">
        <v>233</v>
      </c>
      <c r="J182" s="17" t="s">
        <v>233</v>
      </c>
      <c r="K182" s="17" t="s">
        <v>233</v>
      </c>
      <c r="L182" s="17" t="s">
        <v>233</v>
      </c>
      <c r="M182" s="17" t="s">
        <v>233</v>
      </c>
      <c r="N182" s="17" t="s">
        <v>233</v>
      </c>
      <c r="O182" s="17" t="s">
        <v>233</v>
      </c>
      <c r="P182" s="17" t="s">
        <v>233</v>
      </c>
      <c r="Q182" s="17" t="s">
        <v>233</v>
      </c>
      <c r="R182" s="17" t="s">
        <v>233</v>
      </c>
      <c r="S182" s="17" t="s">
        <v>233</v>
      </c>
      <c r="T182" s="17" t="s">
        <v>233</v>
      </c>
      <c r="U182" s="17" t="s">
        <v>233</v>
      </c>
      <c r="V182" s="17" t="s">
        <v>233</v>
      </c>
      <c r="W182" s="17" t="s">
        <v>233</v>
      </c>
      <c r="X182" s="17" t="s">
        <v>233</v>
      </c>
      <c r="Y182" s="159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8">
        <v>1</v>
      </c>
    </row>
    <row r="183" spans="1:65">
      <c r="A183" s="30"/>
      <c r="B183" s="19" t="s">
        <v>234</v>
      </c>
      <c r="C183" s="9" t="s">
        <v>234</v>
      </c>
      <c r="D183" s="156" t="s">
        <v>244</v>
      </c>
      <c r="E183" s="158" t="s">
        <v>245</v>
      </c>
      <c r="F183" s="158" t="s">
        <v>246</v>
      </c>
      <c r="G183" s="158" t="s">
        <v>247</v>
      </c>
      <c r="H183" s="158" t="s">
        <v>248</v>
      </c>
      <c r="I183" s="158" t="s">
        <v>249</v>
      </c>
      <c r="J183" s="158" t="s">
        <v>250</v>
      </c>
      <c r="K183" s="158" t="s">
        <v>251</v>
      </c>
      <c r="L183" s="158" t="s">
        <v>252</v>
      </c>
      <c r="M183" s="158" t="s">
        <v>253</v>
      </c>
      <c r="N183" s="158" t="s">
        <v>254</v>
      </c>
      <c r="O183" s="158" t="s">
        <v>255</v>
      </c>
      <c r="P183" s="158" t="s">
        <v>256</v>
      </c>
      <c r="Q183" s="158" t="s">
        <v>258</v>
      </c>
      <c r="R183" s="158" t="s">
        <v>259</v>
      </c>
      <c r="S183" s="158" t="s">
        <v>260</v>
      </c>
      <c r="T183" s="158" t="s">
        <v>263</v>
      </c>
      <c r="U183" s="158" t="s">
        <v>266</v>
      </c>
      <c r="V183" s="158" t="s">
        <v>268</v>
      </c>
      <c r="W183" s="158" t="s">
        <v>269</v>
      </c>
      <c r="X183" s="158" t="s">
        <v>270</v>
      </c>
      <c r="Y183" s="159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 t="s">
        <v>3</v>
      </c>
    </row>
    <row r="184" spans="1:65">
      <c r="A184" s="30"/>
      <c r="B184" s="19"/>
      <c r="C184" s="9"/>
      <c r="D184" s="10" t="s">
        <v>331</v>
      </c>
      <c r="E184" s="11" t="s">
        <v>331</v>
      </c>
      <c r="F184" s="11" t="s">
        <v>104</v>
      </c>
      <c r="G184" s="11" t="s">
        <v>104</v>
      </c>
      <c r="H184" s="11" t="s">
        <v>104</v>
      </c>
      <c r="I184" s="11" t="s">
        <v>104</v>
      </c>
      <c r="J184" s="11" t="s">
        <v>104</v>
      </c>
      <c r="K184" s="11" t="s">
        <v>104</v>
      </c>
      <c r="L184" s="11" t="s">
        <v>331</v>
      </c>
      <c r="M184" s="11" t="s">
        <v>103</v>
      </c>
      <c r="N184" s="11" t="s">
        <v>104</v>
      </c>
      <c r="O184" s="11" t="s">
        <v>104</v>
      </c>
      <c r="P184" s="11" t="s">
        <v>331</v>
      </c>
      <c r="Q184" s="11" t="s">
        <v>103</v>
      </c>
      <c r="R184" s="11" t="s">
        <v>104</v>
      </c>
      <c r="S184" s="11" t="s">
        <v>331</v>
      </c>
      <c r="T184" s="11" t="s">
        <v>103</v>
      </c>
      <c r="U184" s="11" t="s">
        <v>103</v>
      </c>
      <c r="V184" s="11" t="s">
        <v>104</v>
      </c>
      <c r="W184" s="11" t="s">
        <v>104</v>
      </c>
      <c r="X184" s="11" t="s">
        <v>104</v>
      </c>
      <c r="Y184" s="159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2</v>
      </c>
    </row>
    <row r="185" spans="1:65">
      <c r="A185" s="30"/>
      <c r="B185" s="19"/>
      <c r="C185" s="9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159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3</v>
      </c>
    </row>
    <row r="186" spans="1:65">
      <c r="A186" s="30"/>
      <c r="B186" s="18">
        <v>1</v>
      </c>
      <c r="C186" s="14">
        <v>1</v>
      </c>
      <c r="D186" s="152">
        <v>7</v>
      </c>
      <c r="E186" s="21">
        <v>5</v>
      </c>
      <c r="F186" s="21" t="s">
        <v>97</v>
      </c>
      <c r="G186" s="152" t="s">
        <v>288</v>
      </c>
      <c r="H186" s="152" t="s">
        <v>288</v>
      </c>
      <c r="I186" s="152" t="s">
        <v>288</v>
      </c>
      <c r="J186" s="152" t="s">
        <v>288</v>
      </c>
      <c r="K186" s="152" t="s">
        <v>288</v>
      </c>
      <c r="L186" s="152">
        <v>4</v>
      </c>
      <c r="M186" s="152">
        <v>4</v>
      </c>
      <c r="N186" s="152" t="s">
        <v>288</v>
      </c>
      <c r="O186" s="152" t="s">
        <v>288</v>
      </c>
      <c r="P186" s="152" t="s">
        <v>97</v>
      </c>
      <c r="Q186" s="21">
        <v>4.1834994315110832</v>
      </c>
      <c r="R186" s="21">
        <v>4.5</v>
      </c>
      <c r="S186" s="152">
        <v>5</v>
      </c>
      <c r="T186" s="152">
        <v>6</v>
      </c>
      <c r="U186" s="21">
        <v>4.2</v>
      </c>
      <c r="V186" s="152" t="s">
        <v>97</v>
      </c>
      <c r="W186" s="152" t="s">
        <v>97</v>
      </c>
      <c r="X186" s="152" t="s">
        <v>288</v>
      </c>
      <c r="Y186" s="159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>
        <v>1</v>
      </c>
      <c r="C187" s="9">
        <v>2</v>
      </c>
      <c r="D187" s="154">
        <v>7</v>
      </c>
      <c r="E187" s="11">
        <v>4.5999999999999996</v>
      </c>
      <c r="F187" s="11" t="s">
        <v>97</v>
      </c>
      <c r="G187" s="154" t="s">
        <v>288</v>
      </c>
      <c r="H187" s="154" t="s">
        <v>288</v>
      </c>
      <c r="I187" s="154" t="s">
        <v>288</v>
      </c>
      <c r="J187" s="154" t="s">
        <v>288</v>
      </c>
      <c r="K187" s="154" t="s">
        <v>288</v>
      </c>
      <c r="L187" s="154">
        <v>4</v>
      </c>
      <c r="M187" s="154">
        <v>4</v>
      </c>
      <c r="N187" s="154" t="s">
        <v>288</v>
      </c>
      <c r="O187" s="154" t="s">
        <v>288</v>
      </c>
      <c r="P187" s="154" t="s">
        <v>97</v>
      </c>
      <c r="Q187" s="11">
        <v>4.0740295678388287</v>
      </c>
      <c r="R187" s="11">
        <v>4.7</v>
      </c>
      <c r="S187" s="154">
        <v>6</v>
      </c>
      <c r="T187" s="154">
        <v>11</v>
      </c>
      <c r="U187" s="11">
        <v>4.2</v>
      </c>
      <c r="V187" s="154" t="s">
        <v>97</v>
      </c>
      <c r="W187" s="154">
        <v>10</v>
      </c>
      <c r="X187" s="154" t="s">
        <v>288</v>
      </c>
      <c r="Y187" s="159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37</v>
      </c>
    </row>
    <row r="188" spans="1:65">
      <c r="A188" s="30"/>
      <c r="B188" s="19">
        <v>1</v>
      </c>
      <c r="C188" s="9">
        <v>3</v>
      </c>
      <c r="D188" s="154">
        <v>7</v>
      </c>
      <c r="E188" s="11">
        <v>4.9000000000000004</v>
      </c>
      <c r="F188" s="11" t="s">
        <v>97</v>
      </c>
      <c r="G188" s="154" t="s">
        <v>288</v>
      </c>
      <c r="H188" s="154" t="s">
        <v>288</v>
      </c>
      <c r="I188" s="154" t="s">
        <v>288</v>
      </c>
      <c r="J188" s="154" t="s">
        <v>288</v>
      </c>
      <c r="K188" s="154" t="s">
        <v>288</v>
      </c>
      <c r="L188" s="154">
        <v>4</v>
      </c>
      <c r="M188" s="154">
        <v>4</v>
      </c>
      <c r="N188" s="154" t="s">
        <v>288</v>
      </c>
      <c r="O188" s="154" t="s">
        <v>288</v>
      </c>
      <c r="P188" s="154" t="s">
        <v>97</v>
      </c>
      <c r="Q188" s="11">
        <v>3.9258156712184729</v>
      </c>
      <c r="R188" s="11">
        <v>4.4000000000000004</v>
      </c>
      <c r="S188" s="154">
        <v>6</v>
      </c>
      <c r="T188" s="154">
        <v>59</v>
      </c>
      <c r="U188" s="11">
        <v>4.3</v>
      </c>
      <c r="V188" s="154" t="s">
        <v>97</v>
      </c>
      <c r="W188" s="154">
        <v>10</v>
      </c>
      <c r="X188" s="154" t="s">
        <v>288</v>
      </c>
      <c r="Y188" s="159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16</v>
      </c>
    </row>
    <row r="189" spans="1:65">
      <c r="A189" s="30"/>
      <c r="B189" s="19">
        <v>1</v>
      </c>
      <c r="C189" s="9">
        <v>4</v>
      </c>
      <c r="D189" s="154">
        <v>7</v>
      </c>
      <c r="E189" s="11">
        <v>5.2</v>
      </c>
      <c r="F189" s="155">
        <v>10</v>
      </c>
      <c r="G189" s="154" t="s">
        <v>288</v>
      </c>
      <c r="H189" s="154" t="s">
        <v>288</v>
      </c>
      <c r="I189" s="154" t="s">
        <v>288</v>
      </c>
      <c r="J189" s="154" t="s">
        <v>288</v>
      </c>
      <c r="K189" s="154" t="s">
        <v>288</v>
      </c>
      <c r="L189" s="154">
        <v>4</v>
      </c>
      <c r="M189" s="154">
        <v>4</v>
      </c>
      <c r="N189" s="154" t="s">
        <v>288</v>
      </c>
      <c r="O189" s="154" t="s">
        <v>288</v>
      </c>
      <c r="P189" s="154" t="s">
        <v>97</v>
      </c>
      <c r="Q189" s="11">
        <v>3.8104786633715979</v>
      </c>
      <c r="R189" s="11">
        <v>4.5999999999999996</v>
      </c>
      <c r="S189" s="154">
        <v>6</v>
      </c>
      <c r="T189" s="155">
        <v>76</v>
      </c>
      <c r="U189" s="11">
        <v>4.3</v>
      </c>
      <c r="V189" s="154" t="s">
        <v>97</v>
      </c>
      <c r="W189" s="154">
        <v>10</v>
      </c>
      <c r="X189" s="154" t="s">
        <v>288</v>
      </c>
      <c r="Y189" s="159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4.5041968533360706</v>
      </c>
    </row>
    <row r="190" spans="1:65">
      <c r="A190" s="30"/>
      <c r="B190" s="19">
        <v>1</v>
      </c>
      <c r="C190" s="9">
        <v>5</v>
      </c>
      <c r="D190" s="154">
        <v>7</v>
      </c>
      <c r="E190" s="11">
        <v>4.8</v>
      </c>
      <c r="F190" s="11" t="s">
        <v>97</v>
      </c>
      <c r="G190" s="154" t="s">
        <v>288</v>
      </c>
      <c r="H190" s="154" t="s">
        <v>288</v>
      </c>
      <c r="I190" s="154" t="s">
        <v>288</v>
      </c>
      <c r="J190" s="154" t="s">
        <v>288</v>
      </c>
      <c r="K190" s="154" t="s">
        <v>288</v>
      </c>
      <c r="L190" s="154">
        <v>4</v>
      </c>
      <c r="M190" s="154">
        <v>5</v>
      </c>
      <c r="N190" s="154" t="s">
        <v>288</v>
      </c>
      <c r="O190" s="154" t="s">
        <v>288</v>
      </c>
      <c r="P190" s="154" t="s">
        <v>97</v>
      </c>
      <c r="Q190" s="11">
        <v>3.8667920821682351</v>
      </c>
      <c r="R190" s="11">
        <v>4.5</v>
      </c>
      <c r="S190" s="154">
        <v>6</v>
      </c>
      <c r="T190" s="154">
        <v>8</v>
      </c>
      <c r="U190" s="11">
        <v>4</v>
      </c>
      <c r="V190" s="154" t="s">
        <v>97</v>
      </c>
      <c r="W190" s="154">
        <v>10</v>
      </c>
      <c r="X190" s="154" t="s">
        <v>288</v>
      </c>
      <c r="Y190" s="159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127</v>
      </c>
    </row>
    <row r="191" spans="1:65">
      <c r="A191" s="30"/>
      <c r="B191" s="19">
        <v>1</v>
      </c>
      <c r="C191" s="9">
        <v>6</v>
      </c>
      <c r="D191" s="154">
        <v>7</v>
      </c>
      <c r="E191" s="11">
        <v>4.2</v>
      </c>
      <c r="F191" s="11" t="s">
        <v>97</v>
      </c>
      <c r="G191" s="154" t="s">
        <v>288</v>
      </c>
      <c r="H191" s="154" t="s">
        <v>288</v>
      </c>
      <c r="I191" s="154" t="s">
        <v>288</v>
      </c>
      <c r="J191" s="154" t="s">
        <v>288</v>
      </c>
      <c r="K191" s="154" t="s">
        <v>288</v>
      </c>
      <c r="L191" s="154">
        <v>4</v>
      </c>
      <c r="M191" s="154">
        <v>4</v>
      </c>
      <c r="N191" s="154" t="s">
        <v>288</v>
      </c>
      <c r="O191" s="154" t="s">
        <v>288</v>
      </c>
      <c r="P191" s="154" t="s">
        <v>97</v>
      </c>
      <c r="Q191" s="11">
        <v>4.2652901839739075</v>
      </c>
      <c r="R191" s="11">
        <v>4.5</v>
      </c>
      <c r="S191" s="154">
        <v>6</v>
      </c>
      <c r="T191" s="154">
        <v>8</v>
      </c>
      <c r="U191" s="11">
        <v>4.0999999999999996</v>
      </c>
      <c r="V191" s="154" t="s">
        <v>97</v>
      </c>
      <c r="W191" s="154">
        <v>10</v>
      </c>
      <c r="X191" s="154" t="s">
        <v>288</v>
      </c>
      <c r="Y191" s="159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6"/>
    </row>
    <row r="192" spans="1:65">
      <c r="A192" s="30"/>
      <c r="B192" s="20" t="s">
        <v>237</v>
      </c>
      <c r="C192" s="12"/>
      <c r="D192" s="22">
        <v>7</v>
      </c>
      <c r="E192" s="22">
        <v>4.7833333333333332</v>
      </c>
      <c r="F192" s="22">
        <v>10</v>
      </c>
      <c r="G192" s="22" t="s">
        <v>729</v>
      </c>
      <c r="H192" s="22" t="s">
        <v>729</v>
      </c>
      <c r="I192" s="22" t="s">
        <v>729</v>
      </c>
      <c r="J192" s="22" t="s">
        <v>729</v>
      </c>
      <c r="K192" s="22" t="s">
        <v>729</v>
      </c>
      <c r="L192" s="22">
        <v>4</v>
      </c>
      <c r="M192" s="22">
        <v>4.166666666666667</v>
      </c>
      <c r="N192" s="22" t="s">
        <v>729</v>
      </c>
      <c r="O192" s="22" t="s">
        <v>729</v>
      </c>
      <c r="P192" s="22" t="s">
        <v>729</v>
      </c>
      <c r="Q192" s="22">
        <v>4.0209842666803537</v>
      </c>
      <c r="R192" s="22">
        <v>4.5333333333333332</v>
      </c>
      <c r="S192" s="22">
        <v>5.833333333333333</v>
      </c>
      <c r="T192" s="22">
        <v>28</v>
      </c>
      <c r="U192" s="22">
        <v>4.1833333333333336</v>
      </c>
      <c r="V192" s="22" t="s">
        <v>729</v>
      </c>
      <c r="W192" s="22">
        <v>10</v>
      </c>
      <c r="X192" s="22" t="s">
        <v>729</v>
      </c>
      <c r="Y192" s="159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6"/>
    </row>
    <row r="193" spans="1:65">
      <c r="A193" s="30"/>
      <c r="B193" s="3" t="s">
        <v>238</v>
      </c>
      <c r="C193" s="29"/>
      <c r="D193" s="11">
        <v>7</v>
      </c>
      <c r="E193" s="11">
        <v>4.8499999999999996</v>
      </c>
      <c r="F193" s="11">
        <v>10</v>
      </c>
      <c r="G193" s="11" t="s">
        <v>729</v>
      </c>
      <c r="H193" s="11" t="s">
        <v>729</v>
      </c>
      <c r="I193" s="11" t="s">
        <v>729</v>
      </c>
      <c r="J193" s="11" t="s">
        <v>729</v>
      </c>
      <c r="K193" s="11" t="s">
        <v>729</v>
      </c>
      <c r="L193" s="11">
        <v>4</v>
      </c>
      <c r="M193" s="11">
        <v>4</v>
      </c>
      <c r="N193" s="11" t="s">
        <v>729</v>
      </c>
      <c r="O193" s="11" t="s">
        <v>729</v>
      </c>
      <c r="P193" s="11" t="s">
        <v>729</v>
      </c>
      <c r="Q193" s="11">
        <v>3.9999226195286508</v>
      </c>
      <c r="R193" s="11">
        <v>4.5</v>
      </c>
      <c r="S193" s="11">
        <v>6</v>
      </c>
      <c r="T193" s="11">
        <v>9.5</v>
      </c>
      <c r="U193" s="11">
        <v>4.2</v>
      </c>
      <c r="V193" s="11" t="s">
        <v>729</v>
      </c>
      <c r="W193" s="11">
        <v>10</v>
      </c>
      <c r="X193" s="11" t="s">
        <v>729</v>
      </c>
      <c r="Y193" s="159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6"/>
    </row>
    <row r="194" spans="1:65">
      <c r="A194" s="30"/>
      <c r="B194" s="3" t="s">
        <v>239</v>
      </c>
      <c r="C194" s="29"/>
      <c r="D194" s="23">
        <v>0</v>
      </c>
      <c r="E194" s="23">
        <v>0.34880749227427255</v>
      </c>
      <c r="F194" s="23" t="s">
        <v>729</v>
      </c>
      <c r="G194" s="23" t="s">
        <v>729</v>
      </c>
      <c r="H194" s="23" t="s">
        <v>729</v>
      </c>
      <c r="I194" s="23" t="s">
        <v>729</v>
      </c>
      <c r="J194" s="23" t="s">
        <v>729</v>
      </c>
      <c r="K194" s="23" t="s">
        <v>729</v>
      </c>
      <c r="L194" s="23">
        <v>0</v>
      </c>
      <c r="M194" s="23">
        <v>0.40824829046386302</v>
      </c>
      <c r="N194" s="23" t="s">
        <v>729</v>
      </c>
      <c r="O194" s="23" t="s">
        <v>729</v>
      </c>
      <c r="P194" s="23" t="s">
        <v>729</v>
      </c>
      <c r="Q194" s="23">
        <v>0.18223899931177565</v>
      </c>
      <c r="R194" s="23">
        <v>0.10327955589886437</v>
      </c>
      <c r="S194" s="23">
        <v>0.40824829046386302</v>
      </c>
      <c r="T194" s="23">
        <v>31.106269464530779</v>
      </c>
      <c r="U194" s="23">
        <v>0.1169045194450012</v>
      </c>
      <c r="V194" s="23" t="s">
        <v>729</v>
      </c>
      <c r="W194" s="23">
        <v>0</v>
      </c>
      <c r="X194" s="23" t="s">
        <v>729</v>
      </c>
      <c r="Y194" s="214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57"/>
    </row>
    <row r="195" spans="1:65">
      <c r="A195" s="30"/>
      <c r="B195" s="3" t="s">
        <v>87</v>
      </c>
      <c r="C195" s="29"/>
      <c r="D195" s="13">
        <v>0</v>
      </c>
      <c r="E195" s="13">
        <v>7.2921426956293917E-2</v>
      </c>
      <c r="F195" s="13" t="s">
        <v>729</v>
      </c>
      <c r="G195" s="13" t="s">
        <v>729</v>
      </c>
      <c r="H195" s="13" t="s">
        <v>729</v>
      </c>
      <c r="I195" s="13" t="s">
        <v>729</v>
      </c>
      <c r="J195" s="13" t="s">
        <v>729</v>
      </c>
      <c r="K195" s="13" t="s">
        <v>729</v>
      </c>
      <c r="L195" s="13">
        <v>0</v>
      </c>
      <c r="M195" s="13">
        <v>9.7979589711327114E-2</v>
      </c>
      <c r="N195" s="13" t="s">
        <v>729</v>
      </c>
      <c r="O195" s="13" t="s">
        <v>729</v>
      </c>
      <c r="P195" s="13" t="s">
        <v>729</v>
      </c>
      <c r="Q195" s="13">
        <v>4.5321987659063541E-2</v>
      </c>
      <c r="R195" s="13">
        <v>2.278225497769067E-2</v>
      </c>
      <c r="S195" s="13">
        <v>6.9985421222376526E-2</v>
      </c>
      <c r="T195" s="13">
        <v>1.1109381951618136</v>
      </c>
      <c r="U195" s="13">
        <v>2.7945303452988332E-2</v>
      </c>
      <c r="V195" s="13" t="s">
        <v>729</v>
      </c>
      <c r="W195" s="13">
        <v>0</v>
      </c>
      <c r="X195" s="13" t="s">
        <v>729</v>
      </c>
      <c r="Y195" s="159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6"/>
    </row>
    <row r="196" spans="1:65">
      <c r="A196" s="30"/>
      <c r="B196" s="3" t="s">
        <v>240</v>
      </c>
      <c r="C196" s="29"/>
      <c r="D196" s="13">
        <v>0.55410614321072416</v>
      </c>
      <c r="E196" s="13">
        <v>6.1972531193994707E-2</v>
      </c>
      <c r="F196" s="13">
        <v>1.2201516331581774</v>
      </c>
      <c r="G196" s="13" t="s">
        <v>729</v>
      </c>
      <c r="H196" s="13" t="s">
        <v>729</v>
      </c>
      <c r="I196" s="13" t="s">
        <v>729</v>
      </c>
      <c r="J196" s="13" t="s">
        <v>729</v>
      </c>
      <c r="K196" s="13" t="s">
        <v>729</v>
      </c>
      <c r="L196" s="13">
        <v>-0.11193934673672912</v>
      </c>
      <c r="M196" s="13">
        <v>-7.4936819517426034E-2</v>
      </c>
      <c r="N196" s="13" t="s">
        <v>729</v>
      </c>
      <c r="O196" s="13" t="s">
        <v>729</v>
      </c>
      <c r="P196" s="13" t="s">
        <v>729</v>
      </c>
      <c r="Q196" s="13">
        <v>-0.10728052134262767</v>
      </c>
      <c r="R196" s="13">
        <v>6.4687403650403041E-3</v>
      </c>
      <c r="S196" s="13">
        <v>0.29508845267560324</v>
      </c>
      <c r="T196" s="13">
        <v>5.2164245728428966</v>
      </c>
      <c r="U196" s="13">
        <v>-7.1236566795495837E-2</v>
      </c>
      <c r="V196" s="13" t="s">
        <v>729</v>
      </c>
      <c r="W196" s="13">
        <v>1.2201516331581774</v>
      </c>
      <c r="X196" s="13" t="s">
        <v>729</v>
      </c>
      <c r="Y196" s="159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A197" s="30"/>
      <c r="B197" s="46" t="s">
        <v>241</v>
      </c>
      <c r="C197" s="47"/>
      <c r="D197" s="45" t="s">
        <v>242</v>
      </c>
      <c r="E197" s="45">
        <v>4.22</v>
      </c>
      <c r="F197" s="45">
        <v>3.37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 t="s">
        <v>242</v>
      </c>
      <c r="M197" s="45" t="s">
        <v>242</v>
      </c>
      <c r="N197" s="45">
        <v>0</v>
      </c>
      <c r="O197" s="45">
        <v>0</v>
      </c>
      <c r="P197" s="45">
        <v>4.05</v>
      </c>
      <c r="Q197" s="45">
        <v>4.84</v>
      </c>
      <c r="R197" s="45">
        <v>4.42</v>
      </c>
      <c r="S197" s="45" t="s">
        <v>242</v>
      </c>
      <c r="T197" s="45">
        <v>14.57</v>
      </c>
      <c r="U197" s="45">
        <v>4.71</v>
      </c>
      <c r="V197" s="45">
        <v>4.05</v>
      </c>
      <c r="W197" s="45">
        <v>0.67</v>
      </c>
      <c r="X197" s="45">
        <v>0</v>
      </c>
      <c r="Y197" s="159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6"/>
    </row>
    <row r="198" spans="1:65">
      <c r="B198" s="31" t="s">
        <v>333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BM198" s="56"/>
    </row>
    <row r="199" spans="1:65">
      <c r="BM199" s="56"/>
    </row>
    <row r="200" spans="1:65" ht="15">
      <c r="B200" s="8" t="s">
        <v>609</v>
      </c>
      <c r="BM200" s="28" t="s">
        <v>278</v>
      </c>
    </row>
    <row r="201" spans="1:65" ht="15">
      <c r="A201" s="25" t="s">
        <v>51</v>
      </c>
      <c r="B201" s="18" t="s">
        <v>114</v>
      </c>
      <c r="C201" s="15" t="s">
        <v>115</v>
      </c>
      <c r="D201" s="16" t="s">
        <v>233</v>
      </c>
      <c r="E201" s="17" t="s">
        <v>233</v>
      </c>
      <c r="F201" s="17" t="s">
        <v>233</v>
      </c>
      <c r="G201" s="17" t="s">
        <v>233</v>
      </c>
      <c r="H201" s="17" t="s">
        <v>233</v>
      </c>
      <c r="I201" s="17" t="s">
        <v>233</v>
      </c>
      <c r="J201" s="17" t="s">
        <v>233</v>
      </c>
      <c r="K201" s="17" t="s">
        <v>233</v>
      </c>
      <c r="L201" s="17" t="s">
        <v>233</v>
      </c>
      <c r="M201" s="17" t="s">
        <v>233</v>
      </c>
      <c r="N201" s="17" t="s">
        <v>233</v>
      </c>
      <c r="O201" s="17" t="s">
        <v>233</v>
      </c>
      <c r="P201" s="17" t="s">
        <v>233</v>
      </c>
      <c r="Q201" s="17" t="s">
        <v>233</v>
      </c>
      <c r="R201" s="17" t="s">
        <v>233</v>
      </c>
      <c r="S201" s="17" t="s">
        <v>233</v>
      </c>
      <c r="T201" s="17" t="s">
        <v>233</v>
      </c>
      <c r="U201" s="159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 t="s">
        <v>234</v>
      </c>
      <c r="C202" s="9" t="s">
        <v>234</v>
      </c>
      <c r="D202" s="156" t="s">
        <v>245</v>
      </c>
      <c r="E202" s="158" t="s">
        <v>246</v>
      </c>
      <c r="F202" s="158" t="s">
        <v>247</v>
      </c>
      <c r="G202" s="158" t="s">
        <v>248</v>
      </c>
      <c r="H202" s="158" t="s">
        <v>249</v>
      </c>
      <c r="I202" s="158" t="s">
        <v>250</v>
      </c>
      <c r="J202" s="158" t="s">
        <v>251</v>
      </c>
      <c r="K202" s="158" t="s">
        <v>252</v>
      </c>
      <c r="L202" s="158" t="s">
        <v>254</v>
      </c>
      <c r="M202" s="158" t="s">
        <v>255</v>
      </c>
      <c r="N202" s="158" t="s">
        <v>258</v>
      </c>
      <c r="O202" s="158" t="s">
        <v>260</v>
      </c>
      <c r="P202" s="158" t="s">
        <v>263</v>
      </c>
      <c r="Q202" s="158" t="s">
        <v>266</v>
      </c>
      <c r="R202" s="158" t="s">
        <v>268</v>
      </c>
      <c r="S202" s="158" t="s">
        <v>269</v>
      </c>
      <c r="T202" s="158" t="s">
        <v>270</v>
      </c>
      <c r="U202" s="159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 t="s">
        <v>3</v>
      </c>
    </row>
    <row r="203" spans="1:65">
      <c r="A203" s="30"/>
      <c r="B203" s="19"/>
      <c r="C203" s="9"/>
      <c r="D203" s="10" t="s">
        <v>331</v>
      </c>
      <c r="E203" s="11" t="s">
        <v>104</v>
      </c>
      <c r="F203" s="11" t="s">
        <v>104</v>
      </c>
      <c r="G203" s="11" t="s">
        <v>104</v>
      </c>
      <c r="H203" s="11" t="s">
        <v>104</v>
      </c>
      <c r="I203" s="11" t="s">
        <v>104</v>
      </c>
      <c r="J203" s="11" t="s">
        <v>104</v>
      </c>
      <c r="K203" s="11" t="s">
        <v>331</v>
      </c>
      <c r="L203" s="11" t="s">
        <v>104</v>
      </c>
      <c r="M203" s="11" t="s">
        <v>104</v>
      </c>
      <c r="N203" s="11" t="s">
        <v>104</v>
      </c>
      <c r="O203" s="11" t="s">
        <v>331</v>
      </c>
      <c r="P203" s="11" t="s">
        <v>103</v>
      </c>
      <c r="Q203" s="11" t="s">
        <v>104</v>
      </c>
      <c r="R203" s="11" t="s">
        <v>104</v>
      </c>
      <c r="S203" s="11" t="s">
        <v>104</v>
      </c>
      <c r="T203" s="11" t="s">
        <v>104</v>
      </c>
      <c r="U203" s="159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0</v>
      </c>
    </row>
    <row r="204" spans="1:65">
      <c r="A204" s="30"/>
      <c r="B204" s="19"/>
      <c r="C204" s="9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159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0</v>
      </c>
    </row>
    <row r="205" spans="1:65">
      <c r="A205" s="30"/>
      <c r="B205" s="18">
        <v>1</v>
      </c>
      <c r="C205" s="14">
        <v>1</v>
      </c>
      <c r="D205" s="230">
        <v>50</v>
      </c>
      <c r="E205" s="230">
        <v>106</v>
      </c>
      <c r="F205" s="231" t="s">
        <v>334</v>
      </c>
      <c r="G205" s="230">
        <v>140</v>
      </c>
      <c r="H205" s="231" t="s">
        <v>334</v>
      </c>
      <c r="I205" s="230">
        <v>70</v>
      </c>
      <c r="J205" s="230">
        <v>70</v>
      </c>
      <c r="K205" s="231" t="s">
        <v>288</v>
      </c>
      <c r="L205" s="231" t="s">
        <v>96</v>
      </c>
      <c r="M205" s="231" t="s">
        <v>106</v>
      </c>
      <c r="N205" s="231" t="s">
        <v>106</v>
      </c>
      <c r="O205" s="231" t="s">
        <v>106</v>
      </c>
      <c r="P205" s="230">
        <v>16</v>
      </c>
      <c r="Q205" s="231" t="s">
        <v>97</v>
      </c>
      <c r="R205" s="230">
        <v>21</v>
      </c>
      <c r="S205" s="230">
        <v>20</v>
      </c>
      <c r="T205" s="231" t="s">
        <v>96</v>
      </c>
      <c r="U205" s="233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  <c r="AG205" s="234"/>
      <c r="AH205" s="234"/>
      <c r="AI205" s="234"/>
      <c r="AJ205" s="234"/>
      <c r="AK205" s="234"/>
      <c r="AL205" s="234"/>
      <c r="AM205" s="234"/>
      <c r="AN205" s="234"/>
      <c r="AO205" s="234"/>
      <c r="AP205" s="234"/>
      <c r="AQ205" s="234"/>
      <c r="AR205" s="234"/>
      <c r="AS205" s="234"/>
      <c r="AT205" s="234"/>
      <c r="AU205" s="234"/>
      <c r="AV205" s="234"/>
      <c r="AW205" s="234"/>
      <c r="AX205" s="234"/>
      <c r="AY205" s="234"/>
      <c r="AZ205" s="234"/>
      <c r="BA205" s="234"/>
      <c r="BB205" s="234"/>
      <c r="BC205" s="234"/>
      <c r="BD205" s="234"/>
      <c r="BE205" s="234"/>
      <c r="BF205" s="234"/>
      <c r="BG205" s="234"/>
      <c r="BH205" s="234"/>
      <c r="BI205" s="234"/>
      <c r="BJ205" s="234"/>
      <c r="BK205" s="234"/>
      <c r="BL205" s="234"/>
      <c r="BM205" s="235">
        <v>1</v>
      </c>
    </row>
    <row r="206" spans="1:65">
      <c r="A206" s="30"/>
      <c r="B206" s="19">
        <v>1</v>
      </c>
      <c r="C206" s="9">
        <v>2</v>
      </c>
      <c r="D206" s="236">
        <v>70</v>
      </c>
      <c r="E206" s="238" t="s">
        <v>96</v>
      </c>
      <c r="F206" s="238" t="s">
        <v>334</v>
      </c>
      <c r="G206" s="236">
        <v>70</v>
      </c>
      <c r="H206" s="238" t="s">
        <v>334</v>
      </c>
      <c r="I206" s="236">
        <v>210</v>
      </c>
      <c r="J206" s="236">
        <v>70</v>
      </c>
      <c r="K206" s="238" t="s">
        <v>288</v>
      </c>
      <c r="L206" s="238" t="s">
        <v>96</v>
      </c>
      <c r="M206" s="238" t="s">
        <v>106</v>
      </c>
      <c r="N206" s="238" t="s">
        <v>106</v>
      </c>
      <c r="O206" s="238" t="s">
        <v>106</v>
      </c>
      <c r="P206" s="236">
        <v>17</v>
      </c>
      <c r="Q206" s="238" t="s">
        <v>97</v>
      </c>
      <c r="R206" s="236">
        <v>21</v>
      </c>
      <c r="S206" s="236">
        <v>20</v>
      </c>
      <c r="T206" s="238" t="s">
        <v>96</v>
      </c>
      <c r="U206" s="233"/>
      <c r="V206" s="234"/>
      <c r="W206" s="234"/>
      <c r="X206" s="234"/>
      <c r="Y206" s="234"/>
      <c r="Z206" s="234"/>
      <c r="AA206" s="234"/>
      <c r="AB206" s="234"/>
      <c r="AC206" s="234"/>
      <c r="AD206" s="234"/>
      <c r="AE206" s="234"/>
      <c r="AF206" s="234"/>
      <c r="AG206" s="234"/>
      <c r="AH206" s="234"/>
      <c r="AI206" s="234"/>
      <c r="AJ206" s="234"/>
      <c r="AK206" s="234"/>
      <c r="AL206" s="234"/>
      <c r="AM206" s="234"/>
      <c r="AN206" s="234"/>
      <c r="AO206" s="234"/>
      <c r="AP206" s="234"/>
      <c r="AQ206" s="234"/>
      <c r="AR206" s="234"/>
      <c r="AS206" s="234"/>
      <c r="AT206" s="234"/>
      <c r="AU206" s="234"/>
      <c r="AV206" s="234"/>
      <c r="AW206" s="234"/>
      <c r="AX206" s="234"/>
      <c r="AY206" s="234"/>
      <c r="AZ206" s="234"/>
      <c r="BA206" s="234"/>
      <c r="BB206" s="234"/>
      <c r="BC206" s="234"/>
      <c r="BD206" s="234"/>
      <c r="BE206" s="234"/>
      <c r="BF206" s="234"/>
      <c r="BG206" s="234"/>
      <c r="BH206" s="234"/>
      <c r="BI206" s="234"/>
      <c r="BJ206" s="234"/>
      <c r="BK206" s="234"/>
      <c r="BL206" s="234"/>
      <c r="BM206" s="235">
        <v>15</v>
      </c>
    </row>
    <row r="207" spans="1:65">
      <c r="A207" s="30"/>
      <c r="B207" s="19">
        <v>1</v>
      </c>
      <c r="C207" s="9">
        <v>3</v>
      </c>
      <c r="D207" s="236">
        <v>50</v>
      </c>
      <c r="E207" s="238" t="s">
        <v>96</v>
      </c>
      <c r="F207" s="238" t="s">
        <v>334</v>
      </c>
      <c r="G207" s="236">
        <v>70</v>
      </c>
      <c r="H207" s="238" t="s">
        <v>334</v>
      </c>
      <c r="I207" s="237">
        <v>340</v>
      </c>
      <c r="J207" s="236">
        <v>70</v>
      </c>
      <c r="K207" s="238" t="s">
        <v>288</v>
      </c>
      <c r="L207" s="238" t="s">
        <v>96</v>
      </c>
      <c r="M207" s="238" t="s">
        <v>106</v>
      </c>
      <c r="N207" s="238" t="s">
        <v>106</v>
      </c>
      <c r="O207" s="238" t="s">
        <v>106</v>
      </c>
      <c r="P207" s="236">
        <v>20</v>
      </c>
      <c r="Q207" s="236">
        <v>15</v>
      </c>
      <c r="R207" s="236">
        <v>22</v>
      </c>
      <c r="S207" s="236">
        <v>30</v>
      </c>
      <c r="T207" s="238" t="s">
        <v>96</v>
      </c>
      <c r="U207" s="233"/>
      <c r="V207" s="234"/>
      <c r="W207" s="234"/>
      <c r="X207" s="234"/>
      <c r="Y207" s="234"/>
      <c r="Z207" s="234"/>
      <c r="AA207" s="234"/>
      <c r="AB207" s="234"/>
      <c r="AC207" s="234"/>
      <c r="AD207" s="234"/>
      <c r="AE207" s="234"/>
      <c r="AF207" s="234"/>
      <c r="AG207" s="234"/>
      <c r="AH207" s="234"/>
      <c r="AI207" s="234"/>
      <c r="AJ207" s="234"/>
      <c r="AK207" s="234"/>
      <c r="AL207" s="234"/>
      <c r="AM207" s="234"/>
      <c r="AN207" s="234"/>
      <c r="AO207" s="234"/>
      <c r="AP207" s="234"/>
      <c r="AQ207" s="234"/>
      <c r="AR207" s="234"/>
      <c r="AS207" s="234"/>
      <c r="AT207" s="234"/>
      <c r="AU207" s="234"/>
      <c r="AV207" s="234"/>
      <c r="AW207" s="234"/>
      <c r="AX207" s="234"/>
      <c r="AY207" s="234"/>
      <c r="AZ207" s="234"/>
      <c r="BA207" s="234"/>
      <c r="BB207" s="234"/>
      <c r="BC207" s="234"/>
      <c r="BD207" s="234"/>
      <c r="BE207" s="234"/>
      <c r="BF207" s="234"/>
      <c r="BG207" s="234"/>
      <c r="BH207" s="234"/>
      <c r="BI207" s="234"/>
      <c r="BJ207" s="234"/>
      <c r="BK207" s="234"/>
      <c r="BL207" s="234"/>
      <c r="BM207" s="235">
        <v>16</v>
      </c>
    </row>
    <row r="208" spans="1:65">
      <c r="A208" s="30"/>
      <c r="B208" s="19">
        <v>1</v>
      </c>
      <c r="C208" s="9">
        <v>4</v>
      </c>
      <c r="D208" s="236">
        <v>50</v>
      </c>
      <c r="E208" s="236">
        <v>116</v>
      </c>
      <c r="F208" s="238" t="s">
        <v>334</v>
      </c>
      <c r="G208" s="236">
        <v>70</v>
      </c>
      <c r="H208" s="238" t="s">
        <v>334</v>
      </c>
      <c r="I208" s="236">
        <v>140</v>
      </c>
      <c r="J208" s="236">
        <v>70</v>
      </c>
      <c r="K208" s="238" t="s">
        <v>288</v>
      </c>
      <c r="L208" s="238" t="s">
        <v>96</v>
      </c>
      <c r="M208" s="238" t="s">
        <v>106</v>
      </c>
      <c r="N208" s="238" t="s">
        <v>106</v>
      </c>
      <c r="O208" s="238" t="s">
        <v>106</v>
      </c>
      <c r="P208" s="236">
        <v>29</v>
      </c>
      <c r="Q208" s="238" t="s">
        <v>97</v>
      </c>
      <c r="R208" s="236">
        <v>20</v>
      </c>
      <c r="S208" s="236">
        <v>20</v>
      </c>
      <c r="T208" s="238" t="s">
        <v>96</v>
      </c>
      <c r="U208" s="233"/>
      <c r="V208" s="234"/>
      <c r="W208" s="234"/>
      <c r="X208" s="234"/>
      <c r="Y208" s="234"/>
      <c r="Z208" s="234"/>
      <c r="AA208" s="234"/>
      <c r="AB208" s="234"/>
      <c r="AC208" s="234"/>
      <c r="AD208" s="234"/>
      <c r="AE208" s="234"/>
      <c r="AF208" s="234"/>
      <c r="AG208" s="234"/>
      <c r="AH208" s="234"/>
      <c r="AI208" s="234"/>
      <c r="AJ208" s="234"/>
      <c r="AK208" s="234"/>
      <c r="AL208" s="234"/>
      <c r="AM208" s="234"/>
      <c r="AN208" s="234"/>
      <c r="AO208" s="234"/>
      <c r="AP208" s="234"/>
      <c r="AQ208" s="234"/>
      <c r="AR208" s="234"/>
      <c r="AS208" s="234"/>
      <c r="AT208" s="234"/>
      <c r="AU208" s="234"/>
      <c r="AV208" s="234"/>
      <c r="AW208" s="234"/>
      <c r="AX208" s="234"/>
      <c r="AY208" s="234"/>
      <c r="AZ208" s="234"/>
      <c r="BA208" s="234"/>
      <c r="BB208" s="234"/>
      <c r="BC208" s="234"/>
      <c r="BD208" s="234"/>
      <c r="BE208" s="234"/>
      <c r="BF208" s="234"/>
      <c r="BG208" s="234"/>
      <c r="BH208" s="234"/>
      <c r="BI208" s="234"/>
      <c r="BJ208" s="234"/>
      <c r="BK208" s="234"/>
      <c r="BL208" s="234"/>
      <c r="BM208" s="235">
        <v>56.712294573054102</v>
      </c>
    </row>
    <row r="209" spans="1:65">
      <c r="A209" s="30"/>
      <c r="B209" s="19">
        <v>1</v>
      </c>
      <c r="C209" s="9">
        <v>5</v>
      </c>
      <c r="D209" s="236">
        <v>50</v>
      </c>
      <c r="E209" s="238" t="s">
        <v>96</v>
      </c>
      <c r="F209" s="238" t="s">
        <v>334</v>
      </c>
      <c r="G209" s="236">
        <v>70</v>
      </c>
      <c r="H209" s="238" t="s">
        <v>334</v>
      </c>
      <c r="I209" s="236">
        <v>140</v>
      </c>
      <c r="J209" s="236">
        <v>70</v>
      </c>
      <c r="K209" s="238" t="s">
        <v>288</v>
      </c>
      <c r="L209" s="238" t="s">
        <v>96</v>
      </c>
      <c r="M209" s="238" t="s">
        <v>106</v>
      </c>
      <c r="N209" s="238" t="s">
        <v>106</v>
      </c>
      <c r="O209" s="238" t="s">
        <v>106</v>
      </c>
      <c r="P209" s="236">
        <v>18</v>
      </c>
      <c r="Q209" s="236">
        <v>12</v>
      </c>
      <c r="R209" s="236">
        <v>20</v>
      </c>
      <c r="S209" s="236">
        <v>20</v>
      </c>
      <c r="T209" s="238" t="s">
        <v>96</v>
      </c>
      <c r="U209" s="233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  <c r="AF209" s="234"/>
      <c r="AG209" s="234"/>
      <c r="AH209" s="234"/>
      <c r="AI209" s="234"/>
      <c r="AJ209" s="234"/>
      <c r="AK209" s="234"/>
      <c r="AL209" s="234"/>
      <c r="AM209" s="234"/>
      <c r="AN209" s="234"/>
      <c r="AO209" s="234"/>
      <c r="AP209" s="234"/>
      <c r="AQ209" s="234"/>
      <c r="AR209" s="234"/>
      <c r="AS209" s="234"/>
      <c r="AT209" s="234"/>
      <c r="AU209" s="234"/>
      <c r="AV209" s="234"/>
      <c r="AW209" s="234"/>
      <c r="AX209" s="234"/>
      <c r="AY209" s="234"/>
      <c r="AZ209" s="234"/>
      <c r="BA209" s="234"/>
      <c r="BB209" s="234"/>
      <c r="BC209" s="234"/>
      <c r="BD209" s="234"/>
      <c r="BE209" s="234"/>
      <c r="BF209" s="234"/>
      <c r="BG209" s="234"/>
      <c r="BH209" s="234"/>
      <c r="BI209" s="234"/>
      <c r="BJ209" s="234"/>
      <c r="BK209" s="234"/>
      <c r="BL209" s="234"/>
      <c r="BM209" s="235">
        <v>21</v>
      </c>
    </row>
    <row r="210" spans="1:65">
      <c r="A210" s="30"/>
      <c r="B210" s="19">
        <v>1</v>
      </c>
      <c r="C210" s="9">
        <v>6</v>
      </c>
      <c r="D210" s="236">
        <v>40</v>
      </c>
      <c r="E210" s="238" t="s">
        <v>96</v>
      </c>
      <c r="F210" s="238" t="s">
        <v>334</v>
      </c>
      <c r="G210" s="236">
        <v>70</v>
      </c>
      <c r="H210" s="238" t="s">
        <v>334</v>
      </c>
      <c r="I210" s="236">
        <v>70</v>
      </c>
      <c r="J210" s="236">
        <v>70</v>
      </c>
      <c r="K210" s="238" t="s">
        <v>288</v>
      </c>
      <c r="L210" s="238" t="s">
        <v>96</v>
      </c>
      <c r="M210" s="238" t="s">
        <v>106</v>
      </c>
      <c r="N210" s="238" t="s">
        <v>106</v>
      </c>
      <c r="O210" s="238" t="s">
        <v>106</v>
      </c>
      <c r="P210" s="236">
        <v>22</v>
      </c>
      <c r="Q210" s="238" t="s">
        <v>97</v>
      </c>
      <c r="R210" s="236">
        <v>21</v>
      </c>
      <c r="S210" s="236">
        <v>20</v>
      </c>
      <c r="T210" s="238" t="s">
        <v>96</v>
      </c>
      <c r="U210" s="233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4"/>
      <c r="AF210" s="234"/>
      <c r="AG210" s="234"/>
      <c r="AH210" s="234"/>
      <c r="AI210" s="234"/>
      <c r="AJ210" s="234"/>
      <c r="AK210" s="234"/>
      <c r="AL210" s="234"/>
      <c r="AM210" s="234"/>
      <c r="AN210" s="234"/>
      <c r="AO210" s="234"/>
      <c r="AP210" s="234"/>
      <c r="AQ210" s="234"/>
      <c r="AR210" s="234"/>
      <c r="AS210" s="234"/>
      <c r="AT210" s="234"/>
      <c r="AU210" s="234"/>
      <c r="AV210" s="234"/>
      <c r="AW210" s="234"/>
      <c r="AX210" s="234"/>
      <c r="AY210" s="234"/>
      <c r="AZ210" s="234"/>
      <c r="BA210" s="234"/>
      <c r="BB210" s="234"/>
      <c r="BC210" s="234"/>
      <c r="BD210" s="234"/>
      <c r="BE210" s="234"/>
      <c r="BF210" s="234"/>
      <c r="BG210" s="234"/>
      <c r="BH210" s="234"/>
      <c r="BI210" s="234"/>
      <c r="BJ210" s="234"/>
      <c r="BK210" s="234"/>
      <c r="BL210" s="234"/>
      <c r="BM210" s="239"/>
    </row>
    <row r="211" spans="1:65">
      <c r="A211" s="30"/>
      <c r="B211" s="20" t="s">
        <v>237</v>
      </c>
      <c r="C211" s="12"/>
      <c r="D211" s="240">
        <v>51.666666666666664</v>
      </c>
      <c r="E211" s="240">
        <v>111</v>
      </c>
      <c r="F211" s="240" t="s">
        <v>729</v>
      </c>
      <c r="G211" s="240">
        <v>81.666666666666671</v>
      </c>
      <c r="H211" s="240" t="s">
        <v>729</v>
      </c>
      <c r="I211" s="240">
        <v>161.66666666666666</v>
      </c>
      <c r="J211" s="240">
        <v>70</v>
      </c>
      <c r="K211" s="240" t="s">
        <v>729</v>
      </c>
      <c r="L211" s="240" t="s">
        <v>729</v>
      </c>
      <c r="M211" s="240" t="s">
        <v>729</v>
      </c>
      <c r="N211" s="240" t="s">
        <v>729</v>
      </c>
      <c r="O211" s="240" t="s">
        <v>729</v>
      </c>
      <c r="P211" s="240">
        <v>20.333333333333332</v>
      </c>
      <c r="Q211" s="240">
        <v>13.5</v>
      </c>
      <c r="R211" s="240">
        <v>20.833333333333332</v>
      </c>
      <c r="S211" s="240">
        <v>21.666666666666668</v>
      </c>
      <c r="T211" s="240" t="s">
        <v>729</v>
      </c>
      <c r="U211" s="233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  <c r="AG211" s="234"/>
      <c r="AH211" s="234"/>
      <c r="AI211" s="234"/>
      <c r="AJ211" s="234"/>
      <c r="AK211" s="234"/>
      <c r="AL211" s="234"/>
      <c r="AM211" s="234"/>
      <c r="AN211" s="234"/>
      <c r="AO211" s="234"/>
      <c r="AP211" s="234"/>
      <c r="AQ211" s="234"/>
      <c r="AR211" s="234"/>
      <c r="AS211" s="234"/>
      <c r="AT211" s="234"/>
      <c r="AU211" s="234"/>
      <c r="AV211" s="234"/>
      <c r="AW211" s="234"/>
      <c r="AX211" s="234"/>
      <c r="AY211" s="234"/>
      <c r="AZ211" s="234"/>
      <c r="BA211" s="234"/>
      <c r="BB211" s="234"/>
      <c r="BC211" s="234"/>
      <c r="BD211" s="234"/>
      <c r="BE211" s="234"/>
      <c r="BF211" s="234"/>
      <c r="BG211" s="234"/>
      <c r="BH211" s="234"/>
      <c r="BI211" s="234"/>
      <c r="BJ211" s="234"/>
      <c r="BK211" s="234"/>
      <c r="BL211" s="234"/>
      <c r="BM211" s="239"/>
    </row>
    <row r="212" spans="1:65">
      <c r="A212" s="30"/>
      <c r="B212" s="3" t="s">
        <v>238</v>
      </c>
      <c r="C212" s="29"/>
      <c r="D212" s="236">
        <v>50</v>
      </c>
      <c r="E212" s="236">
        <v>111</v>
      </c>
      <c r="F212" s="236" t="s">
        <v>729</v>
      </c>
      <c r="G212" s="236">
        <v>70</v>
      </c>
      <c r="H212" s="236" t="s">
        <v>729</v>
      </c>
      <c r="I212" s="236">
        <v>140</v>
      </c>
      <c r="J212" s="236">
        <v>70</v>
      </c>
      <c r="K212" s="236" t="s">
        <v>729</v>
      </c>
      <c r="L212" s="236" t="s">
        <v>729</v>
      </c>
      <c r="M212" s="236" t="s">
        <v>729</v>
      </c>
      <c r="N212" s="236" t="s">
        <v>729</v>
      </c>
      <c r="O212" s="236" t="s">
        <v>729</v>
      </c>
      <c r="P212" s="236">
        <v>19</v>
      </c>
      <c r="Q212" s="236">
        <v>13.5</v>
      </c>
      <c r="R212" s="236">
        <v>21</v>
      </c>
      <c r="S212" s="236">
        <v>20</v>
      </c>
      <c r="T212" s="236" t="s">
        <v>729</v>
      </c>
      <c r="U212" s="233"/>
      <c r="V212" s="234"/>
      <c r="W212" s="234"/>
      <c r="X212" s="234"/>
      <c r="Y212" s="234"/>
      <c r="Z212" s="234"/>
      <c r="AA212" s="234"/>
      <c r="AB212" s="234"/>
      <c r="AC212" s="234"/>
      <c r="AD212" s="234"/>
      <c r="AE212" s="234"/>
      <c r="AF212" s="234"/>
      <c r="AG212" s="234"/>
      <c r="AH212" s="234"/>
      <c r="AI212" s="234"/>
      <c r="AJ212" s="234"/>
      <c r="AK212" s="234"/>
      <c r="AL212" s="234"/>
      <c r="AM212" s="234"/>
      <c r="AN212" s="234"/>
      <c r="AO212" s="234"/>
      <c r="AP212" s="234"/>
      <c r="AQ212" s="234"/>
      <c r="AR212" s="234"/>
      <c r="AS212" s="234"/>
      <c r="AT212" s="234"/>
      <c r="AU212" s="234"/>
      <c r="AV212" s="234"/>
      <c r="AW212" s="234"/>
      <c r="AX212" s="234"/>
      <c r="AY212" s="234"/>
      <c r="AZ212" s="234"/>
      <c r="BA212" s="234"/>
      <c r="BB212" s="234"/>
      <c r="BC212" s="234"/>
      <c r="BD212" s="234"/>
      <c r="BE212" s="234"/>
      <c r="BF212" s="234"/>
      <c r="BG212" s="234"/>
      <c r="BH212" s="234"/>
      <c r="BI212" s="234"/>
      <c r="BJ212" s="234"/>
      <c r="BK212" s="234"/>
      <c r="BL212" s="234"/>
      <c r="BM212" s="239"/>
    </row>
    <row r="213" spans="1:65">
      <c r="A213" s="30"/>
      <c r="B213" s="3" t="s">
        <v>239</v>
      </c>
      <c r="C213" s="29"/>
      <c r="D213" s="236">
        <v>9.8319208025017559</v>
      </c>
      <c r="E213" s="236">
        <v>7.0710678118654755</v>
      </c>
      <c r="F213" s="236" t="s">
        <v>729</v>
      </c>
      <c r="G213" s="236">
        <v>28.577380332470419</v>
      </c>
      <c r="H213" s="236" t="s">
        <v>729</v>
      </c>
      <c r="I213" s="236">
        <v>101.8659249536697</v>
      </c>
      <c r="J213" s="236">
        <v>0</v>
      </c>
      <c r="K213" s="236" t="s">
        <v>729</v>
      </c>
      <c r="L213" s="236" t="s">
        <v>729</v>
      </c>
      <c r="M213" s="236" t="s">
        <v>729</v>
      </c>
      <c r="N213" s="236" t="s">
        <v>729</v>
      </c>
      <c r="O213" s="236" t="s">
        <v>729</v>
      </c>
      <c r="P213" s="236">
        <v>4.7609522856952369</v>
      </c>
      <c r="Q213" s="236">
        <v>2.1213203435596424</v>
      </c>
      <c r="R213" s="236">
        <v>0.752772652709081</v>
      </c>
      <c r="S213" s="236">
        <v>4.0824829046386339</v>
      </c>
      <c r="T213" s="236" t="s">
        <v>729</v>
      </c>
      <c r="U213" s="233"/>
      <c r="V213" s="234"/>
      <c r="W213" s="234"/>
      <c r="X213" s="234"/>
      <c r="Y213" s="234"/>
      <c r="Z213" s="234"/>
      <c r="AA213" s="234"/>
      <c r="AB213" s="234"/>
      <c r="AC213" s="234"/>
      <c r="AD213" s="234"/>
      <c r="AE213" s="234"/>
      <c r="AF213" s="234"/>
      <c r="AG213" s="234"/>
      <c r="AH213" s="234"/>
      <c r="AI213" s="234"/>
      <c r="AJ213" s="234"/>
      <c r="AK213" s="234"/>
      <c r="AL213" s="234"/>
      <c r="AM213" s="234"/>
      <c r="AN213" s="234"/>
      <c r="AO213" s="234"/>
      <c r="AP213" s="234"/>
      <c r="AQ213" s="234"/>
      <c r="AR213" s="234"/>
      <c r="AS213" s="234"/>
      <c r="AT213" s="234"/>
      <c r="AU213" s="234"/>
      <c r="AV213" s="234"/>
      <c r="AW213" s="234"/>
      <c r="AX213" s="234"/>
      <c r="AY213" s="234"/>
      <c r="AZ213" s="234"/>
      <c r="BA213" s="234"/>
      <c r="BB213" s="234"/>
      <c r="BC213" s="234"/>
      <c r="BD213" s="234"/>
      <c r="BE213" s="234"/>
      <c r="BF213" s="234"/>
      <c r="BG213" s="234"/>
      <c r="BH213" s="234"/>
      <c r="BI213" s="234"/>
      <c r="BJ213" s="234"/>
      <c r="BK213" s="234"/>
      <c r="BL213" s="234"/>
      <c r="BM213" s="239"/>
    </row>
    <row r="214" spans="1:65">
      <c r="A214" s="30"/>
      <c r="B214" s="3" t="s">
        <v>87</v>
      </c>
      <c r="C214" s="29"/>
      <c r="D214" s="13">
        <v>0.19029524133874368</v>
      </c>
      <c r="E214" s="13">
        <v>6.3703313620409693E-2</v>
      </c>
      <c r="F214" s="13" t="s">
        <v>729</v>
      </c>
      <c r="G214" s="13">
        <v>0.34992710611188266</v>
      </c>
      <c r="H214" s="13" t="s">
        <v>729</v>
      </c>
      <c r="I214" s="13">
        <v>0.63009850486806007</v>
      </c>
      <c r="J214" s="13">
        <v>0</v>
      </c>
      <c r="K214" s="13" t="s">
        <v>729</v>
      </c>
      <c r="L214" s="13" t="s">
        <v>729</v>
      </c>
      <c r="M214" s="13" t="s">
        <v>729</v>
      </c>
      <c r="N214" s="13" t="s">
        <v>729</v>
      </c>
      <c r="O214" s="13" t="s">
        <v>729</v>
      </c>
      <c r="P214" s="13">
        <v>0.2341451943784543</v>
      </c>
      <c r="Q214" s="13">
        <v>0.15713484026367722</v>
      </c>
      <c r="R214" s="13">
        <v>3.6133087330035889E-2</v>
      </c>
      <c r="S214" s="13">
        <v>0.18842228790639848</v>
      </c>
      <c r="T214" s="13" t="s">
        <v>729</v>
      </c>
      <c r="U214" s="159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6"/>
    </row>
    <row r="215" spans="1:65">
      <c r="A215" s="30"/>
      <c r="B215" s="3" t="s">
        <v>240</v>
      </c>
      <c r="C215" s="29"/>
      <c r="D215" s="13">
        <v>-8.8968854890678073E-2</v>
      </c>
      <c r="E215" s="13">
        <v>0.95724755691228536</v>
      </c>
      <c r="F215" s="13" t="s">
        <v>729</v>
      </c>
      <c r="G215" s="13">
        <v>0.44001697130183159</v>
      </c>
      <c r="H215" s="13" t="s">
        <v>729</v>
      </c>
      <c r="I215" s="13">
        <v>1.8506458411485234</v>
      </c>
      <c r="J215" s="13">
        <v>0.23430026111585556</v>
      </c>
      <c r="K215" s="13" t="s">
        <v>729</v>
      </c>
      <c r="L215" s="13" t="s">
        <v>729</v>
      </c>
      <c r="M215" s="13" t="s">
        <v>729</v>
      </c>
      <c r="N215" s="13" t="s">
        <v>729</v>
      </c>
      <c r="O215" s="13" t="s">
        <v>729</v>
      </c>
      <c r="P215" s="13">
        <v>-0.6414651622472991</v>
      </c>
      <c r="Q215" s="13">
        <v>-0.7619563782133707</v>
      </c>
      <c r="R215" s="13">
        <v>-0.6326487318107572</v>
      </c>
      <c r="S215" s="13">
        <v>-0.61795468108318752</v>
      </c>
      <c r="T215" s="13" t="s">
        <v>729</v>
      </c>
      <c r="U215" s="159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6"/>
    </row>
    <row r="216" spans="1:65">
      <c r="A216" s="30"/>
      <c r="B216" s="46" t="s">
        <v>241</v>
      </c>
      <c r="C216" s="47"/>
      <c r="D216" s="45">
        <v>0.75</v>
      </c>
      <c r="E216" s="45">
        <v>1.54</v>
      </c>
      <c r="F216" s="45">
        <v>0</v>
      </c>
      <c r="G216" s="45">
        <v>1.95</v>
      </c>
      <c r="H216" s="45">
        <v>0</v>
      </c>
      <c r="I216" s="45">
        <v>5.36</v>
      </c>
      <c r="J216" s="45">
        <v>1.46</v>
      </c>
      <c r="K216" s="45">
        <v>1.03</v>
      </c>
      <c r="L216" s="45">
        <v>0.67</v>
      </c>
      <c r="M216" s="45">
        <v>0.39</v>
      </c>
      <c r="N216" s="45">
        <v>0.39</v>
      </c>
      <c r="O216" s="45">
        <v>0.39</v>
      </c>
      <c r="P216" s="45">
        <v>0.59</v>
      </c>
      <c r="Q216" s="45">
        <v>1.1299999999999999</v>
      </c>
      <c r="R216" s="45">
        <v>0.56999999999999995</v>
      </c>
      <c r="S216" s="45">
        <v>0.54</v>
      </c>
      <c r="T216" s="45">
        <v>0.67</v>
      </c>
      <c r="U216" s="159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6"/>
    </row>
    <row r="217" spans="1:65"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BM217" s="56"/>
    </row>
    <row r="218" spans="1:65" ht="15">
      <c r="B218" s="8" t="s">
        <v>610</v>
      </c>
      <c r="BM218" s="28" t="s">
        <v>67</v>
      </c>
    </row>
    <row r="219" spans="1:65" ht="15">
      <c r="A219" s="25" t="s">
        <v>28</v>
      </c>
      <c r="B219" s="18" t="s">
        <v>114</v>
      </c>
      <c r="C219" s="15" t="s">
        <v>115</v>
      </c>
      <c r="D219" s="16" t="s">
        <v>233</v>
      </c>
      <c r="E219" s="17" t="s">
        <v>233</v>
      </c>
      <c r="F219" s="17" t="s">
        <v>233</v>
      </c>
      <c r="G219" s="17" t="s">
        <v>233</v>
      </c>
      <c r="H219" s="17" t="s">
        <v>233</v>
      </c>
      <c r="I219" s="17" t="s">
        <v>233</v>
      </c>
      <c r="J219" s="17" t="s">
        <v>233</v>
      </c>
      <c r="K219" s="17" t="s">
        <v>233</v>
      </c>
      <c r="L219" s="15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</v>
      </c>
    </row>
    <row r="220" spans="1:65">
      <c r="A220" s="30"/>
      <c r="B220" s="19" t="s">
        <v>234</v>
      </c>
      <c r="C220" s="9" t="s">
        <v>234</v>
      </c>
      <c r="D220" s="156" t="s">
        <v>245</v>
      </c>
      <c r="E220" s="158" t="s">
        <v>252</v>
      </c>
      <c r="F220" s="158" t="s">
        <v>253</v>
      </c>
      <c r="G220" s="158" t="s">
        <v>256</v>
      </c>
      <c r="H220" s="158" t="s">
        <v>258</v>
      </c>
      <c r="I220" s="158" t="s">
        <v>260</v>
      </c>
      <c r="J220" s="158" t="s">
        <v>263</v>
      </c>
      <c r="K220" s="158" t="s">
        <v>266</v>
      </c>
      <c r="L220" s="15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 t="s">
        <v>3</v>
      </c>
    </row>
    <row r="221" spans="1:65">
      <c r="A221" s="30"/>
      <c r="B221" s="19"/>
      <c r="C221" s="9"/>
      <c r="D221" s="10" t="s">
        <v>331</v>
      </c>
      <c r="E221" s="11" t="s">
        <v>331</v>
      </c>
      <c r="F221" s="11" t="s">
        <v>103</v>
      </c>
      <c r="G221" s="11" t="s">
        <v>331</v>
      </c>
      <c r="H221" s="11" t="s">
        <v>103</v>
      </c>
      <c r="I221" s="11" t="s">
        <v>331</v>
      </c>
      <c r="J221" s="11" t="s">
        <v>103</v>
      </c>
      <c r="K221" s="11" t="s">
        <v>103</v>
      </c>
      <c r="L221" s="15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9"/>
      <c r="C222" s="9"/>
      <c r="D222" s="26"/>
      <c r="E222" s="26"/>
      <c r="F222" s="26"/>
      <c r="G222" s="26"/>
      <c r="H222" s="26"/>
      <c r="I222" s="26"/>
      <c r="J222" s="26"/>
      <c r="K222" s="26"/>
      <c r="L222" s="159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3</v>
      </c>
    </row>
    <row r="223" spans="1:65">
      <c r="A223" s="30"/>
      <c r="B223" s="18">
        <v>1</v>
      </c>
      <c r="C223" s="14">
        <v>1</v>
      </c>
      <c r="D223" s="21">
        <v>5.8</v>
      </c>
      <c r="E223" s="152">
        <v>5.2</v>
      </c>
      <c r="F223" s="21">
        <v>6.4</v>
      </c>
      <c r="G223" s="21">
        <v>5.8267723594083467</v>
      </c>
      <c r="H223" s="21">
        <v>6.0619513059283925</v>
      </c>
      <c r="I223" s="152">
        <v>6.4</v>
      </c>
      <c r="J223" s="152">
        <v>7</v>
      </c>
      <c r="K223" s="21">
        <v>5.8</v>
      </c>
      <c r="L223" s="15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>
        <v>1</v>
      </c>
      <c r="C224" s="9">
        <v>2</v>
      </c>
      <c r="D224" s="11">
        <v>5.6</v>
      </c>
      <c r="E224" s="154">
        <v>5.4</v>
      </c>
      <c r="F224" s="11">
        <v>6.4</v>
      </c>
      <c r="G224" s="11">
        <v>5.8744652975208211</v>
      </c>
      <c r="H224" s="11">
        <v>5.9347606992620481</v>
      </c>
      <c r="I224" s="154">
        <v>6.5</v>
      </c>
      <c r="J224" s="154">
        <v>7</v>
      </c>
      <c r="K224" s="11">
        <v>6</v>
      </c>
      <c r="L224" s="15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39</v>
      </c>
    </row>
    <row r="225" spans="1:65">
      <c r="A225" s="30"/>
      <c r="B225" s="19">
        <v>1</v>
      </c>
      <c r="C225" s="9">
        <v>3</v>
      </c>
      <c r="D225" s="11">
        <v>6.6</v>
      </c>
      <c r="E225" s="154">
        <v>5.0999999999999996</v>
      </c>
      <c r="F225" s="11">
        <v>6.2</v>
      </c>
      <c r="G225" s="11">
        <v>5.7724982588761451</v>
      </c>
      <c r="H225" s="11">
        <v>6.1739800879919819</v>
      </c>
      <c r="I225" s="154">
        <v>6.6</v>
      </c>
      <c r="J225" s="154">
        <v>7</v>
      </c>
      <c r="K225" s="11">
        <v>5.8</v>
      </c>
      <c r="L225" s="15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16</v>
      </c>
    </row>
    <row r="226" spans="1:65">
      <c r="A226" s="30"/>
      <c r="B226" s="19">
        <v>1</v>
      </c>
      <c r="C226" s="9">
        <v>4</v>
      </c>
      <c r="D226" s="11">
        <v>6.1</v>
      </c>
      <c r="E226" s="154">
        <v>5.2</v>
      </c>
      <c r="F226" s="11">
        <v>6.5</v>
      </c>
      <c r="G226" s="155">
        <v>5.5811992240757657</v>
      </c>
      <c r="H226" s="11">
        <v>5.6393145282425294</v>
      </c>
      <c r="I226" s="154">
        <v>6.5</v>
      </c>
      <c r="J226" s="154">
        <v>7</v>
      </c>
      <c r="K226" s="11">
        <v>6.1</v>
      </c>
      <c r="L226" s="15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5.9997386920843159</v>
      </c>
    </row>
    <row r="227" spans="1:65">
      <c r="A227" s="30"/>
      <c r="B227" s="19">
        <v>1</v>
      </c>
      <c r="C227" s="9">
        <v>5</v>
      </c>
      <c r="D227" s="11">
        <v>6.2</v>
      </c>
      <c r="E227" s="154">
        <v>5.2</v>
      </c>
      <c r="F227" s="11">
        <v>6.4</v>
      </c>
      <c r="G227" s="11">
        <v>5.9139312699900968</v>
      </c>
      <c r="H227" s="11">
        <v>5.6966507556760817</v>
      </c>
      <c r="I227" s="154">
        <v>6.5</v>
      </c>
      <c r="J227" s="154">
        <v>7</v>
      </c>
      <c r="K227" s="11">
        <v>5.6</v>
      </c>
      <c r="L227" s="15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128</v>
      </c>
    </row>
    <row r="228" spans="1:65">
      <c r="A228" s="30"/>
      <c r="B228" s="19">
        <v>1</v>
      </c>
      <c r="C228" s="9">
        <v>6</v>
      </c>
      <c r="D228" s="11">
        <v>6</v>
      </c>
      <c r="E228" s="154">
        <v>5.0999999999999996</v>
      </c>
      <c r="F228" s="11">
        <v>6.3</v>
      </c>
      <c r="G228" s="11">
        <v>5.8567903100551932</v>
      </c>
      <c r="H228" s="11">
        <v>5.89215439040772</v>
      </c>
      <c r="I228" s="154">
        <v>6.5</v>
      </c>
      <c r="J228" s="154">
        <v>7</v>
      </c>
      <c r="K228" s="11">
        <v>5.7</v>
      </c>
      <c r="L228" s="15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6"/>
    </row>
    <row r="229" spans="1:65">
      <c r="A229" s="30"/>
      <c r="B229" s="20" t="s">
        <v>237</v>
      </c>
      <c r="C229" s="12"/>
      <c r="D229" s="22">
        <v>6.05</v>
      </c>
      <c r="E229" s="22">
        <v>5.2</v>
      </c>
      <c r="F229" s="22">
        <v>6.3666666666666663</v>
      </c>
      <c r="G229" s="22">
        <v>5.8042761199877289</v>
      </c>
      <c r="H229" s="22">
        <v>5.8998019612514589</v>
      </c>
      <c r="I229" s="22">
        <v>6.5</v>
      </c>
      <c r="J229" s="22">
        <v>7</v>
      </c>
      <c r="K229" s="22">
        <v>5.8333333333333348</v>
      </c>
      <c r="L229" s="15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6"/>
    </row>
    <row r="230" spans="1:65">
      <c r="A230" s="30"/>
      <c r="B230" s="3" t="s">
        <v>238</v>
      </c>
      <c r="C230" s="29"/>
      <c r="D230" s="11">
        <v>6.05</v>
      </c>
      <c r="E230" s="11">
        <v>5.2</v>
      </c>
      <c r="F230" s="11">
        <v>6.4</v>
      </c>
      <c r="G230" s="11">
        <v>5.8417813347317704</v>
      </c>
      <c r="H230" s="11">
        <v>5.9134575448348841</v>
      </c>
      <c r="I230" s="11">
        <v>6.5</v>
      </c>
      <c r="J230" s="11">
        <v>7</v>
      </c>
      <c r="K230" s="11">
        <v>5.8</v>
      </c>
      <c r="L230" s="15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3" t="s">
        <v>239</v>
      </c>
      <c r="C231" s="29"/>
      <c r="D231" s="23">
        <v>0.34496376621320674</v>
      </c>
      <c r="E231" s="23">
        <v>0.10954451150103348</v>
      </c>
      <c r="F231" s="23">
        <v>0.10327955589886448</v>
      </c>
      <c r="G231" s="23">
        <v>0.11915345354446863</v>
      </c>
      <c r="H231" s="23">
        <v>0.20584983310535621</v>
      </c>
      <c r="I231" s="23">
        <v>6.3245553203367361E-2</v>
      </c>
      <c r="J231" s="23">
        <v>0</v>
      </c>
      <c r="K231" s="23">
        <v>0.18618986725025249</v>
      </c>
      <c r="L231" s="214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57"/>
    </row>
    <row r="232" spans="1:65">
      <c r="A232" s="30"/>
      <c r="B232" s="3" t="s">
        <v>87</v>
      </c>
      <c r="C232" s="29"/>
      <c r="D232" s="13">
        <v>5.7018804332761443E-2</v>
      </c>
      <c r="E232" s="13">
        <v>2.1066252211737205E-2</v>
      </c>
      <c r="F232" s="13">
        <v>1.6221919774690757E-2</v>
      </c>
      <c r="G232" s="13">
        <v>2.0528563955486068E-2</v>
      </c>
      <c r="H232" s="13">
        <v>3.4890973367806333E-2</v>
      </c>
      <c r="I232" s="13">
        <v>9.7300851082103637E-3</v>
      </c>
      <c r="J232" s="13">
        <v>0</v>
      </c>
      <c r="K232" s="13">
        <v>3.1918262957186132E-2</v>
      </c>
      <c r="L232" s="159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3" t="s">
        <v>240</v>
      </c>
      <c r="C233" s="29"/>
      <c r="D233" s="13">
        <v>8.3772494928813224E-3</v>
      </c>
      <c r="E233" s="13">
        <v>-0.13329558721273005</v>
      </c>
      <c r="F233" s="13">
        <v>6.1157325912618798E-2</v>
      </c>
      <c r="G233" s="13">
        <v>-3.2578514186704211E-2</v>
      </c>
      <c r="H233" s="13">
        <v>-1.6656847233148198E-2</v>
      </c>
      <c r="I233" s="13">
        <v>8.3380515984087467E-2</v>
      </c>
      <c r="J233" s="13">
        <v>0.16671747875209419</v>
      </c>
      <c r="K233" s="13">
        <v>-2.7735434373254653E-2</v>
      </c>
      <c r="L233" s="15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6"/>
    </row>
    <row r="234" spans="1:65">
      <c r="A234" s="30"/>
      <c r="B234" s="46" t="s">
        <v>241</v>
      </c>
      <c r="C234" s="47"/>
      <c r="D234" s="45">
        <v>0.67</v>
      </c>
      <c r="E234" s="45">
        <v>3.14</v>
      </c>
      <c r="F234" s="45">
        <v>2.1</v>
      </c>
      <c r="G234" s="45">
        <v>0.43</v>
      </c>
      <c r="H234" s="45">
        <v>0</v>
      </c>
      <c r="I234" s="45">
        <v>2.69</v>
      </c>
      <c r="J234" s="45" t="s">
        <v>242</v>
      </c>
      <c r="K234" s="45">
        <v>0.3</v>
      </c>
      <c r="L234" s="15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6"/>
    </row>
    <row r="235" spans="1:65">
      <c r="B235" s="31" t="s">
        <v>335</v>
      </c>
      <c r="C235" s="20"/>
      <c r="D235" s="20"/>
      <c r="E235" s="20"/>
      <c r="F235" s="20"/>
      <c r="G235" s="20"/>
      <c r="H235" s="20"/>
      <c r="I235" s="20"/>
      <c r="J235" s="20"/>
      <c r="K235" s="20"/>
      <c r="BM235" s="56"/>
    </row>
    <row r="236" spans="1:65">
      <c r="BM236" s="56"/>
    </row>
    <row r="237" spans="1:65" ht="15">
      <c r="B237" s="8" t="s">
        <v>611</v>
      </c>
      <c r="BM237" s="28" t="s">
        <v>67</v>
      </c>
    </row>
    <row r="238" spans="1:65" ht="15">
      <c r="A238" s="25" t="s">
        <v>0</v>
      </c>
      <c r="B238" s="18" t="s">
        <v>114</v>
      </c>
      <c r="C238" s="15" t="s">
        <v>115</v>
      </c>
      <c r="D238" s="16" t="s">
        <v>233</v>
      </c>
      <c r="E238" s="17" t="s">
        <v>233</v>
      </c>
      <c r="F238" s="17" t="s">
        <v>233</v>
      </c>
      <c r="G238" s="17" t="s">
        <v>233</v>
      </c>
      <c r="H238" s="17" t="s">
        <v>233</v>
      </c>
      <c r="I238" s="17" t="s">
        <v>233</v>
      </c>
      <c r="J238" s="17" t="s">
        <v>233</v>
      </c>
      <c r="K238" s="17" t="s">
        <v>233</v>
      </c>
      <c r="L238" s="17" t="s">
        <v>233</v>
      </c>
      <c r="M238" s="17" t="s">
        <v>233</v>
      </c>
      <c r="N238" s="17" t="s">
        <v>233</v>
      </c>
      <c r="O238" s="17" t="s">
        <v>233</v>
      </c>
      <c r="P238" s="17" t="s">
        <v>233</v>
      </c>
      <c r="Q238" s="17" t="s">
        <v>233</v>
      </c>
      <c r="R238" s="17" t="s">
        <v>233</v>
      </c>
      <c r="S238" s="17" t="s">
        <v>233</v>
      </c>
      <c r="T238" s="17" t="s">
        <v>233</v>
      </c>
      <c r="U238" s="17" t="s">
        <v>233</v>
      </c>
      <c r="V238" s="17" t="s">
        <v>233</v>
      </c>
      <c r="W238" s="17" t="s">
        <v>233</v>
      </c>
      <c r="X238" s="17" t="s">
        <v>233</v>
      </c>
      <c r="Y238" s="17" t="s">
        <v>233</v>
      </c>
      <c r="Z238" s="159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1</v>
      </c>
    </row>
    <row r="239" spans="1:65">
      <c r="A239" s="30"/>
      <c r="B239" s="19" t="s">
        <v>234</v>
      </c>
      <c r="C239" s="9" t="s">
        <v>234</v>
      </c>
      <c r="D239" s="156" t="s">
        <v>244</v>
      </c>
      <c r="E239" s="158" t="s">
        <v>245</v>
      </c>
      <c r="F239" s="158" t="s">
        <v>246</v>
      </c>
      <c r="G239" s="158" t="s">
        <v>247</v>
      </c>
      <c r="H239" s="158" t="s">
        <v>248</v>
      </c>
      <c r="I239" s="158" t="s">
        <v>249</v>
      </c>
      <c r="J239" s="158" t="s">
        <v>250</v>
      </c>
      <c r="K239" s="158" t="s">
        <v>251</v>
      </c>
      <c r="L239" s="158" t="s">
        <v>252</v>
      </c>
      <c r="M239" s="158" t="s">
        <v>253</v>
      </c>
      <c r="N239" s="158" t="s">
        <v>254</v>
      </c>
      <c r="O239" s="158" t="s">
        <v>255</v>
      </c>
      <c r="P239" s="158" t="s">
        <v>258</v>
      </c>
      <c r="Q239" s="158" t="s">
        <v>259</v>
      </c>
      <c r="R239" s="158" t="s">
        <v>260</v>
      </c>
      <c r="S239" s="158" t="s">
        <v>262</v>
      </c>
      <c r="T239" s="158" t="s">
        <v>263</v>
      </c>
      <c r="U239" s="158" t="s">
        <v>266</v>
      </c>
      <c r="V239" s="158" t="s">
        <v>268</v>
      </c>
      <c r="W239" s="158" t="s">
        <v>269</v>
      </c>
      <c r="X239" s="158" t="s">
        <v>270</v>
      </c>
      <c r="Y239" s="158" t="s">
        <v>235</v>
      </c>
      <c r="Z239" s="159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 t="s">
        <v>1</v>
      </c>
    </row>
    <row r="240" spans="1:65">
      <c r="A240" s="30"/>
      <c r="B240" s="19"/>
      <c r="C240" s="9"/>
      <c r="D240" s="10" t="s">
        <v>331</v>
      </c>
      <c r="E240" s="11" t="s">
        <v>331</v>
      </c>
      <c r="F240" s="11" t="s">
        <v>104</v>
      </c>
      <c r="G240" s="11" t="s">
        <v>104</v>
      </c>
      <c r="H240" s="11" t="s">
        <v>104</v>
      </c>
      <c r="I240" s="11" t="s">
        <v>104</v>
      </c>
      <c r="J240" s="11" t="s">
        <v>104</v>
      </c>
      <c r="K240" s="11" t="s">
        <v>104</v>
      </c>
      <c r="L240" s="11" t="s">
        <v>331</v>
      </c>
      <c r="M240" s="11" t="s">
        <v>104</v>
      </c>
      <c r="N240" s="11" t="s">
        <v>104</v>
      </c>
      <c r="O240" s="11" t="s">
        <v>104</v>
      </c>
      <c r="P240" s="11" t="s">
        <v>104</v>
      </c>
      <c r="Q240" s="11" t="s">
        <v>104</v>
      </c>
      <c r="R240" s="11" t="s">
        <v>331</v>
      </c>
      <c r="S240" s="11" t="s">
        <v>100</v>
      </c>
      <c r="T240" s="11" t="s">
        <v>103</v>
      </c>
      <c r="U240" s="11" t="s">
        <v>104</v>
      </c>
      <c r="V240" s="11" t="s">
        <v>104</v>
      </c>
      <c r="W240" s="11" t="s">
        <v>104</v>
      </c>
      <c r="X240" s="11" t="s">
        <v>104</v>
      </c>
      <c r="Y240" s="11" t="s">
        <v>331</v>
      </c>
      <c r="Z240" s="159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9"/>
      <c r="C241" s="9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159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3</v>
      </c>
    </row>
    <row r="242" spans="1:65">
      <c r="A242" s="30"/>
      <c r="B242" s="18">
        <v>1</v>
      </c>
      <c r="C242" s="14">
        <v>1</v>
      </c>
      <c r="D242" s="212">
        <v>0.17449999999999999</v>
      </c>
      <c r="E242" s="212">
        <v>0.18</v>
      </c>
      <c r="F242" s="212">
        <v>0.1736</v>
      </c>
      <c r="G242" s="212">
        <v>0.16500000000000001</v>
      </c>
      <c r="H242" s="212">
        <v>0.16900000000000001</v>
      </c>
      <c r="I242" s="212">
        <v>0.17299999999999999</v>
      </c>
      <c r="J242" s="212">
        <v>0.16400000000000001</v>
      </c>
      <c r="K242" s="212">
        <v>0.16400000000000001</v>
      </c>
      <c r="L242" s="212">
        <v>0.16999999999999998</v>
      </c>
      <c r="M242" s="212">
        <v>0.16350000000000001</v>
      </c>
      <c r="N242" s="212">
        <v>0.17</v>
      </c>
      <c r="O242" s="212">
        <v>0.1691</v>
      </c>
      <c r="P242" s="212">
        <v>0.17964488898462749</v>
      </c>
      <c r="Q242" s="212">
        <v>0.167044</v>
      </c>
      <c r="R242" s="212">
        <v>0.17399999999999999</v>
      </c>
      <c r="S242" s="212">
        <v>0.1623</v>
      </c>
      <c r="T242" s="211">
        <v>0.13979999999999998</v>
      </c>
      <c r="U242" s="212">
        <v>0.1671</v>
      </c>
      <c r="V242" s="212">
        <v>0.1623</v>
      </c>
      <c r="W242" s="212">
        <v>0.17199999999999999</v>
      </c>
      <c r="X242" s="212">
        <v>0.17100000000000001</v>
      </c>
      <c r="Y242" s="212">
        <v>0.17</v>
      </c>
      <c r="Z242" s="214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6">
        <v>1</v>
      </c>
    </row>
    <row r="243" spans="1:65">
      <c r="A243" s="30"/>
      <c r="B243" s="19">
        <v>1</v>
      </c>
      <c r="C243" s="9">
        <v>2</v>
      </c>
      <c r="D243" s="23">
        <v>0.17169999999999999</v>
      </c>
      <c r="E243" s="23">
        <v>0.183</v>
      </c>
      <c r="F243" s="23">
        <v>0.1678</v>
      </c>
      <c r="G243" s="23">
        <v>0.16500000000000001</v>
      </c>
      <c r="H243" s="23">
        <v>0.17499999999999999</v>
      </c>
      <c r="I243" s="23">
        <v>0.17199999999999999</v>
      </c>
      <c r="J243" s="23">
        <v>0.157</v>
      </c>
      <c r="K243" s="23">
        <v>0.161</v>
      </c>
      <c r="L243" s="23">
        <v>0.16999999999999998</v>
      </c>
      <c r="M243" s="23">
        <v>0.16880000000000001</v>
      </c>
      <c r="N243" s="23">
        <v>0.17</v>
      </c>
      <c r="O243" s="23">
        <v>0.16500000000000001</v>
      </c>
      <c r="P243" s="23">
        <v>0.17950930661564451</v>
      </c>
      <c r="Q243" s="23">
        <v>0.16932700000000001</v>
      </c>
      <c r="R243" s="23">
        <v>0.16999999999999998</v>
      </c>
      <c r="S243" s="23">
        <v>0.16850000000000001</v>
      </c>
      <c r="T243" s="218">
        <v>0.13400000000000001</v>
      </c>
      <c r="U243" s="23">
        <v>0.17030000000000001</v>
      </c>
      <c r="V243" s="23">
        <v>0.1681</v>
      </c>
      <c r="W243" s="23">
        <v>0.17799999999999999</v>
      </c>
      <c r="X243" s="23">
        <v>0.17</v>
      </c>
      <c r="Y243" s="23">
        <v>0.18</v>
      </c>
      <c r="Z243" s="214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6">
        <v>25</v>
      </c>
    </row>
    <row r="244" spans="1:65">
      <c r="A244" s="30"/>
      <c r="B244" s="19">
        <v>1</v>
      </c>
      <c r="C244" s="9">
        <v>3</v>
      </c>
      <c r="D244" s="23">
        <v>0.17580000000000001</v>
      </c>
      <c r="E244" s="219">
        <v>0.19900000000000001</v>
      </c>
      <c r="F244" s="23">
        <v>0.17349999999999999</v>
      </c>
      <c r="G244" s="23">
        <v>0.16300000000000001</v>
      </c>
      <c r="H244" s="23">
        <v>0.17</v>
      </c>
      <c r="I244" s="23">
        <v>0.17</v>
      </c>
      <c r="J244" s="23">
        <v>0.16400000000000001</v>
      </c>
      <c r="K244" s="23">
        <v>0.16600000000000001</v>
      </c>
      <c r="L244" s="23">
        <v>0.16700000000000001</v>
      </c>
      <c r="M244" s="23">
        <v>0.1646</v>
      </c>
      <c r="N244" s="23">
        <v>0.17299999999999999</v>
      </c>
      <c r="O244" s="23">
        <v>0.1646</v>
      </c>
      <c r="P244" s="23">
        <v>0.17789541508484807</v>
      </c>
      <c r="Q244" s="23">
        <v>0.167467</v>
      </c>
      <c r="R244" s="23">
        <v>0.17299999999999999</v>
      </c>
      <c r="S244" s="23">
        <v>0.16880000000000001</v>
      </c>
      <c r="T244" s="218">
        <v>0.1424</v>
      </c>
      <c r="U244" s="23">
        <v>0.1696</v>
      </c>
      <c r="V244" s="23">
        <v>0.16800000000000001</v>
      </c>
      <c r="W244" s="23">
        <v>0.17499999999999999</v>
      </c>
      <c r="X244" s="23">
        <v>0.17199999999999999</v>
      </c>
      <c r="Y244" s="23">
        <v>0.18</v>
      </c>
      <c r="Z244" s="214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6">
        <v>16</v>
      </c>
    </row>
    <row r="245" spans="1:65">
      <c r="A245" s="30"/>
      <c r="B245" s="19">
        <v>1</v>
      </c>
      <c r="C245" s="9">
        <v>4</v>
      </c>
      <c r="D245" s="23">
        <v>0.17730000000000001</v>
      </c>
      <c r="E245" s="23">
        <v>0.18099999999999999</v>
      </c>
      <c r="F245" s="23">
        <v>0.17299999999999999</v>
      </c>
      <c r="G245" s="23">
        <v>0.16400000000000001</v>
      </c>
      <c r="H245" s="23">
        <v>0.17299999999999999</v>
      </c>
      <c r="I245" s="23">
        <v>0.17</v>
      </c>
      <c r="J245" s="23">
        <v>0.16800000000000001</v>
      </c>
      <c r="K245" s="23">
        <v>0.16600000000000001</v>
      </c>
      <c r="L245" s="23">
        <v>0.17099999999999999</v>
      </c>
      <c r="M245" s="23">
        <v>0.16770000000000002</v>
      </c>
      <c r="N245" s="23">
        <v>0.17299999999999999</v>
      </c>
      <c r="O245" s="23">
        <v>0.1653</v>
      </c>
      <c r="P245" s="23">
        <v>0.18012736154483758</v>
      </c>
      <c r="Q245" s="23">
        <v>0.16789700000000002</v>
      </c>
      <c r="R245" s="23">
        <v>0.17099999999999999</v>
      </c>
      <c r="S245" s="23">
        <v>0.1696</v>
      </c>
      <c r="T245" s="218">
        <v>0.12769999999999998</v>
      </c>
      <c r="U245" s="23">
        <v>0.1681</v>
      </c>
      <c r="V245" s="23">
        <v>0.16119999999999998</v>
      </c>
      <c r="W245" s="23">
        <v>0.17499999999999999</v>
      </c>
      <c r="X245" s="23">
        <v>0.17399999999999999</v>
      </c>
      <c r="Y245" s="23">
        <v>0.17</v>
      </c>
      <c r="Z245" s="214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6">
        <v>0.17029434729591233</v>
      </c>
    </row>
    <row r="246" spans="1:65">
      <c r="A246" s="30"/>
      <c r="B246" s="19">
        <v>1</v>
      </c>
      <c r="C246" s="9">
        <v>5</v>
      </c>
      <c r="D246" s="23">
        <v>0.1764</v>
      </c>
      <c r="E246" s="23">
        <v>0.17799999999999999</v>
      </c>
      <c r="F246" s="23">
        <v>0.17049999999999998</v>
      </c>
      <c r="G246" s="23">
        <v>0.16300000000000001</v>
      </c>
      <c r="H246" s="23">
        <v>0.16900000000000001</v>
      </c>
      <c r="I246" s="23">
        <v>0.16900000000000001</v>
      </c>
      <c r="J246" s="23">
        <v>0.17299999999999999</v>
      </c>
      <c r="K246" s="23">
        <v>0.16400000000000001</v>
      </c>
      <c r="L246" s="23">
        <v>0.17099999999999999</v>
      </c>
      <c r="M246" s="23">
        <v>0.1676</v>
      </c>
      <c r="N246" s="23">
        <v>0.17199999999999999</v>
      </c>
      <c r="O246" s="23">
        <v>0.16650000000000001</v>
      </c>
      <c r="P246" s="23">
        <v>0.17672815444210591</v>
      </c>
      <c r="Q246" s="23">
        <v>0.167069</v>
      </c>
      <c r="R246" s="23">
        <v>0.17099999999999999</v>
      </c>
      <c r="S246" s="219">
        <v>0.19889999999999999</v>
      </c>
      <c r="T246" s="218">
        <v>0.13789999999999999</v>
      </c>
      <c r="U246" s="23">
        <v>0.16600000000000001</v>
      </c>
      <c r="V246" s="23">
        <v>0.1686</v>
      </c>
      <c r="W246" s="23">
        <v>0.17299999999999999</v>
      </c>
      <c r="X246" s="23">
        <v>0.17199999999999999</v>
      </c>
      <c r="Y246" s="23">
        <v>0.17</v>
      </c>
      <c r="Z246" s="214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6">
        <v>129</v>
      </c>
    </row>
    <row r="247" spans="1:65">
      <c r="A247" s="30"/>
      <c r="B247" s="19">
        <v>1</v>
      </c>
      <c r="C247" s="9">
        <v>6</v>
      </c>
      <c r="D247" s="23">
        <v>0.1777</v>
      </c>
      <c r="E247" s="23">
        <v>0.16999999999999998</v>
      </c>
      <c r="F247" s="23">
        <v>0.17910000000000001</v>
      </c>
      <c r="G247" s="23">
        <v>0.16700000000000001</v>
      </c>
      <c r="H247" s="23">
        <v>0.17100000000000001</v>
      </c>
      <c r="I247" s="23">
        <v>0.17</v>
      </c>
      <c r="J247" s="23">
        <v>0.16700000000000001</v>
      </c>
      <c r="K247" s="23">
        <v>0.16400000000000001</v>
      </c>
      <c r="L247" s="23">
        <v>0.16800000000000001</v>
      </c>
      <c r="M247" s="23">
        <v>0.16900000000000001</v>
      </c>
      <c r="N247" s="23">
        <v>0.17299999999999999</v>
      </c>
      <c r="O247" s="23">
        <v>0.16900000000000001</v>
      </c>
      <c r="P247" s="23">
        <v>0.17713163261288833</v>
      </c>
      <c r="Q247" s="23">
        <v>0.16658699999999999</v>
      </c>
      <c r="R247" s="23">
        <v>0.17399999999999999</v>
      </c>
      <c r="S247" s="23">
        <v>0.1681</v>
      </c>
      <c r="T247" s="218">
        <v>0.14280000000000001</v>
      </c>
      <c r="U247" s="23">
        <v>0.16689999999999999</v>
      </c>
      <c r="V247" s="23">
        <v>0.16670000000000001</v>
      </c>
      <c r="W247" s="23">
        <v>0.17</v>
      </c>
      <c r="X247" s="23">
        <v>0.17199999999999999</v>
      </c>
      <c r="Y247" s="23">
        <v>0.17</v>
      </c>
      <c r="Z247" s="214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57"/>
    </row>
    <row r="248" spans="1:65">
      <c r="A248" s="30"/>
      <c r="B248" s="20" t="s">
        <v>237</v>
      </c>
      <c r="C248" s="12"/>
      <c r="D248" s="220">
        <v>0.17556666666666668</v>
      </c>
      <c r="E248" s="220">
        <v>0.18183333333333332</v>
      </c>
      <c r="F248" s="220">
        <v>0.17291666666666664</v>
      </c>
      <c r="G248" s="220">
        <v>0.16450000000000001</v>
      </c>
      <c r="H248" s="220">
        <v>0.17116666666666669</v>
      </c>
      <c r="I248" s="220">
        <v>0.17066666666666666</v>
      </c>
      <c r="J248" s="220">
        <v>0.16550000000000001</v>
      </c>
      <c r="K248" s="220">
        <v>0.16416666666666668</v>
      </c>
      <c r="L248" s="220">
        <v>0.16949999999999998</v>
      </c>
      <c r="M248" s="220">
        <v>0.16686666666666669</v>
      </c>
      <c r="N248" s="220">
        <v>0.17183333333333331</v>
      </c>
      <c r="O248" s="220">
        <v>0.16658333333333333</v>
      </c>
      <c r="P248" s="220">
        <v>0.17850612654749198</v>
      </c>
      <c r="Q248" s="220">
        <v>0.16756516666666665</v>
      </c>
      <c r="R248" s="220">
        <v>0.17216666666666666</v>
      </c>
      <c r="S248" s="220">
        <v>0.17269999999999999</v>
      </c>
      <c r="T248" s="220">
        <v>0.13743333333333335</v>
      </c>
      <c r="U248" s="220">
        <v>0.16800000000000001</v>
      </c>
      <c r="V248" s="220">
        <v>0.1658166666666667</v>
      </c>
      <c r="W248" s="220">
        <v>0.17383333333333331</v>
      </c>
      <c r="X248" s="220">
        <v>0.17183333333333331</v>
      </c>
      <c r="Y248" s="220">
        <v>0.17333333333333334</v>
      </c>
      <c r="Z248" s="214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57"/>
    </row>
    <row r="249" spans="1:65">
      <c r="A249" s="30"/>
      <c r="B249" s="3" t="s">
        <v>238</v>
      </c>
      <c r="C249" s="29"/>
      <c r="D249" s="23">
        <v>0.17610000000000001</v>
      </c>
      <c r="E249" s="23">
        <v>0.18049999999999999</v>
      </c>
      <c r="F249" s="23">
        <v>0.17324999999999999</v>
      </c>
      <c r="G249" s="23">
        <v>0.16450000000000001</v>
      </c>
      <c r="H249" s="23">
        <v>0.17050000000000001</v>
      </c>
      <c r="I249" s="23">
        <v>0.17</v>
      </c>
      <c r="J249" s="23">
        <v>0.16550000000000001</v>
      </c>
      <c r="K249" s="23">
        <v>0.16400000000000001</v>
      </c>
      <c r="L249" s="23">
        <v>0.16999999999999998</v>
      </c>
      <c r="M249" s="23">
        <v>0.16765000000000002</v>
      </c>
      <c r="N249" s="23">
        <v>0.17249999999999999</v>
      </c>
      <c r="O249" s="23">
        <v>0.16589999999999999</v>
      </c>
      <c r="P249" s="23">
        <v>0.17870236085024629</v>
      </c>
      <c r="Q249" s="23">
        <v>0.167268</v>
      </c>
      <c r="R249" s="23">
        <v>0.17199999999999999</v>
      </c>
      <c r="S249" s="23">
        <v>0.16865000000000002</v>
      </c>
      <c r="T249" s="23">
        <v>0.13884999999999997</v>
      </c>
      <c r="U249" s="23">
        <v>0.1676</v>
      </c>
      <c r="V249" s="23">
        <v>0.16735</v>
      </c>
      <c r="W249" s="23">
        <v>0.17399999999999999</v>
      </c>
      <c r="X249" s="23">
        <v>0.17199999999999999</v>
      </c>
      <c r="Y249" s="23">
        <v>0.17</v>
      </c>
      <c r="Z249" s="214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57"/>
    </row>
    <row r="250" spans="1:65">
      <c r="A250" s="30"/>
      <c r="B250" s="3" t="s">
        <v>239</v>
      </c>
      <c r="C250" s="29"/>
      <c r="D250" s="23">
        <v>2.2087703970007145E-3</v>
      </c>
      <c r="E250" s="23">
        <v>9.5376447127509846E-3</v>
      </c>
      <c r="F250" s="23">
        <v>3.7701016785581117E-3</v>
      </c>
      <c r="G250" s="23">
        <v>1.5165750888103116E-3</v>
      </c>
      <c r="H250" s="23">
        <v>2.4013884872437058E-3</v>
      </c>
      <c r="I250" s="23">
        <v>1.5055453054181498E-3</v>
      </c>
      <c r="J250" s="23">
        <v>5.3197744313081517E-3</v>
      </c>
      <c r="K250" s="23">
        <v>1.8348478592697195E-3</v>
      </c>
      <c r="L250" s="23">
        <v>1.6431676725154863E-3</v>
      </c>
      <c r="M250" s="23">
        <v>2.2800584787822176E-3</v>
      </c>
      <c r="N250" s="23">
        <v>1.4719601443879619E-3</v>
      </c>
      <c r="O250" s="23">
        <v>2.0133719643092964E-3</v>
      </c>
      <c r="P250" s="23">
        <v>1.4390927647921364E-3</v>
      </c>
      <c r="Q250" s="23">
        <v>9.6937225391831793E-4</v>
      </c>
      <c r="R250" s="23">
        <v>1.7224014243685099E-3</v>
      </c>
      <c r="S250" s="23">
        <v>1.310129764565327E-2</v>
      </c>
      <c r="T250" s="23">
        <v>5.7587035578041982E-3</v>
      </c>
      <c r="U250" s="23">
        <v>1.6661332479726836E-3</v>
      </c>
      <c r="V250" s="23">
        <v>3.23073778983481E-3</v>
      </c>
      <c r="W250" s="23">
        <v>2.7868739954771257E-3</v>
      </c>
      <c r="X250" s="23">
        <v>1.3291601358251157E-3</v>
      </c>
      <c r="Y250" s="23">
        <v>5.163977794943213E-3</v>
      </c>
      <c r="Z250" s="214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57"/>
    </row>
    <row r="251" spans="1:65">
      <c r="A251" s="30"/>
      <c r="B251" s="3" t="s">
        <v>87</v>
      </c>
      <c r="C251" s="29"/>
      <c r="D251" s="13">
        <v>1.2580807273594348E-2</v>
      </c>
      <c r="E251" s="13">
        <v>5.2452674863891761E-2</v>
      </c>
      <c r="F251" s="13">
        <v>2.1802997659131254E-2</v>
      </c>
      <c r="G251" s="13">
        <v>9.2193014517344164E-3</v>
      </c>
      <c r="H251" s="13">
        <v>1.4029533518463713E-2</v>
      </c>
      <c r="I251" s="13">
        <v>8.821554523934471E-3</v>
      </c>
      <c r="J251" s="13">
        <v>3.2143652152919346E-2</v>
      </c>
      <c r="K251" s="13">
        <v>1.1176738229054128E-2</v>
      </c>
      <c r="L251" s="13">
        <v>9.6942045576134898E-3</v>
      </c>
      <c r="M251" s="13">
        <v>1.3663954127740015E-2</v>
      </c>
      <c r="N251" s="13">
        <v>8.5662084057495369E-3</v>
      </c>
      <c r="O251" s="13">
        <v>1.2086274923317437E-2</v>
      </c>
      <c r="P251" s="13">
        <v>8.0618676379673859E-3</v>
      </c>
      <c r="Q251" s="13">
        <v>5.7850463386979875E-3</v>
      </c>
      <c r="R251" s="13">
        <v>1.0004267711724163E-2</v>
      </c>
      <c r="S251" s="13">
        <v>7.5861596095270822E-2</v>
      </c>
      <c r="T251" s="13">
        <v>4.1901796442911941E-2</v>
      </c>
      <c r="U251" s="13">
        <v>9.9174598093612117E-3</v>
      </c>
      <c r="V251" s="13">
        <v>1.9483794088862052E-2</v>
      </c>
      <c r="W251" s="13">
        <v>1.6031873415975798E-2</v>
      </c>
      <c r="X251" s="13">
        <v>7.7351705285651747E-3</v>
      </c>
      <c r="Y251" s="13">
        <v>2.9792179586210842E-2</v>
      </c>
      <c r="Z251" s="159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A252" s="30"/>
      <c r="B252" s="3" t="s">
        <v>240</v>
      </c>
      <c r="C252" s="29"/>
      <c r="D252" s="13">
        <v>3.0960037455576073E-2</v>
      </c>
      <c r="E252" s="13">
        <v>6.775906670213927E-2</v>
      </c>
      <c r="F252" s="13">
        <v>1.5398745832694072E-2</v>
      </c>
      <c r="G252" s="13">
        <v>-3.402548227771629E-2</v>
      </c>
      <c r="H252" s="13">
        <v>5.122421176074532E-3</v>
      </c>
      <c r="I252" s="13">
        <v>2.1863284170400288E-3</v>
      </c>
      <c r="J252" s="13">
        <v>-2.8153296759647728E-2</v>
      </c>
      <c r="K252" s="13">
        <v>-3.5982877450405737E-2</v>
      </c>
      <c r="L252" s="13">
        <v>-4.6645546873734789E-3</v>
      </c>
      <c r="M252" s="13">
        <v>-2.0127976551620463E-2</v>
      </c>
      <c r="N252" s="13">
        <v>9.0372115214532034E-3</v>
      </c>
      <c r="O252" s="13">
        <v>-2.1791762448406748E-2</v>
      </c>
      <c r="P252" s="13">
        <v>4.8221091198702215E-2</v>
      </c>
      <c r="Q252" s="13">
        <v>-1.6026254967249853E-2</v>
      </c>
      <c r="R252" s="13">
        <v>1.0994606694142872E-2</v>
      </c>
      <c r="S252" s="13">
        <v>1.4126438970446076E-2</v>
      </c>
      <c r="T252" s="13">
        <v>-0.1929659703001062</v>
      </c>
      <c r="U252" s="13">
        <v>-1.3472832964476211E-2</v>
      </c>
      <c r="V252" s="13">
        <v>-2.629377134559252E-2</v>
      </c>
      <c r="W252" s="13">
        <v>2.0781582557590328E-2</v>
      </c>
      <c r="X252" s="13">
        <v>9.0372115214532034E-3</v>
      </c>
      <c r="Y252" s="13">
        <v>1.7845489798556269E-2</v>
      </c>
      <c r="Z252" s="159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6"/>
    </row>
    <row r="253" spans="1:65">
      <c r="A253" s="30"/>
      <c r="B253" s="46" t="s">
        <v>241</v>
      </c>
      <c r="C253" s="47"/>
      <c r="D253" s="45">
        <v>1</v>
      </c>
      <c r="E253" s="45">
        <v>2.35</v>
      </c>
      <c r="F253" s="45">
        <v>0.43</v>
      </c>
      <c r="G253" s="45">
        <v>1.38</v>
      </c>
      <c r="H253" s="45">
        <v>0.05</v>
      </c>
      <c r="I253" s="45">
        <v>0.05</v>
      </c>
      <c r="J253" s="45">
        <v>1.17</v>
      </c>
      <c r="K253" s="45">
        <v>1.45</v>
      </c>
      <c r="L253" s="45">
        <v>0.3</v>
      </c>
      <c r="M253" s="45">
        <v>0.87</v>
      </c>
      <c r="N253" s="45">
        <v>0.2</v>
      </c>
      <c r="O253" s="45">
        <v>0.93</v>
      </c>
      <c r="P253" s="45">
        <v>1.63</v>
      </c>
      <c r="Q253" s="45">
        <v>0.72</v>
      </c>
      <c r="R253" s="45">
        <v>0.27</v>
      </c>
      <c r="S253" s="45">
        <v>0.38</v>
      </c>
      <c r="T253" s="45">
        <v>7.2</v>
      </c>
      <c r="U253" s="45">
        <v>0.63</v>
      </c>
      <c r="V253" s="45">
        <v>1.1000000000000001</v>
      </c>
      <c r="W253" s="45">
        <v>0.63</v>
      </c>
      <c r="X253" s="45">
        <v>0.2</v>
      </c>
      <c r="Y253" s="45">
        <v>0.52</v>
      </c>
      <c r="Z253" s="159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6"/>
    </row>
    <row r="254" spans="1:65">
      <c r="B254" s="3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BM254" s="56"/>
    </row>
    <row r="255" spans="1:65" ht="15">
      <c r="B255" s="8" t="s">
        <v>612</v>
      </c>
      <c r="BM255" s="28" t="s">
        <v>67</v>
      </c>
    </row>
    <row r="256" spans="1:65" ht="15">
      <c r="A256" s="25" t="s">
        <v>33</v>
      </c>
      <c r="B256" s="18" t="s">
        <v>114</v>
      </c>
      <c r="C256" s="15" t="s">
        <v>115</v>
      </c>
      <c r="D256" s="16" t="s">
        <v>233</v>
      </c>
      <c r="E256" s="17" t="s">
        <v>233</v>
      </c>
      <c r="F256" s="17" t="s">
        <v>233</v>
      </c>
      <c r="G256" s="17" t="s">
        <v>233</v>
      </c>
      <c r="H256" s="17" t="s">
        <v>233</v>
      </c>
      <c r="I256" s="17" t="s">
        <v>233</v>
      </c>
      <c r="J256" s="17" t="s">
        <v>233</v>
      </c>
      <c r="K256" s="17" t="s">
        <v>233</v>
      </c>
      <c r="L256" s="15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1</v>
      </c>
    </row>
    <row r="257" spans="1:65">
      <c r="A257" s="30"/>
      <c r="B257" s="19" t="s">
        <v>234</v>
      </c>
      <c r="C257" s="9" t="s">
        <v>234</v>
      </c>
      <c r="D257" s="156" t="s">
        <v>245</v>
      </c>
      <c r="E257" s="158" t="s">
        <v>252</v>
      </c>
      <c r="F257" s="158" t="s">
        <v>253</v>
      </c>
      <c r="G257" s="158" t="s">
        <v>256</v>
      </c>
      <c r="H257" s="158" t="s">
        <v>262</v>
      </c>
      <c r="I257" s="158" t="s">
        <v>263</v>
      </c>
      <c r="J257" s="158" t="s">
        <v>265</v>
      </c>
      <c r="K257" s="158" t="s">
        <v>266</v>
      </c>
      <c r="L257" s="15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 t="s">
        <v>3</v>
      </c>
    </row>
    <row r="258" spans="1:65">
      <c r="A258" s="30"/>
      <c r="B258" s="19"/>
      <c r="C258" s="9"/>
      <c r="D258" s="10" t="s">
        <v>331</v>
      </c>
      <c r="E258" s="11" t="s">
        <v>331</v>
      </c>
      <c r="F258" s="11" t="s">
        <v>103</v>
      </c>
      <c r="G258" s="11" t="s">
        <v>331</v>
      </c>
      <c r="H258" s="11" t="s">
        <v>100</v>
      </c>
      <c r="I258" s="11" t="s">
        <v>103</v>
      </c>
      <c r="J258" s="11" t="s">
        <v>103</v>
      </c>
      <c r="K258" s="11" t="s">
        <v>103</v>
      </c>
      <c r="L258" s="15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9"/>
      <c r="C259" s="9"/>
      <c r="D259" s="26"/>
      <c r="E259" s="26"/>
      <c r="F259" s="26"/>
      <c r="G259" s="26"/>
      <c r="H259" s="26"/>
      <c r="I259" s="26"/>
      <c r="J259" s="26"/>
      <c r="K259" s="26"/>
      <c r="L259" s="15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</v>
      </c>
    </row>
    <row r="260" spans="1:65">
      <c r="A260" s="30"/>
      <c r="B260" s="18">
        <v>1</v>
      </c>
      <c r="C260" s="14">
        <v>1</v>
      </c>
      <c r="D260" s="21">
        <v>3.4</v>
      </c>
      <c r="E260" s="21">
        <v>3.3</v>
      </c>
      <c r="F260" s="21">
        <v>4</v>
      </c>
      <c r="G260" s="21">
        <v>4.0803428990162667</v>
      </c>
      <c r="H260" s="21">
        <v>3.4670000000000001</v>
      </c>
      <c r="I260" s="152">
        <v>7</v>
      </c>
      <c r="J260" s="21">
        <v>3.7520629999999997</v>
      </c>
      <c r="K260" s="21">
        <v>3.95</v>
      </c>
      <c r="L260" s="15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>
        <v>1</v>
      </c>
      <c r="C261" s="9">
        <v>2</v>
      </c>
      <c r="D261" s="11">
        <v>3.3</v>
      </c>
      <c r="E261" s="11">
        <v>3.55</v>
      </c>
      <c r="F261" s="11">
        <v>4.0999999999999996</v>
      </c>
      <c r="G261" s="11">
        <v>3.7266221754132856</v>
      </c>
      <c r="H261" s="11">
        <v>3.4340000000000002</v>
      </c>
      <c r="I261" s="154">
        <v>6</v>
      </c>
      <c r="J261" s="11">
        <v>3.4657339999999999</v>
      </c>
      <c r="K261" s="11">
        <v>4.16</v>
      </c>
      <c r="L261" s="15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7</v>
      </c>
    </row>
    <row r="262" spans="1:65">
      <c r="A262" s="30"/>
      <c r="B262" s="19">
        <v>1</v>
      </c>
      <c r="C262" s="9">
        <v>3</v>
      </c>
      <c r="D262" s="11">
        <v>3.5</v>
      </c>
      <c r="E262" s="11">
        <v>3.41</v>
      </c>
      <c r="F262" s="11">
        <v>3.7</v>
      </c>
      <c r="G262" s="11">
        <v>3.3475802332682854</v>
      </c>
      <c r="H262" s="11">
        <v>3.4590000000000001</v>
      </c>
      <c r="I262" s="154">
        <v>7</v>
      </c>
      <c r="J262" s="11">
        <v>3.5923284999999998</v>
      </c>
      <c r="K262" s="11">
        <v>3.87</v>
      </c>
      <c r="L262" s="15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16</v>
      </c>
    </row>
    <row r="263" spans="1:65">
      <c r="A263" s="30"/>
      <c r="B263" s="19">
        <v>1</v>
      </c>
      <c r="C263" s="9">
        <v>4</v>
      </c>
      <c r="D263" s="11">
        <v>3.5</v>
      </c>
      <c r="E263" s="11">
        <v>3.5</v>
      </c>
      <c r="F263" s="11">
        <v>3.9</v>
      </c>
      <c r="G263" s="11">
        <v>3.4894780430198282</v>
      </c>
      <c r="H263" s="11">
        <v>3.4529999999999998</v>
      </c>
      <c r="I263" s="154">
        <v>6</v>
      </c>
      <c r="J263" s="11">
        <v>3.3989669999999998</v>
      </c>
      <c r="K263" s="11">
        <v>4.28</v>
      </c>
      <c r="L263" s="15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3.658597040552698</v>
      </c>
    </row>
    <row r="264" spans="1:65">
      <c r="A264" s="30"/>
      <c r="B264" s="19">
        <v>1</v>
      </c>
      <c r="C264" s="9">
        <v>5</v>
      </c>
      <c r="D264" s="11">
        <v>3.5</v>
      </c>
      <c r="E264" s="11">
        <v>3.5</v>
      </c>
      <c r="F264" s="11">
        <v>4.0999999999999996</v>
      </c>
      <c r="G264" s="11">
        <v>3.2545050057671618</v>
      </c>
      <c r="H264" s="11">
        <v>3.4609999999999999</v>
      </c>
      <c r="I264" s="154">
        <v>5</v>
      </c>
      <c r="J264" s="11">
        <v>3.7386014999999997</v>
      </c>
      <c r="K264" s="11">
        <v>4.12</v>
      </c>
      <c r="L264" s="15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130</v>
      </c>
    </row>
    <row r="265" spans="1:65">
      <c r="A265" s="30"/>
      <c r="B265" s="19">
        <v>1</v>
      </c>
      <c r="C265" s="9">
        <v>6</v>
      </c>
      <c r="D265" s="11">
        <v>3.5</v>
      </c>
      <c r="E265" s="11">
        <v>3.42</v>
      </c>
      <c r="F265" s="11">
        <v>3.9</v>
      </c>
      <c r="G265" s="11">
        <v>3.6693743467284854</v>
      </c>
      <c r="H265" s="11">
        <v>3.4470000000000001</v>
      </c>
      <c r="I265" s="154">
        <v>5</v>
      </c>
      <c r="J265" s="11">
        <v>3.8444790000000002</v>
      </c>
      <c r="K265" s="11">
        <v>4.12</v>
      </c>
      <c r="L265" s="15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6"/>
    </row>
    <row r="266" spans="1:65">
      <c r="A266" s="30"/>
      <c r="B266" s="20" t="s">
        <v>237</v>
      </c>
      <c r="C266" s="12"/>
      <c r="D266" s="22">
        <v>3.4499999999999997</v>
      </c>
      <c r="E266" s="22">
        <v>3.4466666666666668</v>
      </c>
      <c r="F266" s="22">
        <v>3.9499999999999997</v>
      </c>
      <c r="G266" s="22">
        <v>3.5946504505355521</v>
      </c>
      <c r="H266" s="22">
        <v>3.4534999999999996</v>
      </c>
      <c r="I266" s="22">
        <v>6</v>
      </c>
      <c r="J266" s="22">
        <v>3.632028833333333</v>
      </c>
      <c r="K266" s="22">
        <v>4.0833333333333339</v>
      </c>
      <c r="L266" s="15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6"/>
    </row>
    <row r="267" spans="1:65">
      <c r="A267" s="30"/>
      <c r="B267" s="3" t="s">
        <v>238</v>
      </c>
      <c r="C267" s="29"/>
      <c r="D267" s="11">
        <v>3.5</v>
      </c>
      <c r="E267" s="11">
        <v>3.46</v>
      </c>
      <c r="F267" s="11">
        <v>3.95</v>
      </c>
      <c r="G267" s="11">
        <v>3.5794261948741566</v>
      </c>
      <c r="H267" s="11">
        <v>3.456</v>
      </c>
      <c r="I267" s="11">
        <v>6</v>
      </c>
      <c r="J267" s="11">
        <v>3.6654649999999998</v>
      </c>
      <c r="K267" s="11">
        <v>4.12</v>
      </c>
      <c r="L267" s="15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6"/>
    </row>
    <row r="268" spans="1:65">
      <c r="A268" s="30"/>
      <c r="B268" s="3" t="s">
        <v>239</v>
      </c>
      <c r="C268" s="29"/>
      <c r="D268" s="23">
        <v>8.3666002653407623E-2</v>
      </c>
      <c r="E268" s="23">
        <v>8.9368152418334512E-2</v>
      </c>
      <c r="F268" s="23">
        <v>0.15165750888103083</v>
      </c>
      <c r="G268" s="23">
        <v>0.29889837821590198</v>
      </c>
      <c r="H268" s="23">
        <v>1.1760102040373576E-2</v>
      </c>
      <c r="I268" s="23">
        <v>0.89442719099991586</v>
      </c>
      <c r="J268" s="23">
        <v>0.17575489408908843</v>
      </c>
      <c r="K268" s="23">
        <v>0.14868310820892425</v>
      </c>
      <c r="L268" s="214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57"/>
    </row>
    <row r="269" spans="1:65">
      <c r="A269" s="30"/>
      <c r="B269" s="3" t="s">
        <v>87</v>
      </c>
      <c r="C269" s="29"/>
      <c r="D269" s="13">
        <v>2.4251015261857283E-2</v>
      </c>
      <c r="E269" s="13">
        <v>2.5928864338008079E-2</v>
      </c>
      <c r="F269" s="13">
        <v>3.8394306045830592E-2</v>
      </c>
      <c r="G269" s="13">
        <v>8.3150888335017478E-2</v>
      </c>
      <c r="H269" s="13">
        <v>3.4052706067391274E-3</v>
      </c>
      <c r="I269" s="13">
        <v>0.14907119849998599</v>
      </c>
      <c r="J269" s="13">
        <v>4.8390280516519883E-2</v>
      </c>
      <c r="K269" s="13">
        <v>3.6412189765450832E-2</v>
      </c>
      <c r="L269" s="15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6"/>
    </row>
    <row r="270" spans="1:65">
      <c r="A270" s="30"/>
      <c r="B270" s="3" t="s">
        <v>240</v>
      </c>
      <c r="C270" s="29"/>
      <c r="D270" s="13">
        <v>-5.7015582268438614E-2</v>
      </c>
      <c r="E270" s="13">
        <v>-5.7926678324217717E-2</v>
      </c>
      <c r="F270" s="13">
        <v>7.9648826098454473E-2</v>
      </c>
      <c r="G270" s="13">
        <v>-1.7478445783546959E-2</v>
      </c>
      <c r="H270" s="13">
        <v>-5.6058931409870394E-2</v>
      </c>
      <c r="I270" s="13">
        <v>0.63997290040271571</v>
      </c>
      <c r="J270" s="13">
        <v>-7.2618566420070696E-3</v>
      </c>
      <c r="K270" s="13">
        <v>0.11609266832962617</v>
      </c>
      <c r="L270" s="15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6"/>
    </row>
    <row r="271" spans="1:65">
      <c r="A271" s="30"/>
      <c r="B271" s="46" t="s">
        <v>241</v>
      </c>
      <c r="C271" s="47"/>
      <c r="D271" s="45">
        <v>0.67</v>
      </c>
      <c r="E271" s="45">
        <v>0.69</v>
      </c>
      <c r="F271" s="45">
        <v>1.66</v>
      </c>
      <c r="G271" s="45">
        <v>0</v>
      </c>
      <c r="H271" s="45">
        <v>0.66</v>
      </c>
      <c r="I271" s="45" t="s">
        <v>242</v>
      </c>
      <c r="J271" s="45">
        <v>0.17</v>
      </c>
      <c r="K271" s="45">
        <v>2.2799999999999998</v>
      </c>
      <c r="L271" s="15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6"/>
    </row>
    <row r="272" spans="1:65">
      <c r="B272" s="31" t="s">
        <v>335</v>
      </c>
      <c r="C272" s="20"/>
      <c r="D272" s="20"/>
      <c r="E272" s="20"/>
      <c r="F272" s="20"/>
      <c r="G272" s="20"/>
      <c r="H272" s="20"/>
      <c r="I272" s="20"/>
      <c r="J272" s="20"/>
      <c r="K272" s="20"/>
      <c r="BM272" s="56"/>
    </row>
    <row r="273" spans="1:65">
      <c r="BM273" s="56"/>
    </row>
    <row r="274" spans="1:65" ht="15">
      <c r="B274" s="8" t="s">
        <v>613</v>
      </c>
      <c r="BM274" s="28" t="s">
        <v>67</v>
      </c>
    </row>
    <row r="275" spans="1:65" ht="15">
      <c r="A275" s="25" t="s">
        <v>36</v>
      </c>
      <c r="B275" s="18" t="s">
        <v>114</v>
      </c>
      <c r="C275" s="15" t="s">
        <v>115</v>
      </c>
      <c r="D275" s="16" t="s">
        <v>233</v>
      </c>
      <c r="E275" s="17" t="s">
        <v>233</v>
      </c>
      <c r="F275" s="17" t="s">
        <v>233</v>
      </c>
      <c r="G275" s="17" t="s">
        <v>233</v>
      </c>
      <c r="H275" s="17" t="s">
        <v>233</v>
      </c>
      <c r="I275" s="17" t="s">
        <v>233</v>
      </c>
      <c r="J275" s="17" t="s">
        <v>233</v>
      </c>
      <c r="K275" s="17" t="s">
        <v>233</v>
      </c>
      <c r="L275" s="15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1</v>
      </c>
    </row>
    <row r="276" spans="1:65">
      <c r="A276" s="30"/>
      <c r="B276" s="19" t="s">
        <v>234</v>
      </c>
      <c r="C276" s="9" t="s">
        <v>234</v>
      </c>
      <c r="D276" s="156" t="s">
        <v>245</v>
      </c>
      <c r="E276" s="158" t="s">
        <v>252</v>
      </c>
      <c r="F276" s="158" t="s">
        <v>253</v>
      </c>
      <c r="G276" s="158" t="s">
        <v>256</v>
      </c>
      <c r="H276" s="158" t="s">
        <v>262</v>
      </c>
      <c r="I276" s="158" t="s">
        <v>263</v>
      </c>
      <c r="J276" s="158" t="s">
        <v>265</v>
      </c>
      <c r="K276" s="158" t="s">
        <v>266</v>
      </c>
      <c r="L276" s="15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 t="s">
        <v>3</v>
      </c>
    </row>
    <row r="277" spans="1:65">
      <c r="A277" s="30"/>
      <c r="B277" s="19"/>
      <c r="C277" s="9"/>
      <c r="D277" s="10" t="s">
        <v>331</v>
      </c>
      <c r="E277" s="11" t="s">
        <v>331</v>
      </c>
      <c r="F277" s="11" t="s">
        <v>103</v>
      </c>
      <c r="G277" s="11" t="s">
        <v>331</v>
      </c>
      <c r="H277" s="11" t="s">
        <v>100</v>
      </c>
      <c r="I277" s="11" t="s">
        <v>103</v>
      </c>
      <c r="J277" s="11" t="s">
        <v>103</v>
      </c>
      <c r="K277" s="11" t="s">
        <v>103</v>
      </c>
      <c r="L277" s="15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2</v>
      </c>
    </row>
    <row r="278" spans="1:65">
      <c r="A278" s="30"/>
      <c r="B278" s="19"/>
      <c r="C278" s="9"/>
      <c r="D278" s="26"/>
      <c r="E278" s="26"/>
      <c r="F278" s="26"/>
      <c r="G278" s="26"/>
      <c r="H278" s="26"/>
      <c r="I278" s="26"/>
      <c r="J278" s="26"/>
      <c r="K278" s="26"/>
      <c r="L278" s="15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3</v>
      </c>
    </row>
    <row r="279" spans="1:65">
      <c r="A279" s="30"/>
      <c r="B279" s="18">
        <v>1</v>
      </c>
      <c r="C279" s="14">
        <v>1</v>
      </c>
      <c r="D279" s="21">
        <v>1.4</v>
      </c>
      <c r="E279" s="21">
        <v>1.29</v>
      </c>
      <c r="F279" s="21">
        <v>1.3</v>
      </c>
      <c r="G279" s="21">
        <v>1.4816676407765437</v>
      </c>
      <c r="H279" s="21">
        <v>1.4339999999999999</v>
      </c>
      <c r="I279" s="152">
        <v>3</v>
      </c>
      <c r="J279" s="21">
        <v>1.4631615</v>
      </c>
      <c r="K279" s="21">
        <v>1.42</v>
      </c>
      <c r="L279" s="15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>
        <v>1</v>
      </c>
      <c r="C280" s="9">
        <v>2</v>
      </c>
      <c r="D280" s="11">
        <v>1.4</v>
      </c>
      <c r="E280" s="11">
        <v>1.3</v>
      </c>
      <c r="F280" s="11">
        <v>1.6</v>
      </c>
      <c r="G280" s="11">
        <v>1.4319054017981554</v>
      </c>
      <c r="H280" s="11">
        <v>1.3939999999999999</v>
      </c>
      <c r="I280" s="154">
        <v>2</v>
      </c>
      <c r="J280" s="155">
        <v>1.6878649999999999</v>
      </c>
      <c r="K280" s="11">
        <v>1.5</v>
      </c>
      <c r="L280" s="15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8</v>
      </c>
    </row>
    <row r="281" spans="1:65">
      <c r="A281" s="30"/>
      <c r="B281" s="19">
        <v>1</v>
      </c>
      <c r="C281" s="9">
        <v>3</v>
      </c>
      <c r="D281" s="11">
        <v>1.4</v>
      </c>
      <c r="E281" s="11">
        <v>1.25</v>
      </c>
      <c r="F281" s="11">
        <v>1.5</v>
      </c>
      <c r="G281" s="155">
        <v>1.3427819187674077</v>
      </c>
      <c r="H281" s="11">
        <v>1.421</v>
      </c>
      <c r="I281" s="154">
        <v>3</v>
      </c>
      <c r="J281" s="11">
        <v>1.4189080000000001</v>
      </c>
      <c r="K281" s="11">
        <v>1.37</v>
      </c>
      <c r="L281" s="15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16</v>
      </c>
    </row>
    <row r="282" spans="1:65">
      <c r="A282" s="30"/>
      <c r="B282" s="19">
        <v>1</v>
      </c>
      <c r="C282" s="9">
        <v>4</v>
      </c>
      <c r="D282" s="11">
        <v>1.2</v>
      </c>
      <c r="E282" s="11">
        <v>1.25</v>
      </c>
      <c r="F282" s="11">
        <v>1.5</v>
      </c>
      <c r="G282" s="11">
        <v>1.4833668747053108</v>
      </c>
      <c r="H282" s="11">
        <v>1.4279999999999999</v>
      </c>
      <c r="I282" s="154">
        <v>3</v>
      </c>
      <c r="J282" s="11">
        <v>1.3250029999999999</v>
      </c>
      <c r="K282" s="11">
        <v>1.51</v>
      </c>
      <c r="L282" s="15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1.41432575289689</v>
      </c>
    </row>
    <row r="283" spans="1:65">
      <c r="A283" s="30"/>
      <c r="B283" s="19">
        <v>1</v>
      </c>
      <c r="C283" s="9">
        <v>5</v>
      </c>
      <c r="D283" s="11">
        <v>1.5</v>
      </c>
      <c r="E283" s="11">
        <v>1.28</v>
      </c>
      <c r="F283" s="11">
        <v>1.5</v>
      </c>
      <c r="G283" s="11">
        <v>1.4804143406956989</v>
      </c>
      <c r="H283" s="11">
        <v>1.431</v>
      </c>
      <c r="I283" s="154" t="s">
        <v>108</v>
      </c>
      <c r="J283" s="11">
        <v>1.4115574999999998</v>
      </c>
      <c r="K283" s="11">
        <v>1.5</v>
      </c>
      <c r="L283" s="15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131</v>
      </c>
    </row>
    <row r="284" spans="1:65">
      <c r="A284" s="30"/>
      <c r="B284" s="19">
        <v>1</v>
      </c>
      <c r="C284" s="9">
        <v>6</v>
      </c>
      <c r="D284" s="11">
        <v>1.3</v>
      </c>
      <c r="E284" s="11">
        <v>1.29</v>
      </c>
      <c r="F284" s="11">
        <v>1.4</v>
      </c>
      <c r="G284" s="11">
        <v>1.4793430934154466</v>
      </c>
      <c r="H284" s="11">
        <v>1.427</v>
      </c>
      <c r="I284" s="154" t="s">
        <v>108</v>
      </c>
      <c r="J284" s="11">
        <v>1.4885740000000001</v>
      </c>
      <c r="K284" s="11">
        <v>1.55</v>
      </c>
      <c r="L284" s="15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6"/>
    </row>
    <row r="285" spans="1:65">
      <c r="A285" s="30"/>
      <c r="B285" s="20" t="s">
        <v>237</v>
      </c>
      <c r="C285" s="12"/>
      <c r="D285" s="22">
        <v>1.3666666666666665</v>
      </c>
      <c r="E285" s="22">
        <v>1.2766666666666666</v>
      </c>
      <c r="F285" s="22">
        <v>1.4666666666666668</v>
      </c>
      <c r="G285" s="22">
        <v>1.4499132116930937</v>
      </c>
      <c r="H285" s="22">
        <v>1.4225000000000001</v>
      </c>
      <c r="I285" s="22">
        <v>2.75</v>
      </c>
      <c r="J285" s="22">
        <v>1.4658448333333334</v>
      </c>
      <c r="K285" s="22">
        <v>1.4749999999999999</v>
      </c>
      <c r="L285" s="15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6"/>
    </row>
    <row r="286" spans="1:65">
      <c r="A286" s="30"/>
      <c r="B286" s="3" t="s">
        <v>238</v>
      </c>
      <c r="C286" s="29"/>
      <c r="D286" s="11">
        <v>1.4</v>
      </c>
      <c r="E286" s="11">
        <v>1.2850000000000001</v>
      </c>
      <c r="F286" s="11">
        <v>1.5</v>
      </c>
      <c r="G286" s="11">
        <v>1.4798787170555727</v>
      </c>
      <c r="H286" s="11">
        <v>1.4275</v>
      </c>
      <c r="I286" s="11">
        <v>3</v>
      </c>
      <c r="J286" s="11">
        <v>1.44103475</v>
      </c>
      <c r="K286" s="11">
        <v>1.5</v>
      </c>
      <c r="L286" s="15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3" t="s">
        <v>239</v>
      </c>
      <c r="C287" s="29"/>
      <c r="D287" s="23">
        <v>0.10327955589886444</v>
      </c>
      <c r="E287" s="23">
        <v>2.1602468994692887E-2</v>
      </c>
      <c r="F287" s="23">
        <v>0.10327955589886448</v>
      </c>
      <c r="G287" s="23">
        <v>5.6080876036519713E-2</v>
      </c>
      <c r="H287" s="23">
        <v>1.4625320509308535E-2</v>
      </c>
      <c r="I287" s="23">
        <v>0.5</v>
      </c>
      <c r="J287" s="23">
        <v>0.12231383617754235</v>
      </c>
      <c r="K287" s="23">
        <v>6.6558245169174926E-2</v>
      </c>
      <c r="L287" s="214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57"/>
    </row>
    <row r="288" spans="1:65">
      <c r="A288" s="30"/>
      <c r="B288" s="3" t="s">
        <v>87</v>
      </c>
      <c r="C288" s="29"/>
      <c r="D288" s="13">
        <v>7.5570406755266675E-2</v>
      </c>
      <c r="E288" s="13">
        <v>1.692099399062106E-2</v>
      </c>
      <c r="F288" s="13">
        <v>7.0417879021953053E-2</v>
      </c>
      <c r="G288" s="13">
        <v>3.8678781312043435E-2</v>
      </c>
      <c r="H288" s="13">
        <v>1.0281420393187019E-2</v>
      </c>
      <c r="I288" s="13">
        <v>0.18181818181818182</v>
      </c>
      <c r="J288" s="13">
        <v>8.3442553670159278E-2</v>
      </c>
      <c r="K288" s="13">
        <v>4.5124234012999954E-2</v>
      </c>
      <c r="L288" s="15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6"/>
    </row>
    <row r="289" spans="1:65">
      <c r="A289" s="30"/>
      <c r="B289" s="3" t="s">
        <v>240</v>
      </c>
      <c r="C289" s="29"/>
      <c r="D289" s="13">
        <v>-3.3697389821691237E-2</v>
      </c>
      <c r="E289" s="13">
        <v>-9.7331951955384688E-2</v>
      </c>
      <c r="F289" s="13">
        <v>3.7007679215746103E-2</v>
      </c>
      <c r="G289" s="13">
        <v>2.5162137310525301E-2</v>
      </c>
      <c r="H289" s="13">
        <v>5.7796070575446556E-3</v>
      </c>
      <c r="I289" s="13">
        <v>0.94438939852952397</v>
      </c>
      <c r="J289" s="13">
        <v>3.6426601390040059E-2</v>
      </c>
      <c r="K289" s="13">
        <v>4.2899768302198993E-2</v>
      </c>
      <c r="L289" s="15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6"/>
    </row>
    <row r="290" spans="1:65">
      <c r="A290" s="30"/>
      <c r="B290" s="46" t="s">
        <v>241</v>
      </c>
      <c r="C290" s="47"/>
      <c r="D290" s="45">
        <v>2.2400000000000002</v>
      </c>
      <c r="E290" s="45">
        <v>4.66</v>
      </c>
      <c r="F290" s="45">
        <v>0.45</v>
      </c>
      <c r="G290" s="45">
        <v>0</v>
      </c>
      <c r="H290" s="45">
        <v>0.74</v>
      </c>
      <c r="I290" s="45" t="s">
        <v>242</v>
      </c>
      <c r="J290" s="45">
        <v>0.43</v>
      </c>
      <c r="K290" s="45">
        <v>0.67</v>
      </c>
      <c r="L290" s="15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6"/>
    </row>
    <row r="291" spans="1:65">
      <c r="B291" s="31" t="s">
        <v>335</v>
      </c>
      <c r="C291" s="20"/>
      <c r="D291" s="20"/>
      <c r="E291" s="20"/>
      <c r="F291" s="20"/>
      <c r="G291" s="20"/>
      <c r="H291" s="20"/>
      <c r="I291" s="20"/>
      <c r="J291" s="20"/>
      <c r="K291" s="20"/>
      <c r="BM291" s="56"/>
    </row>
    <row r="292" spans="1:65">
      <c r="BM292" s="56"/>
    </row>
    <row r="293" spans="1:65" ht="15">
      <c r="B293" s="8" t="s">
        <v>614</v>
      </c>
      <c r="BM293" s="28" t="s">
        <v>67</v>
      </c>
    </row>
    <row r="294" spans="1:65" ht="15">
      <c r="A294" s="25" t="s">
        <v>39</v>
      </c>
      <c r="B294" s="18" t="s">
        <v>114</v>
      </c>
      <c r="C294" s="15" t="s">
        <v>115</v>
      </c>
      <c r="D294" s="16" t="s">
        <v>233</v>
      </c>
      <c r="E294" s="17" t="s">
        <v>233</v>
      </c>
      <c r="F294" s="17" t="s">
        <v>233</v>
      </c>
      <c r="G294" s="17" t="s">
        <v>233</v>
      </c>
      <c r="H294" s="17" t="s">
        <v>233</v>
      </c>
      <c r="I294" s="17" t="s">
        <v>233</v>
      </c>
      <c r="J294" s="17" t="s">
        <v>233</v>
      </c>
      <c r="K294" s="159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 t="s">
        <v>234</v>
      </c>
      <c r="C295" s="9" t="s">
        <v>234</v>
      </c>
      <c r="D295" s="156" t="s">
        <v>245</v>
      </c>
      <c r="E295" s="158" t="s">
        <v>252</v>
      </c>
      <c r="F295" s="158" t="s">
        <v>253</v>
      </c>
      <c r="G295" s="158" t="s">
        <v>256</v>
      </c>
      <c r="H295" s="158" t="s">
        <v>262</v>
      </c>
      <c r="I295" s="158" t="s">
        <v>263</v>
      </c>
      <c r="J295" s="158" t="s">
        <v>266</v>
      </c>
      <c r="K295" s="159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 t="s">
        <v>3</v>
      </c>
    </row>
    <row r="296" spans="1:65">
      <c r="A296" s="30"/>
      <c r="B296" s="19"/>
      <c r="C296" s="9"/>
      <c r="D296" s="10" t="s">
        <v>331</v>
      </c>
      <c r="E296" s="11" t="s">
        <v>331</v>
      </c>
      <c r="F296" s="11" t="s">
        <v>103</v>
      </c>
      <c r="G296" s="11" t="s">
        <v>331</v>
      </c>
      <c r="H296" s="11" t="s">
        <v>100</v>
      </c>
      <c r="I296" s="11" t="s">
        <v>103</v>
      </c>
      <c r="J296" s="11" t="s">
        <v>103</v>
      </c>
      <c r="K296" s="159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2</v>
      </c>
    </row>
    <row r="297" spans="1:65">
      <c r="A297" s="30"/>
      <c r="B297" s="19"/>
      <c r="C297" s="9"/>
      <c r="D297" s="26"/>
      <c r="E297" s="26"/>
      <c r="F297" s="26"/>
      <c r="G297" s="26"/>
      <c r="H297" s="26"/>
      <c r="I297" s="26"/>
      <c r="J297" s="26"/>
      <c r="K297" s="159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8">
        <v>1</v>
      </c>
      <c r="C298" s="14">
        <v>1</v>
      </c>
      <c r="D298" s="21">
        <v>2.1</v>
      </c>
      <c r="E298" s="21">
        <v>1.26</v>
      </c>
      <c r="F298" s="21">
        <v>1.3</v>
      </c>
      <c r="G298" s="21">
        <v>1.6702754221517668</v>
      </c>
      <c r="H298" s="21">
        <v>1.581</v>
      </c>
      <c r="I298" s="152" t="s">
        <v>108</v>
      </c>
      <c r="J298" s="21">
        <v>1.42</v>
      </c>
      <c r="K298" s="159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>
        <v>1</v>
      </c>
      <c r="C299" s="9">
        <v>2</v>
      </c>
      <c r="D299" s="11">
        <v>2.1</v>
      </c>
      <c r="E299" s="11">
        <v>1.3</v>
      </c>
      <c r="F299" s="11">
        <v>1.3</v>
      </c>
      <c r="G299" s="11">
        <v>1.726371331911325</v>
      </c>
      <c r="H299" s="11">
        <v>1.5649999999999999</v>
      </c>
      <c r="I299" s="154" t="s">
        <v>108</v>
      </c>
      <c r="J299" s="11">
        <v>1.48</v>
      </c>
      <c r="K299" s="159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9</v>
      </c>
    </row>
    <row r="300" spans="1:65">
      <c r="A300" s="30"/>
      <c r="B300" s="19">
        <v>1</v>
      </c>
      <c r="C300" s="9">
        <v>3</v>
      </c>
      <c r="D300" s="11">
        <v>2</v>
      </c>
      <c r="E300" s="11">
        <v>1.28</v>
      </c>
      <c r="F300" s="11">
        <v>1.4</v>
      </c>
      <c r="G300" s="11">
        <v>1.6412092420567583</v>
      </c>
      <c r="H300" s="11">
        <v>1.5720000000000001</v>
      </c>
      <c r="I300" s="154">
        <v>2</v>
      </c>
      <c r="J300" s="11">
        <v>1.44</v>
      </c>
      <c r="K300" s="159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16</v>
      </c>
    </row>
    <row r="301" spans="1:65">
      <c r="A301" s="30"/>
      <c r="B301" s="19">
        <v>1</v>
      </c>
      <c r="C301" s="9">
        <v>4</v>
      </c>
      <c r="D301" s="11">
        <v>2.1</v>
      </c>
      <c r="E301" s="11">
        <v>1.22</v>
      </c>
      <c r="F301" s="11">
        <v>1.3</v>
      </c>
      <c r="G301" s="11">
        <v>1.7339505372414166</v>
      </c>
      <c r="H301" s="11">
        <v>1.534</v>
      </c>
      <c r="I301" s="154">
        <v>2</v>
      </c>
      <c r="J301" s="11">
        <v>1.5</v>
      </c>
      <c r="K301" s="159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1.5773842097245483</v>
      </c>
    </row>
    <row r="302" spans="1:65">
      <c r="A302" s="30"/>
      <c r="B302" s="19">
        <v>1</v>
      </c>
      <c r="C302" s="9">
        <v>5</v>
      </c>
      <c r="D302" s="11">
        <v>2.2999999999999998</v>
      </c>
      <c r="E302" s="11">
        <v>1.3</v>
      </c>
      <c r="F302" s="11">
        <v>1.3</v>
      </c>
      <c r="G302" s="11">
        <v>1.7577763038309251</v>
      </c>
      <c r="H302" s="11">
        <v>1.5660000000000001</v>
      </c>
      <c r="I302" s="154">
        <v>2</v>
      </c>
      <c r="J302" s="11">
        <v>1.38</v>
      </c>
      <c r="K302" s="159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132</v>
      </c>
    </row>
    <row r="303" spans="1:65">
      <c r="A303" s="30"/>
      <c r="B303" s="19">
        <v>1</v>
      </c>
      <c r="C303" s="9">
        <v>6</v>
      </c>
      <c r="D303" s="11">
        <v>2.2999999999999998</v>
      </c>
      <c r="E303" s="11">
        <v>1.23</v>
      </c>
      <c r="F303" s="11">
        <v>1.4</v>
      </c>
      <c r="G303" s="11">
        <v>1.7212487128915499</v>
      </c>
      <c r="H303" s="11">
        <v>1.577</v>
      </c>
      <c r="I303" s="154">
        <v>2</v>
      </c>
      <c r="J303" s="11">
        <v>1.43</v>
      </c>
      <c r="K303" s="159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6"/>
    </row>
    <row r="304" spans="1:65">
      <c r="A304" s="30"/>
      <c r="B304" s="20" t="s">
        <v>237</v>
      </c>
      <c r="C304" s="12"/>
      <c r="D304" s="22">
        <v>2.1500000000000004</v>
      </c>
      <c r="E304" s="22">
        <v>1.2649999999999999</v>
      </c>
      <c r="F304" s="22">
        <v>1.3333333333333333</v>
      </c>
      <c r="G304" s="22">
        <v>1.7084719250139571</v>
      </c>
      <c r="H304" s="22">
        <v>1.5658333333333332</v>
      </c>
      <c r="I304" s="22">
        <v>2</v>
      </c>
      <c r="J304" s="22">
        <v>1.4416666666666667</v>
      </c>
      <c r="K304" s="159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3" t="s">
        <v>238</v>
      </c>
      <c r="C305" s="29"/>
      <c r="D305" s="11">
        <v>2.1</v>
      </c>
      <c r="E305" s="11">
        <v>1.27</v>
      </c>
      <c r="F305" s="11">
        <v>1.3</v>
      </c>
      <c r="G305" s="11">
        <v>1.7238100224014374</v>
      </c>
      <c r="H305" s="11">
        <v>1.569</v>
      </c>
      <c r="I305" s="11">
        <v>2</v>
      </c>
      <c r="J305" s="11">
        <v>1.4350000000000001</v>
      </c>
      <c r="K305" s="159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3" t="s">
        <v>239</v>
      </c>
      <c r="C306" s="29"/>
      <c r="D306" s="23">
        <v>0.1224744871391588</v>
      </c>
      <c r="E306" s="23">
        <v>3.4496376621320712E-2</v>
      </c>
      <c r="F306" s="23">
        <v>5.1639777949432156E-2</v>
      </c>
      <c r="G306" s="23">
        <v>4.3696585397060068E-2</v>
      </c>
      <c r="H306" s="23">
        <v>1.6773987798572705E-2</v>
      </c>
      <c r="I306" s="23">
        <v>0</v>
      </c>
      <c r="J306" s="23">
        <v>4.3089055068157044E-2</v>
      </c>
      <c r="K306" s="159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A307" s="30"/>
      <c r="B307" s="3" t="s">
        <v>87</v>
      </c>
      <c r="C307" s="29"/>
      <c r="D307" s="13">
        <v>5.6964877739143618E-2</v>
      </c>
      <c r="E307" s="13">
        <v>2.7269862941755506E-2</v>
      </c>
      <c r="F307" s="13">
        <v>3.872983346207412E-2</v>
      </c>
      <c r="G307" s="13">
        <v>2.5576414079325944E-2</v>
      </c>
      <c r="H307" s="13">
        <v>1.0712498860184804E-2</v>
      </c>
      <c r="I307" s="13">
        <v>0</v>
      </c>
      <c r="J307" s="13">
        <v>2.9888361896987545E-2</v>
      </c>
      <c r="K307" s="159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6"/>
    </row>
    <row r="308" spans="1:65">
      <c r="A308" s="30"/>
      <c r="B308" s="3" t="s">
        <v>240</v>
      </c>
      <c r="C308" s="29"/>
      <c r="D308" s="13">
        <v>0.36301605325150654</v>
      </c>
      <c r="E308" s="13">
        <v>-0.19803939192411379</v>
      </c>
      <c r="F308" s="13">
        <v>-0.15471872666573261</v>
      </c>
      <c r="G308" s="13">
        <v>8.3104493173733474E-2</v>
      </c>
      <c r="H308" s="13">
        <v>-7.3228046280697789E-3</v>
      </c>
      <c r="I308" s="13">
        <v>0.2679219100014012</v>
      </c>
      <c r="J308" s="13">
        <v>-8.603962320732339E-2</v>
      </c>
      <c r="K308" s="159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6"/>
    </row>
    <row r="309" spans="1:65">
      <c r="A309" s="30"/>
      <c r="B309" s="46" t="s">
        <v>241</v>
      </c>
      <c r="C309" s="47"/>
      <c r="D309" s="45">
        <v>2.3199999999999998</v>
      </c>
      <c r="E309" s="45">
        <v>0.86</v>
      </c>
      <c r="F309" s="45">
        <v>0.61</v>
      </c>
      <c r="G309" s="45">
        <v>0.74</v>
      </c>
      <c r="H309" s="45">
        <v>0.22</v>
      </c>
      <c r="I309" s="45" t="s">
        <v>242</v>
      </c>
      <c r="J309" s="45">
        <v>0.22</v>
      </c>
      <c r="K309" s="159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6"/>
    </row>
    <row r="310" spans="1:65">
      <c r="B310" s="31" t="s">
        <v>335</v>
      </c>
      <c r="C310" s="20"/>
      <c r="D310" s="20"/>
      <c r="E310" s="20"/>
      <c r="F310" s="20"/>
      <c r="G310" s="20"/>
      <c r="H310" s="20"/>
      <c r="I310" s="20"/>
      <c r="J310" s="20"/>
      <c r="BM310" s="56"/>
    </row>
    <row r="311" spans="1:65">
      <c r="BM311" s="56"/>
    </row>
    <row r="312" spans="1:65" ht="15">
      <c r="B312" s="8" t="s">
        <v>615</v>
      </c>
      <c r="BM312" s="28" t="s">
        <v>67</v>
      </c>
    </row>
    <row r="313" spans="1:65" ht="15">
      <c r="A313" s="25" t="s">
        <v>52</v>
      </c>
      <c r="B313" s="18" t="s">
        <v>114</v>
      </c>
      <c r="C313" s="15" t="s">
        <v>115</v>
      </c>
      <c r="D313" s="16" t="s">
        <v>233</v>
      </c>
      <c r="E313" s="17" t="s">
        <v>233</v>
      </c>
      <c r="F313" s="17" t="s">
        <v>233</v>
      </c>
      <c r="G313" s="17" t="s">
        <v>233</v>
      </c>
      <c r="H313" s="17" t="s">
        <v>233</v>
      </c>
      <c r="I313" s="17" t="s">
        <v>233</v>
      </c>
      <c r="J313" s="17" t="s">
        <v>233</v>
      </c>
      <c r="K313" s="17" t="s">
        <v>233</v>
      </c>
      <c r="L313" s="17" t="s">
        <v>233</v>
      </c>
      <c r="M313" s="17" t="s">
        <v>233</v>
      </c>
      <c r="N313" s="17" t="s">
        <v>233</v>
      </c>
      <c r="O313" s="17" t="s">
        <v>233</v>
      </c>
      <c r="P313" s="17" t="s">
        <v>233</v>
      </c>
      <c r="Q313" s="17" t="s">
        <v>233</v>
      </c>
      <c r="R313" s="17" t="s">
        <v>233</v>
      </c>
      <c r="S313" s="17" t="s">
        <v>233</v>
      </c>
      <c r="T313" s="17" t="s">
        <v>233</v>
      </c>
      <c r="U313" s="17" t="s">
        <v>233</v>
      </c>
      <c r="V313" s="17" t="s">
        <v>233</v>
      </c>
      <c r="W313" s="17" t="s">
        <v>233</v>
      </c>
      <c r="X313" s="17" t="s">
        <v>233</v>
      </c>
      <c r="Y313" s="17" t="s">
        <v>233</v>
      </c>
      <c r="Z313" s="17" t="s">
        <v>233</v>
      </c>
      <c r="AA313" s="159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234</v>
      </c>
      <c r="C314" s="9" t="s">
        <v>234</v>
      </c>
      <c r="D314" s="156" t="s">
        <v>244</v>
      </c>
      <c r="E314" s="158" t="s">
        <v>245</v>
      </c>
      <c r="F314" s="158" t="s">
        <v>246</v>
      </c>
      <c r="G314" s="158" t="s">
        <v>247</v>
      </c>
      <c r="H314" s="158" t="s">
        <v>248</v>
      </c>
      <c r="I314" s="158" t="s">
        <v>249</v>
      </c>
      <c r="J314" s="158" t="s">
        <v>250</v>
      </c>
      <c r="K314" s="158" t="s">
        <v>251</v>
      </c>
      <c r="L314" s="158" t="s">
        <v>252</v>
      </c>
      <c r="M314" s="158" t="s">
        <v>253</v>
      </c>
      <c r="N314" s="158" t="s">
        <v>254</v>
      </c>
      <c r="O314" s="158" t="s">
        <v>255</v>
      </c>
      <c r="P314" s="158" t="s">
        <v>256</v>
      </c>
      <c r="Q314" s="158" t="s">
        <v>258</v>
      </c>
      <c r="R314" s="158" t="s">
        <v>259</v>
      </c>
      <c r="S314" s="158" t="s">
        <v>260</v>
      </c>
      <c r="T314" s="158" t="s">
        <v>263</v>
      </c>
      <c r="U314" s="158" t="s">
        <v>265</v>
      </c>
      <c r="V314" s="158" t="s">
        <v>266</v>
      </c>
      <c r="W314" s="158" t="s">
        <v>268</v>
      </c>
      <c r="X314" s="158" t="s">
        <v>269</v>
      </c>
      <c r="Y314" s="158" t="s">
        <v>270</v>
      </c>
      <c r="Z314" s="158" t="s">
        <v>235</v>
      </c>
      <c r="AA314" s="159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331</v>
      </c>
      <c r="E315" s="11" t="s">
        <v>331</v>
      </c>
      <c r="F315" s="11" t="s">
        <v>104</v>
      </c>
      <c r="G315" s="11" t="s">
        <v>104</v>
      </c>
      <c r="H315" s="11" t="s">
        <v>104</v>
      </c>
      <c r="I315" s="11" t="s">
        <v>104</v>
      </c>
      <c r="J315" s="11" t="s">
        <v>104</v>
      </c>
      <c r="K315" s="11" t="s">
        <v>104</v>
      </c>
      <c r="L315" s="11" t="s">
        <v>331</v>
      </c>
      <c r="M315" s="11" t="s">
        <v>104</v>
      </c>
      <c r="N315" s="11" t="s">
        <v>104</v>
      </c>
      <c r="O315" s="11" t="s">
        <v>104</v>
      </c>
      <c r="P315" s="11" t="s">
        <v>331</v>
      </c>
      <c r="Q315" s="11" t="s">
        <v>104</v>
      </c>
      <c r="R315" s="11" t="s">
        <v>104</v>
      </c>
      <c r="S315" s="11" t="s">
        <v>331</v>
      </c>
      <c r="T315" s="11" t="s">
        <v>103</v>
      </c>
      <c r="U315" s="11" t="s">
        <v>104</v>
      </c>
      <c r="V315" s="11" t="s">
        <v>104</v>
      </c>
      <c r="W315" s="11" t="s">
        <v>104</v>
      </c>
      <c r="X315" s="11" t="s">
        <v>104</v>
      </c>
      <c r="Y315" s="11" t="s">
        <v>104</v>
      </c>
      <c r="Z315" s="11" t="s">
        <v>331</v>
      </c>
      <c r="AA315" s="159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159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1">
        <v>4.05</v>
      </c>
      <c r="E317" s="21">
        <v>4.0199999999999996</v>
      </c>
      <c r="F317" s="152">
        <v>3.51</v>
      </c>
      <c r="G317" s="21">
        <v>3.91</v>
      </c>
      <c r="H317" s="21">
        <v>3.9169999999999998</v>
      </c>
      <c r="I317" s="21">
        <v>4.0010000000000003</v>
      </c>
      <c r="J317" s="21">
        <v>3.91</v>
      </c>
      <c r="K317" s="21">
        <v>3.9380000000000002</v>
      </c>
      <c r="L317" s="21">
        <v>4.25</v>
      </c>
      <c r="M317" s="21">
        <v>3.9900000000000007</v>
      </c>
      <c r="N317" s="21">
        <v>3.8699999999999997</v>
      </c>
      <c r="O317" s="21">
        <v>3.92</v>
      </c>
      <c r="P317" s="21">
        <v>3.9023303318895772</v>
      </c>
      <c r="Q317" s="21">
        <v>4.1330699899511796</v>
      </c>
      <c r="R317" s="21">
        <v>4.01</v>
      </c>
      <c r="S317" s="21">
        <v>4.09</v>
      </c>
      <c r="T317" s="152">
        <v>4.5023999999999997</v>
      </c>
      <c r="U317" s="21">
        <v>4.1793100000000001</v>
      </c>
      <c r="V317" s="21">
        <v>3.9699999999999998</v>
      </c>
      <c r="W317" s="21">
        <v>4.03</v>
      </c>
      <c r="X317" s="21">
        <v>3.9</v>
      </c>
      <c r="Y317" s="21">
        <v>4.0199999999999996</v>
      </c>
      <c r="Z317" s="21">
        <v>4.29</v>
      </c>
      <c r="AA317" s="159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4.03</v>
      </c>
      <c r="E318" s="11">
        <v>4.01</v>
      </c>
      <c r="F318" s="154">
        <v>3.2400000000000007</v>
      </c>
      <c r="G318" s="11">
        <v>3.9239999999999999</v>
      </c>
      <c r="H318" s="11">
        <v>3.98</v>
      </c>
      <c r="I318" s="11">
        <v>3.9729999999999999</v>
      </c>
      <c r="J318" s="11">
        <v>3.8820000000000001</v>
      </c>
      <c r="K318" s="11">
        <v>3.84</v>
      </c>
      <c r="L318" s="11">
        <v>4.22</v>
      </c>
      <c r="M318" s="11">
        <v>4.09</v>
      </c>
      <c r="N318" s="11">
        <v>3.9</v>
      </c>
      <c r="O318" s="11">
        <v>3.82</v>
      </c>
      <c r="P318" s="11">
        <v>3.9266264055488094</v>
      </c>
      <c r="Q318" s="11">
        <v>4.0921385453372476</v>
      </c>
      <c r="R318" s="11">
        <v>4.01</v>
      </c>
      <c r="S318" s="11">
        <v>4.0199999999999996</v>
      </c>
      <c r="T318" s="154">
        <v>4.6567999999999996</v>
      </c>
      <c r="U318" s="11">
        <v>4.1500000000000004</v>
      </c>
      <c r="V318" s="11">
        <v>4</v>
      </c>
      <c r="W318" s="11">
        <v>4.08</v>
      </c>
      <c r="X318" s="155">
        <v>3.73</v>
      </c>
      <c r="Y318" s="11">
        <v>4.03</v>
      </c>
      <c r="Z318" s="11">
        <v>4.2699999999999996</v>
      </c>
      <c r="AA318" s="159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26</v>
      </c>
    </row>
    <row r="319" spans="1:65">
      <c r="A319" s="30"/>
      <c r="B319" s="19">
        <v>1</v>
      </c>
      <c r="C319" s="9">
        <v>3</v>
      </c>
      <c r="D319" s="11">
        <v>4.08</v>
      </c>
      <c r="E319" s="11">
        <v>4.0599999999999996</v>
      </c>
      <c r="F319" s="154">
        <v>3.39</v>
      </c>
      <c r="G319" s="11">
        <v>3.903</v>
      </c>
      <c r="H319" s="11">
        <v>3.8610000000000002</v>
      </c>
      <c r="I319" s="11">
        <v>4.008</v>
      </c>
      <c r="J319" s="11">
        <v>3.847</v>
      </c>
      <c r="K319" s="11">
        <v>3.931</v>
      </c>
      <c r="L319" s="11">
        <v>4.1900000000000004</v>
      </c>
      <c r="M319" s="11">
        <v>3.95</v>
      </c>
      <c r="N319" s="11">
        <v>3.9699999999999998</v>
      </c>
      <c r="O319" s="11">
        <v>3.81</v>
      </c>
      <c r="P319" s="11">
        <v>3.8907896372773991</v>
      </c>
      <c r="Q319" s="11">
        <v>3.9536847580823897</v>
      </c>
      <c r="R319" s="11">
        <v>4.05</v>
      </c>
      <c r="S319" s="11">
        <v>3.9800000000000004</v>
      </c>
      <c r="T319" s="154">
        <v>4.5386999999999995</v>
      </c>
      <c r="U319" s="11">
        <v>4.1327199999999991</v>
      </c>
      <c r="V319" s="11">
        <v>4</v>
      </c>
      <c r="W319" s="11">
        <v>4.01</v>
      </c>
      <c r="X319" s="11">
        <v>3.94</v>
      </c>
      <c r="Y319" s="11">
        <v>4.07</v>
      </c>
      <c r="Z319" s="11">
        <v>4.28</v>
      </c>
      <c r="AA319" s="159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4.09</v>
      </c>
      <c r="E320" s="11">
        <v>4.09</v>
      </c>
      <c r="F320" s="154">
        <v>3.44</v>
      </c>
      <c r="G320" s="11">
        <v>3.903</v>
      </c>
      <c r="H320" s="11">
        <v>4.0570000000000004</v>
      </c>
      <c r="I320" s="11">
        <v>4.008</v>
      </c>
      <c r="J320" s="11">
        <v>4.0709999999999997</v>
      </c>
      <c r="K320" s="11">
        <v>3.98</v>
      </c>
      <c r="L320" s="11">
        <v>4.2300000000000004</v>
      </c>
      <c r="M320" s="11">
        <v>3.94</v>
      </c>
      <c r="N320" s="11">
        <v>3.92</v>
      </c>
      <c r="O320" s="11">
        <v>3.85</v>
      </c>
      <c r="P320" s="11">
        <v>3.9488797898858508</v>
      </c>
      <c r="Q320" s="11">
        <v>3.9924113110559794</v>
      </c>
      <c r="R320" s="11">
        <v>4.0599999999999996</v>
      </c>
      <c r="S320" s="11">
        <v>4.03</v>
      </c>
      <c r="T320" s="154">
        <v>4.5192999999999994</v>
      </c>
      <c r="U320" s="11">
        <v>4.11395</v>
      </c>
      <c r="V320" s="11">
        <v>3.9900000000000007</v>
      </c>
      <c r="W320" s="11">
        <v>4</v>
      </c>
      <c r="X320" s="11">
        <v>3.93</v>
      </c>
      <c r="Y320" s="11">
        <v>4.12</v>
      </c>
      <c r="Z320" s="11">
        <v>4.28</v>
      </c>
      <c r="AA320" s="159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4.0112205165403498</v>
      </c>
    </row>
    <row r="321" spans="1:65">
      <c r="A321" s="30"/>
      <c r="B321" s="19">
        <v>1</v>
      </c>
      <c r="C321" s="9">
        <v>5</v>
      </c>
      <c r="D321" s="11">
        <v>4.08</v>
      </c>
      <c r="E321" s="11">
        <v>4.05</v>
      </c>
      <c r="F321" s="154">
        <v>3.32</v>
      </c>
      <c r="G321" s="11">
        <v>3.903</v>
      </c>
      <c r="H321" s="11">
        <v>3.8679999999999999</v>
      </c>
      <c r="I321" s="11">
        <v>3.8820000000000001</v>
      </c>
      <c r="J321" s="11">
        <v>3.9729999999999999</v>
      </c>
      <c r="K321" s="11">
        <v>3.9169999999999998</v>
      </c>
      <c r="L321" s="11">
        <v>4.26</v>
      </c>
      <c r="M321" s="11">
        <v>4.03</v>
      </c>
      <c r="N321" s="11">
        <v>3.8699999999999997</v>
      </c>
      <c r="O321" s="11">
        <v>3.8699999999999997</v>
      </c>
      <c r="P321" s="11">
        <v>3.9715274253134951</v>
      </c>
      <c r="Q321" s="11">
        <v>4.0839249176904087</v>
      </c>
      <c r="R321" s="11">
        <v>4.0599999999999996</v>
      </c>
      <c r="S321" s="11">
        <v>4.0199999999999996</v>
      </c>
      <c r="T321" s="154">
        <v>4.5859999999999994</v>
      </c>
      <c r="U321" s="11">
        <v>4.1208900000000002</v>
      </c>
      <c r="V321" s="11">
        <v>3.91</v>
      </c>
      <c r="W321" s="11">
        <v>4.0599999999999996</v>
      </c>
      <c r="X321" s="11">
        <v>3.93</v>
      </c>
      <c r="Y321" s="11">
        <v>4.01</v>
      </c>
      <c r="Z321" s="11">
        <v>4.1500000000000004</v>
      </c>
      <c r="AA321" s="159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133</v>
      </c>
    </row>
    <row r="322" spans="1:65">
      <c r="A322" s="30"/>
      <c r="B322" s="19">
        <v>1</v>
      </c>
      <c r="C322" s="9">
        <v>6</v>
      </c>
      <c r="D322" s="11">
        <v>4.08</v>
      </c>
      <c r="E322" s="11">
        <v>4.0599999999999996</v>
      </c>
      <c r="F322" s="154">
        <v>3.56</v>
      </c>
      <c r="G322" s="11">
        <v>3.9590000000000001</v>
      </c>
      <c r="H322" s="11">
        <v>3.9169999999999998</v>
      </c>
      <c r="I322" s="11">
        <v>3.98</v>
      </c>
      <c r="J322" s="11">
        <v>3.91</v>
      </c>
      <c r="K322" s="11">
        <v>3.952</v>
      </c>
      <c r="L322" s="11">
        <v>4.21</v>
      </c>
      <c r="M322" s="11">
        <v>3.9599999999999995</v>
      </c>
      <c r="N322" s="11">
        <v>3.8900000000000006</v>
      </c>
      <c r="O322" s="11">
        <v>3.93</v>
      </c>
      <c r="P322" s="11">
        <v>3.8856895860838234</v>
      </c>
      <c r="Q322" s="11">
        <v>4.1681927286971998</v>
      </c>
      <c r="R322" s="11">
        <v>4.01</v>
      </c>
      <c r="S322" s="11">
        <v>4.03</v>
      </c>
      <c r="T322" s="154">
        <v>4.4253</v>
      </c>
      <c r="U322" s="11">
        <v>4.1639500000000007</v>
      </c>
      <c r="V322" s="11">
        <v>3.9800000000000004</v>
      </c>
      <c r="W322" s="11">
        <v>4.13</v>
      </c>
      <c r="X322" s="11">
        <v>3.91</v>
      </c>
      <c r="Y322" s="11">
        <v>4.09</v>
      </c>
      <c r="Z322" s="11">
        <v>4.1900000000000004</v>
      </c>
      <c r="AA322" s="159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6"/>
    </row>
    <row r="323" spans="1:65">
      <c r="A323" s="30"/>
      <c r="B323" s="20" t="s">
        <v>237</v>
      </c>
      <c r="C323" s="12"/>
      <c r="D323" s="22">
        <v>4.0683333333333325</v>
      </c>
      <c r="E323" s="22">
        <v>4.0483333333333329</v>
      </c>
      <c r="F323" s="22">
        <v>3.4099999999999997</v>
      </c>
      <c r="G323" s="22">
        <v>3.9169999999999998</v>
      </c>
      <c r="H323" s="22">
        <v>3.9333333333333336</v>
      </c>
      <c r="I323" s="22">
        <v>3.9753333333333334</v>
      </c>
      <c r="J323" s="22">
        <v>3.9321666666666668</v>
      </c>
      <c r="K323" s="22">
        <v>3.9263333333333335</v>
      </c>
      <c r="L323" s="22">
        <v>4.2266666666666666</v>
      </c>
      <c r="M323" s="22">
        <v>3.9933333333333336</v>
      </c>
      <c r="N323" s="22">
        <v>3.9033333333333329</v>
      </c>
      <c r="O323" s="22">
        <v>3.8666666666666667</v>
      </c>
      <c r="P323" s="22">
        <v>3.9209738626664929</v>
      </c>
      <c r="Q323" s="22">
        <v>4.0705703751357341</v>
      </c>
      <c r="R323" s="22">
        <v>4.0333333333333323</v>
      </c>
      <c r="S323" s="22">
        <v>4.0283333333333333</v>
      </c>
      <c r="T323" s="22">
        <v>4.5380833333333328</v>
      </c>
      <c r="U323" s="22">
        <v>4.1434699999999998</v>
      </c>
      <c r="V323" s="22">
        <v>3.9749999999999996</v>
      </c>
      <c r="W323" s="22">
        <v>4.0516666666666659</v>
      </c>
      <c r="X323" s="22">
        <v>3.89</v>
      </c>
      <c r="Y323" s="22">
        <v>4.0566666666666666</v>
      </c>
      <c r="Z323" s="22">
        <v>4.2433333333333341</v>
      </c>
      <c r="AA323" s="159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A324" s="30"/>
      <c r="B324" s="3" t="s">
        <v>238</v>
      </c>
      <c r="C324" s="29"/>
      <c r="D324" s="11">
        <v>4.08</v>
      </c>
      <c r="E324" s="11">
        <v>4.0549999999999997</v>
      </c>
      <c r="F324" s="11">
        <v>3.415</v>
      </c>
      <c r="G324" s="11">
        <v>3.9065000000000003</v>
      </c>
      <c r="H324" s="11">
        <v>3.9169999999999998</v>
      </c>
      <c r="I324" s="11">
        <v>3.9904999999999999</v>
      </c>
      <c r="J324" s="11">
        <v>3.91</v>
      </c>
      <c r="K324" s="11">
        <v>3.9344999999999999</v>
      </c>
      <c r="L324" s="11">
        <v>4.2249999999999996</v>
      </c>
      <c r="M324" s="11">
        <v>3.9750000000000001</v>
      </c>
      <c r="N324" s="11">
        <v>3.8950000000000005</v>
      </c>
      <c r="O324" s="11">
        <v>3.86</v>
      </c>
      <c r="P324" s="11">
        <v>3.9144783687191933</v>
      </c>
      <c r="Q324" s="11">
        <v>4.0880317315138281</v>
      </c>
      <c r="R324" s="11">
        <v>4.0299999999999994</v>
      </c>
      <c r="S324" s="11">
        <v>4.0250000000000004</v>
      </c>
      <c r="T324" s="11">
        <v>4.5289999999999999</v>
      </c>
      <c r="U324" s="11">
        <v>4.1413599999999997</v>
      </c>
      <c r="V324" s="11">
        <v>3.9850000000000003</v>
      </c>
      <c r="W324" s="11">
        <v>4.0449999999999999</v>
      </c>
      <c r="X324" s="11">
        <v>3.92</v>
      </c>
      <c r="Y324" s="11">
        <v>4.0500000000000007</v>
      </c>
      <c r="Z324" s="11">
        <v>4.2750000000000004</v>
      </c>
      <c r="AA324" s="159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6"/>
    </row>
    <row r="325" spans="1:65">
      <c r="A325" s="30"/>
      <c r="B325" s="3" t="s">
        <v>239</v>
      </c>
      <c r="C325" s="29"/>
      <c r="D325" s="23">
        <v>2.3166067138525342E-2</v>
      </c>
      <c r="E325" s="23">
        <v>2.9268868558020286E-2</v>
      </c>
      <c r="F325" s="23">
        <v>0.11899579824514794</v>
      </c>
      <c r="G325" s="23">
        <v>2.2135943621178659E-2</v>
      </c>
      <c r="H325" s="23">
        <v>7.4169175987513075E-2</v>
      </c>
      <c r="I325" s="23">
        <v>4.802360530683495E-2</v>
      </c>
      <c r="J325" s="23">
        <v>7.961762786385089E-2</v>
      </c>
      <c r="K325" s="23">
        <v>4.7407453703681157E-2</v>
      </c>
      <c r="L325" s="23">
        <v>2.5819888974715974E-2</v>
      </c>
      <c r="M325" s="23">
        <v>5.7503623074260879E-2</v>
      </c>
      <c r="N325" s="23">
        <v>3.777124126457411E-2</v>
      </c>
      <c r="O325" s="23">
        <v>5.0066622281382936E-2</v>
      </c>
      <c r="P325" s="23">
        <v>3.4263693868129962E-2</v>
      </c>
      <c r="Q325" s="23">
        <v>8.22811549644379E-2</v>
      </c>
      <c r="R325" s="23">
        <v>2.5819888974716047E-2</v>
      </c>
      <c r="S325" s="23">
        <v>3.5449494589720992E-2</v>
      </c>
      <c r="T325" s="23">
        <v>7.8404372752204604E-2</v>
      </c>
      <c r="U325" s="23">
        <v>2.5469299951117828E-2</v>
      </c>
      <c r="V325" s="23">
        <v>3.3911649915626361E-2</v>
      </c>
      <c r="W325" s="23">
        <v>4.875106836436166E-2</v>
      </c>
      <c r="X325" s="23">
        <v>7.9749608149507586E-2</v>
      </c>
      <c r="Y325" s="23">
        <v>4.3665394383500956E-2</v>
      </c>
      <c r="Z325" s="23">
        <v>5.8537737116040357E-2</v>
      </c>
      <c r="AA325" s="214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57"/>
    </row>
    <row r="326" spans="1:65">
      <c r="A326" s="30"/>
      <c r="B326" s="3" t="s">
        <v>87</v>
      </c>
      <c r="C326" s="29"/>
      <c r="D326" s="13">
        <v>5.694240181530196E-3</v>
      </c>
      <c r="E326" s="13">
        <v>7.2298563749741349E-3</v>
      </c>
      <c r="F326" s="13">
        <v>3.4896128517638694E-2</v>
      </c>
      <c r="G326" s="13">
        <v>5.6512493288686906E-3</v>
      </c>
      <c r="H326" s="13">
        <v>1.8856570166316883E-2</v>
      </c>
      <c r="I326" s="13">
        <v>1.2080397108880165E-2</v>
      </c>
      <c r="J326" s="13">
        <v>2.0247775492014806E-2</v>
      </c>
      <c r="K326" s="13">
        <v>1.2074230504375878E-2</v>
      </c>
      <c r="L326" s="13">
        <v>6.1088065397593002E-3</v>
      </c>
      <c r="M326" s="13">
        <v>1.4399905611250636E-2</v>
      </c>
      <c r="N326" s="13">
        <v>9.6766630054417029E-3</v>
      </c>
      <c r="O326" s="13">
        <v>1.2948264383116276E-2</v>
      </c>
      <c r="P326" s="13">
        <v>8.7385672713535083E-3</v>
      </c>
      <c r="Q326" s="13">
        <v>2.0213667221438032E-2</v>
      </c>
      <c r="R326" s="13">
        <v>6.4016253656320795E-3</v>
      </c>
      <c r="S326" s="13">
        <v>8.8000400305472057E-3</v>
      </c>
      <c r="T326" s="13">
        <v>1.7276979507252609E-2</v>
      </c>
      <c r="U326" s="13">
        <v>6.1468527468807131E-3</v>
      </c>
      <c r="V326" s="13">
        <v>8.5312326831764439E-3</v>
      </c>
      <c r="W326" s="13">
        <v>1.2032349246654464E-2</v>
      </c>
      <c r="X326" s="13">
        <v>2.0501184614269301E-2</v>
      </c>
      <c r="Y326" s="13">
        <v>1.0763860571117738E-2</v>
      </c>
      <c r="Z326" s="13">
        <v>1.3795224772044073E-2</v>
      </c>
      <c r="AA326" s="159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6"/>
    </row>
    <row r="327" spans="1:65">
      <c r="A327" s="30"/>
      <c r="B327" s="3" t="s">
        <v>240</v>
      </c>
      <c r="C327" s="29"/>
      <c r="D327" s="13">
        <v>1.4238264028984871E-2</v>
      </c>
      <c r="E327" s="13">
        <v>9.2522504409686679E-3</v>
      </c>
      <c r="F327" s="13">
        <v>-0.14988468324321857</v>
      </c>
      <c r="G327" s="13">
        <v>-2.348923878700504E-2</v>
      </c>
      <c r="H327" s="13">
        <v>-1.9417327690124941E-2</v>
      </c>
      <c r="I327" s="13">
        <v>-8.9466991552907826E-3</v>
      </c>
      <c r="J327" s="13">
        <v>-1.9708178482759298E-2</v>
      </c>
      <c r="K327" s="13">
        <v>-2.1162432445930746E-2</v>
      </c>
      <c r="L327" s="13">
        <v>5.3710871600780807E-2</v>
      </c>
      <c r="M327" s="13">
        <v>-4.4592869260760004E-3</v>
      </c>
      <c r="N327" s="13">
        <v>-2.6896348072149578E-2</v>
      </c>
      <c r="O327" s="13">
        <v>-3.6037372983512728E-2</v>
      </c>
      <c r="P327" s="13">
        <v>-2.2498552124402771E-2</v>
      </c>
      <c r="Q327" s="13">
        <v>1.4795960070171699E-2</v>
      </c>
      <c r="R327" s="13">
        <v>5.5127402499564049E-3</v>
      </c>
      <c r="S327" s="13">
        <v>4.2662368529524652E-3</v>
      </c>
      <c r="T327" s="13">
        <v>0.13134725817751813</v>
      </c>
      <c r="U327" s="13">
        <v>3.2969886076897659E-2</v>
      </c>
      <c r="V327" s="13">
        <v>-9.0297993817577415E-3</v>
      </c>
      <c r="W327" s="13">
        <v>1.0083252705638035E-2</v>
      </c>
      <c r="X327" s="13">
        <v>-3.0220357130827047E-2</v>
      </c>
      <c r="Y327" s="13">
        <v>1.1329756102642197E-2</v>
      </c>
      <c r="Z327" s="13">
        <v>5.7865882924128087E-2</v>
      </c>
      <c r="AA327" s="159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6"/>
    </row>
    <row r="328" spans="1:65">
      <c r="A328" s="30"/>
      <c r="B328" s="46" t="s">
        <v>241</v>
      </c>
      <c r="C328" s="47"/>
      <c r="D328" s="45">
        <v>0.7</v>
      </c>
      <c r="E328" s="45">
        <v>0.51</v>
      </c>
      <c r="F328" s="45">
        <v>5.44</v>
      </c>
      <c r="G328" s="45">
        <v>0.71</v>
      </c>
      <c r="H328" s="45">
        <v>0.56000000000000005</v>
      </c>
      <c r="I328" s="45">
        <v>0.17</v>
      </c>
      <c r="J328" s="45">
        <v>0.56999999999999995</v>
      </c>
      <c r="K328" s="45">
        <v>0.63</v>
      </c>
      <c r="L328" s="45">
        <v>2.17</v>
      </c>
      <c r="M328" s="45">
        <v>0</v>
      </c>
      <c r="N328" s="45">
        <v>0.84</v>
      </c>
      <c r="O328" s="45">
        <v>1.18</v>
      </c>
      <c r="P328" s="45">
        <v>0.67</v>
      </c>
      <c r="Q328" s="45">
        <v>0.72</v>
      </c>
      <c r="R328" s="45">
        <v>0.37</v>
      </c>
      <c r="S328" s="45">
        <v>0.33</v>
      </c>
      <c r="T328" s="45">
        <v>5.08</v>
      </c>
      <c r="U328" s="45">
        <v>1.4</v>
      </c>
      <c r="V328" s="45">
        <v>0.17</v>
      </c>
      <c r="W328" s="45">
        <v>0.54</v>
      </c>
      <c r="X328" s="45">
        <v>0.96</v>
      </c>
      <c r="Y328" s="45">
        <v>0.59</v>
      </c>
      <c r="Z328" s="45">
        <v>2.33</v>
      </c>
      <c r="AA328" s="159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6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BM329" s="56"/>
    </row>
    <row r="330" spans="1:65" ht="15">
      <c r="B330" s="8" t="s">
        <v>616</v>
      </c>
      <c r="BM330" s="28" t="s">
        <v>67</v>
      </c>
    </row>
    <row r="331" spans="1:65" ht="15">
      <c r="A331" s="25" t="s">
        <v>42</v>
      </c>
      <c r="B331" s="18" t="s">
        <v>114</v>
      </c>
      <c r="C331" s="15" t="s">
        <v>115</v>
      </c>
      <c r="D331" s="16" t="s">
        <v>233</v>
      </c>
      <c r="E331" s="17" t="s">
        <v>233</v>
      </c>
      <c r="F331" s="17" t="s">
        <v>233</v>
      </c>
      <c r="G331" s="17" t="s">
        <v>233</v>
      </c>
      <c r="H331" s="17" t="s">
        <v>233</v>
      </c>
      <c r="I331" s="17" t="s">
        <v>233</v>
      </c>
      <c r="J331" s="17" t="s">
        <v>233</v>
      </c>
      <c r="K331" s="17" t="s">
        <v>233</v>
      </c>
      <c r="L331" s="17" t="s">
        <v>233</v>
      </c>
      <c r="M331" s="17" t="s">
        <v>233</v>
      </c>
      <c r="N331" s="159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234</v>
      </c>
      <c r="C332" s="9" t="s">
        <v>234</v>
      </c>
      <c r="D332" s="156" t="s">
        <v>244</v>
      </c>
      <c r="E332" s="158" t="s">
        <v>245</v>
      </c>
      <c r="F332" s="158" t="s">
        <v>252</v>
      </c>
      <c r="G332" s="158" t="s">
        <v>253</v>
      </c>
      <c r="H332" s="158" t="s">
        <v>256</v>
      </c>
      <c r="I332" s="158" t="s">
        <v>258</v>
      </c>
      <c r="J332" s="158" t="s">
        <v>259</v>
      </c>
      <c r="K332" s="158" t="s">
        <v>260</v>
      </c>
      <c r="L332" s="158" t="s">
        <v>263</v>
      </c>
      <c r="M332" s="158" t="s">
        <v>266</v>
      </c>
      <c r="N332" s="159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331</v>
      </c>
      <c r="E333" s="11" t="s">
        <v>331</v>
      </c>
      <c r="F333" s="11" t="s">
        <v>331</v>
      </c>
      <c r="G333" s="11" t="s">
        <v>103</v>
      </c>
      <c r="H333" s="11" t="s">
        <v>331</v>
      </c>
      <c r="I333" s="11" t="s">
        <v>103</v>
      </c>
      <c r="J333" s="11" t="s">
        <v>104</v>
      </c>
      <c r="K333" s="11" t="s">
        <v>331</v>
      </c>
      <c r="L333" s="11" t="s">
        <v>103</v>
      </c>
      <c r="M333" s="11" t="s">
        <v>103</v>
      </c>
      <c r="N333" s="159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/>
      <c r="C334" s="9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159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8">
        <v>1</v>
      </c>
      <c r="C335" s="14">
        <v>1</v>
      </c>
      <c r="D335" s="229">
        <v>22</v>
      </c>
      <c r="E335" s="229">
        <v>22.2</v>
      </c>
      <c r="F335" s="229">
        <v>18.3</v>
      </c>
      <c r="G335" s="221">
        <v>19</v>
      </c>
      <c r="H335" s="229">
        <v>20.76539595762398</v>
      </c>
      <c r="I335" s="229">
        <v>21.602667750188171</v>
      </c>
      <c r="J335" s="221">
        <v>112.6</v>
      </c>
      <c r="K335" s="229">
        <v>21</v>
      </c>
      <c r="L335" s="229">
        <v>19</v>
      </c>
      <c r="M335" s="229">
        <v>20</v>
      </c>
      <c r="N335" s="222"/>
      <c r="O335" s="223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  <c r="AA335" s="223"/>
      <c r="AB335" s="223"/>
      <c r="AC335" s="223"/>
      <c r="AD335" s="223"/>
      <c r="AE335" s="223"/>
      <c r="AF335" s="223"/>
      <c r="AG335" s="223"/>
      <c r="AH335" s="223"/>
      <c r="AI335" s="223"/>
      <c r="AJ335" s="223"/>
      <c r="AK335" s="223"/>
      <c r="AL335" s="223"/>
      <c r="AM335" s="223"/>
      <c r="AN335" s="223"/>
      <c r="AO335" s="223"/>
      <c r="AP335" s="223"/>
      <c r="AQ335" s="223"/>
      <c r="AR335" s="223"/>
      <c r="AS335" s="223"/>
      <c r="AT335" s="223"/>
      <c r="AU335" s="223"/>
      <c r="AV335" s="223"/>
      <c r="AW335" s="223"/>
      <c r="AX335" s="223"/>
      <c r="AY335" s="223"/>
      <c r="AZ335" s="223"/>
      <c r="BA335" s="223"/>
      <c r="BB335" s="223"/>
      <c r="BC335" s="223"/>
      <c r="BD335" s="223"/>
      <c r="BE335" s="223"/>
      <c r="BF335" s="223"/>
      <c r="BG335" s="223"/>
      <c r="BH335" s="223"/>
      <c r="BI335" s="223"/>
      <c r="BJ335" s="223"/>
      <c r="BK335" s="223"/>
      <c r="BL335" s="223"/>
      <c r="BM335" s="224">
        <v>1</v>
      </c>
    </row>
    <row r="336" spans="1:65">
      <c r="A336" s="30"/>
      <c r="B336" s="19">
        <v>1</v>
      </c>
      <c r="C336" s="9">
        <v>2</v>
      </c>
      <c r="D336" s="228">
        <v>20</v>
      </c>
      <c r="E336" s="228">
        <v>19</v>
      </c>
      <c r="F336" s="228">
        <v>19.399999999999999</v>
      </c>
      <c r="G336" s="225">
        <v>19</v>
      </c>
      <c r="H336" s="228">
        <v>21.668485625077686</v>
      </c>
      <c r="I336" s="228">
        <v>21.43831568935763</v>
      </c>
      <c r="J336" s="225">
        <v>114.1</v>
      </c>
      <c r="K336" s="228">
        <v>22.1</v>
      </c>
      <c r="L336" s="228">
        <v>19</v>
      </c>
      <c r="M336" s="228">
        <v>20</v>
      </c>
      <c r="N336" s="222"/>
      <c r="O336" s="223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  <c r="AA336" s="223"/>
      <c r="AB336" s="223"/>
      <c r="AC336" s="223"/>
      <c r="AD336" s="223"/>
      <c r="AE336" s="223"/>
      <c r="AF336" s="223"/>
      <c r="AG336" s="223"/>
      <c r="AH336" s="223"/>
      <c r="AI336" s="223"/>
      <c r="AJ336" s="223"/>
      <c r="AK336" s="223"/>
      <c r="AL336" s="223"/>
      <c r="AM336" s="223"/>
      <c r="AN336" s="223"/>
      <c r="AO336" s="223"/>
      <c r="AP336" s="223"/>
      <c r="AQ336" s="223"/>
      <c r="AR336" s="223"/>
      <c r="AS336" s="223"/>
      <c r="AT336" s="223"/>
      <c r="AU336" s="223"/>
      <c r="AV336" s="223"/>
      <c r="AW336" s="223"/>
      <c r="AX336" s="223"/>
      <c r="AY336" s="223"/>
      <c r="AZ336" s="223"/>
      <c r="BA336" s="223"/>
      <c r="BB336" s="223"/>
      <c r="BC336" s="223"/>
      <c r="BD336" s="223"/>
      <c r="BE336" s="223"/>
      <c r="BF336" s="223"/>
      <c r="BG336" s="223"/>
      <c r="BH336" s="223"/>
      <c r="BI336" s="223"/>
      <c r="BJ336" s="223"/>
      <c r="BK336" s="223"/>
      <c r="BL336" s="223"/>
      <c r="BM336" s="224">
        <v>44</v>
      </c>
    </row>
    <row r="337" spans="1:65">
      <c r="A337" s="30"/>
      <c r="B337" s="19">
        <v>1</v>
      </c>
      <c r="C337" s="9">
        <v>3</v>
      </c>
      <c r="D337" s="228">
        <v>21</v>
      </c>
      <c r="E337" s="228">
        <v>23.5</v>
      </c>
      <c r="F337" s="228">
        <v>18.5</v>
      </c>
      <c r="G337" s="225">
        <v>18</v>
      </c>
      <c r="H337" s="228">
        <v>21.408650054673114</v>
      </c>
      <c r="I337" s="228">
        <v>20.038021528146409</v>
      </c>
      <c r="J337" s="225">
        <v>112.5</v>
      </c>
      <c r="K337" s="228">
        <v>21</v>
      </c>
      <c r="L337" s="228">
        <v>19</v>
      </c>
      <c r="M337" s="228">
        <v>21</v>
      </c>
      <c r="N337" s="222"/>
      <c r="O337" s="223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  <c r="AA337" s="223"/>
      <c r="AB337" s="223"/>
      <c r="AC337" s="223"/>
      <c r="AD337" s="223"/>
      <c r="AE337" s="223"/>
      <c r="AF337" s="223"/>
      <c r="AG337" s="223"/>
      <c r="AH337" s="223"/>
      <c r="AI337" s="223"/>
      <c r="AJ337" s="223"/>
      <c r="AK337" s="223"/>
      <c r="AL337" s="223"/>
      <c r="AM337" s="223"/>
      <c r="AN337" s="223"/>
      <c r="AO337" s="223"/>
      <c r="AP337" s="223"/>
      <c r="AQ337" s="223"/>
      <c r="AR337" s="223"/>
      <c r="AS337" s="223"/>
      <c r="AT337" s="223"/>
      <c r="AU337" s="223"/>
      <c r="AV337" s="223"/>
      <c r="AW337" s="223"/>
      <c r="AX337" s="223"/>
      <c r="AY337" s="223"/>
      <c r="AZ337" s="223"/>
      <c r="BA337" s="223"/>
      <c r="BB337" s="223"/>
      <c r="BC337" s="223"/>
      <c r="BD337" s="223"/>
      <c r="BE337" s="223"/>
      <c r="BF337" s="223"/>
      <c r="BG337" s="223"/>
      <c r="BH337" s="223"/>
      <c r="BI337" s="223"/>
      <c r="BJ337" s="223"/>
      <c r="BK337" s="223"/>
      <c r="BL337" s="223"/>
      <c r="BM337" s="224">
        <v>16</v>
      </c>
    </row>
    <row r="338" spans="1:65">
      <c r="A338" s="30"/>
      <c r="B338" s="19">
        <v>1</v>
      </c>
      <c r="C338" s="9">
        <v>4</v>
      </c>
      <c r="D338" s="228">
        <v>21</v>
      </c>
      <c r="E338" s="228">
        <v>18.899999999999999</v>
      </c>
      <c r="F338" s="228">
        <v>18.2</v>
      </c>
      <c r="G338" s="225">
        <v>19</v>
      </c>
      <c r="H338" s="228">
        <v>21.069266659160412</v>
      </c>
      <c r="I338" s="228">
        <v>20.291405794069906</v>
      </c>
      <c r="J338" s="225">
        <v>112.4</v>
      </c>
      <c r="K338" s="228">
        <v>22.9</v>
      </c>
      <c r="L338" s="228">
        <v>18</v>
      </c>
      <c r="M338" s="228">
        <v>21</v>
      </c>
      <c r="N338" s="222"/>
      <c r="O338" s="223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  <c r="AA338" s="223"/>
      <c r="AB338" s="223"/>
      <c r="AC338" s="223"/>
      <c r="AD338" s="223"/>
      <c r="AE338" s="223"/>
      <c r="AF338" s="223"/>
      <c r="AG338" s="223"/>
      <c r="AH338" s="223"/>
      <c r="AI338" s="223"/>
      <c r="AJ338" s="223"/>
      <c r="AK338" s="223"/>
      <c r="AL338" s="223"/>
      <c r="AM338" s="223"/>
      <c r="AN338" s="223"/>
      <c r="AO338" s="223"/>
      <c r="AP338" s="223"/>
      <c r="AQ338" s="223"/>
      <c r="AR338" s="223"/>
      <c r="AS338" s="223"/>
      <c r="AT338" s="223"/>
      <c r="AU338" s="223"/>
      <c r="AV338" s="223"/>
      <c r="AW338" s="223"/>
      <c r="AX338" s="223"/>
      <c r="AY338" s="223"/>
      <c r="AZ338" s="223"/>
      <c r="BA338" s="223"/>
      <c r="BB338" s="223"/>
      <c r="BC338" s="223"/>
      <c r="BD338" s="223"/>
      <c r="BE338" s="223"/>
      <c r="BF338" s="223"/>
      <c r="BG338" s="223"/>
      <c r="BH338" s="223"/>
      <c r="BI338" s="223"/>
      <c r="BJ338" s="223"/>
      <c r="BK338" s="223"/>
      <c r="BL338" s="223"/>
      <c r="BM338" s="224">
        <v>20.446483982410022</v>
      </c>
    </row>
    <row r="339" spans="1:65">
      <c r="A339" s="30"/>
      <c r="B339" s="19">
        <v>1</v>
      </c>
      <c r="C339" s="9">
        <v>5</v>
      </c>
      <c r="D339" s="228">
        <v>21</v>
      </c>
      <c r="E339" s="228">
        <v>19.8</v>
      </c>
      <c r="F339" s="228">
        <v>18.7</v>
      </c>
      <c r="G339" s="225">
        <v>18</v>
      </c>
      <c r="H339" s="228">
        <v>21.355590688100701</v>
      </c>
      <c r="I339" s="228">
        <v>21.113219507521382</v>
      </c>
      <c r="J339" s="225">
        <v>111.6</v>
      </c>
      <c r="K339" s="228">
        <v>21.4</v>
      </c>
      <c r="L339" s="228">
        <v>19</v>
      </c>
      <c r="M339" s="228">
        <v>20</v>
      </c>
      <c r="N339" s="222"/>
      <c r="O339" s="223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  <c r="AA339" s="223"/>
      <c r="AB339" s="223"/>
      <c r="AC339" s="223"/>
      <c r="AD339" s="223"/>
      <c r="AE339" s="223"/>
      <c r="AF339" s="223"/>
      <c r="AG339" s="223"/>
      <c r="AH339" s="223"/>
      <c r="AI339" s="223"/>
      <c r="AJ339" s="223"/>
      <c r="AK339" s="223"/>
      <c r="AL339" s="223"/>
      <c r="AM339" s="223"/>
      <c r="AN339" s="223"/>
      <c r="AO339" s="223"/>
      <c r="AP339" s="223"/>
      <c r="AQ339" s="223"/>
      <c r="AR339" s="223"/>
      <c r="AS339" s="223"/>
      <c r="AT339" s="223"/>
      <c r="AU339" s="223"/>
      <c r="AV339" s="223"/>
      <c r="AW339" s="223"/>
      <c r="AX339" s="223"/>
      <c r="AY339" s="223"/>
      <c r="AZ339" s="223"/>
      <c r="BA339" s="223"/>
      <c r="BB339" s="223"/>
      <c r="BC339" s="223"/>
      <c r="BD339" s="223"/>
      <c r="BE339" s="223"/>
      <c r="BF339" s="223"/>
      <c r="BG339" s="223"/>
      <c r="BH339" s="223"/>
      <c r="BI339" s="223"/>
      <c r="BJ339" s="223"/>
      <c r="BK339" s="223"/>
      <c r="BL339" s="223"/>
      <c r="BM339" s="224">
        <v>134</v>
      </c>
    </row>
    <row r="340" spans="1:65">
      <c r="A340" s="30"/>
      <c r="B340" s="19">
        <v>1</v>
      </c>
      <c r="C340" s="9">
        <v>6</v>
      </c>
      <c r="D340" s="228">
        <v>20</v>
      </c>
      <c r="E340" s="228">
        <v>21.9</v>
      </c>
      <c r="F340" s="228">
        <v>18.7</v>
      </c>
      <c r="G340" s="225">
        <v>17</v>
      </c>
      <c r="H340" s="228">
        <v>21.642923052909122</v>
      </c>
      <c r="I340" s="228">
        <v>22.237288848852469</v>
      </c>
      <c r="J340" s="225">
        <v>113.4</v>
      </c>
      <c r="K340" s="228">
        <v>21.3</v>
      </c>
      <c r="L340" s="228">
        <v>19</v>
      </c>
      <c r="M340" s="228">
        <v>20</v>
      </c>
      <c r="N340" s="222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  <c r="AA340" s="223"/>
      <c r="AB340" s="223"/>
      <c r="AC340" s="223"/>
      <c r="AD340" s="223"/>
      <c r="AE340" s="223"/>
      <c r="AF340" s="223"/>
      <c r="AG340" s="223"/>
      <c r="AH340" s="223"/>
      <c r="AI340" s="223"/>
      <c r="AJ340" s="223"/>
      <c r="AK340" s="223"/>
      <c r="AL340" s="223"/>
      <c r="AM340" s="223"/>
      <c r="AN340" s="223"/>
      <c r="AO340" s="223"/>
      <c r="AP340" s="223"/>
      <c r="AQ340" s="223"/>
      <c r="AR340" s="223"/>
      <c r="AS340" s="223"/>
      <c r="AT340" s="223"/>
      <c r="AU340" s="223"/>
      <c r="AV340" s="223"/>
      <c r="AW340" s="223"/>
      <c r="AX340" s="223"/>
      <c r="AY340" s="223"/>
      <c r="AZ340" s="223"/>
      <c r="BA340" s="223"/>
      <c r="BB340" s="223"/>
      <c r="BC340" s="223"/>
      <c r="BD340" s="223"/>
      <c r="BE340" s="223"/>
      <c r="BF340" s="223"/>
      <c r="BG340" s="223"/>
      <c r="BH340" s="223"/>
      <c r="BI340" s="223"/>
      <c r="BJ340" s="223"/>
      <c r="BK340" s="223"/>
      <c r="BL340" s="223"/>
      <c r="BM340" s="226"/>
    </row>
    <row r="341" spans="1:65">
      <c r="A341" s="30"/>
      <c r="B341" s="20" t="s">
        <v>237</v>
      </c>
      <c r="C341" s="12"/>
      <c r="D341" s="227">
        <v>20.833333333333332</v>
      </c>
      <c r="E341" s="227">
        <v>20.883333333333329</v>
      </c>
      <c r="F341" s="227">
        <v>18.633333333333336</v>
      </c>
      <c r="G341" s="227">
        <v>18.333333333333332</v>
      </c>
      <c r="H341" s="227">
        <v>21.318385339590836</v>
      </c>
      <c r="I341" s="227">
        <v>21.120153186355996</v>
      </c>
      <c r="J341" s="227">
        <v>112.76666666666667</v>
      </c>
      <c r="K341" s="227">
        <v>21.616666666666671</v>
      </c>
      <c r="L341" s="227">
        <v>18.833333333333332</v>
      </c>
      <c r="M341" s="227">
        <v>20.333333333333332</v>
      </c>
      <c r="N341" s="222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  <c r="AA341" s="223"/>
      <c r="AB341" s="223"/>
      <c r="AC341" s="223"/>
      <c r="AD341" s="223"/>
      <c r="AE341" s="223"/>
      <c r="AF341" s="223"/>
      <c r="AG341" s="223"/>
      <c r="AH341" s="223"/>
      <c r="AI341" s="223"/>
      <c r="AJ341" s="223"/>
      <c r="AK341" s="223"/>
      <c r="AL341" s="223"/>
      <c r="AM341" s="223"/>
      <c r="AN341" s="223"/>
      <c r="AO341" s="223"/>
      <c r="AP341" s="223"/>
      <c r="AQ341" s="223"/>
      <c r="AR341" s="223"/>
      <c r="AS341" s="223"/>
      <c r="AT341" s="223"/>
      <c r="AU341" s="223"/>
      <c r="AV341" s="223"/>
      <c r="AW341" s="223"/>
      <c r="AX341" s="223"/>
      <c r="AY341" s="223"/>
      <c r="AZ341" s="223"/>
      <c r="BA341" s="223"/>
      <c r="BB341" s="223"/>
      <c r="BC341" s="223"/>
      <c r="BD341" s="223"/>
      <c r="BE341" s="223"/>
      <c r="BF341" s="223"/>
      <c r="BG341" s="223"/>
      <c r="BH341" s="223"/>
      <c r="BI341" s="223"/>
      <c r="BJ341" s="223"/>
      <c r="BK341" s="223"/>
      <c r="BL341" s="223"/>
      <c r="BM341" s="226"/>
    </row>
    <row r="342" spans="1:65">
      <c r="A342" s="30"/>
      <c r="B342" s="3" t="s">
        <v>238</v>
      </c>
      <c r="C342" s="29"/>
      <c r="D342" s="228">
        <v>21</v>
      </c>
      <c r="E342" s="228">
        <v>20.85</v>
      </c>
      <c r="F342" s="228">
        <v>18.600000000000001</v>
      </c>
      <c r="G342" s="228">
        <v>18.5</v>
      </c>
      <c r="H342" s="228">
        <v>21.382120371386907</v>
      </c>
      <c r="I342" s="228">
        <v>21.275767598439508</v>
      </c>
      <c r="J342" s="228">
        <v>112.55</v>
      </c>
      <c r="K342" s="228">
        <v>21.35</v>
      </c>
      <c r="L342" s="228">
        <v>19</v>
      </c>
      <c r="M342" s="228">
        <v>20</v>
      </c>
      <c r="N342" s="222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  <c r="AA342" s="223"/>
      <c r="AB342" s="223"/>
      <c r="AC342" s="223"/>
      <c r="AD342" s="223"/>
      <c r="AE342" s="223"/>
      <c r="AF342" s="223"/>
      <c r="AG342" s="223"/>
      <c r="AH342" s="223"/>
      <c r="AI342" s="223"/>
      <c r="AJ342" s="223"/>
      <c r="AK342" s="223"/>
      <c r="AL342" s="223"/>
      <c r="AM342" s="223"/>
      <c r="AN342" s="223"/>
      <c r="AO342" s="223"/>
      <c r="AP342" s="223"/>
      <c r="AQ342" s="223"/>
      <c r="AR342" s="223"/>
      <c r="AS342" s="223"/>
      <c r="AT342" s="223"/>
      <c r="AU342" s="223"/>
      <c r="AV342" s="223"/>
      <c r="AW342" s="223"/>
      <c r="AX342" s="223"/>
      <c r="AY342" s="223"/>
      <c r="AZ342" s="223"/>
      <c r="BA342" s="223"/>
      <c r="BB342" s="223"/>
      <c r="BC342" s="223"/>
      <c r="BD342" s="223"/>
      <c r="BE342" s="223"/>
      <c r="BF342" s="223"/>
      <c r="BG342" s="223"/>
      <c r="BH342" s="223"/>
      <c r="BI342" s="223"/>
      <c r="BJ342" s="223"/>
      <c r="BK342" s="223"/>
      <c r="BL342" s="223"/>
      <c r="BM342" s="226"/>
    </row>
    <row r="343" spans="1:65">
      <c r="A343" s="30"/>
      <c r="B343" s="3" t="s">
        <v>239</v>
      </c>
      <c r="C343" s="29"/>
      <c r="D343" s="23">
        <v>0.752772652709081</v>
      </c>
      <c r="E343" s="23">
        <v>1.9114566871019252</v>
      </c>
      <c r="F343" s="23">
        <v>0.4273952113286556</v>
      </c>
      <c r="G343" s="23">
        <v>0.81649658092772603</v>
      </c>
      <c r="H343" s="23">
        <v>0.34793225418691559</v>
      </c>
      <c r="I343" s="23">
        <v>0.82944789021016374</v>
      </c>
      <c r="J343" s="23">
        <v>0.86871552689396969</v>
      </c>
      <c r="K343" s="23">
        <v>0.74677082606825662</v>
      </c>
      <c r="L343" s="23">
        <v>0.40824829046386296</v>
      </c>
      <c r="M343" s="23">
        <v>0.5163977794943222</v>
      </c>
      <c r="N343" s="159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6"/>
    </row>
    <row r="344" spans="1:65">
      <c r="A344" s="30"/>
      <c r="B344" s="3" t="s">
        <v>87</v>
      </c>
      <c r="C344" s="29"/>
      <c r="D344" s="13">
        <v>3.6133087330035889E-2</v>
      </c>
      <c r="E344" s="13">
        <v>9.1530248384768975E-2</v>
      </c>
      <c r="F344" s="13">
        <v>2.2937131198317827E-2</v>
      </c>
      <c r="G344" s="13">
        <v>4.4536177141512333E-2</v>
      </c>
      <c r="H344" s="13">
        <v>1.6320760162861069E-2</v>
      </c>
      <c r="I344" s="13">
        <v>3.9272816010918053E-2</v>
      </c>
      <c r="J344" s="13">
        <v>7.7036552783976029E-3</v>
      </c>
      <c r="K344" s="13">
        <v>3.4546067512795209E-2</v>
      </c>
      <c r="L344" s="13">
        <v>2.1676900378612193E-2</v>
      </c>
      <c r="M344" s="13">
        <v>2.5396612106278142E-2</v>
      </c>
      <c r="N344" s="159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6"/>
    </row>
    <row r="345" spans="1:65">
      <c r="A345" s="30"/>
      <c r="B345" s="3" t="s">
        <v>240</v>
      </c>
      <c r="C345" s="29"/>
      <c r="D345" s="13">
        <v>1.8920091652731674E-2</v>
      </c>
      <c r="E345" s="13">
        <v>2.1365499872698202E-2</v>
      </c>
      <c r="F345" s="13">
        <v>-8.8677870025796524E-2</v>
      </c>
      <c r="G345" s="13">
        <v>-0.10335031934559602</v>
      </c>
      <c r="H345" s="13">
        <v>4.2643094916999136E-2</v>
      </c>
      <c r="I345" s="13">
        <v>3.2947924177356258E-2</v>
      </c>
      <c r="J345" s="13">
        <v>4.5152106720979068</v>
      </c>
      <c r="K345" s="13">
        <v>5.7231487098874823E-2</v>
      </c>
      <c r="L345" s="13">
        <v>-7.8896237145930526E-2</v>
      </c>
      <c r="M345" s="13">
        <v>-5.5339905469338202E-3</v>
      </c>
      <c r="N345" s="159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6"/>
    </row>
    <row r="346" spans="1:65">
      <c r="A346" s="30"/>
      <c r="B346" s="46" t="s">
        <v>241</v>
      </c>
      <c r="C346" s="47"/>
      <c r="D346" s="45">
        <v>0.03</v>
      </c>
      <c r="E346" s="45">
        <v>0.03</v>
      </c>
      <c r="F346" s="45">
        <v>2.34</v>
      </c>
      <c r="G346" s="45">
        <v>2.65</v>
      </c>
      <c r="H346" s="45">
        <v>0.48</v>
      </c>
      <c r="I346" s="45">
        <v>0.28000000000000003</v>
      </c>
      <c r="J346" s="45">
        <v>96.58</v>
      </c>
      <c r="K346" s="45">
        <v>0.8</v>
      </c>
      <c r="L346" s="45">
        <v>2.13</v>
      </c>
      <c r="M346" s="45">
        <v>0.55000000000000004</v>
      </c>
      <c r="N346" s="159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6"/>
    </row>
    <row r="347" spans="1:65">
      <c r="B347" s="3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BM347" s="56"/>
    </row>
    <row r="348" spans="1:65" ht="15">
      <c r="B348" s="8" t="s">
        <v>617</v>
      </c>
      <c r="BM348" s="28" t="s">
        <v>67</v>
      </c>
    </row>
    <row r="349" spans="1:65" ht="15">
      <c r="A349" s="25" t="s">
        <v>5</v>
      </c>
      <c r="B349" s="18" t="s">
        <v>114</v>
      </c>
      <c r="C349" s="15" t="s">
        <v>115</v>
      </c>
      <c r="D349" s="16" t="s">
        <v>233</v>
      </c>
      <c r="E349" s="17" t="s">
        <v>233</v>
      </c>
      <c r="F349" s="17" t="s">
        <v>233</v>
      </c>
      <c r="G349" s="17" t="s">
        <v>233</v>
      </c>
      <c r="H349" s="17" t="s">
        <v>233</v>
      </c>
      <c r="I349" s="17" t="s">
        <v>233</v>
      </c>
      <c r="J349" s="17" t="s">
        <v>233</v>
      </c>
      <c r="K349" s="17" t="s">
        <v>233</v>
      </c>
      <c r="L349" s="15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 t="s">
        <v>234</v>
      </c>
      <c r="C350" s="9" t="s">
        <v>234</v>
      </c>
      <c r="D350" s="156" t="s">
        <v>245</v>
      </c>
      <c r="E350" s="158" t="s">
        <v>252</v>
      </c>
      <c r="F350" s="158" t="s">
        <v>253</v>
      </c>
      <c r="G350" s="158" t="s">
        <v>256</v>
      </c>
      <c r="H350" s="158" t="s">
        <v>262</v>
      </c>
      <c r="I350" s="158" t="s">
        <v>263</v>
      </c>
      <c r="J350" s="158" t="s">
        <v>265</v>
      </c>
      <c r="K350" s="158" t="s">
        <v>266</v>
      </c>
      <c r="L350" s="15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 t="s">
        <v>3</v>
      </c>
    </row>
    <row r="351" spans="1:65">
      <c r="A351" s="30"/>
      <c r="B351" s="19"/>
      <c r="C351" s="9"/>
      <c r="D351" s="10" t="s">
        <v>331</v>
      </c>
      <c r="E351" s="11" t="s">
        <v>331</v>
      </c>
      <c r="F351" s="11" t="s">
        <v>103</v>
      </c>
      <c r="G351" s="11" t="s">
        <v>331</v>
      </c>
      <c r="H351" s="11" t="s">
        <v>100</v>
      </c>
      <c r="I351" s="11" t="s">
        <v>103</v>
      </c>
      <c r="J351" s="11" t="s">
        <v>103</v>
      </c>
      <c r="K351" s="11" t="s">
        <v>103</v>
      </c>
      <c r="L351" s="15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9"/>
      <c r="C352" s="9"/>
      <c r="D352" s="26"/>
      <c r="E352" s="26"/>
      <c r="F352" s="26"/>
      <c r="G352" s="26"/>
      <c r="H352" s="26"/>
      <c r="I352" s="26"/>
      <c r="J352" s="26"/>
      <c r="K352" s="26"/>
      <c r="L352" s="15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3</v>
      </c>
    </row>
    <row r="353" spans="1:65">
      <c r="A353" s="30"/>
      <c r="B353" s="18">
        <v>1</v>
      </c>
      <c r="C353" s="14">
        <v>1</v>
      </c>
      <c r="D353" s="152">
        <v>5.9</v>
      </c>
      <c r="E353" s="21">
        <v>5.31</v>
      </c>
      <c r="F353" s="21">
        <v>5.8</v>
      </c>
      <c r="G353" s="21">
        <v>5.3764091438439543</v>
      </c>
      <c r="H353" s="21">
        <v>5.39</v>
      </c>
      <c r="I353" s="152">
        <v>6</v>
      </c>
      <c r="J353" s="152">
        <v>6.7732055000000004</v>
      </c>
      <c r="K353" s="21">
        <v>5.7</v>
      </c>
      <c r="L353" s="15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2</v>
      </c>
      <c r="D354" s="154">
        <v>7</v>
      </c>
      <c r="E354" s="11">
        <v>5.46</v>
      </c>
      <c r="F354" s="11">
        <v>5.3</v>
      </c>
      <c r="G354" s="11">
        <v>5.4303506460630171</v>
      </c>
      <c r="H354" s="11">
        <v>5.4089999999999998</v>
      </c>
      <c r="I354" s="154">
        <v>5</v>
      </c>
      <c r="J354" s="154">
        <v>6.4033730000000002</v>
      </c>
      <c r="K354" s="11">
        <v>5.94</v>
      </c>
      <c r="L354" s="15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10</v>
      </c>
    </row>
    <row r="355" spans="1:65">
      <c r="A355" s="30"/>
      <c r="B355" s="19">
        <v>1</v>
      </c>
      <c r="C355" s="9">
        <v>3</v>
      </c>
      <c r="D355" s="154">
        <v>6.8</v>
      </c>
      <c r="E355" s="11">
        <v>5.23</v>
      </c>
      <c r="F355" s="11">
        <v>5.3</v>
      </c>
      <c r="G355" s="11">
        <v>5.5185301622360798</v>
      </c>
      <c r="H355" s="11">
        <v>5.3949999999999996</v>
      </c>
      <c r="I355" s="154">
        <v>6</v>
      </c>
      <c r="J355" s="154">
        <v>6.6535120000000001</v>
      </c>
      <c r="K355" s="11">
        <v>5.89</v>
      </c>
      <c r="L355" s="15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16</v>
      </c>
    </row>
    <row r="356" spans="1:65">
      <c r="A356" s="30"/>
      <c r="B356" s="19">
        <v>1</v>
      </c>
      <c r="C356" s="9">
        <v>4</v>
      </c>
      <c r="D356" s="154">
        <v>5.7</v>
      </c>
      <c r="E356" s="11">
        <v>5.36</v>
      </c>
      <c r="F356" s="11">
        <v>5.7</v>
      </c>
      <c r="G356" s="11">
        <v>5.135440749250205</v>
      </c>
      <c r="H356" s="11">
        <v>5.3970000000000002</v>
      </c>
      <c r="I356" s="154">
        <v>6</v>
      </c>
      <c r="J356" s="154">
        <v>6.1823434999999991</v>
      </c>
      <c r="K356" s="155">
        <v>6.18</v>
      </c>
      <c r="L356" s="15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5.5296847403825335</v>
      </c>
    </row>
    <row r="357" spans="1:65">
      <c r="A357" s="30"/>
      <c r="B357" s="19">
        <v>1</v>
      </c>
      <c r="C357" s="9">
        <v>5</v>
      </c>
      <c r="D357" s="154">
        <v>5.8</v>
      </c>
      <c r="E357" s="11">
        <v>5.6</v>
      </c>
      <c r="F357" s="11">
        <v>5.8</v>
      </c>
      <c r="G357" s="11">
        <v>5.9238729276304909</v>
      </c>
      <c r="H357" s="11">
        <v>5.39</v>
      </c>
      <c r="I357" s="154">
        <v>5</v>
      </c>
      <c r="J357" s="154">
        <v>6.2132754999999991</v>
      </c>
      <c r="K357" s="11">
        <v>5.88</v>
      </c>
      <c r="L357" s="15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135</v>
      </c>
    </row>
    <row r="358" spans="1:65">
      <c r="A358" s="30"/>
      <c r="B358" s="19">
        <v>1</v>
      </c>
      <c r="C358" s="9">
        <v>6</v>
      </c>
      <c r="D358" s="154">
        <v>7.2</v>
      </c>
      <c r="E358" s="11">
        <v>5.17</v>
      </c>
      <c r="F358" s="11">
        <v>5.3</v>
      </c>
      <c r="G358" s="11">
        <v>5.6309385824522495</v>
      </c>
      <c r="H358" s="11">
        <v>5.3920000000000003</v>
      </c>
      <c r="I358" s="154">
        <v>5</v>
      </c>
      <c r="J358" s="154">
        <v>6.6145275000000003</v>
      </c>
      <c r="K358" s="11">
        <v>5.9</v>
      </c>
      <c r="L358" s="15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6"/>
    </row>
    <row r="359" spans="1:65">
      <c r="A359" s="30"/>
      <c r="B359" s="20" t="s">
        <v>237</v>
      </c>
      <c r="C359" s="12"/>
      <c r="D359" s="22">
        <v>6.3999999999999995</v>
      </c>
      <c r="E359" s="22">
        <v>5.3550000000000004</v>
      </c>
      <c r="F359" s="22">
        <v>5.5333333333333323</v>
      </c>
      <c r="G359" s="22">
        <v>5.5025903685793329</v>
      </c>
      <c r="H359" s="22">
        <v>5.3955000000000011</v>
      </c>
      <c r="I359" s="22">
        <v>5.5</v>
      </c>
      <c r="J359" s="22">
        <v>6.4733728333333334</v>
      </c>
      <c r="K359" s="22">
        <v>5.915</v>
      </c>
      <c r="L359" s="15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6"/>
    </row>
    <row r="360" spans="1:65">
      <c r="A360" s="30"/>
      <c r="B360" s="3" t="s">
        <v>238</v>
      </c>
      <c r="C360" s="29"/>
      <c r="D360" s="11">
        <v>6.35</v>
      </c>
      <c r="E360" s="11">
        <v>5.335</v>
      </c>
      <c r="F360" s="11">
        <v>5.5</v>
      </c>
      <c r="G360" s="11">
        <v>5.4744404041495489</v>
      </c>
      <c r="H360" s="11">
        <v>5.3934999999999995</v>
      </c>
      <c r="I360" s="11">
        <v>5.5</v>
      </c>
      <c r="J360" s="11">
        <v>6.5089502499999998</v>
      </c>
      <c r="K360" s="11">
        <v>5.8949999999999996</v>
      </c>
      <c r="L360" s="15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6"/>
    </row>
    <row r="361" spans="1:65">
      <c r="A361" s="30"/>
      <c r="B361" s="3" t="s">
        <v>239</v>
      </c>
      <c r="C361" s="29"/>
      <c r="D361" s="23">
        <v>0.67230945255886443</v>
      </c>
      <c r="E361" s="23">
        <v>0.15681198933755019</v>
      </c>
      <c r="F361" s="23">
        <v>0.25819888974716115</v>
      </c>
      <c r="G361" s="23">
        <v>0.26463010318002678</v>
      </c>
      <c r="H361" s="23">
        <v>7.1763500472036695E-3</v>
      </c>
      <c r="I361" s="23">
        <v>0.54772255750516607</v>
      </c>
      <c r="J361" s="23">
        <v>0.24475418673593091</v>
      </c>
      <c r="K361" s="23">
        <v>0.15436968614336158</v>
      </c>
      <c r="L361" s="214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57"/>
    </row>
    <row r="362" spans="1:65">
      <c r="A362" s="30"/>
      <c r="B362" s="3" t="s">
        <v>87</v>
      </c>
      <c r="C362" s="29"/>
      <c r="D362" s="13">
        <v>0.10504835196232258</v>
      </c>
      <c r="E362" s="13">
        <v>2.9283284656872115E-2</v>
      </c>
      <c r="F362" s="13">
        <v>4.666244995430624E-2</v>
      </c>
      <c r="G362" s="13">
        <v>4.8091914072162595E-2</v>
      </c>
      <c r="H362" s="13">
        <v>1.3300620975263957E-3</v>
      </c>
      <c r="I362" s="13">
        <v>9.9585919546393828E-2</v>
      </c>
      <c r="J362" s="13">
        <v>3.7809375890666824E-2</v>
      </c>
      <c r="K362" s="13">
        <v>2.6098002729224273E-2</v>
      </c>
      <c r="L362" s="15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3" t="s">
        <v>240</v>
      </c>
      <c r="C363" s="29"/>
      <c r="D363" s="13">
        <v>0.15738967056506348</v>
      </c>
      <c r="E363" s="13">
        <v>-3.1590361581888105E-2</v>
      </c>
      <c r="F363" s="13">
        <v>6.5981934271119869E-4</v>
      </c>
      <c r="G363" s="13">
        <v>-4.899804071167746E-3</v>
      </c>
      <c r="H363" s="13">
        <v>-2.4266255072843412E-2</v>
      </c>
      <c r="I363" s="13">
        <v>-5.3682518581483762E-3</v>
      </c>
      <c r="J363" s="13">
        <v>0.17065857047132793</v>
      </c>
      <c r="K363" s="13">
        <v>6.9681234592554819E-2</v>
      </c>
      <c r="L363" s="15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A364" s="30"/>
      <c r="B364" s="46" t="s">
        <v>241</v>
      </c>
      <c r="C364" s="47"/>
      <c r="D364" s="45">
        <v>3.28</v>
      </c>
      <c r="E364" s="45">
        <v>0.67</v>
      </c>
      <c r="F364" s="45">
        <v>0</v>
      </c>
      <c r="G364" s="45">
        <v>0.12</v>
      </c>
      <c r="H364" s="45">
        <v>0.52</v>
      </c>
      <c r="I364" s="45" t="s">
        <v>242</v>
      </c>
      <c r="J364" s="45">
        <v>3.55</v>
      </c>
      <c r="K364" s="45">
        <v>1.44</v>
      </c>
      <c r="L364" s="15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6"/>
    </row>
    <row r="365" spans="1:65">
      <c r="B365" s="31"/>
      <c r="C365" s="20"/>
      <c r="D365" s="20"/>
      <c r="E365" s="20"/>
      <c r="F365" s="20"/>
      <c r="G365" s="20"/>
      <c r="H365" s="20"/>
      <c r="I365" s="20"/>
      <c r="J365" s="20"/>
      <c r="K365" s="20"/>
      <c r="BM365" s="56"/>
    </row>
    <row r="366" spans="1:65" ht="15">
      <c r="B366" s="8" t="s">
        <v>618</v>
      </c>
      <c r="BM366" s="28" t="s">
        <v>67</v>
      </c>
    </row>
    <row r="367" spans="1:65" ht="15">
      <c r="A367" s="25" t="s">
        <v>82</v>
      </c>
      <c r="B367" s="18" t="s">
        <v>114</v>
      </c>
      <c r="C367" s="15" t="s">
        <v>115</v>
      </c>
      <c r="D367" s="16" t="s">
        <v>233</v>
      </c>
      <c r="E367" s="17" t="s">
        <v>233</v>
      </c>
      <c r="F367" s="17" t="s">
        <v>233</v>
      </c>
      <c r="G367" s="17" t="s">
        <v>233</v>
      </c>
      <c r="H367" s="17" t="s">
        <v>233</v>
      </c>
      <c r="I367" s="17" t="s">
        <v>233</v>
      </c>
      <c r="J367" s="17" t="s">
        <v>233</v>
      </c>
      <c r="K367" s="159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234</v>
      </c>
      <c r="C368" s="9" t="s">
        <v>234</v>
      </c>
      <c r="D368" s="156" t="s">
        <v>245</v>
      </c>
      <c r="E368" s="158" t="s">
        <v>252</v>
      </c>
      <c r="F368" s="158" t="s">
        <v>253</v>
      </c>
      <c r="G368" s="158" t="s">
        <v>258</v>
      </c>
      <c r="H368" s="158" t="s">
        <v>260</v>
      </c>
      <c r="I368" s="158" t="s">
        <v>263</v>
      </c>
      <c r="J368" s="158" t="s">
        <v>266</v>
      </c>
      <c r="K368" s="159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331</v>
      </c>
      <c r="E369" s="11" t="s">
        <v>331</v>
      </c>
      <c r="F369" s="11" t="s">
        <v>103</v>
      </c>
      <c r="G369" s="11" t="s">
        <v>103</v>
      </c>
      <c r="H369" s="11" t="s">
        <v>331</v>
      </c>
      <c r="I369" s="11" t="s">
        <v>103</v>
      </c>
      <c r="J369" s="11" t="s">
        <v>103</v>
      </c>
      <c r="K369" s="159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9"/>
      <c r="C370" s="9"/>
      <c r="D370" s="26"/>
      <c r="E370" s="26"/>
      <c r="F370" s="26"/>
      <c r="G370" s="26"/>
      <c r="H370" s="26"/>
      <c r="I370" s="26"/>
      <c r="J370" s="26"/>
      <c r="K370" s="159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8">
        <v>1</v>
      </c>
      <c r="C371" s="14">
        <v>1</v>
      </c>
      <c r="D371" s="21">
        <v>1.8</v>
      </c>
      <c r="E371" s="21">
        <v>1</v>
      </c>
      <c r="F371" s="21">
        <v>1</v>
      </c>
      <c r="G371" s="21">
        <v>1.3305820148579262</v>
      </c>
      <c r="H371" s="152">
        <v>2.6</v>
      </c>
      <c r="I371" s="152" t="s">
        <v>108</v>
      </c>
      <c r="J371" s="21">
        <v>1</v>
      </c>
      <c r="K371" s="159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>
        <v>1</v>
      </c>
      <c r="C372" s="9">
        <v>2</v>
      </c>
      <c r="D372" s="11">
        <v>1.5</v>
      </c>
      <c r="E372" s="11">
        <v>2</v>
      </c>
      <c r="F372" s="11">
        <v>1</v>
      </c>
      <c r="G372" s="11" t="s">
        <v>107</v>
      </c>
      <c r="H372" s="154">
        <v>2.5</v>
      </c>
      <c r="I372" s="154" t="s">
        <v>108</v>
      </c>
      <c r="J372" s="11">
        <v>1</v>
      </c>
      <c r="K372" s="159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46</v>
      </c>
    </row>
    <row r="373" spans="1:65">
      <c r="A373" s="30"/>
      <c r="B373" s="19">
        <v>1</v>
      </c>
      <c r="C373" s="9">
        <v>3</v>
      </c>
      <c r="D373" s="11">
        <v>1.7</v>
      </c>
      <c r="E373" s="11">
        <v>2</v>
      </c>
      <c r="F373" s="11">
        <v>1</v>
      </c>
      <c r="G373" s="11">
        <v>1.3173795682166598</v>
      </c>
      <c r="H373" s="154">
        <v>2.2000000000000002</v>
      </c>
      <c r="I373" s="154" t="s">
        <v>108</v>
      </c>
      <c r="J373" s="11">
        <v>1</v>
      </c>
      <c r="K373" s="159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16</v>
      </c>
    </row>
    <row r="374" spans="1:65">
      <c r="A374" s="30"/>
      <c r="B374" s="19">
        <v>1</v>
      </c>
      <c r="C374" s="9">
        <v>4</v>
      </c>
      <c r="D374" s="11">
        <v>1.7</v>
      </c>
      <c r="E374" s="11">
        <v>2</v>
      </c>
      <c r="F374" s="11">
        <v>1</v>
      </c>
      <c r="G374" s="11" t="s">
        <v>107</v>
      </c>
      <c r="H374" s="154">
        <v>2.9</v>
      </c>
      <c r="I374" s="154" t="s">
        <v>108</v>
      </c>
      <c r="J374" s="11">
        <v>1</v>
      </c>
      <c r="K374" s="159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1.3051629879142488</v>
      </c>
    </row>
    <row r="375" spans="1:65">
      <c r="A375" s="30"/>
      <c r="B375" s="19">
        <v>1</v>
      </c>
      <c r="C375" s="9">
        <v>5</v>
      </c>
      <c r="D375" s="11">
        <v>1.9</v>
      </c>
      <c r="E375" s="11">
        <v>2</v>
      </c>
      <c r="F375" s="11">
        <v>1</v>
      </c>
      <c r="G375" s="11">
        <v>1.2759271280011337</v>
      </c>
      <c r="H375" s="154">
        <v>2.7</v>
      </c>
      <c r="I375" s="154" t="s">
        <v>108</v>
      </c>
      <c r="J375" s="11">
        <v>1</v>
      </c>
      <c r="K375" s="159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136</v>
      </c>
    </row>
    <row r="376" spans="1:65">
      <c r="A376" s="30"/>
      <c r="B376" s="19">
        <v>1</v>
      </c>
      <c r="C376" s="9">
        <v>6</v>
      </c>
      <c r="D376" s="11">
        <v>1.3</v>
      </c>
      <c r="E376" s="11">
        <v>2</v>
      </c>
      <c r="F376" s="11">
        <v>1</v>
      </c>
      <c r="G376" s="11">
        <v>1.3310009263517453</v>
      </c>
      <c r="H376" s="154">
        <v>2.4</v>
      </c>
      <c r="I376" s="154" t="s">
        <v>108</v>
      </c>
      <c r="J376" s="11">
        <v>1</v>
      </c>
      <c r="K376" s="159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20" t="s">
        <v>237</v>
      </c>
      <c r="C377" s="12"/>
      <c r="D377" s="22">
        <v>1.6500000000000001</v>
      </c>
      <c r="E377" s="22">
        <v>1.8333333333333333</v>
      </c>
      <c r="F377" s="22">
        <v>1</v>
      </c>
      <c r="G377" s="22">
        <v>1.3137224093568662</v>
      </c>
      <c r="H377" s="22">
        <v>2.5499999999999998</v>
      </c>
      <c r="I377" s="22" t="s">
        <v>729</v>
      </c>
      <c r="J377" s="22">
        <v>1</v>
      </c>
      <c r="K377" s="159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A378" s="30"/>
      <c r="B378" s="3" t="s">
        <v>238</v>
      </c>
      <c r="C378" s="29"/>
      <c r="D378" s="11">
        <v>1.7</v>
      </c>
      <c r="E378" s="11">
        <v>2</v>
      </c>
      <c r="F378" s="11">
        <v>1</v>
      </c>
      <c r="G378" s="11">
        <v>1.323980791537293</v>
      </c>
      <c r="H378" s="11">
        <v>2.5499999999999998</v>
      </c>
      <c r="I378" s="11" t="s">
        <v>729</v>
      </c>
      <c r="J378" s="11">
        <v>1</v>
      </c>
      <c r="K378" s="159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6"/>
    </row>
    <row r="379" spans="1:65">
      <c r="A379" s="30"/>
      <c r="B379" s="3" t="s">
        <v>239</v>
      </c>
      <c r="C379" s="29"/>
      <c r="D379" s="23">
        <v>0.21679483388678775</v>
      </c>
      <c r="E379" s="23">
        <v>0.40824829046386274</v>
      </c>
      <c r="F379" s="23">
        <v>0</v>
      </c>
      <c r="G379" s="23">
        <v>2.5978526715208734E-2</v>
      </c>
      <c r="H379" s="23">
        <v>0.24289915602982234</v>
      </c>
      <c r="I379" s="23" t="s">
        <v>729</v>
      </c>
      <c r="J379" s="23">
        <v>0</v>
      </c>
      <c r="K379" s="159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6"/>
    </row>
    <row r="380" spans="1:65">
      <c r="A380" s="30"/>
      <c r="B380" s="3" t="s">
        <v>87</v>
      </c>
      <c r="C380" s="29"/>
      <c r="D380" s="13">
        <v>0.13139080841623499</v>
      </c>
      <c r="E380" s="13">
        <v>0.2226808857075615</v>
      </c>
      <c r="F380" s="13">
        <v>0</v>
      </c>
      <c r="G380" s="13">
        <v>1.9774745814016021E-2</v>
      </c>
      <c r="H380" s="13">
        <v>9.5254570992087201E-2</v>
      </c>
      <c r="I380" s="13" t="s">
        <v>729</v>
      </c>
      <c r="J380" s="13">
        <v>0</v>
      </c>
      <c r="K380" s="159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6"/>
    </row>
    <row r="381" spans="1:65">
      <c r="A381" s="30"/>
      <c r="B381" s="3" t="s">
        <v>240</v>
      </c>
      <c r="C381" s="29"/>
      <c r="D381" s="13">
        <v>0.26420992265251675</v>
      </c>
      <c r="E381" s="13">
        <v>0.40467769183612967</v>
      </c>
      <c r="F381" s="13">
        <v>-0.23381216808938388</v>
      </c>
      <c r="G381" s="13">
        <v>6.5581245575283553E-3</v>
      </c>
      <c r="H381" s="13">
        <v>0.95377897137207102</v>
      </c>
      <c r="I381" s="13" t="s">
        <v>729</v>
      </c>
      <c r="J381" s="13">
        <v>-0.23381216808938388</v>
      </c>
      <c r="K381" s="159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6"/>
    </row>
    <row r="382" spans="1:65">
      <c r="A382" s="30"/>
      <c r="B382" s="46" t="s">
        <v>241</v>
      </c>
      <c r="C382" s="47"/>
      <c r="D382" s="45">
        <v>9.64</v>
      </c>
      <c r="E382" s="45">
        <v>12.55</v>
      </c>
      <c r="F382" s="45">
        <v>0.67</v>
      </c>
      <c r="G382" s="45">
        <v>0</v>
      </c>
      <c r="H382" s="45">
        <v>23.93</v>
      </c>
      <c r="I382" s="45">
        <v>0.67</v>
      </c>
      <c r="J382" s="45">
        <v>0.67</v>
      </c>
      <c r="K382" s="159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6"/>
    </row>
    <row r="383" spans="1:65">
      <c r="B383" s="31"/>
      <c r="C383" s="20"/>
      <c r="D383" s="20"/>
      <c r="E383" s="20"/>
      <c r="F383" s="20"/>
      <c r="G383" s="20"/>
      <c r="H383" s="20"/>
      <c r="I383" s="20"/>
      <c r="J383" s="20"/>
      <c r="BM383" s="56"/>
    </row>
    <row r="384" spans="1:65" ht="15">
      <c r="B384" s="8" t="s">
        <v>619</v>
      </c>
      <c r="BM384" s="28" t="s">
        <v>278</v>
      </c>
    </row>
    <row r="385" spans="1:65" ht="15">
      <c r="A385" s="25" t="s">
        <v>8</v>
      </c>
      <c r="B385" s="18" t="s">
        <v>114</v>
      </c>
      <c r="C385" s="15" t="s">
        <v>115</v>
      </c>
      <c r="D385" s="16" t="s">
        <v>233</v>
      </c>
      <c r="E385" s="17" t="s">
        <v>233</v>
      </c>
      <c r="F385" s="17" t="s">
        <v>233</v>
      </c>
      <c r="G385" s="17" t="s">
        <v>233</v>
      </c>
      <c r="H385" s="17" t="s">
        <v>233</v>
      </c>
      <c r="I385" s="15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9" t="s">
        <v>234</v>
      </c>
      <c r="C386" s="9" t="s">
        <v>234</v>
      </c>
      <c r="D386" s="156" t="s">
        <v>245</v>
      </c>
      <c r="E386" s="158" t="s">
        <v>253</v>
      </c>
      <c r="F386" s="158" t="s">
        <v>256</v>
      </c>
      <c r="G386" s="158" t="s">
        <v>263</v>
      </c>
      <c r="H386" s="158" t="s">
        <v>266</v>
      </c>
      <c r="I386" s="15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 t="s">
        <v>3</v>
      </c>
    </row>
    <row r="387" spans="1:65">
      <c r="A387" s="30"/>
      <c r="B387" s="19"/>
      <c r="C387" s="9"/>
      <c r="D387" s="10" t="s">
        <v>331</v>
      </c>
      <c r="E387" s="11" t="s">
        <v>103</v>
      </c>
      <c r="F387" s="11" t="s">
        <v>331</v>
      </c>
      <c r="G387" s="11" t="s">
        <v>103</v>
      </c>
      <c r="H387" s="11" t="s">
        <v>103</v>
      </c>
      <c r="I387" s="15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2</v>
      </c>
    </row>
    <row r="388" spans="1:65">
      <c r="A388" s="30"/>
      <c r="B388" s="19"/>
      <c r="C388" s="9"/>
      <c r="D388" s="26"/>
      <c r="E388" s="26"/>
      <c r="F388" s="26"/>
      <c r="G388" s="26"/>
      <c r="H388" s="26"/>
      <c r="I388" s="15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8">
        <v>1</v>
      </c>
      <c r="C389" s="14">
        <v>1</v>
      </c>
      <c r="D389" s="152" t="s">
        <v>97</v>
      </c>
      <c r="E389" s="21">
        <v>6.2</v>
      </c>
      <c r="F389" s="21">
        <v>6.93361604616317</v>
      </c>
      <c r="G389" s="21">
        <v>6</v>
      </c>
      <c r="H389" s="21">
        <v>6</v>
      </c>
      <c r="I389" s="15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>
        <v>1</v>
      </c>
      <c r="C390" s="9">
        <v>2</v>
      </c>
      <c r="D390" s="154" t="s">
        <v>97</v>
      </c>
      <c r="E390" s="11">
        <v>6.6</v>
      </c>
      <c r="F390" s="11">
        <v>6.27019936016708</v>
      </c>
      <c r="G390" s="11">
        <v>6</v>
      </c>
      <c r="H390" s="11">
        <v>6</v>
      </c>
      <c r="I390" s="15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16</v>
      </c>
    </row>
    <row r="391" spans="1:65">
      <c r="A391" s="30"/>
      <c r="B391" s="19">
        <v>1</v>
      </c>
      <c r="C391" s="9">
        <v>3</v>
      </c>
      <c r="D391" s="154" t="s">
        <v>97</v>
      </c>
      <c r="E391" s="11">
        <v>6.2</v>
      </c>
      <c r="F391" s="11">
        <v>7.1588185115335596</v>
      </c>
      <c r="G391" s="11">
        <v>6</v>
      </c>
      <c r="H391" s="11">
        <v>6</v>
      </c>
      <c r="I391" s="15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16</v>
      </c>
    </row>
    <row r="392" spans="1:65">
      <c r="A392" s="30"/>
      <c r="B392" s="19">
        <v>1</v>
      </c>
      <c r="C392" s="9">
        <v>4</v>
      </c>
      <c r="D392" s="154">
        <v>20</v>
      </c>
      <c r="E392" s="11">
        <v>6.6</v>
      </c>
      <c r="F392" s="11">
        <v>6.6137157524914203</v>
      </c>
      <c r="G392" s="11">
        <v>6</v>
      </c>
      <c r="H392" s="11">
        <v>6</v>
      </c>
      <c r="I392" s="15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6.2919736806320401</v>
      </c>
    </row>
    <row r="393" spans="1:65">
      <c r="A393" s="30"/>
      <c r="B393" s="19">
        <v>1</v>
      </c>
      <c r="C393" s="9">
        <v>5</v>
      </c>
      <c r="D393" s="154">
        <v>10</v>
      </c>
      <c r="E393" s="11">
        <v>6.6</v>
      </c>
      <c r="F393" s="11">
        <v>6.6029742249257897</v>
      </c>
      <c r="G393" s="11">
        <v>6</v>
      </c>
      <c r="H393" s="11">
        <v>6</v>
      </c>
      <c r="I393" s="15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22</v>
      </c>
    </row>
    <row r="394" spans="1:65">
      <c r="A394" s="30"/>
      <c r="B394" s="19">
        <v>1</v>
      </c>
      <c r="C394" s="9">
        <v>6</v>
      </c>
      <c r="D394" s="154" t="s">
        <v>97</v>
      </c>
      <c r="E394" s="11">
        <v>6.5</v>
      </c>
      <c r="F394" s="11">
        <v>6.7280444398878902</v>
      </c>
      <c r="G394" s="11">
        <v>6</v>
      </c>
      <c r="H394" s="11">
        <v>6</v>
      </c>
      <c r="I394" s="15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6"/>
    </row>
    <row r="395" spans="1:65">
      <c r="A395" s="30"/>
      <c r="B395" s="20" t="s">
        <v>237</v>
      </c>
      <c r="C395" s="12"/>
      <c r="D395" s="22">
        <v>15</v>
      </c>
      <c r="E395" s="22">
        <v>6.45</v>
      </c>
      <c r="F395" s="22">
        <v>6.7178947225281513</v>
      </c>
      <c r="G395" s="22">
        <v>6</v>
      </c>
      <c r="H395" s="22">
        <v>6</v>
      </c>
      <c r="I395" s="15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6"/>
    </row>
    <row r="396" spans="1:65">
      <c r="A396" s="30"/>
      <c r="B396" s="3" t="s">
        <v>238</v>
      </c>
      <c r="C396" s="29"/>
      <c r="D396" s="11">
        <v>15</v>
      </c>
      <c r="E396" s="11">
        <v>6.55</v>
      </c>
      <c r="F396" s="11">
        <v>6.6708800961896557</v>
      </c>
      <c r="G396" s="11">
        <v>6</v>
      </c>
      <c r="H396" s="11">
        <v>6</v>
      </c>
      <c r="I396" s="159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6"/>
    </row>
    <row r="397" spans="1:65">
      <c r="A397" s="30"/>
      <c r="B397" s="3" t="s">
        <v>239</v>
      </c>
      <c r="C397" s="29"/>
      <c r="D397" s="23">
        <v>7.0710678118654755</v>
      </c>
      <c r="E397" s="23">
        <v>0.19748417658131476</v>
      </c>
      <c r="F397" s="23">
        <v>0.30513721831035701</v>
      </c>
      <c r="G397" s="23">
        <v>0</v>
      </c>
      <c r="H397" s="23">
        <v>0</v>
      </c>
      <c r="I397" s="159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6"/>
    </row>
    <row r="398" spans="1:65">
      <c r="A398" s="30"/>
      <c r="B398" s="3" t="s">
        <v>87</v>
      </c>
      <c r="C398" s="29"/>
      <c r="D398" s="13">
        <v>0.47140452079103168</v>
      </c>
      <c r="E398" s="13">
        <v>3.0617701795552676E-2</v>
      </c>
      <c r="F398" s="13">
        <v>4.5421554060246491E-2</v>
      </c>
      <c r="G398" s="13">
        <v>0</v>
      </c>
      <c r="H398" s="13">
        <v>0</v>
      </c>
      <c r="I398" s="159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6"/>
    </row>
    <row r="399" spans="1:65">
      <c r="A399" s="30"/>
      <c r="B399" s="3" t="s">
        <v>240</v>
      </c>
      <c r="C399" s="29"/>
      <c r="D399" s="13">
        <v>1.3839896289097675</v>
      </c>
      <c r="E399" s="13">
        <v>2.5115540431200012E-2</v>
      </c>
      <c r="F399" s="13">
        <v>6.7692756440984825E-2</v>
      </c>
      <c r="G399" s="13">
        <v>-4.6404148436093084E-2</v>
      </c>
      <c r="H399" s="13">
        <v>-4.6404148436093084E-2</v>
      </c>
      <c r="I399" s="159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6"/>
    </row>
    <row r="400" spans="1:65">
      <c r="A400" s="30"/>
      <c r="B400" s="46" t="s">
        <v>241</v>
      </c>
      <c r="C400" s="47"/>
      <c r="D400" s="45">
        <v>2.82</v>
      </c>
      <c r="E400" s="45">
        <v>0</v>
      </c>
      <c r="F400" s="45">
        <v>0.4</v>
      </c>
      <c r="G400" s="45">
        <v>0.67</v>
      </c>
      <c r="H400" s="45">
        <v>0.67</v>
      </c>
      <c r="I400" s="159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6"/>
    </row>
    <row r="401" spans="1:65">
      <c r="B401" s="31"/>
      <c r="C401" s="20"/>
      <c r="D401" s="20"/>
      <c r="E401" s="20"/>
      <c r="F401" s="20"/>
      <c r="G401" s="20"/>
      <c r="H401" s="20"/>
      <c r="BM401" s="56"/>
    </row>
    <row r="402" spans="1:65" ht="15">
      <c r="B402" s="8" t="s">
        <v>620</v>
      </c>
      <c r="BM402" s="28" t="s">
        <v>278</v>
      </c>
    </row>
    <row r="403" spans="1:65" ht="15">
      <c r="A403" s="25" t="s">
        <v>53</v>
      </c>
      <c r="B403" s="18" t="s">
        <v>114</v>
      </c>
      <c r="C403" s="15" t="s">
        <v>115</v>
      </c>
      <c r="D403" s="16" t="s">
        <v>233</v>
      </c>
      <c r="E403" s="15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1</v>
      </c>
    </row>
    <row r="404" spans="1:65">
      <c r="A404" s="30"/>
      <c r="B404" s="19" t="s">
        <v>234</v>
      </c>
      <c r="C404" s="9" t="s">
        <v>234</v>
      </c>
      <c r="D404" s="156" t="s">
        <v>259</v>
      </c>
      <c r="E404" s="15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 t="s">
        <v>3</v>
      </c>
    </row>
    <row r="405" spans="1:65">
      <c r="A405" s="30"/>
      <c r="B405" s="19"/>
      <c r="C405" s="9"/>
      <c r="D405" s="10" t="s">
        <v>104</v>
      </c>
      <c r="E405" s="15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2</v>
      </c>
    </row>
    <row r="406" spans="1:65">
      <c r="A406" s="30"/>
      <c r="B406" s="19"/>
      <c r="C406" s="9"/>
      <c r="D406" s="26"/>
      <c r="E406" s="15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2</v>
      </c>
    </row>
    <row r="407" spans="1:65">
      <c r="A407" s="30"/>
      <c r="B407" s="18">
        <v>1</v>
      </c>
      <c r="C407" s="14">
        <v>1</v>
      </c>
      <c r="D407" s="152" t="s">
        <v>109</v>
      </c>
      <c r="E407" s="15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>
        <v>1</v>
      </c>
      <c r="C408" s="9">
        <v>2</v>
      </c>
      <c r="D408" s="154" t="s">
        <v>109</v>
      </c>
      <c r="E408" s="15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4</v>
      </c>
    </row>
    <row r="409" spans="1:65">
      <c r="A409" s="30"/>
      <c r="B409" s="19">
        <v>1</v>
      </c>
      <c r="C409" s="9">
        <v>3</v>
      </c>
      <c r="D409" s="154" t="s">
        <v>109</v>
      </c>
      <c r="E409" s="15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16</v>
      </c>
    </row>
    <row r="410" spans="1:65">
      <c r="A410" s="30"/>
      <c r="B410" s="19">
        <v>1</v>
      </c>
      <c r="C410" s="9">
        <v>4</v>
      </c>
      <c r="D410" s="154" t="s">
        <v>109</v>
      </c>
      <c r="E410" s="15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 t="s">
        <v>109</v>
      </c>
    </row>
    <row r="411" spans="1:65">
      <c r="A411" s="30"/>
      <c r="B411" s="19">
        <v>1</v>
      </c>
      <c r="C411" s="9">
        <v>5</v>
      </c>
      <c r="D411" s="154" t="s">
        <v>109</v>
      </c>
      <c r="E411" s="15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18</v>
      </c>
    </row>
    <row r="412" spans="1:65">
      <c r="A412" s="30"/>
      <c r="B412" s="19">
        <v>1</v>
      </c>
      <c r="C412" s="9">
        <v>6</v>
      </c>
      <c r="D412" s="154" t="s">
        <v>109</v>
      </c>
      <c r="E412" s="15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6"/>
    </row>
    <row r="413" spans="1:65">
      <c r="A413" s="30"/>
      <c r="B413" s="20" t="s">
        <v>237</v>
      </c>
      <c r="C413" s="12"/>
      <c r="D413" s="22" t="s">
        <v>729</v>
      </c>
      <c r="E413" s="15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6"/>
    </row>
    <row r="414" spans="1:65">
      <c r="A414" s="30"/>
      <c r="B414" s="3" t="s">
        <v>238</v>
      </c>
      <c r="C414" s="29"/>
      <c r="D414" s="11" t="s">
        <v>729</v>
      </c>
      <c r="E414" s="15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6"/>
    </row>
    <row r="415" spans="1:65">
      <c r="A415" s="30"/>
      <c r="B415" s="3" t="s">
        <v>239</v>
      </c>
      <c r="C415" s="29"/>
      <c r="D415" s="23" t="s">
        <v>729</v>
      </c>
      <c r="E415" s="15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6"/>
    </row>
    <row r="416" spans="1:65">
      <c r="A416" s="30"/>
      <c r="B416" s="3" t="s">
        <v>87</v>
      </c>
      <c r="C416" s="29"/>
      <c r="D416" s="13" t="s">
        <v>729</v>
      </c>
      <c r="E416" s="15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6"/>
    </row>
    <row r="417" spans="1:65">
      <c r="A417" s="30"/>
      <c r="B417" s="3" t="s">
        <v>240</v>
      </c>
      <c r="C417" s="29"/>
      <c r="D417" s="13" t="s">
        <v>729</v>
      </c>
      <c r="E417" s="15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6"/>
    </row>
    <row r="418" spans="1:65">
      <c r="A418" s="30"/>
      <c r="B418" s="46" t="s">
        <v>241</v>
      </c>
      <c r="C418" s="47"/>
      <c r="D418" s="45" t="s">
        <v>242</v>
      </c>
      <c r="E418" s="15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6"/>
    </row>
    <row r="419" spans="1:65">
      <c r="B419" s="31"/>
      <c r="C419" s="20"/>
      <c r="D419" s="20"/>
      <c r="BM419" s="56"/>
    </row>
    <row r="420" spans="1:65" ht="15">
      <c r="B420" s="8" t="s">
        <v>621</v>
      </c>
      <c r="BM420" s="28" t="s">
        <v>67</v>
      </c>
    </row>
    <row r="421" spans="1:65" ht="15">
      <c r="A421" s="25" t="s">
        <v>11</v>
      </c>
      <c r="B421" s="18" t="s">
        <v>114</v>
      </c>
      <c r="C421" s="15" t="s">
        <v>115</v>
      </c>
      <c r="D421" s="16" t="s">
        <v>233</v>
      </c>
      <c r="E421" s="17" t="s">
        <v>233</v>
      </c>
      <c r="F421" s="17" t="s">
        <v>233</v>
      </c>
      <c r="G421" s="17" t="s">
        <v>233</v>
      </c>
      <c r="H421" s="17" t="s">
        <v>233</v>
      </c>
      <c r="I421" s="17" t="s">
        <v>233</v>
      </c>
      <c r="J421" s="17" t="s">
        <v>233</v>
      </c>
      <c r="K421" s="17" t="s">
        <v>233</v>
      </c>
      <c r="L421" s="15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 t="s">
        <v>234</v>
      </c>
      <c r="C422" s="9" t="s">
        <v>234</v>
      </c>
      <c r="D422" s="156" t="s">
        <v>245</v>
      </c>
      <c r="E422" s="158" t="s">
        <v>252</v>
      </c>
      <c r="F422" s="158" t="s">
        <v>253</v>
      </c>
      <c r="G422" s="158" t="s">
        <v>256</v>
      </c>
      <c r="H422" s="158" t="s">
        <v>262</v>
      </c>
      <c r="I422" s="158" t="s">
        <v>263</v>
      </c>
      <c r="J422" s="158" t="s">
        <v>265</v>
      </c>
      <c r="K422" s="158" t="s">
        <v>266</v>
      </c>
      <c r="L422" s="15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 t="s">
        <v>3</v>
      </c>
    </row>
    <row r="423" spans="1:65">
      <c r="A423" s="30"/>
      <c r="B423" s="19"/>
      <c r="C423" s="9"/>
      <c r="D423" s="10" t="s">
        <v>331</v>
      </c>
      <c r="E423" s="11" t="s">
        <v>331</v>
      </c>
      <c r="F423" s="11" t="s">
        <v>103</v>
      </c>
      <c r="G423" s="11" t="s">
        <v>331</v>
      </c>
      <c r="H423" s="11" t="s">
        <v>100</v>
      </c>
      <c r="I423" s="11" t="s">
        <v>103</v>
      </c>
      <c r="J423" s="11" t="s">
        <v>103</v>
      </c>
      <c r="K423" s="11" t="s">
        <v>103</v>
      </c>
      <c r="L423" s="15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2</v>
      </c>
    </row>
    <row r="424" spans="1:65">
      <c r="A424" s="30"/>
      <c r="B424" s="19"/>
      <c r="C424" s="9"/>
      <c r="D424" s="26"/>
      <c r="E424" s="26"/>
      <c r="F424" s="26"/>
      <c r="G424" s="26"/>
      <c r="H424" s="26"/>
      <c r="I424" s="26"/>
      <c r="J424" s="26"/>
      <c r="K424" s="26"/>
      <c r="L424" s="15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8">
        <v>1</v>
      </c>
      <c r="C425" s="14">
        <v>1</v>
      </c>
      <c r="D425" s="21">
        <v>0.6</v>
      </c>
      <c r="E425" s="152">
        <v>0.52</v>
      </c>
      <c r="F425" s="21">
        <v>0.6</v>
      </c>
      <c r="G425" s="21">
        <v>0.61204038770867797</v>
      </c>
      <c r="H425" s="21">
        <v>0.59</v>
      </c>
      <c r="I425" s="152" t="s">
        <v>108</v>
      </c>
      <c r="J425" s="21">
        <v>0.56877449999999996</v>
      </c>
      <c r="K425" s="153">
        <v>0.6</v>
      </c>
      <c r="L425" s="15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>
        <v>1</v>
      </c>
      <c r="C426" s="9">
        <v>2</v>
      </c>
      <c r="D426" s="11">
        <v>0.6</v>
      </c>
      <c r="E426" s="154">
        <v>0.54</v>
      </c>
      <c r="F426" s="11">
        <v>0.6</v>
      </c>
      <c r="G426" s="11">
        <v>0.60394069559088204</v>
      </c>
      <c r="H426" s="11">
        <v>0.57299999999999995</v>
      </c>
      <c r="I426" s="154" t="s">
        <v>108</v>
      </c>
      <c r="J426" s="11">
        <v>0.6309245</v>
      </c>
      <c r="K426" s="11">
        <v>0.64</v>
      </c>
      <c r="L426" s="15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7</v>
      </c>
    </row>
    <row r="427" spans="1:65">
      <c r="A427" s="30"/>
      <c r="B427" s="19">
        <v>1</v>
      </c>
      <c r="C427" s="9">
        <v>3</v>
      </c>
      <c r="D427" s="11">
        <v>0.6</v>
      </c>
      <c r="E427" s="154">
        <v>0.52</v>
      </c>
      <c r="F427" s="11">
        <v>0.6</v>
      </c>
      <c r="G427" s="11">
        <v>0.61117013608231696</v>
      </c>
      <c r="H427" s="11">
        <v>0.58299999999999996</v>
      </c>
      <c r="I427" s="154" t="s">
        <v>108</v>
      </c>
      <c r="J427" s="11">
        <v>0.62546749999999995</v>
      </c>
      <c r="K427" s="11">
        <v>0.63</v>
      </c>
      <c r="L427" s="15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16</v>
      </c>
    </row>
    <row r="428" spans="1:65">
      <c r="A428" s="30"/>
      <c r="B428" s="19">
        <v>1</v>
      </c>
      <c r="C428" s="9">
        <v>4</v>
      </c>
      <c r="D428" s="11">
        <v>0.6</v>
      </c>
      <c r="E428" s="154">
        <v>0.52</v>
      </c>
      <c r="F428" s="11">
        <v>0.6</v>
      </c>
      <c r="G428" s="11">
        <v>0.60189033793090796</v>
      </c>
      <c r="H428" s="11">
        <v>0.56899999999999995</v>
      </c>
      <c r="I428" s="154" t="s">
        <v>108</v>
      </c>
      <c r="J428" s="11">
        <v>0.55529649999999997</v>
      </c>
      <c r="K428" s="11">
        <v>0.65</v>
      </c>
      <c r="L428" s="15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0.6039495233640747</v>
      </c>
    </row>
    <row r="429" spans="1:65">
      <c r="A429" s="30"/>
      <c r="B429" s="19">
        <v>1</v>
      </c>
      <c r="C429" s="9">
        <v>5</v>
      </c>
      <c r="D429" s="155">
        <v>0.7</v>
      </c>
      <c r="E429" s="154">
        <v>0.54</v>
      </c>
      <c r="F429" s="11">
        <v>0.6</v>
      </c>
      <c r="G429" s="155">
        <v>0.67451012671533594</v>
      </c>
      <c r="H429" s="11">
        <v>0.58399999999999996</v>
      </c>
      <c r="I429" s="154" t="s">
        <v>108</v>
      </c>
      <c r="J429" s="11">
        <v>0.56848849999999995</v>
      </c>
      <c r="K429" s="11">
        <v>0.64</v>
      </c>
      <c r="L429" s="15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137</v>
      </c>
    </row>
    <row r="430" spans="1:65">
      <c r="A430" s="30"/>
      <c r="B430" s="19">
        <v>1</v>
      </c>
      <c r="C430" s="9">
        <v>6</v>
      </c>
      <c r="D430" s="11">
        <v>0.6</v>
      </c>
      <c r="E430" s="154">
        <v>0.51</v>
      </c>
      <c r="F430" s="11">
        <v>0.6</v>
      </c>
      <c r="G430" s="11">
        <v>0.60627247694278996</v>
      </c>
      <c r="H430" s="11">
        <v>0.58699999999999997</v>
      </c>
      <c r="I430" s="154" t="s">
        <v>108</v>
      </c>
      <c r="J430" s="11">
        <v>0.61285449999999997</v>
      </c>
      <c r="K430" s="11">
        <v>0.65</v>
      </c>
      <c r="L430" s="15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6"/>
    </row>
    <row r="431" spans="1:65">
      <c r="A431" s="30"/>
      <c r="B431" s="20" t="s">
        <v>237</v>
      </c>
      <c r="C431" s="12"/>
      <c r="D431" s="22">
        <v>0.61666666666666659</v>
      </c>
      <c r="E431" s="22">
        <v>0.52500000000000002</v>
      </c>
      <c r="F431" s="22">
        <v>0.6</v>
      </c>
      <c r="G431" s="22">
        <v>0.61830402682848506</v>
      </c>
      <c r="H431" s="22">
        <v>0.58099999999999996</v>
      </c>
      <c r="I431" s="22" t="s">
        <v>729</v>
      </c>
      <c r="J431" s="22">
        <v>0.59363433333333326</v>
      </c>
      <c r="K431" s="22">
        <v>0.63500000000000001</v>
      </c>
      <c r="L431" s="15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3" t="s">
        <v>238</v>
      </c>
      <c r="C432" s="29"/>
      <c r="D432" s="11">
        <v>0.6</v>
      </c>
      <c r="E432" s="11">
        <v>0.52</v>
      </c>
      <c r="F432" s="11">
        <v>0.6</v>
      </c>
      <c r="G432" s="11">
        <v>0.60872130651255341</v>
      </c>
      <c r="H432" s="11">
        <v>0.58349999999999991</v>
      </c>
      <c r="I432" s="11" t="s">
        <v>729</v>
      </c>
      <c r="J432" s="11">
        <v>0.59081450000000002</v>
      </c>
      <c r="K432" s="11">
        <v>0.64</v>
      </c>
      <c r="L432" s="15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3" t="s">
        <v>239</v>
      </c>
      <c r="C433" s="29"/>
      <c r="D433" s="23">
        <v>4.0824829046386291E-2</v>
      </c>
      <c r="E433" s="23">
        <v>1.2247448713915901E-2</v>
      </c>
      <c r="F433" s="23">
        <v>0</v>
      </c>
      <c r="G433" s="23">
        <v>2.781986303636888E-2</v>
      </c>
      <c r="H433" s="23">
        <v>8.2219219164377938E-3</v>
      </c>
      <c r="I433" s="23" t="s">
        <v>729</v>
      </c>
      <c r="J433" s="23">
        <v>3.3146449429262662E-2</v>
      </c>
      <c r="K433" s="23">
        <v>1.8708286933869722E-2</v>
      </c>
      <c r="L433" s="214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57"/>
    </row>
    <row r="434" spans="1:65">
      <c r="A434" s="30"/>
      <c r="B434" s="3" t="s">
        <v>87</v>
      </c>
      <c r="C434" s="29"/>
      <c r="D434" s="13">
        <v>6.6202425480626423E-2</v>
      </c>
      <c r="E434" s="13">
        <v>2.3328473740792194E-2</v>
      </c>
      <c r="F434" s="13">
        <v>0</v>
      </c>
      <c r="G434" s="13">
        <v>4.499382476783706E-2</v>
      </c>
      <c r="H434" s="13">
        <v>1.4151328599720816E-2</v>
      </c>
      <c r="I434" s="13" t="s">
        <v>729</v>
      </c>
      <c r="J434" s="13">
        <v>5.5836476376191178E-2</v>
      </c>
      <c r="K434" s="13">
        <v>2.9461869187196413E-2</v>
      </c>
      <c r="L434" s="15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6"/>
    </row>
    <row r="435" spans="1:65">
      <c r="A435" s="30"/>
      <c r="B435" s="3" t="s">
        <v>240</v>
      </c>
      <c r="C435" s="29"/>
      <c r="D435" s="13">
        <v>2.1056632732741942E-2</v>
      </c>
      <c r="E435" s="13">
        <v>-0.13072205591671948</v>
      </c>
      <c r="F435" s="13">
        <v>-6.5394924762509632E-3</v>
      </c>
      <c r="G435" s="13">
        <v>2.3767720495007527E-2</v>
      </c>
      <c r="H435" s="13">
        <v>-3.7999075214503075E-2</v>
      </c>
      <c r="I435" s="13" t="s">
        <v>729</v>
      </c>
      <c r="J435" s="13">
        <v>-1.7079556538573848E-2</v>
      </c>
      <c r="K435" s="13">
        <v>5.141237046263436E-2</v>
      </c>
      <c r="L435" s="15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6"/>
    </row>
    <row r="436" spans="1:65">
      <c r="A436" s="30"/>
      <c r="B436" s="46" t="s">
        <v>241</v>
      </c>
      <c r="C436" s="47"/>
      <c r="D436" s="45">
        <v>0.27</v>
      </c>
      <c r="E436" s="45">
        <v>2.72</v>
      </c>
      <c r="F436" s="45">
        <v>0.27</v>
      </c>
      <c r="G436" s="45">
        <v>0.33</v>
      </c>
      <c r="H436" s="45">
        <v>0.89</v>
      </c>
      <c r="I436" s="45">
        <v>12.77</v>
      </c>
      <c r="J436" s="45">
        <v>0.48</v>
      </c>
      <c r="K436" s="45">
        <v>0.87</v>
      </c>
      <c r="L436" s="15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6"/>
    </row>
    <row r="437" spans="1:65">
      <c r="B437" s="31"/>
      <c r="C437" s="20"/>
      <c r="D437" s="20"/>
      <c r="E437" s="20"/>
      <c r="F437" s="20"/>
      <c r="G437" s="20"/>
      <c r="H437" s="20"/>
      <c r="I437" s="20"/>
      <c r="J437" s="20"/>
      <c r="K437" s="20"/>
      <c r="BM437" s="56"/>
    </row>
    <row r="438" spans="1:65" ht="15">
      <c r="B438" s="8" t="s">
        <v>622</v>
      </c>
      <c r="BM438" s="28" t="s">
        <v>67</v>
      </c>
    </row>
    <row r="439" spans="1:65" ht="15">
      <c r="A439" s="25" t="s">
        <v>14</v>
      </c>
      <c r="B439" s="18" t="s">
        <v>114</v>
      </c>
      <c r="C439" s="15" t="s">
        <v>115</v>
      </c>
      <c r="D439" s="16" t="s">
        <v>233</v>
      </c>
      <c r="E439" s="17" t="s">
        <v>233</v>
      </c>
      <c r="F439" s="17" t="s">
        <v>233</v>
      </c>
      <c r="G439" s="17" t="s">
        <v>233</v>
      </c>
      <c r="H439" s="17" t="s">
        <v>233</v>
      </c>
      <c r="I439" s="17" t="s">
        <v>233</v>
      </c>
      <c r="J439" s="17" t="s">
        <v>233</v>
      </c>
      <c r="K439" s="159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 t="s">
        <v>234</v>
      </c>
      <c r="C440" s="9" t="s">
        <v>234</v>
      </c>
      <c r="D440" s="156" t="s">
        <v>245</v>
      </c>
      <c r="E440" s="158" t="s">
        <v>252</v>
      </c>
      <c r="F440" s="158" t="s">
        <v>253</v>
      </c>
      <c r="G440" s="158" t="s">
        <v>258</v>
      </c>
      <c r="H440" s="158" t="s">
        <v>260</v>
      </c>
      <c r="I440" s="158" t="s">
        <v>263</v>
      </c>
      <c r="J440" s="158" t="s">
        <v>266</v>
      </c>
      <c r="K440" s="159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 t="s">
        <v>3</v>
      </c>
    </row>
    <row r="441" spans="1:65">
      <c r="A441" s="30"/>
      <c r="B441" s="19"/>
      <c r="C441" s="9"/>
      <c r="D441" s="10" t="s">
        <v>331</v>
      </c>
      <c r="E441" s="11" t="s">
        <v>331</v>
      </c>
      <c r="F441" s="11" t="s">
        <v>103</v>
      </c>
      <c r="G441" s="11" t="s">
        <v>103</v>
      </c>
      <c r="H441" s="11" t="s">
        <v>331</v>
      </c>
      <c r="I441" s="11" t="s">
        <v>103</v>
      </c>
      <c r="J441" s="11" t="s">
        <v>103</v>
      </c>
      <c r="K441" s="159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2</v>
      </c>
    </row>
    <row r="442" spans="1:65">
      <c r="A442" s="30"/>
      <c r="B442" s="19"/>
      <c r="C442" s="9"/>
      <c r="D442" s="26"/>
      <c r="E442" s="26"/>
      <c r="F442" s="26"/>
      <c r="G442" s="26"/>
      <c r="H442" s="26"/>
      <c r="I442" s="26"/>
      <c r="J442" s="26"/>
      <c r="K442" s="159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8">
        <v>1</v>
      </c>
      <c r="C443" s="14">
        <v>1</v>
      </c>
      <c r="D443" s="21">
        <v>1.9</v>
      </c>
      <c r="E443" s="21">
        <v>1.9</v>
      </c>
      <c r="F443" s="21">
        <v>2.1</v>
      </c>
      <c r="G443" s="21">
        <v>2.0671638392967258</v>
      </c>
      <c r="H443" s="21">
        <v>2.4</v>
      </c>
      <c r="I443" s="21">
        <v>2.2999999999999998</v>
      </c>
      <c r="J443" s="21">
        <v>2</v>
      </c>
      <c r="K443" s="159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>
        <v>1</v>
      </c>
      <c r="C444" s="9">
        <v>2</v>
      </c>
      <c r="D444" s="11">
        <v>2</v>
      </c>
      <c r="E444" s="11">
        <v>2</v>
      </c>
      <c r="F444" s="11">
        <v>2.2999999999999998</v>
      </c>
      <c r="G444" s="11">
        <v>2.0790050009044512</v>
      </c>
      <c r="H444" s="11">
        <v>2.39</v>
      </c>
      <c r="I444" s="11">
        <v>2.2000000000000002</v>
      </c>
      <c r="J444" s="11">
        <v>2.1</v>
      </c>
      <c r="K444" s="159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33</v>
      </c>
    </row>
    <row r="445" spans="1:65">
      <c r="A445" s="30"/>
      <c r="B445" s="19">
        <v>1</v>
      </c>
      <c r="C445" s="9">
        <v>3</v>
      </c>
      <c r="D445" s="155">
        <v>2.4</v>
      </c>
      <c r="E445" s="11">
        <v>2</v>
      </c>
      <c r="F445" s="11">
        <v>2.2000000000000002</v>
      </c>
      <c r="G445" s="11">
        <v>2.007763798324774</v>
      </c>
      <c r="H445" s="11">
        <v>2.19</v>
      </c>
      <c r="I445" s="11">
        <v>2.4</v>
      </c>
      <c r="J445" s="11">
        <v>2</v>
      </c>
      <c r="K445" s="159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16</v>
      </c>
    </row>
    <row r="446" spans="1:65">
      <c r="A446" s="30"/>
      <c r="B446" s="19">
        <v>1</v>
      </c>
      <c r="C446" s="9">
        <v>4</v>
      </c>
      <c r="D446" s="11">
        <v>1.9</v>
      </c>
      <c r="E446" s="11">
        <v>1.9</v>
      </c>
      <c r="F446" s="11">
        <v>2.1</v>
      </c>
      <c r="G446" s="11">
        <v>2.0241972357101372</v>
      </c>
      <c r="H446" s="11">
        <v>2.35</v>
      </c>
      <c r="I446" s="11">
        <v>2.4</v>
      </c>
      <c r="J446" s="11">
        <v>2.1</v>
      </c>
      <c r="K446" s="159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2.1051659903698225</v>
      </c>
    </row>
    <row r="447" spans="1:65">
      <c r="A447" s="30"/>
      <c r="B447" s="19">
        <v>1</v>
      </c>
      <c r="C447" s="9">
        <v>5</v>
      </c>
      <c r="D447" s="11">
        <v>1.9</v>
      </c>
      <c r="E447" s="11">
        <v>2</v>
      </c>
      <c r="F447" s="11">
        <v>2.2000000000000002</v>
      </c>
      <c r="G447" s="11">
        <v>1.9741364182057999</v>
      </c>
      <c r="H447" s="11">
        <v>2.38</v>
      </c>
      <c r="I447" s="11">
        <v>2.5</v>
      </c>
      <c r="J447" s="11">
        <v>1.9</v>
      </c>
      <c r="K447" s="159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138</v>
      </c>
    </row>
    <row r="448" spans="1:65">
      <c r="A448" s="30"/>
      <c r="B448" s="19">
        <v>1</v>
      </c>
      <c r="C448" s="9">
        <v>6</v>
      </c>
      <c r="D448" s="11">
        <v>1.7</v>
      </c>
      <c r="E448" s="11">
        <v>1.9</v>
      </c>
      <c r="F448" s="11">
        <v>2.2999999999999998</v>
      </c>
      <c r="G448" s="11">
        <v>2.0247053030906432</v>
      </c>
      <c r="H448" s="11">
        <v>2.15</v>
      </c>
      <c r="I448" s="11">
        <v>2.2999999999999998</v>
      </c>
      <c r="J448" s="11">
        <v>2</v>
      </c>
      <c r="K448" s="159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6"/>
    </row>
    <row r="449" spans="1:65">
      <c r="A449" s="30"/>
      <c r="B449" s="20" t="s">
        <v>237</v>
      </c>
      <c r="C449" s="12"/>
      <c r="D449" s="22">
        <v>1.9666666666666666</v>
      </c>
      <c r="E449" s="22">
        <v>1.9500000000000002</v>
      </c>
      <c r="F449" s="22">
        <v>2.2000000000000006</v>
      </c>
      <c r="G449" s="22">
        <v>2.0294952659220886</v>
      </c>
      <c r="H449" s="22">
        <v>2.31</v>
      </c>
      <c r="I449" s="22">
        <v>2.35</v>
      </c>
      <c r="J449" s="22">
        <v>2.0166666666666666</v>
      </c>
      <c r="K449" s="159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6"/>
    </row>
    <row r="450" spans="1:65">
      <c r="A450" s="30"/>
      <c r="B450" s="3" t="s">
        <v>238</v>
      </c>
      <c r="C450" s="29"/>
      <c r="D450" s="11">
        <v>1.9</v>
      </c>
      <c r="E450" s="11">
        <v>1.95</v>
      </c>
      <c r="F450" s="11">
        <v>2.2000000000000002</v>
      </c>
      <c r="G450" s="11">
        <v>2.02445126940039</v>
      </c>
      <c r="H450" s="11">
        <v>2.3650000000000002</v>
      </c>
      <c r="I450" s="11">
        <v>2.3499999999999996</v>
      </c>
      <c r="J450" s="11">
        <v>2</v>
      </c>
      <c r="K450" s="159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6"/>
    </row>
    <row r="451" spans="1:65">
      <c r="A451" s="30"/>
      <c r="B451" s="3" t="s">
        <v>239</v>
      </c>
      <c r="C451" s="29"/>
      <c r="D451" s="23">
        <v>0.23380903889000398</v>
      </c>
      <c r="E451" s="23">
        <v>5.4772255750516662E-2</v>
      </c>
      <c r="F451" s="23">
        <v>8.9442719099991477E-2</v>
      </c>
      <c r="G451" s="23">
        <v>3.862125541865763E-2</v>
      </c>
      <c r="H451" s="23">
        <v>0.11045361017187265</v>
      </c>
      <c r="I451" s="23">
        <v>0.10488088481701512</v>
      </c>
      <c r="J451" s="23">
        <v>7.5277265270908167E-2</v>
      </c>
      <c r="K451" s="214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57"/>
    </row>
    <row r="452" spans="1:65">
      <c r="A452" s="30"/>
      <c r="B452" s="3" t="s">
        <v>87</v>
      </c>
      <c r="C452" s="29"/>
      <c r="D452" s="13">
        <v>0.11888595197796814</v>
      </c>
      <c r="E452" s="13">
        <v>2.8088336282316235E-2</v>
      </c>
      <c r="F452" s="13">
        <v>4.0655781409087023E-2</v>
      </c>
      <c r="G452" s="13">
        <v>1.9029980541053541E-2</v>
      </c>
      <c r="H452" s="13">
        <v>4.7815415658819325E-2</v>
      </c>
      <c r="I452" s="13">
        <v>4.4630163751921324E-2</v>
      </c>
      <c r="J452" s="13">
        <v>3.7327569555822233E-2</v>
      </c>
      <c r="K452" s="159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6"/>
    </row>
    <row r="453" spans="1:65">
      <c r="A453" s="30"/>
      <c r="B453" s="3" t="s">
        <v>240</v>
      </c>
      <c r="C453" s="29"/>
      <c r="D453" s="13">
        <v>-6.5790215278380582E-2</v>
      </c>
      <c r="E453" s="13">
        <v>-7.3707247352292504E-2</v>
      </c>
      <c r="F453" s="13">
        <v>4.5048233756388223E-2</v>
      </c>
      <c r="G453" s="13">
        <v>-3.5945253150532097E-2</v>
      </c>
      <c r="H453" s="13">
        <v>9.7300645444207134E-2</v>
      </c>
      <c r="I453" s="13">
        <v>0.11630152242159619</v>
      </c>
      <c r="J453" s="13">
        <v>-4.2039119056644481E-2</v>
      </c>
      <c r="K453" s="159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6"/>
    </row>
    <row r="454" spans="1:65">
      <c r="A454" s="30"/>
      <c r="B454" s="46" t="s">
        <v>241</v>
      </c>
      <c r="C454" s="47"/>
      <c r="D454" s="45">
        <v>0.53</v>
      </c>
      <c r="E454" s="45">
        <v>0.67</v>
      </c>
      <c r="F454" s="45">
        <v>1.45</v>
      </c>
      <c r="G454" s="45">
        <v>0</v>
      </c>
      <c r="H454" s="45">
        <v>2.38</v>
      </c>
      <c r="I454" s="45">
        <v>2.72</v>
      </c>
      <c r="J454" s="45">
        <v>0.11</v>
      </c>
      <c r="K454" s="159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6"/>
    </row>
    <row r="455" spans="1:65">
      <c r="B455" s="31"/>
      <c r="C455" s="20"/>
      <c r="D455" s="20"/>
      <c r="E455" s="20"/>
      <c r="F455" s="20"/>
      <c r="G455" s="20"/>
      <c r="H455" s="20"/>
      <c r="I455" s="20"/>
      <c r="J455" s="20"/>
      <c r="BM455" s="56"/>
    </row>
    <row r="456" spans="1:65" ht="15">
      <c r="B456" s="8" t="s">
        <v>623</v>
      </c>
      <c r="BM456" s="28" t="s">
        <v>67</v>
      </c>
    </row>
    <row r="457" spans="1:65" ht="15">
      <c r="A457" s="25" t="s">
        <v>54</v>
      </c>
      <c r="B457" s="18" t="s">
        <v>114</v>
      </c>
      <c r="C457" s="15" t="s">
        <v>115</v>
      </c>
      <c r="D457" s="16" t="s">
        <v>233</v>
      </c>
      <c r="E457" s="17" t="s">
        <v>233</v>
      </c>
      <c r="F457" s="17" t="s">
        <v>233</v>
      </c>
      <c r="G457" s="17" t="s">
        <v>233</v>
      </c>
      <c r="H457" s="17" t="s">
        <v>233</v>
      </c>
      <c r="I457" s="17" t="s">
        <v>233</v>
      </c>
      <c r="J457" s="17" t="s">
        <v>233</v>
      </c>
      <c r="K457" s="17" t="s">
        <v>233</v>
      </c>
      <c r="L457" s="17" t="s">
        <v>233</v>
      </c>
      <c r="M457" s="17" t="s">
        <v>233</v>
      </c>
      <c r="N457" s="17" t="s">
        <v>233</v>
      </c>
      <c r="O457" s="17" t="s">
        <v>233</v>
      </c>
      <c r="P457" s="17" t="s">
        <v>233</v>
      </c>
      <c r="Q457" s="17" t="s">
        <v>233</v>
      </c>
      <c r="R457" s="17" t="s">
        <v>233</v>
      </c>
      <c r="S457" s="17" t="s">
        <v>233</v>
      </c>
      <c r="T457" s="17" t="s">
        <v>233</v>
      </c>
      <c r="U457" s="17" t="s">
        <v>233</v>
      </c>
      <c r="V457" s="17" t="s">
        <v>233</v>
      </c>
      <c r="W457" s="17" t="s">
        <v>233</v>
      </c>
      <c r="X457" s="17" t="s">
        <v>233</v>
      </c>
      <c r="Y457" s="159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1</v>
      </c>
    </row>
    <row r="458" spans="1:65">
      <c r="A458" s="30"/>
      <c r="B458" s="19" t="s">
        <v>234</v>
      </c>
      <c r="C458" s="9" t="s">
        <v>234</v>
      </c>
      <c r="D458" s="156" t="s">
        <v>244</v>
      </c>
      <c r="E458" s="158" t="s">
        <v>245</v>
      </c>
      <c r="F458" s="158" t="s">
        <v>246</v>
      </c>
      <c r="G458" s="158" t="s">
        <v>247</v>
      </c>
      <c r="H458" s="158" t="s">
        <v>248</v>
      </c>
      <c r="I458" s="158" t="s">
        <v>249</v>
      </c>
      <c r="J458" s="158" t="s">
        <v>250</v>
      </c>
      <c r="K458" s="158" t="s">
        <v>251</v>
      </c>
      <c r="L458" s="158" t="s">
        <v>252</v>
      </c>
      <c r="M458" s="158" t="s">
        <v>253</v>
      </c>
      <c r="N458" s="158" t="s">
        <v>254</v>
      </c>
      <c r="O458" s="158" t="s">
        <v>255</v>
      </c>
      <c r="P458" s="158" t="s">
        <v>256</v>
      </c>
      <c r="Q458" s="158" t="s">
        <v>258</v>
      </c>
      <c r="R458" s="158" t="s">
        <v>259</v>
      </c>
      <c r="S458" s="158" t="s">
        <v>260</v>
      </c>
      <c r="T458" s="158" t="s">
        <v>263</v>
      </c>
      <c r="U458" s="158" t="s">
        <v>266</v>
      </c>
      <c r="V458" s="158" t="s">
        <v>268</v>
      </c>
      <c r="W458" s="158" t="s">
        <v>269</v>
      </c>
      <c r="X458" s="158" t="s">
        <v>270</v>
      </c>
      <c r="Y458" s="159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 t="s">
        <v>1</v>
      </c>
    </row>
    <row r="459" spans="1:65">
      <c r="A459" s="30"/>
      <c r="B459" s="19"/>
      <c r="C459" s="9"/>
      <c r="D459" s="10" t="s">
        <v>331</v>
      </c>
      <c r="E459" s="11" t="s">
        <v>331</v>
      </c>
      <c r="F459" s="11" t="s">
        <v>104</v>
      </c>
      <c r="G459" s="11" t="s">
        <v>104</v>
      </c>
      <c r="H459" s="11" t="s">
        <v>104</v>
      </c>
      <c r="I459" s="11" t="s">
        <v>104</v>
      </c>
      <c r="J459" s="11" t="s">
        <v>104</v>
      </c>
      <c r="K459" s="11" t="s">
        <v>104</v>
      </c>
      <c r="L459" s="11" t="s">
        <v>331</v>
      </c>
      <c r="M459" s="11" t="s">
        <v>104</v>
      </c>
      <c r="N459" s="11" t="s">
        <v>104</v>
      </c>
      <c r="O459" s="11" t="s">
        <v>104</v>
      </c>
      <c r="P459" s="11" t="s">
        <v>331</v>
      </c>
      <c r="Q459" s="11" t="s">
        <v>104</v>
      </c>
      <c r="R459" s="11" t="s">
        <v>104</v>
      </c>
      <c r="S459" s="11" t="s">
        <v>331</v>
      </c>
      <c r="T459" s="11" t="s">
        <v>103</v>
      </c>
      <c r="U459" s="11" t="s">
        <v>104</v>
      </c>
      <c r="V459" s="11" t="s">
        <v>104</v>
      </c>
      <c r="W459" s="11" t="s">
        <v>104</v>
      </c>
      <c r="X459" s="11" t="s">
        <v>104</v>
      </c>
      <c r="Y459" s="159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2</v>
      </c>
    </row>
    <row r="460" spans="1:65">
      <c r="A460" s="30"/>
      <c r="B460" s="19"/>
      <c r="C460" s="9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159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</v>
      </c>
    </row>
    <row r="461" spans="1:65">
      <c r="A461" s="30"/>
      <c r="B461" s="18">
        <v>1</v>
      </c>
      <c r="C461" s="14">
        <v>1</v>
      </c>
      <c r="D461" s="21">
        <v>2.89</v>
      </c>
      <c r="E461" s="21">
        <v>2.8</v>
      </c>
      <c r="F461" s="152">
        <v>0.5</v>
      </c>
      <c r="G461" s="21">
        <v>2.831</v>
      </c>
      <c r="H461" s="21">
        <v>2.8809999999999998</v>
      </c>
      <c r="I461" s="21">
        <v>2.9470000000000001</v>
      </c>
      <c r="J461" s="21">
        <v>2.847</v>
      </c>
      <c r="K461" s="21">
        <v>2.8969999999999998</v>
      </c>
      <c r="L461" s="21">
        <v>2.86</v>
      </c>
      <c r="M461" s="21">
        <v>2.96</v>
      </c>
      <c r="N461" s="21">
        <v>2.7</v>
      </c>
      <c r="O461" s="152">
        <v>2.62</v>
      </c>
      <c r="P461" s="21">
        <v>2.801307087045446</v>
      </c>
      <c r="Q461" s="21">
        <v>3.0240729638780466</v>
      </c>
      <c r="R461" s="21">
        <v>2.88</v>
      </c>
      <c r="S461" s="152">
        <v>3.29</v>
      </c>
      <c r="T461" s="21">
        <v>2.9173</v>
      </c>
      <c r="U461" s="21">
        <v>2.9</v>
      </c>
      <c r="V461" s="21">
        <v>2.9</v>
      </c>
      <c r="W461" s="21">
        <v>2.77</v>
      </c>
      <c r="X461" s="21">
        <v>2.9</v>
      </c>
      <c r="Y461" s="159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>
        <v>1</v>
      </c>
      <c r="C462" s="9">
        <v>2</v>
      </c>
      <c r="D462" s="11">
        <v>2.9</v>
      </c>
      <c r="E462" s="11">
        <v>2.8</v>
      </c>
      <c r="F462" s="154">
        <v>0.5</v>
      </c>
      <c r="G462" s="11">
        <v>2.847</v>
      </c>
      <c r="H462" s="11">
        <v>2.972</v>
      </c>
      <c r="I462" s="11">
        <v>2.8639999999999999</v>
      </c>
      <c r="J462" s="11">
        <v>2.806</v>
      </c>
      <c r="K462" s="11">
        <v>2.847</v>
      </c>
      <c r="L462" s="11">
        <v>2.93</v>
      </c>
      <c r="M462" s="11">
        <v>3.02</v>
      </c>
      <c r="N462" s="11">
        <v>2.95</v>
      </c>
      <c r="O462" s="154">
        <v>2.58</v>
      </c>
      <c r="P462" s="11">
        <v>2.893533592264232</v>
      </c>
      <c r="Q462" s="11">
        <v>2.9907261559899716</v>
      </c>
      <c r="R462" s="11">
        <v>2.84</v>
      </c>
      <c r="S462" s="154">
        <v>3.2</v>
      </c>
      <c r="T462" s="11">
        <v>3.0455999999999999</v>
      </c>
      <c r="U462" s="11">
        <v>2.9</v>
      </c>
      <c r="V462" s="11">
        <v>2.8</v>
      </c>
      <c r="W462" s="11">
        <v>2.88</v>
      </c>
      <c r="X462" s="11">
        <v>2.9</v>
      </c>
      <c r="Y462" s="159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e">
        <v>#N/A</v>
      </c>
    </row>
    <row r="463" spans="1:65">
      <c r="A463" s="30"/>
      <c r="B463" s="19">
        <v>1</v>
      </c>
      <c r="C463" s="9">
        <v>3</v>
      </c>
      <c r="D463" s="11">
        <v>2.89</v>
      </c>
      <c r="E463" s="11">
        <v>2.9</v>
      </c>
      <c r="F463" s="154">
        <v>0.5</v>
      </c>
      <c r="G463" s="11">
        <v>2.8809999999999998</v>
      </c>
      <c r="H463" s="11">
        <v>2.8639999999999999</v>
      </c>
      <c r="I463" s="11">
        <v>2.9140000000000001</v>
      </c>
      <c r="J463" s="11">
        <v>2.823</v>
      </c>
      <c r="K463" s="11">
        <v>2.9220000000000002</v>
      </c>
      <c r="L463" s="11">
        <v>2.92</v>
      </c>
      <c r="M463" s="11">
        <v>2.94</v>
      </c>
      <c r="N463" s="11">
        <v>2.84</v>
      </c>
      <c r="O463" s="154">
        <v>2.54</v>
      </c>
      <c r="P463" s="11">
        <v>2.6987814916533011</v>
      </c>
      <c r="Q463" s="11">
        <v>3.0461263715041857</v>
      </c>
      <c r="R463" s="11">
        <v>2.88</v>
      </c>
      <c r="S463" s="154">
        <v>3.2199999999999998</v>
      </c>
      <c r="T463" s="11">
        <v>2.9617999999999998</v>
      </c>
      <c r="U463" s="11">
        <v>2.9</v>
      </c>
      <c r="V463" s="11">
        <v>2.8</v>
      </c>
      <c r="W463" s="11">
        <v>2.91</v>
      </c>
      <c r="X463" s="11">
        <v>2.9</v>
      </c>
      <c r="Y463" s="159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16</v>
      </c>
    </row>
    <row r="464" spans="1:65">
      <c r="A464" s="30"/>
      <c r="B464" s="19">
        <v>1</v>
      </c>
      <c r="C464" s="9">
        <v>4</v>
      </c>
      <c r="D464" s="11">
        <v>2.89</v>
      </c>
      <c r="E464" s="11">
        <v>2.8</v>
      </c>
      <c r="F464" s="154">
        <v>0.5</v>
      </c>
      <c r="G464" s="11">
        <v>2.847</v>
      </c>
      <c r="H464" s="11">
        <v>2.9390000000000001</v>
      </c>
      <c r="I464" s="11">
        <v>2.9390000000000001</v>
      </c>
      <c r="J464" s="11">
        <v>2.9220000000000002</v>
      </c>
      <c r="K464" s="11">
        <v>2.964</v>
      </c>
      <c r="L464" s="11">
        <v>2.92</v>
      </c>
      <c r="M464" s="11">
        <v>2.92</v>
      </c>
      <c r="N464" s="11">
        <v>2.69</v>
      </c>
      <c r="O464" s="154">
        <v>2.5499999999999998</v>
      </c>
      <c r="P464" s="11">
        <v>2.7354323859107419</v>
      </c>
      <c r="Q464" s="11">
        <v>2.9878215259547911</v>
      </c>
      <c r="R464" s="11">
        <v>2.88</v>
      </c>
      <c r="S464" s="154">
        <v>3.2300000000000004</v>
      </c>
      <c r="T464" s="11">
        <v>2.9129999999999998</v>
      </c>
      <c r="U464" s="11">
        <v>2.9</v>
      </c>
      <c r="V464" s="11">
        <v>2.8</v>
      </c>
      <c r="W464" s="11">
        <v>2.88</v>
      </c>
      <c r="X464" s="11">
        <v>3</v>
      </c>
      <c r="Y464" s="159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2.8869360164977076</v>
      </c>
    </row>
    <row r="465" spans="1:65">
      <c r="A465" s="30"/>
      <c r="B465" s="19">
        <v>1</v>
      </c>
      <c r="C465" s="9">
        <v>5</v>
      </c>
      <c r="D465" s="11">
        <v>2.88</v>
      </c>
      <c r="E465" s="11">
        <v>2.9</v>
      </c>
      <c r="F465" s="154">
        <v>0.5</v>
      </c>
      <c r="G465" s="11">
        <v>2.8559999999999999</v>
      </c>
      <c r="H465" s="11">
        <v>2.8719999999999999</v>
      </c>
      <c r="I465" s="11">
        <v>2.847</v>
      </c>
      <c r="J465" s="11">
        <v>2.8889999999999998</v>
      </c>
      <c r="K465" s="11">
        <v>2.8889999999999998</v>
      </c>
      <c r="L465" s="11">
        <v>2.91</v>
      </c>
      <c r="M465" s="11">
        <v>2.98</v>
      </c>
      <c r="N465" s="11">
        <v>2.72</v>
      </c>
      <c r="O465" s="154">
        <v>2.61</v>
      </c>
      <c r="P465" s="11">
        <v>2.6927808521704391</v>
      </c>
      <c r="Q465" s="11">
        <v>3.0027423947016314</v>
      </c>
      <c r="R465" s="11">
        <v>2.88</v>
      </c>
      <c r="S465" s="154">
        <v>3.2199999999999998</v>
      </c>
      <c r="T465" s="11">
        <v>3.0259</v>
      </c>
      <c r="U465" s="11">
        <v>2.9</v>
      </c>
      <c r="V465" s="11">
        <v>2.9</v>
      </c>
      <c r="W465" s="11">
        <v>2.79</v>
      </c>
      <c r="X465" s="11">
        <v>2.9</v>
      </c>
      <c r="Y465" s="159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139</v>
      </c>
    </row>
    <row r="466" spans="1:65">
      <c r="A466" s="30"/>
      <c r="B466" s="19">
        <v>1</v>
      </c>
      <c r="C466" s="9">
        <v>6</v>
      </c>
      <c r="D466" s="11">
        <v>2.88</v>
      </c>
      <c r="E466" s="11">
        <v>2.9</v>
      </c>
      <c r="F466" s="154">
        <v>0.5</v>
      </c>
      <c r="G466" s="11">
        <v>2.8809999999999998</v>
      </c>
      <c r="H466" s="11">
        <v>2.8969999999999998</v>
      </c>
      <c r="I466" s="11">
        <v>2.9220000000000002</v>
      </c>
      <c r="J466" s="11">
        <v>2.8889999999999998</v>
      </c>
      <c r="K466" s="11">
        <v>2.8719999999999999</v>
      </c>
      <c r="L466" s="11">
        <v>2.89</v>
      </c>
      <c r="M466" s="11">
        <v>2.94</v>
      </c>
      <c r="N466" s="11">
        <v>3.06</v>
      </c>
      <c r="O466" s="154">
        <v>2.63</v>
      </c>
      <c r="P466" s="11">
        <v>2.7646205807028106</v>
      </c>
      <c r="Q466" s="11">
        <v>3.0480889756931817</v>
      </c>
      <c r="R466" s="11">
        <v>2.86</v>
      </c>
      <c r="S466" s="154">
        <v>3.2199999999999998</v>
      </c>
      <c r="T466" s="11">
        <v>2.8613</v>
      </c>
      <c r="U466" s="11">
        <v>2.9</v>
      </c>
      <c r="V466" s="11">
        <v>2.9</v>
      </c>
      <c r="W466" s="11">
        <v>2.78</v>
      </c>
      <c r="X466" s="11">
        <v>2.9</v>
      </c>
      <c r="Y466" s="159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6"/>
    </row>
    <row r="467" spans="1:65">
      <c r="A467" s="30"/>
      <c r="B467" s="20" t="s">
        <v>237</v>
      </c>
      <c r="C467" s="12"/>
      <c r="D467" s="22">
        <v>2.8883333333333332</v>
      </c>
      <c r="E467" s="22">
        <v>2.85</v>
      </c>
      <c r="F467" s="22">
        <v>0.5</v>
      </c>
      <c r="G467" s="22">
        <v>2.8571666666666662</v>
      </c>
      <c r="H467" s="22">
        <v>2.9041666666666663</v>
      </c>
      <c r="I467" s="22">
        <v>2.9055</v>
      </c>
      <c r="J467" s="22">
        <v>2.8626666666666671</v>
      </c>
      <c r="K467" s="22">
        <v>2.8984999999999999</v>
      </c>
      <c r="L467" s="22">
        <v>2.9049999999999998</v>
      </c>
      <c r="M467" s="22">
        <v>2.9600000000000004</v>
      </c>
      <c r="N467" s="22">
        <v>2.8266666666666667</v>
      </c>
      <c r="O467" s="22">
        <v>2.5883333333333329</v>
      </c>
      <c r="P467" s="22">
        <v>2.7644093316244955</v>
      </c>
      <c r="Q467" s="22">
        <v>3.0165963979536343</v>
      </c>
      <c r="R467" s="22">
        <v>2.8699999999999997</v>
      </c>
      <c r="S467" s="22">
        <v>3.23</v>
      </c>
      <c r="T467" s="22">
        <v>2.9541499999999998</v>
      </c>
      <c r="U467" s="22">
        <v>2.9</v>
      </c>
      <c r="V467" s="22">
        <v>2.85</v>
      </c>
      <c r="W467" s="22">
        <v>2.8350000000000004</v>
      </c>
      <c r="X467" s="22">
        <v>2.9166666666666665</v>
      </c>
      <c r="Y467" s="159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6"/>
    </row>
    <row r="468" spans="1:65">
      <c r="A468" s="30"/>
      <c r="B468" s="3" t="s">
        <v>238</v>
      </c>
      <c r="C468" s="29"/>
      <c r="D468" s="11">
        <v>2.89</v>
      </c>
      <c r="E468" s="11">
        <v>2.8499999999999996</v>
      </c>
      <c r="F468" s="11">
        <v>0.5</v>
      </c>
      <c r="G468" s="11">
        <v>2.8514999999999997</v>
      </c>
      <c r="H468" s="11">
        <v>2.8889999999999998</v>
      </c>
      <c r="I468" s="11">
        <v>2.9180000000000001</v>
      </c>
      <c r="J468" s="11">
        <v>2.8679999999999999</v>
      </c>
      <c r="K468" s="11">
        <v>2.8929999999999998</v>
      </c>
      <c r="L468" s="11">
        <v>2.915</v>
      </c>
      <c r="M468" s="11">
        <v>2.95</v>
      </c>
      <c r="N468" s="11">
        <v>2.7800000000000002</v>
      </c>
      <c r="O468" s="11">
        <v>2.5949999999999998</v>
      </c>
      <c r="P468" s="11">
        <v>2.750026483306776</v>
      </c>
      <c r="Q468" s="11">
        <v>3.013407679289839</v>
      </c>
      <c r="R468" s="11">
        <v>2.88</v>
      </c>
      <c r="S468" s="11">
        <v>3.2199999999999998</v>
      </c>
      <c r="T468" s="11">
        <v>2.9395499999999997</v>
      </c>
      <c r="U468" s="11">
        <v>2.9</v>
      </c>
      <c r="V468" s="11">
        <v>2.8499999999999996</v>
      </c>
      <c r="W468" s="11">
        <v>2.835</v>
      </c>
      <c r="X468" s="11">
        <v>2.9</v>
      </c>
      <c r="Y468" s="159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6"/>
    </row>
    <row r="469" spans="1:65">
      <c r="A469" s="30"/>
      <c r="B469" s="3" t="s">
        <v>239</v>
      </c>
      <c r="C469" s="29"/>
      <c r="D469" s="23">
        <v>7.5277265270908469E-3</v>
      </c>
      <c r="E469" s="23">
        <v>5.4772255750516655E-2</v>
      </c>
      <c r="F469" s="23">
        <v>0</v>
      </c>
      <c r="G469" s="23">
        <v>2.0143650778015967E-2</v>
      </c>
      <c r="H469" s="23">
        <v>4.2546053479337806E-2</v>
      </c>
      <c r="I469" s="23">
        <v>4.0825237292635617E-2</v>
      </c>
      <c r="J469" s="23">
        <v>4.4581012400647269E-2</v>
      </c>
      <c r="K469" s="23">
        <v>4.0717318182807709E-2</v>
      </c>
      <c r="L469" s="23">
        <v>2.5884358211089621E-2</v>
      </c>
      <c r="M469" s="23">
        <v>3.5777087639996666E-2</v>
      </c>
      <c r="N469" s="23">
        <v>0.15227168701589494</v>
      </c>
      <c r="O469" s="23">
        <v>3.7638632635454049E-2</v>
      </c>
      <c r="P469" s="23">
        <v>7.5248760120175659E-2</v>
      </c>
      <c r="Q469" s="23">
        <v>2.6865952104902443E-2</v>
      </c>
      <c r="R469" s="23">
        <v>1.6733200530681523E-2</v>
      </c>
      <c r="S469" s="23">
        <v>3.0983866769659363E-2</v>
      </c>
      <c r="T469" s="23">
        <v>7.1052170973165921E-2</v>
      </c>
      <c r="U469" s="23">
        <v>0</v>
      </c>
      <c r="V469" s="23">
        <v>5.4772255750516655E-2</v>
      </c>
      <c r="W469" s="23">
        <v>6.1562975886485571E-2</v>
      </c>
      <c r="X469" s="23">
        <v>4.0824829046386339E-2</v>
      </c>
      <c r="Y469" s="214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57"/>
    </row>
    <row r="470" spans="1:65">
      <c r="A470" s="30"/>
      <c r="B470" s="3" t="s">
        <v>87</v>
      </c>
      <c r="C470" s="29"/>
      <c r="D470" s="13">
        <v>2.6062526925877141E-3</v>
      </c>
      <c r="E470" s="13">
        <v>1.9218335351058474E-2</v>
      </c>
      <c r="F470" s="13">
        <v>0</v>
      </c>
      <c r="G470" s="13">
        <v>7.0502190204804185E-3</v>
      </c>
      <c r="H470" s="13">
        <v>1.4650004067490782E-2</v>
      </c>
      <c r="I470" s="13">
        <v>1.4051019546596323E-2</v>
      </c>
      <c r="J470" s="13">
        <v>1.5573246064501839E-2</v>
      </c>
      <c r="K470" s="13">
        <v>1.4047720608179303E-2</v>
      </c>
      <c r="L470" s="13">
        <v>8.9102782138002143E-3</v>
      </c>
      <c r="M470" s="13">
        <v>1.2086853932431304E-2</v>
      </c>
      <c r="N470" s="13">
        <v>5.3869700595245852E-2</v>
      </c>
      <c r="O470" s="13">
        <v>1.454164815278328E-2</v>
      </c>
      <c r="P470" s="13">
        <v>2.7220556398554762E-2</v>
      </c>
      <c r="Q470" s="13">
        <v>8.9060479297553598E-3</v>
      </c>
      <c r="R470" s="13">
        <v>5.8303834601677786E-3</v>
      </c>
      <c r="S470" s="13">
        <v>9.5925284116592461E-3</v>
      </c>
      <c r="T470" s="13">
        <v>2.4051646318963466E-2</v>
      </c>
      <c r="U470" s="13">
        <v>0</v>
      </c>
      <c r="V470" s="13">
        <v>1.9218335351058474E-2</v>
      </c>
      <c r="W470" s="13">
        <v>2.1715335409695082E-2</v>
      </c>
      <c r="X470" s="13">
        <v>1.3997084244475317E-2</v>
      </c>
      <c r="Y470" s="159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6"/>
    </row>
    <row r="471" spans="1:65">
      <c r="A471" s="30"/>
      <c r="B471" s="3" t="s">
        <v>240</v>
      </c>
      <c r="C471" s="29"/>
      <c r="D471" s="13">
        <v>4.8401378750351221E-4</v>
      </c>
      <c r="E471" s="13">
        <v>-1.2794192973669238E-2</v>
      </c>
      <c r="F471" s="13">
        <v>-0.82680599876731042</v>
      </c>
      <c r="G471" s="13">
        <v>-1.0311745622667456E-2</v>
      </c>
      <c r="H471" s="13">
        <v>5.9684904932053584E-3</v>
      </c>
      <c r="I471" s="13">
        <v>6.4303411631592144E-3</v>
      </c>
      <c r="J471" s="13">
        <v>-8.406611609107606E-3</v>
      </c>
      <c r="K471" s="13">
        <v>4.0056251459015257E-3</v>
      </c>
      <c r="L471" s="13">
        <v>6.2571471619266017E-3</v>
      </c>
      <c r="M471" s="13">
        <v>2.5308487297522664E-2</v>
      </c>
      <c r="N471" s="13">
        <v>-2.0876579697861386E-2</v>
      </c>
      <c r="O471" s="13">
        <v>-0.10343238695211021</v>
      </c>
      <c r="P471" s="13">
        <v>-4.2441773621936907E-2</v>
      </c>
      <c r="Q471" s="13">
        <v>4.4912800531417663E-2</v>
      </c>
      <c r="R471" s="13">
        <v>-5.8664329243617308E-3</v>
      </c>
      <c r="S471" s="13">
        <v>0.11883324796317485</v>
      </c>
      <c r="T471" s="13">
        <v>2.328211748309994E-2</v>
      </c>
      <c r="U471" s="13">
        <v>4.5252071495998081E-3</v>
      </c>
      <c r="V471" s="13">
        <v>-1.2794192973669238E-2</v>
      </c>
      <c r="W471" s="13">
        <v>-1.799001301064973E-2</v>
      </c>
      <c r="X471" s="13">
        <v>1.0298340524022676E-2</v>
      </c>
      <c r="Y471" s="159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6"/>
    </row>
    <row r="472" spans="1:65">
      <c r="A472" s="30"/>
      <c r="B472" s="46" t="s">
        <v>241</v>
      </c>
      <c r="C472" s="47"/>
      <c r="D472" s="45">
        <v>0</v>
      </c>
      <c r="E472" s="45">
        <v>0.67</v>
      </c>
      <c r="F472" s="45">
        <v>42.01</v>
      </c>
      <c r="G472" s="45">
        <v>0.55000000000000004</v>
      </c>
      <c r="H472" s="45">
        <v>0.28000000000000003</v>
      </c>
      <c r="I472" s="45">
        <v>0.3</v>
      </c>
      <c r="J472" s="45">
        <v>0.45</v>
      </c>
      <c r="K472" s="45">
        <v>0.18</v>
      </c>
      <c r="L472" s="45">
        <v>0.28999999999999998</v>
      </c>
      <c r="M472" s="45">
        <v>1.26</v>
      </c>
      <c r="N472" s="45">
        <v>1.08</v>
      </c>
      <c r="O472" s="45">
        <v>5.28</v>
      </c>
      <c r="P472" s="45">
        <v>2.1800000000000002</v>
      </c>
      <c r="Q472" s="45">
        <v>2.2599999999999998</v>
      </c>
      <c r="R472" s="45">
        <v>0.32</v>
      </c>
      <c r="S472" s="45">
        <v>6.01</v>
      </c>
      <c r="T472" s="45">
        <v>1.1599999999999999</v>
      </c>
      <c r="U472" s="45">
        <v>0.21</v>
      </c>
      <c r="V472" s="45">
        <v>0.67</v>
      </c>
      <c r="W472" s="45">
        <v>0.94</v>
      </c>
      <c r="X472" s="45">
        <v>0.5</v>
      </c>
      <c r="Y472" s="159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6"/>
    </row>
    <row r="473" spans="1:65">
      <c r="B473" s="3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BM473" s="56"/>
    </row>
    <row r="474" spans="1:65" ht="15">
      <c r="B474" s="8" t="s">
        <v>624</v>
      </c>
      <c r="BM474" s="28" t="s">
        <v>67</v>
      </c>
    </row>
    <row r="475" spans="1:65" ht="15">
      <c r="A475" s="25" t="s">
        <v>17</v>
      </c>
      <c r="B475" s="18" t="s">
        <v>114</v>
      </c>
      <c r="C475" s="15" t="s">
        <v>115</v>
      </c>
      <c r="D475" s="16" t="s">
        <v>233</v>
      </c>
      <c r="E475" s="17" t="s">
        <v>233</v>
      </c>
      <c r="F475" s="17" t="s">
        <v>233</v>
      </c>
      <c r="G475" s="17" t="s">
        <v>233</v>
      </c>
      <c r="H475" s="17" t="s">
        <v>233</v>
      </c>
      <c r="I475" s="17" t="s">
        <v>233</v>
      </c>
      <c r="J475" s="17" t="s">
        <v>233</v>
      </c>
      <c r="K475" s="17" t="s">
        <v>233</v>
      </c>
      <c r="L475" s="17" t="s">
        <v>233</v>
      </c>
      <c r="M475" s="17" t="s">
        <v>233</v>
      </c>
      <c r="N475" s="17" t="s">
        <v>233</v>
      </c>
      <c r="O475" s="159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>
        <v>1</v>
      </c>
    </row>
    <row r="476" spans="1:65">
      <c r="A476" s="30"/>
      <c r="B476" s="19" t="s">
        <v>234</v>
      </c>
      <c r="C476" s="9" t="s">
        <v>234</v>
      </c>
      <c r="D476" s="156" t="s">
        <v>244</v>
      </c>
      <c r="E476" s="158" t="s">
        <v>245</v>
      </c>
      <c r="F476" s="158" t="s">
        <v>252</v>
      </c>
      <c r="G476" s="158" t="s">
        <v>253</v>
      </c>
      <c r="H476" s="158" t="s">
        <v>256</v>
      </c>
      <c r="I476" s="158" t="s">
        <v>259</v>
      </c>
      <c r="J476" s="158" t="s">
        <v>262</v>
      </c>
      <c r="K476" s="158" t="s">
        <v>263</v>
      </c>
      <c r="L476" s="158" t="s">
        <v>266</v>
      </c>
      <c r="M476" s="158" t="s">
        <v>268</v>
      </c>
      <c r="N476" s="158" t="s">
        <v>269</v>
      </c>
      <c r="O476" s="159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 t="s">
        <v>3</v>
      </c>
    </row>
    <row r="477" spans="1:65">
      <c r="A477" s="30"/>
      <c r="B477" s="19"/>
      <c r="C477" s="9"/>
      <c r="D477" s="10" t="s">
        <v>331</v>
      </c>
      <c r="E477" s="11" t="s">
        <v>331</v>
      </c>
      <c r="F477" s="11" t="s">
        <v>331</v>
      </c>
      <c r="G477" s="11" t="s">
        <v>103</v>
      </c>
      <c r="H477" s="11" t="s">
        <v>331</v>
      </c>
      <c r="I477" s="11" t="s">
        <v>104</v>
      </c>
      <c r="J477" s="11" t="s">
        <v>100</v>
      </c>
      <c r="K477" s="11" t="s">
        <v>103</v>
      </c>
      <c r="L477" s="11" t="s">
        <v>103</v>
      </c>
      <c r="M477" s="11" t="s">
        <v>104</v>
      </c>
      <c r="N477" s="11" t="s">
        <v>104</v>
      </c>
      <c r="O477" s="159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9"/>
      <c r="C478" s="9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159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2</v>
      </c>
    </row>
    <row r="479" spans="1:65">
      <c r="A479" s="30"/>
      <c r="B479" s="18">
        <v>1</v>
      </c>
      <c r="C479" s="14">
        <v>1</v>
      </c>
      <c r="D479" s="229">
        <v>43</v>
      </c>
      <c r="E479" s="229">
        <v>43.9</v>
      </c>
      <c r="F479" s="221">
        <v>37.6</v>
      </c>
      <c r="G479" s="229">
        <v>44.9</v>
      </c>
      <c r="H479" s="229">
        <v>43.965984270339597</v>
      </c>
      <c r="I479" s="229">
        <v>43.1</v>
      </c>
      <c r="J479" s="229">
        <v>44.957000000000001</v>
      </c>
      <c r="K479" s="221">
        <v>54</v>
      </c>
      <c r="L479" s="229">
        <v>41.4</v>
      </c>
      <c r="M479" s="221">
        <v>38</v>
      </c>
      <c r="N479" s="229">
        <v>40</v>
      </c>
      <c r="O479" s="222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  <c r="AA479" s="223"/>
      <c r="AB479" s="223"/>
      <c r="AC479" s="223"/>
      <c r="AD479" s="223"/>
      <c r="AE479" s="223"/>
      <c r="AF479" s="223"/>
      <c r="AG479" s="223"/>
      <c r="AH479" s="223"/>
      <c r="AI479" s="223"/>
      <c r="AJ479" s="223"/>
      <c r="AK479" s="223"/>
      <c r="AL479" s="223"/>
      <c r="AM479" s="223"/>
      <c r="AN479" s="223"/>
      <c r="AO479" s="223"/>
      <c r="AP479" s="223"/>
      <c r="AQ479" s="223"/>
      <c r="AR479" s="223"/>
      <c r="AS479" s="223"/>
      <c r="AT479" s="223"/>
      <c r="AU479" s="223"/>
      <c r="AV479" s="223"/>
      <c r="AW479" s="223"/>
      <c r="AX479" s="223"/>
      <c r="AY479" s="223"/>
      <c r="AZ479" s="223"/>
      <c r="BA479" s="223"/>
      <c r="BB479" s="223"/>
      <c r="BC479" s="223"/>
      <c r="BD479" s="223"/>
      <c r="BE479" s="223"/>
      <c r="BF479" s="223"/>
      <c r="BG479" s="223"/>
      <c r="BH479" s="223"/>
      <c r="BI479" s="223"/>
      <c r="BJ479" s="223"/>
      <c r="BK479" s="223"/>
      <c r="BL479" s="223"/>
      <c r="BM479" s="224">
        <v>1</v>
      </c>
    </row>
    <row r="480" spans="1:65">
      <c r="A480" s="30"/>
      <c r="B480" s="19">
        <v>1</v>
      </c>
      <c r="C480" s="9">
        <v>2</v>
      </c>
      <c r="D480" s="228">
        <v>43</v>
      </c>
      <c r="E480" s="228">
        <v>44.5</v>
      </c>
      <c r="F480" s="225">
        <v>38.9</v>
      </c>
      <c r="G480" s="228">
        <v>45.2</v>
      </c>
      <c r="H480" s="228">
        <v>43.751217266584199</v>
      </c>
      <c r="I480" s="228">
        <v>43.8</v>
      </c>
      <c r="J480" s="228">
        <v>44.456000000000003</v>
      </c>
      <c r="K480" s="225">
        <v>61</v>
      </c>
      <c r="L480" s="228">
        <v>43.4</v>
      </c>
      <c r="M480" s="225">
        <v>39</v>
      </c>
      <c r="N480" s="228">
        <v>40</v>
      </c>
      <c r="O480" s="222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  <c r="AA480" s="223"/>
      <c r="AB480" s="223"/>
      <c r="AC480" s="223"/>
      <c r="AD480" s="223"/>
      <c r="AE480" s="223"/>
      <c r="AF480" s="223"/>
      <c r="AG480" s="223"/>
      <c r="AH480" s="223"/>
      <c r="AI480" s="223"/>
      <c r="AJ480" s="223"/>
      <c r="AK480" s="223"/>
      <c r="AL480" s="223"/>
      <c r="AM480" s="223"/>
      <c r="AN480" s="223"/>
      <c r="AO480" s="223"/>
      <c r="AP480" s="223"/>
      <c r="AQ480" s="223"/>
      <c r="AR480" s="223"/>
      <c r="AS480" s="223"/>
      <c r="AT480" s="223"/>
      <c r="AU480" s="223"/>
      <c r="AV480" s="223"/>
      <c r="AW480" s="223"/>
      <c r="AX480" s="223"/>
      <c r="AY480" s="223"/>
      <c r="AZ480" s="223"/>
      <c r="BA480" s="223"/>
      <c r="BB480" s="223"/>
      <c r="BC480" s="223"/>
      <c r="BD480" s="223"/>
      <c r="BE480" s="223"/>
      <c r="BF480" s="223"/>
      <c r="BG480" s="223"/>
      <c r="BH480" s="223"/>
      <c r="BI480" s="223"/>
      <c r="BJ480" s="223"/>
      <c r="BK480" s="223"/>
      <c r="BL480" s="223"/>
      <c r="BM480" s="224">
        <v>34</v>
      </c>
    </row>
    <row r="481" spans="1:65">
      <c r="A481" s="30"/>
      <c r="B481" s="19">
        <v>1</v>
      </c>
      <c r="C481" s="9">
        <v>3</v>
      </c>
      <c r="D481" s="228">
        <v>44</v>
      </c>
      <c r="E481" s="228">
        <v>46.9</v>
      </c>
      <c r="F481" s="225">
        <v>38.1</v>
      </c>
      <c r="G481" s="228">
        <v>43.4</v>
      </c>
      <c r="H481" s="228">
        <v>42.745195622622099</v>
      </c>
      <c r="I481" s="228">
        <v>45.1</v>
      </c>
      <c r="J481" s="228">
        <v>44.512</v>
      </c>
      <c r="K481" s="225">
        <v>59</v>
      </c>
      <c r="L481" s="228">
        <v>42.3</v>
      </c>
      <c r="M481" s="225">
        <v>39</v>
      </c>
      <c r="N481" s="228">
        <v>40</v>
      </c>
      <c r="O481" s="222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  <c r="AA481" s="223"/>
      <c r="AB481" s="223"/>
      <c r="AC481" s="223"/>
      <c r="AD481" s="223"/>
      <c r="AE481" s="223"/>
      <c r="AF481" s="223"/>
      <c r="AG481" s="223"/>
      <c r="AH481" s="223"/>
      <c r="AI481" s="223"/>
      <c r="AJ481" s="223"/>
      <c r="AK481" s="223"/>
      <c r="AL481" s="223"/>
      <c r="AM481" s="223"/>
      <c r="AN481" s="223"/>
      <c r="AO481" s="223"/>
      <c r="AP481" s="223"/>
      <c r="AQ481" s="223"/>
      <c r="AR481" s="223"/>
      <c r="AS481" s="223"/>
      <c r="AT481" s="223"/>
      <c r="AU481" s="223"/>
      <c r="AV481" s="223"/>
      <c r="AW481" s="223"/>
      <c r="AX481" s="223"/>
      <c r="AY481" s="223"/>
      <c r="AZ481" s="223"/>
      <c r="BA481" s="223"/>
      <c r="BB481" s="223"/>
      <c r="BC481" s="223"/>
      <c r="BD481" s="223"/>
      <c r="BE481" s="223"/>
      <c r="BF481" s="223"/>
      <c r="BG481" s="223"/>
      <c r="BH481" s="223"/>
      <c r="BI481" s="223"/>
      <c r="BJ481" s="223"/>
      <c r="BK481" s="223"/>
      <c r="BL481" s="223"/>
      <c r="BM481" s="224">
        <v>16</v>
      </c>
    </row>
    <row r="482" spans="1:65">
      <c r="A482" s="30"/>
      <c r="B482" s="19">
        <v>1</v>
      </c>
      <c r="C482" s="9">
        <v>4</v>
      </c>
      <c r="D482" s="228">
        <v>44</v>
      </c>
      <c r="E482" s="228">
        <v>45.3</v>
      </c>
      <c r="F482" s="225">
        <v>37.5</v>
      </c>
      <c r="G482" s="228">
        <v>44.2</v>
      </c>
      <c r="H482" s="228">
        <v>41.993909742622201</v>
      </c>
      <c r="I482" s="228">
        <v>45.1</v>
      </c>
      <c r="J482" s="228">
        <v>44.533999999999999</v>
      </c>
      <c r="K482" s="225">
        <v>58</v>
      </c>
      <c r="L482" s="228">
        <v>44.9</v>
      </c>
      <c r="M482" s="225">
        <v>39</v>
      </c>
      <c r="N482" s="228">
        <v>40</v>
      </c>
      <c r="O482" s="222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  <c r="AA482" s="223"/>
      <c r="AB482" s="223"/>
      <c r="AC482" s="223"/>
      <c r="AD482" s="223"/>
      <c r="AE482" s="223"/>
      <c r="AF482" s="223"/>
      <c r="AG482" s="223"/>
      <c r="AH482" s="223"/>
      <c r="AI482" s="223"/>
      <c r="AJ482" s="223"/>
      <c r="AK482" s="223"/>
      <c r="AL482" s="223"/>
      <c r="AM482" s="223"/>
      <c r="AN482" s="223"/>
      <c r="AO482" s="223"/>
      <c r="AP482" s="223"/>
      <c r="AQ482" s="223"/>
      <c r="AR482" s="223"/>
      <c r="AS482" s="223"/>
      <c r="AT482" s="223"/>
      <c r="AU482" s="223"/>
      <c r="AV482" s="223"/>
      <c r="AW482" s="223"/>
      <c r="AX482" s="223"/>
      <c r="AY482" s="223"/>
      <c r="AZ482" s="223"/>
      <c r="BA482" s="223"/>
      <c r="BB482" s="223"/>
      <c r="BC482" s="223"/>
      <c r="BD482" s="223"/>
      <c r="BE482" s="223"/>
      <c r="BF482" s="223"/>
      <c r="BG482" s="223"/>
      <c r="BH482" s="223"/>
      <c r="BI482" s="223"/>
      <c r="BJ482" s="223"/>
      <c r="BK482" s="223"/>
      <c r="BL482" s="223"/>
      <c r="BM482" s="224">
        <v>43.358440306033145</v>
      </c>
    </row>
    <row r="483" spans="1:65">
      <c r="A483" s="30"/>
      <c r="B483" s="19">
        <v>1</v>
      </c>
      <c r="C483" s="9">
        <v>5</v>
      </c>
      <c r="D483" s="228">
        <v>44</v>
      </c>
      <c r="E483" s="228">
        <v>44.7</v>
      </c>
      <c r="F483" s="225">
        <v>39.299999999999997</v>
      </c>
      <c r="G483" s="228">
        <v>45</v>
      </c>
      <c r="H483" s="228">
        <v>42.249331523497403</v>
      </c>
      <c r="I483" s="228">
        <v>45.1</v>
      </c>
      <c r="J483" s="228">
        <v>44.853000000000002</v>
      </c>
      <c r="K483" s="225">
        <v>48</v>
      </c>
      <c r="L483" s="228">
        <v>41.5</v>
      </c>
      <c r="M483" s="225">
        <v>39</v>
      </c>
      <c r="N483" s="228">
        <v>40</v>
      </c>
      <c r="O483" s="222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  <c r="AA483" s="223"/>
      <c r="AB483" s="223"/>
      <c r="AC483" s="223"/>
      <c r="AD483" s="223"/>
      <c r="AE483" s="223"/>
      <c r="AF483" s="223"/>
      <c r="AG483" s="223"/>
      <c r="AH483" s="223"/>
      <c r="AI483" s="223"/>
      <c r="AJ483" s="223"/>
      <c r="AK483" s="223"/>
      <c r="AL483" s="223"/>
      <c r="AM483" s="223"/>
      <c r="AN483" s="223"/>
      <c r="AO483" s="223"/>
      <c r="AP483" s="223"/>
      <c r="AQ483" s="223"/>
      <c r="AR483" s="223"/>
      <c r="AS483" s="223"/>
      <c r="AT483" s="223"/>
      <c r="AU483" s="223"/>
      <c r="AV483" s="223"/>
      <c r="AW483" s="223"/>
      <c r="AX483" s="223"/>
      <c r="AY483" s="223"/>
      <c r="AZ483" s="223"/>
      <c r="BA483" s="223"/>
      <c r="BB483" s="223"/>
      <c r="BC483" s="223"/>
      <c r="BD483" s="223"/>
      <c r="BE483" s="223"/>
      <c r="BF483" s="223"/>
      <c r="BG483" s="223"/>
      <c r="BH483" s="223"/>
      <c r="BI483" s="223"/>
      <c r="BJ483" s="223"/>
      <c r="BK483" s="223"/>
      <c r="BL483" s="223"/>
      <c r="BM483" s="224">
        <v>140</v>
      </c>
    </row>
    <row r="484" spans="1:65">
      <c r="A484" s="30"/>
      <c r="B484" s="19">
        <v>1</v>
      </c>
      <c r="C484" s="9">
        <v>6</v>
      </c>
      <c r="D484" s="228">
        <v>43</v>
      </c>
      <c r="E484" s="228">
        <v>41.4</v>
      </c>
      <c r="F484" s="225">
        <v>36.700000000000003</v>
      </c>
      <c r="G484" s="228">
        <v>43.3</v>
      </c>
      <c r="H484" s="228">
        <v>43.660496263925701</v>
      </c>
      <c r="I484" s="228">
        <v>43.9</v>
      </c>
      <c r="J484" s="228">
        <v>44.527000000000001</v>
      </c>
      <c r="K484" s="225">
        <v>50</v>
      </c>
      <c r="L484" s="228">
        <v>41.7</v>
      </c>
      <c r="M484" s="225">
        <v>39</v>
      </c>
      <c r="N484" s="228">
        <v>40</v>
      </c>
      <c r="O484" s="222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  <c r="AA484" s="223"/>
      <c r="AB484" s="223"/>
      <c r="AC484" s="223"/>
      <c r="AD484" s="223"/>
      <c r="AE484" s="223"/>
      <c r="AF484" s="223"/>
      <c r="AG484" s="223"/>
      <c r="AH484" s="223"/>
      <c r="AI484" s="223"/>
      <c r="AJ484" s="223"/>
      <c r="AK484" s="223"/>
      <c r="AL484" s="223"/>
      <c r="AM484" s="223"/>
      <c r="AN484" s="223"/>
      <c r="AO484" s="223"/>
      <c r="AP484" s="223"/>
      <c r="AQ484" s="223"/>
      <c r="AR484" s="223"/>
      <c r="AS484" s="223"/>
      <c r="AT484" s="223"/>
      <c r="AU484" s="223"/>
      <c r="AV484" s="223"/>
      <c r="AW484" s="223"/>
      <c r="AX484" s="223"/>
      <c r="AY484" s="223"/>
      <c r="AZ484" s="223"/>
      <c r="BA484" s="223"/>
      <c r="BB484" s="223"/>
      <c r="BC484" s="223"/>
      <c r="BD484" s="223"/>
      <c r="BE484" s="223"/>
      <c r="BF484" s="223"/>
      <c r="BG484" s="223"/>
      <c r="BH484" s="223"/>
      <c r="BI484" s="223"/>
      <c r="BJ484" s="223"/>
      <c r="BK484" s="223"/>
      <c r="BL484" s="223"/>
      <c r="BM484" s="226"/>
    </row>
    <row r="485" spans="1:65">
      <c r="A485" s="30"/>
      <c r="B485" s="20" t="s">
        <v>237</v>
      </c>
      <c r="C485" s="12"/>
      <c r="D485" s="227">
        <v>43.5</v>
      </c>
      <c r="E485" s="227">
        <v>44.449999999999996</v>
      </c>
      <c r="F485" s="227">
        <v>38.016666666666659</v>
      </c>
      <c r="G485" s="227">
        <v>44.333333333333336</v>
      </c>
      <c r="H485" s="227">
        <v>43.061022448265199</v>
      </c>
      <c r="I485" s="227">
        <v>44.349999999999994</v>
      </c>
      <c r="J485" s="227">
        <v>44.639833333333335</v>
      </c>
      <c r="K485" s="227">
        <v>55</v>
      </c>
      <c r="L485" s="227">
        <v>42.533333333333331</v>
      </c>
      <c r="M485" s="227">
        <v>38.833333333333336</v>
      </c>
      <c r="N485" s="227">
        <v>40</v>
      </c>
      <c r="O485" s="222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  <c r="AA485" s="223"/>
      <c r="AB485" s="223"/>
      <c r="AC485" s="223"/>
      <c r="AD485" s="223"/>
      <c r="AE485" s="223"/>
      <c r="AF485" s="223"/>
      <c r="AG485" s="223"/>
      <c r="AH485" s="223"/>
      <c r="AI485" s="223"/>
      <c r="AJ485" s="223"/>
      <c r="AK485" s="223"/>
      <c r="AL485" s="223"/>
      <c r="AM485" s="223"/>
      <c r="AN485" s="223"/>
      <c r="AO485" s="223"/>
      <c r="AP485" s="223"/>
      <c r="AQ485" s="223"/>
      <c r="AR485" s="223"/>
      <c r="AS485" s="223"/>
      <c r="AT485" s="223"/>
      <c r="AU485" s="223"/>
      <c r="AV485" s="223"/>
      <c r="AW485" s="223"/>
      <c r="AX485" s="223"/>
      <c r="AY485" s="223"/>
      <c r="AZ485" s="223"/>
      <c r="BA485" s="223"/>
      <c r="BB485" s="223"/>
      <c r="BC485" s="223"/>
      <c r="BD485" s="223"/>
      <c r="BE485" s="223"/>
      <c r="BF485" s="223"/>
      <c r="BG485" s="223"/>
      <c r="BH485" s="223"/>
      <c r="BI485" s="223"/>
      <c r="BJ485" s="223"/>
      <c r="BK485" s="223"/>
      <c r="BL485" s="223"/>
      <c r="BM485" s="226"/>
    </row>
    <row r="486" spans="1:65">
      <c r="A486" s="30"/>
      <c r="B486" s="3" t="s">
        <v>238</v>
      </c>
      <c r="C486" s="29"/>
      <c r="D486" s="228">
        <v>43.5</v>
      </c>
      <c r="E486" s="228">
        <v>44.6</v>
      </c>
      <c r="F486" s="228">
        <v>37.85</v>
      </c>
      <c r="G486" s="228">
        <v>44.55</v>
      </c>
      <c r="H486" s="228">
        <v>43.2028459432739</v>
      </c>
      <c r="I486" s="228">
        <v>44.5</v>
      </c>
      <c r="J486" s="228">
        <v>44.530500000000004</v>
      </c>
      <c r="K486" s="228">
        <v>56</v>
      </c>
      <c r="L486" s="228">
        <v>42</v>
      </c>
      <c r="M486" s="228">
        <v>39</v>
      </c>
      <c r="N486" s="228">
        <v>40</v>
      </c>
      <c r="O486" s="222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  <c r="AA486" s="223"/>
      <c r="AB486" s="223"/>
      <c r="AC486" s="223"/>
      <c r="AD486" s="223"/>
      <c r="AE486" s="223"/>
      <c r="AF486" s="223"/>
      <c r="AG486" s="223"/>
      <c r="AH486" s="223"/>
      <c r="AI486" s="223"/>
      <c r="AJ486" s="223"/>
      <c r="AK486" s="223"/>
      <c r="AL486" s="223"/>
      <c r="AM486" s="223"/>
      <c r="AN486" s="223"/>
      <c r="AO486" s="223"/>
      <c r="AP486" s="223"/>
      <c r="AQ486" s="223"/>
      <c r="AR486" s="223"/>
      <c r="AS486" s="223"/>
      <c r="AT486" s="223"/>
      <c r="AU486" s="223"/>
      <c r="AV486" s="223"/>
      <c r="AW486" s="223"/>
      <c r="AX486" s="223"/>
      <c r="AY486" s="223"/>
      <c r="AZ486" s="223"/>
      <c r="BA486" s="223"/>
      <c r="BB486" s="223"/>
      <c r="BC486" s="223"/>
      <c r="BD486" s="223"/>
      <c r="BE486" s="223"/>
      <c r="BF486" s="223"/>
      <c r="BG486" s="223"/>
      <c r="BH486" s="223"/>
      <c r="BI486" s="223"/>
      <c r="BJ486" s="223"/>
      <c r="BK486" s="223"/>
      <c r="BL486" s="223"/>
      <c r="BM486" s="226"/>
    </row>
    <row r="487" spans="1:65">
      <c r="A487" s="30"/>
      <c r="B487" s="3" t="s">
        <v>239</v>
      </c>
      <c r="C487" s="29"/>
      <c r="D487" s="23">
        <v>0.54772255750516607</v>
      </c>
      <c r="E487" s="23">
        <v>1.8108009277664951</v>
      </c>
      <c r="F487" s="23">
        <v>0.96003472159430925</v>
      </c>
      <c r="G487" s="23">
        <v>0.83346665600170766</v>
      </c>
      <c r="H487" s="23">
        <v>0.84285371328601144</v>
      </c>
      <c r="I487" s="23">
        <v>0.86660256173173267</v>
      </c>
      <c r="J487" s="23">
        <v>0.209810787774763</v>
      </c>
      <c r="K487" s="23">
        <v>5.215361924162119</v>
      </c>
      <c r="L487" s="23">
        <v>1.3750151514316724</v>
      </c>
      <c r="M487" s="23">
        <v>0.40824829046386302</v>
      </c>
      <c r="N487" s="23">
        <v>0</v>
      </c>
      <c r="O487" s="159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6"/>
    </row>
    <row r="488" spans="1:65">
      <c r="A488" s="30"/>
      <c r="B488" s="3" t="s">
        <v>87</v>
      </c>
      <c r="C488" s="29"/>
      <c r="D488" s="13">
        <v>1.2591323161038301E-2</v>
      </c>
      <c r="E488" s="13">
        <v>4.0737928633666938E-2</v>
      </c>
      <c r="F488" s="13">
        <v>2.5252995745575872E-2</v>
      </c>
      <c r="G488" s="13">
        <v>1.8799999759437015E-2</v>
      </c>
      <c r="H488" s="13">
        <v>1.9573471909512627E-2</v>
      </c>
      <c r="I488" s="13">
        <v>1.9540080309621934E-2</v>
      </c>
      <c r="J488" s="13">
        <v>4.700079998239905E-3</v>
      </c>
      <c r="K488" s="13">
        <v>9.4824762257493075E-2</v>
      </c>
      <c r="L488" s="13">
        <v>3.2327942431779132E-2</v>
      </c>
      <c r="M488" s="13">
        <v>1.0512831514090892E-2</v>
      </c>
      <c r="N488" s="13">
        <v>0</v>
      </c>
      <c r="O488" s="159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6"/>
    </row>
    <row r="489" spans="1:65">
      <c r="A489" s="30"/>
      <c r="B489" s="3" t="s">
        <v>240</v>
      </c>
      <c r="C489" s="29"/>
      <c r="D489" s="13">
        <v>3.2648705296522973E-3</v>
      </c>
      <c r="E489" s="13">
        <v>2.5175252759610078E-2</v>
      </c>
      <c r="F489" s="13">
        <v>-0.1232003181309822</v>
      </c>
      <c r="G489" s="13">
        <v>2.2484504064703037E-2</v>
      </c>
      <c r="H489" s="13">
        <v>-6.8595146796958106E-3</v>
      </c>
      <c r="I489" s="13">
        <v>2.2868896735404043E-2</v>
      </c>
      <c r="J489" s="13">
        <v>2.9553485278894787E-2</v>
      </c>
      <c r="K489" s="13">
        <v>0.26849581331335348</v>
      </c>
      <c r="L489" s="13">
        <v>-1.9029904371006712E-2</v>
      </c>
      <c r="M489" s="13">
        <v>-0.10436507726663224</v>
      </c>
      <c r="N489" s="13">
        <v>-7.7457590317561165E-2</v>
      </c>
      <c r="O489" s="159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A490" s="30"/>
      <c r="B490" s="46" t="s">
        <v>241</v>
      </c>
      <c r="C490" s="47"/>
      <c r="D490" s="45">
        <v>0</v>
      </c>
      <c r="E490" s="45">
        <v>0.66</v>
      </c>
      <c r="F490" s="45">
        <v>3.82</v>
      </c>
      <c r="G490" s="45">
        <v>0.57999999999999996</v>
      </c>
      <c r="H490" s="45">
        <v>0.31</v>
      </c>
      <c r="I490" s="45">
        <v>0.59</v>
      </c>
      <c r="J490" s="45">
        <v>0.8</v>
      </c>
      <c r="K490" s="45">
        <v>8.02</v>
      </c>
      <c r="L490" s="45">
        <v>0.67</v>
      </c>
      <c r="M490" s="45">
        <v>3.26</v>
      </c>
      <c r="N490" s="45">
        <v>2.44</v>
      </c>
      <c r="O490" s="159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6"/>
    </row>
    <row r="491" spans="1:65">
      <c r="B491" s="3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BM491" s="56"/>
    </row>
    <row r="492" spans="1:65" ht="15">
      <c r="B492" s="8" t="s">
        <v>625</v>
      </c>
      <c r="BM492" s="28" t="s">
        <v>67</v>
      </c>
    </row>
    <row r="493" spans="1:65" ht="15">
      <c r="A493" s="25" t="s">
        <v>20</v>
      </c>
      <c r="B493" s="18" t="s">
        <v>114</v>
      </c>
      <c r="C493" s="15" t="s">
        <v>115</v>
      </c>
      <c r="D493" s="16" t="s">
        <v>233</v>
      </c>
      <c r="E493" s="17" t="s">
        <v>233</v>
      </c>
      <c r="F493" s="17" t="s">
        <v>233</v>
      </c>
      <c r="G493" s="17" t="s">
        <v>233</v>
      </c>
      <c r="H493" s="17" t="s">
        <v>233</v>
      </c>
      <c r="I493" s="17" t="s">
        <v>233</v>
      </c>
      <c r="J493" s="17" t="s">
        <v>233</v>
      </c>
      <c r="K493" s="17" t="s">
        <v>233</v>
      </c>
      <c r="L493" s="17" t="s">
        <v>233</v>
      </c>
      <c r="M493" s="17" t="s">
        <v>233</v>
      </c>
      <c r="N493" s="17" t="s">
        <v>233</v>
      </c>
      <c r="O493" s="17" t="s">
        <v>233</v>
      </c>
      <c r="P493" s="17" t="s">
        <v>233</v>
      </c>
      <c r="Q493" s="17" t="s">
        <v>233</v>
      </c>
      <c r="R493" s="159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1</v>
      </c>
    </row>
    <row r="494" spans="1:65">
      <c r="A494" s="30"/>
      <c r="B494" s="19" t="s">
        <v>234</v>
      </c>
      <c r="C494" s="9" t="s">
        <v>234</v>
      </c>
      <c r="D494" s="156" t="s">
        <v>244</v>
      </c>
      <c r="E494" s="158" t="s">
        <v>245</v>
      </c>
      <c r="F494" s="158" t="s">
        <v>246</v>
      </c>
      <c r="G494" s="158" t="s">
        <v>252</v>
      </c>
      <c r="H494" s="158" t="s">
        <v>253</v>
      </c>
      <c r="I494" s="158" t="s">
        <v>254</v>
      </c>
      <c r="J494" s="158" t="s">
        <v>255</v>
      </c>
      <c r="K494" s="158" t="s">
        <v>258</v>
      </c>
      <c r="L494" s="158" t="s">
        <v>260</v>
      </c>
      <c r="M494" s="158" t="s">
        <v>263</v>
      </c>
      <c r="N494" s="158" t="s">
        <v>266</v>
      </c>
      <c r="O494" s="158" t="s">
        <v>268</v>
      </c>
      <c r="P494" s="158" t="s">
        <v>269</v>
      </c>
      <c r="Q494" s="158" t="s">
        <v>270</v>
      </c>
      <c r="R494" s="159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 t="s">
        <v>3</v>
      </c>
    </row>
    <row r="495" spans="1:65">
      <c r="A495" s="30"/>
      <c r="B495" s="19"/>
      <c r="C495" s="9"/>
      <c r="D495" s="10" t="s">
        <v>331</v>
      </c>
      <c r="E495" s="11" t="s">
        <v>331</v>
      </c>
      <c r="F495" s="11" t="s">
        <v>104</v>
      </c>
      <c r="G495" s="11" t="s">
        <v>331</v>
      </c>
      <c r="H495" s="11" t="s">
        <v>103</v>
      </c>
      <c r="I495" s="11" t="s">
        <v>104</v>
      </c>
      <c r="J495" s="11" t="s">
        <v>104</v>
      </c>
      <c r="K495" s="11" t="s">
        <v>103</v>
      </c>
      <c r="L495" s="11" t="s">
        <v>331</v>
      </c>
      <c r="M495" s="11" t="s">
        <v>103</v>
      </c>
      <c r="N495" s="11" t="s">
        <v>104</v>
      </c>
      <c r="O495" s="11" t="s">
        <v>104</v>
      </c>
      <c r="P495" s="11" t="s">
        <v>104</v>
      </c>
      <c r="Q495" s="11" t="s">
        <v>104</v>
      </c>
      <c r="R495" s="159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/>
      <c r="C496" s="9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59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2</v>
      </c>
    </row>
    <row r="497" spans="1:65">
      <c r="A497" s="30"/>
      <c r="B497" s="18">
        <v>1</v>
      </c>
      <c r="C497" s="14">
        <v>1</v>
      </c>
      <c r="D497" s="229">
        <v>17</v>
      </c>
      <c r="E497" s="229">
        <v>18</v>
      </c>
      <c r="F497" s="221">
        <v>10</v>
      </c>
      <c r="G497" s="229">
        <v>20</v>
      </c>
      <c r="H497" s="229">
        <v>17</v>
      </c>
      <c r="I497" s="221">
        <v>20</v>
      </c>
      <c r="J497" s="221" t="s">
        <v>96</v>
      </c>
      <c r="K497" s="221">
        <v>35.844704643773184</v>
      </c>
      <c r="L497" s="229">
        <v>19.399999999999999</v>
      </c>
      <c r="M497" s="229">
        <v>14</v>
      </c>
      <c r="N497" s="229">
        <v>20</v>
      </c>
      <c r="O497" s="221">
        <v>37</v>
      </c>
      <c r="P497" s="221">
        <v>30</v>
      </c>
      <c r="Q497" s="221" t="s">
        <v>96</v>
      </c>
      <c r="R497" s="222"/>
      <c r="S497" s="223"/>
      <c r="T497" s="223"/>
      <c r="U497" s="223"/>
      <c r="V497" s="223"/>
      <c r="W497" s="223"/>
      <c r="X497" s="223"/>
      <c r="Y497" s="223"/>
      <c r="Z497" s="223"/>
      <c r="AA497" s="223"/>
      <c r="AB497" s="223"/>
      <c r="AC497" s="223"/>
      <c r="AD497" s="223"/>
      <c r="AE497" s="223"/>
      <c r="AF497" s="223"/>
      <c r="AG497" s="223"/>
      <c r="AH497" s="223"/>
      <c r="AI497" s="223"/>
      <c r="AJ497" s="223"/>
      <c r="AK497" s="223"/>
      <c r="AL497" s="223"/>
      <c r="AM497" s="223"/>
      <c r="AN497" s="223"/>
      <c r="AO497" s="223"/>
      <c r="AP497" s="223"/>
      <c r="AQ497" s="223"/>
      <c r="AR497" s="223"/>
      <c r="AS497" s="223"/>
      <c r="AT497" s="223"/>
      <c r="AU497" s="223"/>
      <c r="AV497" s="223"/>
      <c r="AW497" s="223"/>
      <c r="AX497" s="223"/>
      <c r="AY497" s="223"/>
      <c r="AZ497" s="223"/>
      <c r="BA497" s="223"/>
      <c r="BB497" s="223"/>
      <c r="BC497" s="223"/>
      <c r="BD497" s="223"/>
      <c r="BE497" s="223"/>
      <c r="BF497" s="223"/>
      <c r="BG497" s="223"/>
      <c r="BH497" s="223"/>
      <c r="BI497" s="223"/>
      <c r="BJ497" s="223"/>
      <c r="BK497" s="223"/>
      <c r="BL497" s="223"/>
      <c r="BM497" s="224">
        <v>1</v>
      </c>
    </row>
    <row r="498" spans="1:65">
      <c r="A498" s="30"/>
      <c r="B498" s="19">
        <v>1</v>
      </c>
      <c r="C498" s="9">
        <v>2</v>
      </c>
      <c r="D498" s="228">
        <v>18</v>
      </c>
      <c r="E498" s="228">
        <v>16</v>
      </c>
      <c r="F498" s="225">
        <v>40</v>
      </c>
      <c r="G498" s="228">
        <v>20</v>
      </c>
      <c r="H498" s="228">
        <v>18</v>
      </c>
      <c r="I498" s="225">
        <v>10</v>
      </c>
      <c r="J498" s="225" t="s">
        <v>96</v>
      </c>
      <c r="K498" s="225">
        <v>20.143312237660364</v>
      </c>
      <c r="L498" s="228">
        <v>19.7</v>
      </c>
      <c r="M498" s="228">
        <v>15</v>
      </c>
      <c r="N498" s="228">
        <v>18</v>
      </c>
      <c r="O498" s="225">
        <v>37</v>
      </c>
      <c r="P498" s="225">
        <v>20</v>
      </c>
      <c r="Q498" s="225" t="s">
        <v>96</v>
      </c>
      <c r="R498" s="222"/>
      <c r="S498" s="223"/>
      <c r="T498" s="223"/>
      <c r="U498" s="223"/>
      <c r="V498" s="223"/>
      <c r="W498" s="223"/>
      <c r="X498" s="223"/>
      <c r="Y498" s="223"/>
      <c r="Z498" s="223"/>
      <c r="AA498" s="223"/>
      <c r="AB498" s="223"/>
      <c r="AC498" s="223"/>
      <c r="AD498" s="223"/>
      <c r="AE498" s="223"/>
      <c r="AF498" s="223"/>
      <c r="AG498" s="223"/>
      <c r="AH498" s="223"/>
      <c r="AI498" s="223"/>
      <c r="AJ498" s="223"/>
      <c r="AK498" s="223"/>
      <c r="AL498" s="223"/>
      <c r="AM498" s="223"/>
      <c r="AN498" s="223"/>
      <c r="AO498" s="223"/>
      <c r="AP498" s="223"/>
      <c r="AQ498" s="223"/>
      <c r="AR498" s="223"/>
      <c r="AS498" s="223"/>
      <c r="AT498" s="223"/>
      <c r="AU498" s="223"/>
      <c r="AV498" s="223"/>
      <c r="AW498" s="223"/>
      <c r="AX498" s="223"/>
      <c r="AY498" s="223"/>
      <c r="AZ498" s="223"/>
      <c r="BA498" s="223"/>
      <c r="BB498" s="223"/>
      <c r="BC498" s="223"/>
      <c r="BD498" s="223"/>
      <c r="BE498" s="223"/>
      <c r="BF498" s="223"/>
      <c r="BG498" s="223"/>
      <c r="BH498" s="223"/>
      <c r="BI498" s="223"/>
      <c r="BJ498" s="223"/>
      <c r="BK498" s="223"/>
      <c r="BL498" s="223"/>
      <c r="BM498" s="224" t="e">
        <v>#N/A</v>
      </c>
    </row>
    <row r="499" spans="1:65">
      <c r="A499" s="30"/>
      <c r="B499" s="19">
        <v>1</v>
      </c>
      <c r="C499" s="9">
        <v>3</v>
      </c>
      <c r="D499" s="228">
        <v>17</v>
      </c>
      <c r="E499" s="241">
        <v>24</v>
      </c>
      <c r="F499" s="225">
        <v>40</v>
      </c>
      <c r="G499" s="228">
        <v>19</v>
      </c>
      <c r="H499" s="228">
        <v>19</v>
      </c>
      <c r="I499" s="225">
        <v>20</v>
      </c>
      <c r="J499" s="225" t="s">
        <v>96</v>
      </c>
      <c r="K499" s="225">
        <v>27.458377115766609</v>
      </c>
      <c r="L499" s="228">
        <v>19.399999999999999</v>
      </c>
      <c r="M499" s="228">
        <v>16</v>
      </c>
      <c r="N499" s="228">
        <v>20</v>
      </c>
      <c r="O499" s="225">
        <v>38</v>
      </c>
      <c r="P499" s="225">
        <v>30</v>
      </c>
      <c r="Q499" s="225" t="s">
        <v>96</v>
      </c>
      <c r="R499" s="222"/>
      <c r="S499" s="223"/>
      <c r="T499" s="223"/>
      <c r="U499" s="223"/>
      <c r="V499" s="223"/>
      <c r="W499" s="223"/>
      <c r="X499" s="223"/>
      <c r="Y499" s="223"/>
      <c r="Z499" s="223"/>
      <c r="AA499" s="223"/>
      <c r="AB499" s="223"/>
      <c r="AC499" s="223"/>
      <c r="AD499" s="223"/>
      <c r="AE499" s="223"/>
      <c r="AF499" s="223"/>
      <c r="AG499" s="223"/>
      <c r="AH499" s="223"/>
      <c r="AI499" s="223"/>
      <c r="AJ499" s="223"/>
      <c r="AK499" s="223"/>
      <c r="AL499" s="223"/>
      <c r="AM499" s="223"/>
      <c r="AN499" s="223"/>
      <c r="AO499" s="223"/>
      <c r="AP499" s="223"/>
      <c r="AQ499" s="223"/>
      <c r="AR499" s="223"/>
      <c r="AS499" s="223"/>
      <c r="AT499" s="223"/>
      <c r="AU499" s="223"/>
      <c r="AV499" s="223"/>
      <c r="AW499" s="223"/>
      <c r="AX499" s="223"/>
      <c r="AY499" s="223"/>
      <c r="AZ499" s="223"/>
      <c r="BA499" s="223"/>
      <c r="BB499" s="223"/>
      <c r="BC499" s="223"/>
      <c r="BD499" s="223"/>
      <c r="BE499" s="223"/>
      <c r="BF499" s="223"/>
      <c r="BG499" s="223"/>
      <c r="BH499" s="223"/>
      <c r="BI499" s="223"/>
      <c r="BJ499" s="223"/>
      <c r="BK499" s="223"/>
      <c r="BL499" s="223"/>
      <c r="BM499" s="224">
        <v>16</v>
      </c>
    </row>
    <row r="500" spans="1:65">
      <c r="A500" s="30"/>
      <c r="B500" s="19">
        <v>1</v>
      </c>
      <c r="C500" s="9">
        <v>4</v>
      </c>
      <c r="D500" s="228">
        <v>17</v>
      </c>
      <c r="E500" s="228">
        <v>18</v>
      </c>
      <c r="F500" s="225" t="s">
        <v>97</v>
      </c>
      <c r="G500" s="228">
        <v>20</v>
      </c>
      <c r="H500" s="228">
        <v>18</v>
      </c>
      <c r="I500" s="225">
        <v>10</v>
      </c>
      <c r="J500" s="225" t="s">
        <v>96</v>
      </c>
      <c r="K500" s="225">
        <v>36.789322400764561</v>
      </c>
      <c r="L500" s="228">
        <v>19.2</v>
      </c>
      <c r="M500" s="228">
        <v>18</v>
      </c>
      <c r="N500" s="228">
        <v>18</v>
      </c>
      <c r="O500" s="225">
        <v>38</v>
      </c>
      <c r="P500" s="225">
        <v>30</v>
      </c>
      <c r="Q500" s="225" t="s">
        <v>96</v>
      </c>
      <c r="R500" s="222"/>
      <c r="S500" s="223"/>
      <c r="T500" s="223"/>
      <c r="U500" s="223"/>
      <c r="V500" s="223"/>
      <c r="W500" s="223"/>
      <c r="X500" s="223"/>
      <c r="Y500" s="223"/>
      <c r="Z500" s="223"/>
      <c r="AA500" s="223"/>
      <c r="AB500" s="223"/>
      <c r="AC500" s="223"/>
      <c r="AD500" s="223"/>
      <c r="AE500" s="223"/>
      <c r="AF500" s="223"/>
      <c r="AG500" s="223"/>
      <c r="AH500" s="223"/>
      <c r="AI500" s="223"/>
      <c r="AJ500" s="223"/>
      <c r="AK500" s="223"/>
      <c r="AL500" s="223"/>
      <c r="AM500" s="223"/>
      <c r="AN500" s="223"/>
      <c r="AO500" s="223"/>
      <c r="AP500" s="223"/>
      <c r="AQ500" s="223"/>
      <c r="AR500" s="223"/>
      <c r="AS500" s="223"/>
      <c r="AT500" s="223"/>
      <c r="AU500" s="223"/>
      <c r="AV500" s="223"/>
      <c r="AW500" s="223"/>
      <c r="AX500" s="223"/>
      <c r="AY500" s="223"/>
      <c r="AZ500" s="223"/>
      <c r="BA500" s="223"/>
      <c r="BB500" s="223"/>
      <c r="BC500" s="223"/>
      <c r="BD500" s="223"/>
      <c r="BE500" s="223"/>
      <c r="BF500" s="223"/>
      <c r="BG500" s="223"/>
      <c r="BH500" s="223"/>
      <c r="BI500" s="223"/>
      <c r="BJ500" s="223"/>
      <c r="BK500" s="223"/>
      <c r="BL500" s="223"/>
      <c r="BM500" s="224">
        <v>18.190476190476186</v>
      </c>
    </row>
    <row r="501" spans="1:65">
      <c r="A501" s="30"/>
      <c r="B501" s="19">
        <v>1</v>
      </c>
      <c r="C501" s="9">
        <v>5</v>
      </c>
      <c r="D501" s="228">
        <v>17</v>
      </c>
      <c r="E501" s="228">
        <v>18</v>
      </c>
      <c r="F501" s="225">
        <v>40</v>
      </c>
      <c r="G501" s="228">
        <v>20</v>
      </c>
      <c r="H501" s="228">
        <v>18</v>
      </c>
      <c r="I501" s="225">
        <v>20</v>
      </c>
      <c r="J501" s="225" t="s">
        <v>96</v>
      </c>
      <c r="K501" s="225">
        <v>25.183250377516881</v>
      </c>
      <c r="L501" s="228">
        <v>19.2</v>
      </c>
      <c r="M501" s="228">
        <v>15</v>
      </c>
      <c r="N501" s="228">
        <v>23</v>
      </c>
      <c r="O501" s="225">
        <v>38</v>
      </c>
      <c r="P501" s="225">
        <v>30</v>
      </c>
      <c r="Q501" s="225" t="s">
        <v>96</v>
      </c>
      <c r="R501" s="222"/>
      <c r="S501" s="223"/>
      <c r="T501" s="223"/>
      <c r="U501" s="223"/>
      <c r="V501" s="223"/>
      <c r="W501" s="223"/>
      <c r="X501" s="223"/>
      <c r="Y501" s="223"/>
      <c r="Z501" s="223"/>
      <c r="AA501" s="223"/>
      <c r="AB501" s="223"/>
      <c r="AC501" s="223"/>
      <c r="AD501" s="223"/>
      <c r="AE501" s="223"/>
      <c r="AF501" s="223"/>
      <c r="AG501" s="223"/>
      <c r="AH501" s="223"/>
      <c r="AI501" s="223"/>
      <c r="AJ501" s="223"/>
      <c r="AK501" s="223"/>
      <c r="AL501" s="223"/>
      <c r="AM501" s="223"/>
      <c r="AN501" s="223"/>
      <c r="AO501" s="223"/>
      <c r="AP501" s="223"/>
      <c r="AQ501" s="223"/>
      <c r="AR501" s="223"/>
      <c r="AS501" s="223"/>
      <c r="AT501" s="223"/>
      <c r="AU501" s="223"/>
      <c r="AV501" s="223"/>
      <c r="AW501" s="223"/>
      <c r="AX501" s="223"/>
      <c r="AY501" s="223"/>
      <c r="AZ501" s="223"/>
      <c r="BA501" s="223"/>
      <c r="BB501" s="223"/>
      <c r="BC501" s="223"/>
      <c r="BD501" s="223"/>
      <c r="BE501" s="223"/>
      <c r="BF501" s="223"/>
      <c r="BG501" s="223"/>
      <c r="BH501" s="223"/>
      <c r="BI501" s="223"/>
      <c r="BJ501" s="223"/>
      <c r="BK501" s="223"/>
      <c r="BL501" s="223"/>
      <c r="BM501" s="224">
        <v>141</v>
      </c>
    </row>
    <row r="502" spans="1:65">
      <c r="A502" s="30"/>
      <c r="B502" s="19">
        <v>1</v>
      </c>
      <c r="C502" s="9">
        <v>6</v>
      </c>
      <c r="D502" s="228">
        <v>18</v>
      </c>
      <c r="E502" s="228">
        <v>17</v>
      </c>
      <c r="F502" s="225">
        <v>20</v>
      </c>
      <c r="G502" s="228">
        <v>20</v>
      </c>
      <c r="H502" s="228">
        <v>18</v>
      </c>
      <c r="I502" s="225">
        <v>20</v>
      </c>
      <c r="J502" s="225" t="s">
        <v>96</v>
      </c>
      <c r="K502" s="225">
        <v>24.261646576981281</v>
      </c>
      <c r="L502" s="228">
        <v>18.7</v>
      </c>
      <c r="M502" s="228">
        <v>16</v>
      </c>
      <c r="N502" s="228">
        <v>20</v>
      </c>
      <c r="O502" s="225">
        <v>37</v>
      </c>
      <c r="P502" s="225">
        <v>30</v>
      </c>
      <c r="Q502" s="225" t="s">
        <v>96</v>
      </c>
      <c r="R502" s="222"/>
      <c r="S502" s="223"/>
      <c r="T502" s="223"/>
      <c r="U502" s="223"/>
      <c r="V502" s="223"/>
      <c r="W502" s="223"/>
      <c r="X502" s="223"/>
      <c r="Y502" s="223"/>
      <c r="Z502" s="223"/>
      <c r="AA502" s="223"/>
      <c r="AB502" s="223"/>
      <c r="AC502" s="223"/>
      <c r="AD502" s="223"/>
      <c r="AE502" s="223"/>
      <c r="AF502" s="223"/>
      <c r="AG502" s="223"/>
      <c r="AH502" s="223"/>
      <c r="AI502" s="223"/>
      <c r="AJ502" s="223"/>
      <c r="AK502" s="223"/>
      <c r="AL502" s="223"/>
      <c r="AM502" s="223"/>
      <c r="AN502" s="223"/>
      <c r="AO502" s="223"/>
      <c r="AP502" s="223"/>
      <c r="AQ502" s="223"/>
      <c r="AR502" s="223"/>
      <c r="AS502" s="223"/>
      <c r="AT502" s="223"/>
      <c r="AU502" s="223"/>
      <c r="AV502" s="223"/>
      <c r="AW502" s="223"/>
      <c r="AX502" s="223"/>
      <c r="AY502" s="223"/>
      <c r="AZ502" s="223"/>
      <c r="BA502" s="223"/>
      <c r="BB502" s="223"/>
      <c r="BC502" s="223"/>
      <c r="BD502" s="223"/>
      <c r="BE502" s="223"/>
      <c r="BF502" s="223"/>
      <c r="BG502" s="223"/>
      <c r="BH502" s="223"/>
      <c r="BI502" s="223"/>
      <c r="BJ502" s="223"/>
      <c r="BK502" s="223"/>
      <c r="BL502" s="223"/>
      <c r="BM502" s="226"/>
    </row>
    <row r="503" spans="1:65">
      <c r="A503" s="30"/>
      <c r="B503" s="20" t="s">
        <v>237</v>
      </c>
      <c r="C503" s="12"/>
      <c r="D503" s="227">
        <v>17.333333333333332</v>
      </c>
      <c r="E503" s="227">
        <v>18.5</v>
      </c>
      <c r="F503" s="227">
        <v>30</v>
      </c>
      <c r="G503" s="227">
        <v>19.833333333333332</v>
      </c>
      <c r="H503" s="227">
        <v>18</v>
      </c>
      <c r="I503" s="227">
        <v>16.666666666666668</v>
      </c>
      <c r="J503" s="227" t="s">
        <v>729</v>
      </c>
      <c r="K503" s="227">
        <v>28.280102225410484</v>
      </c>
      <c r="L503" s="227">
        <v>19.266666666666666</v>
      </c>
      <c r="M503" s="227">
        <v>15.666666666666666</v>
      </c>
      <c r="N503" s="227">
        <v>19.833333333333332</v>
      </c>
      <c r="O503" s="227">
        <v>37.5</v>
      </c>
      <c r="P503" s="227">
        <v>28.333333333333332</v>
      </c>
      <c r="Q503" s="227" t="s">
        <v>729</v>
      </c>
      <c r="R503" s="222"/>
      <c r="S503" s="223"/>
      <c r="T503" s="223"/>
      <c r="U503" s="223"/>
      <c r="V503" s="223"/>
      <c r="W503" s="223"/>
      <c r="X503" s="223"/>
      <c r="Y503" s="223"/>
      <c r="Z503" s="223"/>
      <c r="AA503" s="223"/>
      <c r="AB503" s="223"/>
      <c r="AC503" s="223"/>
      <c r="AD503" s="223"/>
      <c r="AE503" s="223"/>
      <c r="AF503" s="223"/>
      <c r="AG503" s="223"/>
      <c r="AH503" s="223"/>
      <c r="AI503" s="223"/>
      <c r="AJ503" s="223"/>
      <c r="AK503" s="223"/>
      <c r="AL503" s="223"/>
      <c r="AM503" s="223"/>
      <c r="AN503" s="223"/>
      <c r="AO503" s="223"/>
      <c r="AP503" s="223"/>
      <c r="AQ503" s="223"/>
      <c r="AR503" s="223"/>
      <c r="AS503" s="223"/>
      <c r="AT503" s="223"/>
      <c r="AU503" s="223"/>
      <c r="AV503" s="223"/>
      <c r="AW503" s="223"/>
      <c r="AX503" s="223"/>
      <c r="AY503" s="223"/>
      <c r="AZ503" s="223"/>
      <c r="BA503" s="223"/>
      <c r="BB503" s="223"/>
      <c r="BC503" s="223"/>
      <c r="BD503" s="223"/>
      <c r="BE503" s="223"/>
      <c r="BF503" s="223"/>
      <c r="BG503" s="223"/>
      <c r="BH503" s="223"/>
      <c r="BI503" s="223"/>
      <c r="BJ503" s="223"/>
      <c r="BK503" s="223"/>
      <c r="BL503" s="223"/>
      <c r="BM503" s="226"/>
    </row>
    <row r="504" spans="1:65">
      <c r="A504" s="30"/>
      <c r="B504" s="3" t="s">
        <v>238</v>
      </c>
      <c r="C504" s="29"/>
      <c r="D504" s="228">
        <v>17</v>
      </c>
      <c r="E504" s="228">
        <v>18</v>
      </c>
      <c r="F504" s="228">
        <v>40</v>
      </c>
      <c r="G504" s="228">
        <v>20</v>
      </c>
      <c r="H504" s="228">
        <v>18</v>
      </c>
      <c r="I504" s="228">
        <v>20</v>
      </c>
      <c r="J504" s="228" t="s">
        <v>729</v>
      </c>
      <c r="K504" s="228">
        <v>26.320813746641747</v>
      </c>
      <c r="L504" s="228">
        <v>19.299999999999997</v>
      </c>
      <c r="M504" s="228">
        <v>15.5</v>
      </c>
      <c r="N504" s="228">
        <v>20</v>
      </c>
      <c r="O504" s="228">
        <v>37.5</v>
      </c>
      <c r="P504" s="228">
        <v>30</v>
      </c>
      <c r="Q504" s="228" t="s">
        <v>729</v>
      </c>
      <c r="R504" s="222"/>
      <c r="S504" s="223"/>
      <c r="T504" s="223"/>
      <c r="U504" s="223"/>
      <c r="V504" s="223"/>
      <c r="W504" s="223"/>
      <c r="X504" s="223"/>
      <c r="Y504" s="223"/>
      <c r="Z504" s="223"/>
      <c r="AA504" s="223"/>
      <c r="AB504" s="223"/>
      <c r="AC504" s="223"/>
      <c r="AD504" s="223"/>
      <c r="AE504" s="223"/>
      <c r="AF504" s="223"/>
      <c r="AG504" s="223"/>
      <c r="AH504" s="223"/>
      <c r="AI504" s="223"/>
      <c r="AJ504" s="223"/>
      <c r="AK504" s="223"/>
      <c r="AL504" s="223"/>
      <c r="AM504" s="223"/>
      <c r="AN504" s="223"/>
      <c r="AO504" s="223"/>
      <c r="AP504" s="223"/>
      <c r="AQ504" s="223"/>
      <c r="AR504" s="223"/>
      <c r="AS504" s="223"/>
      <c r="AT504" s="223"/>
      <c r="AU504" s="223"/>
      <c r="AV504" s="223"/>
      <c r="AW504" s="223"/>
      <c r="AX504" s="223"/>
      <c r="AY504" s="223"/>
      <c r="AZ504" s="223"/>
      <c r="BA504" s="223"/>
      <c r="BB504" s="223"/>
      <c r="BC504" s="223"/>
      <c r="BD504" s="223"/>
      <c r="BE504" s="223"/>
      <c r="BF504" s="223"/>
      <c r="BG504" s="223"/>
      <c r="BH504" s="223"/>
      <c r="BI504" s="223"/>
      <c r="BJ504" s="223"/>
      <c r="BK504" s="223"/>
      <c r="BL504" s="223"/>
      <c r="BM504" s="226"/>
    </row>
    <row r="505" spans="1:65">
      <c r="A505" s="30"/>
      <c r="B505" s="3" t="s">
        <v>239</v>
      </c>
      <c r="C505" s="29"/>
      <c r="D505" s="23">
        <v>0.5163977794943222</v>
      </c>
      <c r="E505" s="23">
        <v>2.8106938645110393</v>
      </c>
      <c r="F505" s="23">
        <v>14.142135623730951</v>
      </c>
      <c r="G505" s="23">
        <v>0.40824829046386296</v>
      </c>
      <c r="H505" s="23">
        <v>0.63245553203367588</v>
      </c>
      <c r="I505" s="23">
        <v>5.1639777949432206</v>
      </c>
      <c r="J505" s="23" t="s">
        <v>729</v>
      </c>
      <c r="K505" s="23">
        <v>6.6670997947730699</v>
      </c>
      <c r="L505" s="23">
        <v>0.33266599866332386</v>
      </c>
      <c r="M505" s="23">
        <v>1.3662601021279464</v>
      </c>
      <c r="N505" s="23">
        <v>1.8348478592697182</v>
      </c>
      <c r="O505" s="23">
        <v>0.54772255750516607</v>
      </c>
      <c r="P505" s="23">
        <v>4.0824829046386233</v>
      </c>
      <c r="Q505" s="23" t="s">
        <v>729</v>
      </c>
      <c r="R505" s="159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6"/>
    </row>
    <row r="506" spans="1:65">
      <c r="A506" s="30"/>
      <c r="B506" s="3" t="s">
        <v>87</v>
      </c>
      <c r="C506" s="29"/>
      <c r="D506" s="13">
        <v>2.9792179586210898E-2</v>
      </c>
      <c r="E506" s="13">
        <v>0.1519293980816778</v>
      </c>
      <c r="F506" s="13">
        <v>0.47140452079103168</v>
      </c>
      <c r="G506" s="13">
        <v>2.0583947418346033E-2</v>
      </c>
      <c r="H506" s="13">
        <v>3.5136418446315328E-2</v>
      </c>
      <c r="I506" s="13">
        <v>0.30983866769659324</v>
      </c>
      <c r="J506" s="13" t="s">
        <v>729</v>
      </c>
      <c r="K506" s="13">
        <v>0.23575232301609184</v>
      </c>
      <c r="L506" s="13">
        <v>1.7266401314705391E-2</v>
      </c>
      <c r="M506" s="13">
        <v>8.7208091625188069E-2</v>
      </c>
      <c r="N506" s="13">
        <v>9.2513337442170662E-2</v>
      </c>
      <c r="O506" s="13">
        <v>1.4605934866804428E-2</v>
      </c>
      <c r="P506" s="13">
        <v>0.144087631928422</v>
      </c>
      <c r="Q506" s="13" t="s">
        <v>729</v>
      </c>
      <c r="R506" s="159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6"/>
    </row>
    <row r="507" spans="1:65">
      <c r="A507" s="30"/>
      <c r="B507" s="3" t="s">
        <v>240</v>
      </c>
      <c r="C507" s="29"/>
      <c r="D507" s="13">
        <v>-4.7120418848167422E-2</v>
      </c>
      <c r="E507" s="13">
        <v>1.701570680628306E-2</v>
      </c>
      <c r="F507" s="13">
        <v>0.64921465968586434</v>
      </c>
      <c r="G507" s="13">
        <v>9.0314136125654532E-2</v>
      </c>
      <c r="H507" s="13">
        <v>-1.0471204188481464E-2</v>
      </c>
      <c r="I507" s="13">
        <v>-8.3769633507853158E-2</v>
      </c>
      <c r="J507" s="13" t="s">
        <v>729</v>
      </c>
      <c r="K507" s="13">
        <v>0.5546653055853934</v>
      </c>
      <c r="L507" s="13">
        <v>5.9162303664921589E-2</v>
      </c>
      <c r="M507" s="13">
        <v>-0.13874345549738198</v>
      </c>
      <c r="N507" s="13">
        <v>9.0314136125654532E-2</v>
      </c>
      <c r="O507" s="13">
        <v>1.0615183246073303</v>
      </c>
      <c r="P507" s="13">
        <v>0.55759162303664955</v>
      </c>
      <c r="Q507" s="13" t="s">
        <v>729</v>
      </c>
      <c r="R507" s="159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6"/>
    </row>
    <row r="508" spans="1:65">
      <c r="A508" s="30"/>
      <c r="B508" s="46" t="s">
        <v>241</v>
      </c>
      <c r="C508" s="47"/>
      <c r="D508" s="45">
        <v>0.51</v>
      </c>
      <c r="E508" s="45">
        <v>0.27</v>
      </c>
      <c r="F508" s="45">
        <v>1.21</v>
      </c>
      <c r="G508" s="45">
        <v>0</v>
      </c>
      <c r="H508" s="45">
        <v>0.37</v>
      </c>
      <c r="I508" s="45" t="s">
        <v>242</v>
      </c>
      <c r="J508" s="45">
        <v>6.1</v>
      </c>
      <c r="K508" s="45">
        <v>1.71</v>
      </c>
      <c r="L508" s="45">
        <v>0.11</v>
      </c>
      <c r="M508" s="45">
        <v>0.84</v>
      </c>
      <c r="N508" s="45">
        <v>0</v>
      </c>
      <c r="O508" s="45">
        <v>3.57</v>
      </c>
      <c r="P508" s="45" t="s">
        <v>242</v>
      </c>
      <c r="Q508" s="45">
        <v>6.1</v>
      </c>
      <c r="R508" s="159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6"/>
    </row>
    <row r="509" spans="1:65">
      <c r="B509" s="31" t="s">
        <v>336</v>
      </c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BM509" s="56"/>
    </row>
    <row r="510" spans="1:65">
      <c r="BM510" s="56"/>
    </row>
    <row r="511" spans="1:65" ht="15">
      <c r="B511" s="8" t="s">
        <v>505</v>
      </c>
      <c r="BM511" s="28" t="s">
        <v>67</v>
      </c>
    </row>
    <row r="512" spans="1:65" ht="15">
      <c r="A512" s="25" t="s">
        <v>23</v>
      </c>
      <c r="B512" s="18" t="s">
        <v>114</v>
      </c>
      <c r="C512" s="15" t="s">
        <v>115</v>
      </c>
      <c r="D512" s="16" t="s">
        <v>233</v>
      </c>
      <c r="E512" s="17" t="s">
        <v>233</v>
      </c>
      <c r="F512" s="17" t="s">
        <v>233</v>
      </c>
      <c r="G512" s="17" t="s">
        <v>233</v>
      </c>
      <c r="H512" s="17" t="s">
        <v>233</v>
      </c>
      <c r="I512" s="17" t="s">
        <v>233</v>
      </c>
      <c r="J512" s="15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1</v>
      </c>
    </row>
    <row r="513" spans="1:65">
      <c r="A513" s="30"/>
      <c r="B513" s="19" t="s">
        <v>234</v>
      </c>
      <c r="C513" s="9" t="s">
        <v>234</v>
      </c>
      <c r="D513" s="156" t="s">
        <v>252</v>
      </c>
      <c r="E513" s="158" t="s">
        <v>253</v>
      </c>
      <c r="F513" s="158" t="s">
        <v>256</v>
      </c>
      <c r="G513" s="158" t="s">
        <v>262</v>
      </c>
      <c r="H513" s="158" t="s">
        <v>263</v>
      </c>
      <c r="I513" s="158" t="s">
        <v>266</v>
      </c>
      <c r="J513" s="15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 t="s">
        <v>3</v>
      </c>
    </row>
    <row r="514" spans="1:65">
      <c r="A514" s="30"/>
      <c r="B514" s="19"/>
      <c r="C514" s="9"/>
      <c r="D514" s="10" t="s">
        <v>331</v>
      </c>
      <c r="E514" s="11" t="s">
        <v>103</v>
      </c>
      <c r="F514" s="11" t="s">
        <v>331</v>
      </c>
      <c r="G514" s="11" t="s">
        <v>100</v>
      </c>
      <c r="H514" s="11" t="s">
        <v>103</v>
      </c>
      <c r="I514" s="11" t="s">
        <v>103</v>
      </c>
      <c r="J514" s="15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2</v>
      </c>
    </row>
    <row r="515" spans="1:65">
      <c r="A515" s="30"/>
      <c r="B515" s="19"/>
      <c r="C515" s="9"/>
      <c r="D515" s="26"/>
      <c r="E515" s="26"/>
      <c r="F515" s="26"/>
      <c r="G515" s="26"/>
      <c r="H515" s="26"/>
      <c r="I515" s="26"/>
      <c r="J515" s="15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2</v>
      </c>
    </row>
    <row r="516" spans="1:65">
      <c r="A516" s="30"/>
      <c r="B516" s="18">
        <v>1</v>
      </c>
      <c r="C516" s="14">
        <v>1</v>
      </c>
      <c r="D516" s="21">
        <v>0.11</v>
      </c>
      <c r="E516" s="21">
        <v>0.1</v>
      </c>
      <c r="F516" s="21">
        <v>0.13755026748642002</v>
      </c>
      <c r="G516" s="21">
        <v>0.13500000000000001</v>
      </c>
      <c r="H516" s="152" t="s">
        <v>108</v>
      </c>
      <c r="I516" s="21">
        <v>0.14000000000000001</v>
      </c>
      <c r="J516" s="15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>
        <v>1</v>
      </c>
      <c r="C517" s="9">
        <v>2</v>
      </c>
      <c r="D517" s="11">
        <v>0.13</v>
      </c>
      <c r="E517" s="11">
        <v>0.2</v>
      </c>
      <c r="F517" s="11">
        <v>0.14659457111468477</v>
      </c>
      <c r="G517" s="11">
        <v>0.128</v>
      </c>
      <c r="H517" s="154" t="s">
        <v>108</v>
      </c>
      <c r="I517" s="11">
        <v>0.15</v>
      </c>
      <c r="J517" s="15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35</v>
      </c>
    </row>
    <row r="518" spans="1:65">
      <c r="A518" s="30"/>
      <c r="B518" s="19">
        <v>1</v>
      </c>
      <c r="C518" s="9">
        <v>3</v>
      </c>
      <c r="D518" s="11">
        <v>0.11</v>
      </c>
      <c r="E518" s="11">
        <v>0.2</v>
      </c>
      <c r="F518" s="11">
        <v>0.13984583841806858</v>
      </c>
      <c r="G518" s="11">
        <v>0.13200000000000001</v>
      </c>
      <c r="H518" s="154" t="s">
        <v>108</v>
      </c>
      <c r="I518" s="11">
        <v>0.15</v>
      </c>
      <c r="J518" s="15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16</v>
      </c>
    </row>
    <row r="519" spans="1:65">
      <c r="A519" s="30"/>
      <c r="B519" s="19">
        <v>1</v>
      </c>
      <c r="C519" s="9">
        <v>4</v>
      </c>
      <c r="D519" s="11">
        <v>0.11</v>
      </c>
      <c r="E519" s="11">
        <v>0.2</v>
      </c>
      <c r="F519" s="11">
        <v>0.14209762855792571</v>
      </c>
      <c r="G519" s="11">
        <v>0.13600000000000001</v>
      </c>
      <c r="H519" s="154" t="s">
        <v>108</v>
      </c>
      <c r="I519" s="11">
        <v>0.16</v>
      </c>
      <c r="J519" s="15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0.14330025983571024</v>
      </c>
    </row>
    <row r="520" spans="1:65">
      <c r="A520" s="30"/>
      <c r="B520" s="19">
        <v>1</v>
      </c>
      <c r="C520" s="9">
        <v>5</v>
      </c>
      <c r="D520" s="11">
        <v>0.13</v>
      </c>
      <c r="E520" s="11">
        <v>0.1</v>
      </c>
      <c r="F520" s="11">
        <v>0.15279098219806286</v>
      </c>
      <c r="G520" s="11">
        <v>0.13800000000000001</v>
      </c>
      <c r="H520" s="154" t="s">
        <v>108</v>
      </c>
      <c r="I520" s="11">
        <v>0.16</v>
      </c>
      <c r="J520" s="15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142</v>
      </c>
    </row>
    <row r="521" spans="1:65">
      <c r="A521" s="30"/>
      <c r="B521" s="19">
        <v>1</v>
      </c>
      <c r="C521" s="9">
        <v>6</v>
      </c>
      <c r="D521" s="11">
        <v>0.13</v>
      </c>
      <c r="E521" s="11">
        <v>0.2</v>
      </c>
      <c r="F521" s="11">
        <v>0.1361285072961457</v>
      </c>
      <c r="G521" s="11">
        <v>0.13500000000000001</v>
      </c>
      <c r="H521" s="154" t="s">
        <v>108</v>
      </c>
      <c r="I521" s="11">
        <v>0.16</v>
      </c>
      <c r="J521" s="15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6"/>
    </row>
    <row r="522" spans="1:65">
      <c r="A522" s="30"/>
      <c r="B522" s="20" t="s">
        <v>237</v>
      </c>
      <c r="C522" s="12"/>
      <c r="D522" s="22">
        <v>0.12</v>
      </c>
      <c r="E522" s="22">
        <v>0.16666666666666666</v>
      </c>
      <c r="F522" s="22">
        <v>0.14250129917855128</v>
      </c>
      <c r="G522" s="22">
        <v>0.13400000000000001</v>
      </c>
      <c r="H522" s="22" t="s">
        <v>729</v>
      </c>
      <c r="I522" s="22">
        <v>0.15333333333333335</v>
      </c>
      <c r="J522" s="15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6"/>
    </row>
    <row r="523" spans="1:65">
      <c r="A523" s="30"/>
      <c r="B523" s="3" t="s">
        <v>238</v>
      </c>
      <c r="C523" s="29"/>
      <c r="D523" s="11">
        <v>0.12</v>
      </c>
      <c r="E523" s="11">
        <v>0.2</v>
      </c>
      <c r="F523" s="11">
        <v>0.14097173348799713</v>
      </c>
      <c r="G523" s="11">
        <v>0.13500000000000001</v>
      </c>
      <c r="H523" s="11" t="s">
        <v>729</v>
      </c>
      <c r="I523" s="11">
        <v>0.155</v>
      </c>
      <c r="J523" s="15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6"/>
    </row>
    <row r="524" spans="1:65">
      <c r="A524" s="30"/>
      <c r="B524" s="3" t="s">
        <v>239</v>
      </c>
      <c r="C524" s="29"/>
      <c r="D524" s="23">
        <v>1.0954451150103324E-2</v>
      </c>
      <c r="E524" s="23">
        <v>5.1639777949432336E-2</v>
      </c>
      <c r="F524" s="23">
        <v>6.2445506611528935E-3</v>
      </c>
      <c r="G524" s="23">
        <v>3.5213633723318047E-3</v>
      </c>
      <c r="H524" s="23" t="s">
        <v>729</v>
      </c>
      <c r="I524" s="23">
        <v>8.1649658092772595E-3</v>
      </c>
      <c r="J524" s="15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6"/>
    </row>
    <row r="525" spans="1:65">
      <c r="A525" s="30"/>
      <c r="B525" s="3" t="s">
        <v>87</v>
      </c>
      <c r="C525" s="29"/>
      <c r="D525" s="13">
        <v>9.1287092917527707E-2</v>
      </c>
      <c r="E525" s="13">
        <v>0.30983866769659402</v>
      </c>
      <c r="F525" s="13">
        <v>4.3821008630444809E-2</v>
      </c>
      <c r="G525" s="13">
        <v>2.6278831136804511E-2</v>
      </c>
      <c r="H525" s="13" t="s">
        <v>729</v>
      </c>
      <c r="I525" s="13">
        <v>5.3249777017025601E-2</v>
      </c>
      <c r="J525" s="15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6"/>
    </row>
    <row r="526" spans="1:65">
      <c r="A526" s="30"/>
      <c r="B526" s="3" t="s">
        <v>240</v>
      </c>
      <c r="C526" s="29"/>
      <c r="D526" s="13">
        <v>-0.1625974709496224</v>
      </c>
      <c r="E526" s="13">
        <v>0.1630590681255244</v>
      </c>
      <c r="F526" s="13">
        <v>-5.575430624305544E-3</v>
      </c>
      <c r="G526" s="13">
        <v>-6.490050922707824E-2</v>
      </c>
      <c r="H526" s="13" t="s">
        <v>729</v>
      </c>
      <c r="I526" s="13">
        <v>7.0014342675482677E-2</v>
      </c>
      <c r="J526" s="15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6"/>
    </row>
    <row r="527" spans="1:65">
      <c r="A527" s="30"/>
      <c r="B527" s="46" t="s">
        <v>241</v>
      </c>
      <c r="C527" s="47"/>
      <c r="D527" s="45">
        <v>1.1499999999999999</v>
      </c>
      <c r="E527" s="45">
        <v>0.77</v>
      </c>
      <c r="F527" s="45">
        <v>0.22</v>
      </c>
      <c r="G527" s="45">
        <v>0.56999999999999995</v>
      </c>
      <c r="H527" s="45">
        <v>35.18</v>
      </c>
      <c r="I527" s="45">
        <v>0.22</v>
      </c>
      <c r="J527" s="15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6"/>
    </row>
    <row r="528" spans="1:65">
      <c r="B528" s="31"/>
      <c r="C528" s="20"/>
      <c r="D528" s="20"/>
      <c r="E528" s="20"/>
      <c r="F528" s="20"/>
      <c r="G528" s="20"/>
      <c r="H528" s="20"/>
      <c r="I528" s="20"/>
      <c r="BM528" s="56"/>
    </row>
    <row r="529" spans="1:65" ht="15">
      <c r="B529" s="8" t="s">
        <v>626</v>
      </c>
      <c r="BM529" s="28" t="s">
        <v>67</v>
      </c>
    </row>
    <row r="530" spans="1:65" ht="15">
      <c r="A530" s="25" t="s">
        <v>55</v>
      </c>
      <c r="B530" s="18" t="s">
        <v>114</v>
      </c>
      <c r="C530" s="15" t="s">
        <v>115</v>
      </c>
      <c r="D530" s="16" t="s">
        <v>233</v>
      </c>
      <c r="E530" s="17" t="s">
        <v>233</v>
      </c>
      <c r="F530" s="17" t="s">
        <v>233</v>
      </c>
      <c r="G530" s="17" t="s">
        <v>233</v>
      </c>
      <c r="H530" s="17" t="s">
        <v>233</v>
      </c>
      <c r="I530" s="17" t="s">
        <v>233</v>
      </c>
      <c r="J530" s="17" t="s">
        <v>233</v>
      </c>
      <c r="K530" s="17" t="s">
        <v>233</v>
      </c>
      <c r="L530" s="17" t="s">
        <v>233</v>
      </c>
      <c r="M530" s="17" t="s">
        <v>233</v>
      </c>
      <c r="N530" s="17" t="s">
        <v>233</v>
      </c>
      <c r="O530" s="17" t="s">
        <v>233</v>
      </c>
      <c r="P530" s="17" t="s">
        <v>233</v>
      </c>
      <c r="Q530" s="17" t="s">
        <v>233</v>
      </c>
      <c r="R530" s="17" t="s">
        <v>233</v>
      </c>
      <c r="S530" s="17" t="s">
        <v>233</v>
      </c>
      <c r="T530" s="17" t="s">
        <v>233</v>
      </c>
      <c r="U530" s="17" t="s">
        <v>233</v>
      </c>
      <c r="V530" s="17" t="s">
        <v>233</v>
      </c>
      <c r="W530" s="17" t="s">
        <v>233</v>
      </c>
      <c r="X530" s="17" t="s">
        <v>233</v>
      </c>
      <c r="Y530" s="17" t="s">
        <v>233</v>
      </c>
      <c r="Z530" s="159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1</v>
      </c>
    </row>
    <row r="531" spans="1:65">
      <c r="A531" s="30"/>
      <c r="B531" s="19" t="s">
        <v>234</v>
      </c>
      <c r="C531" s="9" t="s">
        <v>234</v>
      </c>
      <c r="D531" s="156" t="s">
        <v>244</v>
      </c>
      <c r="E531" s="158" t="s">
        <v>245</v>
      </c>
      <c r="F531" s="158" t="s">
        <v>246</v>
      </c>
      <c r="G531" s="158" t="s">
        <v>247</v>
      </c>
      <c r="H531" s="158" t="s">
        <v>248</v>
      </c>
      <c r="I531" s="158" t="s">
        <v>249</v>
      </c>
      <c r="J531" s="158" t="s">
        <v>250</v>
      </c>
      <c r="K531" s="158" t="s">
        <v>251</v>
      </c>
      <c r="L531" s="158" t="s">
        <v>252</v>
      </c>
      <c r="M531" s="158" t="s">
        <v>253</v>
      </c>
      <c r="N531" s="158" t="s">
        <v>254</v>
      </c>
      <c r="O531" s="158" t="s">
        <v>255</v>
      </c>
      <c r="P531" s="158" t="s">
        <v>256</v>
      </c>
      <c r="Q531" s="158" t="s">
        <v>258</v>
      </c>
      <c r="R531" s="158" t="s">
        <v>259</v>
      </c>
      <c r="S531" s="158" t="s">
        <v>260</v>
      </c>
      <c r="T531" s="158" t="s">
        <v>263</v>
      </c>
      <c r="U531" s="158" t="s">
        <v>265</v>
      </c>
      <c r="V531" s="158" t="s">
        <v>266</v>
      </c>
      <c r="W531" s="158" t="s">
        <v>268</v>
      </c>
      <c r="X531" s="158" t="s">
        <v>269</v>
      </c>
      <c r="Y531" s="158" t="s">
        <v>270</v>
      </c>
      <c r="Z531" s="159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 t="s">
        <v>1</v>
      </c>
    </row>
    <row r="532" spans="1:65">
      <c r="A532" s="30"/>
      <c r="B532" s="19"/>
      <c r="C532" s="9"/>
      <c r="D532" s="10" t="s">
        <v>331</v>
      </c>
      <c r="E532" s="11" t="s">
        <v>331</v>
      </c>
      <c r="F532" s="11" t="s">
        <v>104</v>
      </c>
      <c r="G532" s="11" t="s">
        <v>104</v>
      </c>
      <c r="H532" s="11" t="s">
        <v>104</v>
      </c>
      <c r="I532" s="11" t="s">
        <v>104</v>
      </c>
      <c r="J532" s="11" t="s">
        <v>104</v>
      </c>
      <c r="K532" s="11" t="s">
        <v>104</v>
      </c>
      <c r="L532" s="11" t="s">
        <v>331</v>
      </c>
      <c r="M532" s="11" t="s">
        <v>104</v>
      </c>
      <c r="N532" s="11" t="s">
        <v>104</v>
      </c>
      <c r="O532" s="11" t="s">
        <v>104</v>
      </c>
      <c r="P532" s="11" t="s">
        <v>331</v>
      </c>
      <c r="Q532" s="11" t="s">
        <v>104</v>
      </c>
      <c r="R532" s="11" t="s">
        <v>104</v>
      </c>
      <c r="S532" s="11" t="s">
        <v>331</v>
      </c>
      <c r="T532" s="11" t="s">
        <v>103</v>
      </c>
      <c r="U532" s="11" t="s">
        <v>104</v>
      </c>
      <c r="V532" s="11" t="s">
        <v>104</v>
      </c>
      <c r="W532" s="11" t="s">
        <v>104</v>
      </c>
      <c r="X532" s="11" t="s">
        <v>104</v>
      </c>
      <c r="Y532" s="11" t="s">
        <v>104</v>
      </c>
      <c r="Z532" s="159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9"/>
      <c r="C533" s="9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159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3</v>
      </c>
    </row>
    <row r="534" spans="1:65">
      <c r="A534" s="30"/>
      <c r="B534" s="18">
        <v>1</v>
      </c>
      <c r="C534" s="14">
        <v>1</v>
      </c>
      <c r="D534" s="211">
        <v>0.48</v>
      </c>
      <c r="E534" s="212">
        <v>0.26</v>
      </c>
      <c r="F534" s="212">
        <v>0.28000000000000003</v>
      </c>
      <c r="G534" s="212">
        <v>0.26500000000000001</v>
      </c>
      <c r="H534" s="212">
        <v>0.25900000000000001</v>
      </c>
      <c r="I534" s="212">
        <v>0.24099999999999999</v>
      </c>
      <c r="J534" s="212">
        <v>0.25900000000000001</v>
      </c>
      <c r="K534" s="212">
        <v>0.247</v>
      </c>
      <c r="L534" s="212">
        <v>0.26</v>
      </c>
      <c r="M534" s="212">
        <v>0.27</v>
      </c>
      <c r="N534" s="212">
        <v>0.27</v>
      </c>
      <c r="O534" s="212">
        <v>0.26</v>
      </c>
      <c r="P534" s="212">
        <v>0.27010659533912701</v>
      </c>
      <c r="Q534" s="212">
        <v>0.27671471095210826</v>
      </c>
      <c r="R534" s="212">
        <v>0.28000000000000003</v>
      </c>
      <c r="S534" s="212">
        <v>0.27</v>
      </c>
      <c r="T534" s="212">
        <v>0.28349999999999997</v>
      </c>
      <c r="U534" s="212">
        <v>0.27305299999999999</v>
      </c>
      <c r="V534" s="212">
        <v>0.27</v>
      </c>
      <c r="W534" s="212">
        <v>0.26</v>
      </c>
      <c r="X534" s="212">
        <v>0.25</v>
      </c>
      <c r="Y534" s="212">
        <v>0.28999999999999998</v>
      </c>
      <c r="Z534" s="214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6">
        <v>1</v>
      </c>
    </row>
    <row r="535" spans="1:65">
      <c r="A535" s="30"/>
      <c r="B535" s="19">
        <v>1</v>
      </c>
      <c r="C535" s="9">
        <v>2</v>
      </c>
      <c r="D535" s="218">
        <v>0.38</v>
      </c>
      <c r="E535" s="23">
        <v>0.26</v>
      </c>
      <c r="F535" s="23">
        <v>0.26</v>
      </c>
      <c r="G535" s="23">
        <v>0.253</v>
      </c>
      <c r="H535" s="23">
        <v>0.26500000000000001</v>
      </c>
      <c r="I535" s="23">
        <v>0.25900000000000001</v>
      </c>
      <c r="J535" s="23">
        <v>0.26500000000000001</v>
      </c>
      <c r="K535" s="23">
        <v>0.24099999999999999</v>
      </c>
      <c r="L535" s="23">
        <v>0.26</v>
      </c>
      <c r="M535" s="23">
        <v>0.28000000000000003</v>
      </c>
      <c r="N535" s="23">
        <v>0.27</v>
      </c>
      <c r="O535" s="23">
        <v>0.26</v>
      </c>
      <c r="P535" s="23">
        <v>0.27795669584528299</v>
      </c>
      <c r="Q535" s="23">
        <v>0.26904743458410146</v>
      </c>
      <c r="R535" s="23">
        <v>0.28000000000000003</v>
      </c>
      <c r="S535" s="23">
        <v>0.26</v>
      </c>
      <c r="T535" s="23">
        <v>0.28809999999999997</v>
      </c>
      <c r="U535" s="23">
        <v>0.26707500000000001</v>
      </c>
      <c r="V535" s="23">
        <v>0.27</v>
      </c>
      <c r="W535" s="23">
        <v>0.26</v>
      </c>
      <c r="X535" s="23">
        <v>0.25</v>
      </c>
      <c r="Y535" s="23">
        <v>0.28999999999999998</v>
      </c>
      <c r="Z535" s="214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6" t="e">
        <v>#N/A</v>
      </c>
    </row>
    <row r="536" spans="1:65">
      <c r="A536" s="30"/>
      <c r="B536" s="19">
        <v>1</v>
      </c>
      <c r="C536" s="9">
        <v>3</v>
      </c>
      <c r="D536" s="218">
        <v>0.42</v>
      </c>
      <c r="E536" s="23">
        <v>0.26</v>
      </c>
      <c r="F536" s="23">
        <v>0.28000000000000003</v>
      </c>
      <c r="G536" s="23">
        <v>0.26500000000000001</v>
      </c>
      <c r="H536" s="23">
        <v>0.25900000000000001</v>
      </c>
      <c r="I536" s="23">
        <v>0.25900000000000001</v>
      </c>
      <c r="J536" s="23">
        <v>0.25900000000000001</v>
      </c>
      <c r="K536" s="23">
        <v>0.253</v>
      </c>
      <c r="L536" s="23">
        <v>0.26</v>
      </c>
      <c r="M536" s="23">
        <v>0.27</v>
      </c>
      <c r="N536" s="23">
        <v>0.28000000000000003</v>
      </c>
      <c r="O536" s="23">
        <v>0.26</v>
      </c>
      <c r="P536" s="23">
        <v>0.26641425451690004</v>
      </c>
      <c r="Q536" s="23">
        <v>0.26303891803401641</v>
      </c>
      <c r="R536" s="23">
        <v>0.28000000000000003</v>
      </c>
      <c r="S536" s="23">
        <v>0.26</v>
      </c>
      <c r="T536" s="23">
        <v>0.28340000000000004</v>
      </c>
      <c r="U536" s="23">
        <v>0.27770999999999996</v>
      </c>
      <c r="V536" s="23">
        <v>0.27</v>
      </c>
      <c r="W536" s="23">
        <v>0.26</v>
      </c>
      <c r="X536" s="23">
        <v>0.24</v>
      </c>
      <c r="Y536" s="23">
        <v>0.28999999999999998</v>
      </c>
      <c r="Z536" s="214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6">
        <v>16</v>
      </c>
    </row>
    <row r="537" spans="1:65">
      <c r="A537" s="30"/>
      <c r="B537" s="19">
        <v>1</v>
      </c>
      <c r="C537" s="9">
        <v>4</v>
      </c>
      <c r="D537" s="218">
        <v>0.42</v>
      </c>
      <c r="E537" s="23">
        <v>0.27</v>
      </c>
      <c r="F537" s="23">
        <v>0.28000000000000003</v>
      </c>
      <c r="G537" s="23">
        <v>0.25900000000000001</v>
      </c>
      <c r="H537" s="23">
        <v>0.27100000000000002</v>
      </c>
      <c r="I537" s="23">
        <v>0.24099999999999999</v>
      </c>
      <c r="J537" s="23">
        <v>0.26500000000000001</v>
      </c>
      <c r="K537" s="23">
        <v>0.247</v>
      </c>
      <c r="L537" s="23">
        <v>0.27</v>
      </c>
      <c r="M537" s="23">
        <v>0.27</v>
      </c>
      <c r="N537" s="23">
        <v>0.27</v>
      </c>
      <c r="O537" s="23">
        <v>0.26</v>
      </c>
      <c r="P537" s="23">
        <v>0.29590892239742944</v>
      </c>
      <c r="Q537" s="23">
        <v>0.25985733805269795</v>
      </c>
      <c r="R537" s="23">
        <v>0.28000000000000003</v>
      </c>
      <c r="S537" s="23">
        <v>0.26</v>
      </c>
      <c r="T537" s="23">
        <v>0.28110000000000002</v>
      </c>
      <c r="U537" s="23">
        <v>0.27248300000000003</v>
      </c>
      <c r="V537" s="23">
        <v>0.27</v>
      </c>
      <c r="W537" s="23">
        <v>0.25</v>
      </c>
      <c r="X537" s="23">
        <v>0.25</v>
      </c>
      <c r="Y537" s="23">
        <v>0.28999999999999998</v>
      </c>
      <c r="Z537" s="214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6">
        <v>0.2666758902511614</v>
      </c>
    </row>
    <row r="538" spans="1:65">
      <c r="A538" s="30"/>
      <c r="B538" s="19">
        <v>1</v>
      </c>
      <c r="C538" s="9">
        <v>5</v>
      </c>
      <c r="D538" s="218">
        <v>0.48</v>
      </c>
      <c r="E538" s="23">
        <v>0.26</v>
      </c>
      <c r="F538" s="23">
        <v>0.27</v>
      </c>
      <c r="G538" s="23">
        <v>0.25900000000000001</v>
      </c>
      <c r="H538" s="23">
        <v>0.26500000000000001</v>
      </c>
      <c r="I538" s="23">
        <v>0.25900000000000001</v>
      </c>
      <c r="J538" s="23">
        <v>0.25900000000000001</v>
      </c>
      <c r="K538" s="23">
        <v>0.247</v>
      </c>
      <c r="L538" s="23">
        <v>0.27</v>
      </c>
      <c r="M538" s="23">
        <v>0.28000000000000003</v>
      </c>
      <c r="N538" s="23">
        <v>0.27</v>
      </c>
      <c r="O538" s="23">
        <v>0.26</v>
      </c>
      <c r="P538" s="23">
        <v>0.2830865674613085</v>
      </c>
      <c r="Q538" s="23">
        <v>0.27351120507207777</v>
      </c>
      <c r="R538" s="23">
        <v>0.28000000000000003</v>
      </c>
      <c r="S538" s="23">
        <v>0.26</v>
      </c>
      <c r="T538" s="23">
        <v>0.28849999999999998</v>
      </c>
      <c r="U538" s="23">
        <v>0.27460700000000005</v>
      </c>
      <c r="V538" s="23">
        <v>0.26</v>
      </c>
      <c r="W538" s="23">
        <v>0.26</v>
      </c>
      <c r="X538" s="23">
        <v>0.25</v>
      </c>
      <c r="Y538" s="23">
        <v>0.28999999999999998</v>
      </c>
      <c r="Z538" s="214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6">
        <v>143</v>
      </c>
    </row>
    <row r="539" spans="1:65">
      <c r="A539" s="30"/>
      <c r="B539" s="19">
        <v>1</v>
      </c>
      <c r="C539" s="9">
        <v>6</v>
      </c>
      <c r="D539" s="218">
        <v>0.43</v>
      </c>
      <c r="E539" s="23">
        <v>0.26</v>
      </c>
      <c r="F539" s="23">
        <v>0.28999999999999998</v>
      </c>
      <c r="G539" s="23">
        <v>0.26500000000000001</v>
      </c>
      <c r="H539" s="23">
        <v>0.26500000000000001</v>
      </c>
      <c r="I539" s="23">
        <v>0.22900000000000001</v>
      </c>
      <c r="J539" s="23">
        <v>0.253</v>
      </c>
      <c r="K539" s="23">
        <v>0.247</v>
      </c>
      <c r="L539" s="23">
        <v>0.26</v>
      </c>
      <c r="M539" s="23">
        <v>0.27</v>
      </c>
      <c r="N539" s="23">
        <v>0.27</v>
      </c>
      <c r="O539" s="23">
        <v>0.26</v>
      </c>
      <c r="P539" s="23">
        <v>0.27856209458395054</v>
      </c>
      <c r="Q539" s="23">
        <v>0.27734500783832261</v>
      </c>
      <c r="R539" s="23">
        <v>0.28000000000000003</v>
      </c>
      <c r="S539" s="23">
        <v>0.26</v>
      </c>
      <c r="T539" s="23">
        <v>0.27899999999999997</v>
      </c>
      <c r="U539" s="23">
        <v>0.27202399999999999</v>
      </c>
      <c r="V539" s="23">
        <v>0.27</v>
      </c>
      <c r="W539" s="23">
        <v>0.27</v>
      </c>
      <c r="X539" s="23">
        <v>0.24</v>
      </c>
      <c r="Y539" s="23">
        <v>0.28999999999999998</v>
      </c>
      <c r="Z539" s="214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57"/>
    </row>
    <row r="540" spans="1:65">
      <c r="A540" s="30"/>
      <c r="B540" s="20" t="s">
        <v>237</v>
      </c>
      <c r="C540" s="12"/>
      <c r="D540" s="220">
        <v>0.435</v>
      </c>
      <c r="E540" s="220">
        <v>0.26166666666666666</v>
      </c>
      <c r="F540" s="220">
        <v>0.27666666666666667</v>
      </c>
      <c r="G540" s="220">
        <v>0.26100000000000007</v>
      </c>
      <c r="H540" s="220">
        <v>0.26400000000000001</v>
      </c>
      <c r="I540" s="220">
        <v>0.248</v>
      </c>
      <c r="J540" s="220">
        <v>0.26</v>
      </c>
      <c r="K540" s="220">
        <v>0.24699999999999997</v>
      </c>
      <c r="L540" s="220">
        <v>0.26333333333333336</v>
      </c>
      <c r="M540" s="220">
        <v>0.27333333333333337</v>
      </c>
      <c r="N540" s="220">
        <v>0.27166666666666667</v>
      </c>
      <c r="O540" s="220">
        <v>0.26</v>
      </c>
      <c r="P540" s="220">
        <v>0.27867252169066642</v>
      </c>
      <c r="Q540" s="220">
        <v>0.26991910242222072</v>
      </c>
      <c r="R540" s="220">
        <v>0.28000000000000003</v>
      </c>
      <c r="S540" s="220">
        <v>0.26166666666666666</v>
      </c>
      <c r="T540" s="220">
        <v>0.28393333333333332</v>
      </c>
      <c r="U540" s="220">
        <v>0.27282533333333331</v>
      </c>
      <c r="V540" s="220">
        <v>0.26833333333333337</v>
      </c>
      <c r="W540" s="220">
        <v>0.26</v>
      </c>
      <c r="X540" s="220">
        <v>0.24666666666666667</v>
      </c>
      <c r="Y540" s="220">
        <v>0.28999999999999998</v>
      </c>
      <c r="Z540" s="214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57"/>
    </row>
    <row r="541" spans="1:65">
      <c r="A541" s="30"/>
      <c r="B541" s="3" t="s">
        <v>238</v>
      </c>
      <c r="C541" s="29"/>
      <c r="D541" s="23">
        <v>0.42499999999999999</v>
      </c>
      <c r="E541" s="23">
        <v>0.26</v>
      </c>
      <c r="F541" s="23">
        <v>0.28000000000000003</v>
      </c>
      <c r="G541" s="23">
        <v>0.26200000000000001</v>
      </c>
      <c r="H541" s="23">
        <v>0.26500000000000001</v>
      </c>
      <c r="I541" s="23">
        <v>0.25</v>
      </c>
      <c r="J541" s="23">
        <v>0.25900000000000001</v>
      </c>
      <c r="K541" s="23">
        <v>0.247</v>
      </c>
      <c r="L541" s="23">
        <v>0.26</v>
      </c>
      <c r="M541" s="23">
        <v>0.27</v>
      </c>
      <c r="N541" s="23">
        <v>0.27</v>
      </c>
      <c r="O541" s="23">
        <v>0.26</v>
      </c>
      <c r="P541" s="23">
        <v>0.27825939521461673</v>
      </c>
      <c r="Q541" s="23">
        <v>0.27127931982808962</v>
      </c>
      <c r="R541" s="23">
        <v>0.28000000000000003</v>
      </c>
      <c r="S541" s="23">
        <v>0.26</v>
      </c>
      <c r="T541" s="23">
        <v>0.28344999999999998</v>
      </c>
      <c r="U541" s="23">
        <v>0.27276800000000001</v>
      </c>
      <c r="V541" s="23">
        <v>0.27</v>
      </c>
      <c r="W541" s="23">
        <v>0.26</v>
      </c>
      <c r="X541" s="23">
        <v>0.25</v>
      </c>
      <c r="Y541" s="23">
        <v>0.28999999999999998</v>
      </c>
      <c r="Z541" s="214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57"/>
    </row>
    <row r="542" spans="1:65">
      <c r="A542" s="30"/>
      <c r="B542" s="3" t="s">
        <v>239</v>
      </c>
      <c r="C542" s="29"/>
      <c r="D542" s="23">
        <v>3.8858718455450886E-2</v>
      </c>
      <c r="E542" s="23">
        <v>4.0824829046386332E-3</v>
      </c>
      <c r="F542" s="23">
        <v>1.032795558988644E-2</v>
      </c>
      <c r="G542" s="23">
        <v>4.8989794855663609E-3</v>
      </c>
      <c r="H542" s="23">
        <v>4.5166359162544896E-3</v>
      </c>
      <c r="I542" s="23">
        <v>1.2821856339859689E-2</v>
      </c>
      <c r="J542" s="23">
        <v>4.5166359162544896E-3</v>
      </c>
      <c r="K542" s="23">
        <v>3.7947331922020583E-3</v>
      </c>
      <c r="L542" s="23">
        <v>5.1639777949432277E-3</v>
      </c>
      <c r="M542" s="23">
        <v>5.1639777949432277E-3</v>
      </c>
      <c r="N542" s="23">
        <v>4.0824829046386332E-3</v>
      </c>
      <c r="O542" s="23">
        <v>0</v>
      </c>
      <c r="P542" s="23">
        <v>1.0399443432604231E-2</v>
      </c>
      <c r="Q542" s="23">
        <v>7.2603500225675256E-3</v>
      </c>
      <c r="R542" s="23">
        <v>0</v>
      </c>
      <c r="S542" s="23">
        <v>4.0824829046386332E-3</v>
      </c>
      <c r="T542" s="23">
        <v>3.7697037903085444E-3</v>
      </c>
      <c r="U542" s="23">
        <v>3.4903236908153086E-3</v>
      </c>
      <c r="V542" s="23">
        <v>4.0824829046386332E-3</v>
      </c>
      <c r="W542" s="23">
        <v>6.324555320336764E-3</v>
      </c>
      <c r="X542" s="23">
        <v>5.1639777949432277E-3</v>
      </c>
      <c r="Y542" s="23">
        <v>0</v>
      </c>
      <c r="Z542" s="214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57"/>
    </row>
    <row r="543" spans="1:65">
      <c r="A543" s="30"/>
      <c r="B543" s="3" t="s">
        <v>87</v>
      </c>
      <c r="C543" s="29"/>
      <c r="D543" s="13">
        <v>8.9330387253910085E-2</v>
      </c>
      <c r="E543" s="13">
        <v>1.5601845495434268E-2</v>
      </c>
      <c r="F543" s="13">
        <v>3.7329959963444966E-2</v>
      </c>
      <c r="G543" s="13">
        <v>1.8770036343166128E-2</v>
      </c>
      <c r="H543" s="13">
        <v>1.7108469379751853E-2</v>
      </c>
      <c r="I543" s="13">
        <v>5.1701033628466488E-2</v>
      </c>
      <c r="J543" s="13">
        <v>1.7371676600978804E-2</v>
      </c>
      <c r="K543" s="13">
        <v>1.5363292276121696E-2</v>
      </c>
      <c r="L543" s="13">
        <v>1.9610042259278079E-2</v>
      </c>
      <c r="M543" s="13">
        <v>1.8892601688816683E-2</v>
      </c>
      <c r="N543" s="13">
        <v>1.5027544434252638E-2</v>
      </c>
      <c r="O543" s="13">
        <v>0</v>
      </c>
      <c r="P543" s="13">
        <v>3.7317792832649202E-2</v>
      </c>
      <c r="Q543" s="13">
        <v>2.689824453850817E-2</v>
      </c>
      <c r="R543" s="13">
        <v>0</v>
      </c>
      <c r="S543" s="13">
        <v>1.5601845495434268E-2</v>
      </c>
      <c r="T543" s="13">
        <v>1.3276721496742937E-2</v>
      </c>
      <c r="U543" s="13">
        <v>1.2793253647566852E-2</v>
      </c>
      <c r="V543" s="13">
        <v>1.5214222004864469E-2</v>
      </c>
      <c r="W543" s="13">
        <v>2.4325212770526013E-2</v>
      </c>
      <c r="X543" s="13">
        <v>2.0935045114634707E-2</v>
      </c>
      <c r="Y543" s="13">
        <v>0</v>
      </c>
      <c r="Z543" s="159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6"/>
    </row>
    <row r="544" spans="1:65">
      <c r="A544" s="30"/>
      <c r="B544" s="3" t="s">
        <v>240</v>
      </c>
      <c r="C544" s="29"/>
      <c r="D544" s="13">
        <v>0.63119357955571886</v>
      </c>
      <c r="E544" s="13">
        <v>-1.8783938734682537E-2</v>
      </c>
      <c r="F544" s="13">
        <v>3.7464115732756209E-2</v>
      </c>
      <c r="G544" s="13">
        <v>-2.128385226656837E-2</v>
      </c>
      <c r="H544" s="13">
        <v>-1.0034241373080843E-2</v>
      </c>
      <c r="I544" s="13">
        <v>-7.0032166138348728E-2</v>
      </c>
      <c r="J544" s="13">
        <v>-2.5033722564397842E-2</v>
      </c>
      <c r="K544" s="13">
        <v>-7.3782036436178089E-2</v>
      </c>
      <c r="L544" s="13">
        <v>-1.253415490496701E-2</v>
      </c>
      <c r="M544" s="13">
        <v>2.4964548073325377E-2</v>
      </c>
      <c r="N544" s="13">
        <v>1.8714764243609849E-2</v>
      </c>
      <c r="O544" s="13">
        <v>-2.5033722564397842E-2</v>
      </c>
      <c r="P544" s="13">
        <v>4.4985811909004303E-2</v>
      </c>
      <c r="Q544" s="13">
        <v>1.2161624989813546E-2</v>
      </c>
      <c r="R544" s="13">
        <v>4.9963683392187042E-2</v>
      </c>
      <c r="S544" s="13">
        <v>-1.8783938734682537E-2</v>
      </c>
      <c r="T544" s="13">
        <v>6.4713173230315224E-2</v>
      </c>
      <c r="U544" s="13">
        <v>2.3059613962028047E-2</v>
      </c>
      <c r="V544" s="13">
        <v>6.2151965841792389E-3</v>
      </c>
      <c r="W544" s="13">
        <v>-2.5033722564397842E-2</v>
      </c>
      <c r="X544" s="13">
        <v>-7.5031993202121061E-2</v>
      </c>
      <c r="Y544" s="13">
        <v>8.7462386370479095E-2</v>
      </c>
      <c r="Z544" s="159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6"/>
    </row>
    <row r="545" spans="1:65">
      <c r="A545" s="30"/>
      <c r="B545" s="46" t="s">
        <v>241</v>
      </c>
      <c r="C545" s="47"/>
      <c r="D545" s="45">
        <v>17.739999999999998</v>
      </c>
      <c r="E545" s="45">
        <v>0.49</v>
      </c>
      <c r="F545" s="45">
        <v>1.0900000000000001</v>
      </c>
      <c r="G545" s="45">
        <v>0.53</v>
      </c>
      <c r="H545" s="45">
        <v>0.21</v>
      </c>
      <c r="I545" s="45">
        <v>1.9</v>
      </c>
      <c r="J545" s="45">
        <v>0.63</v>
      </c>
      <c r="K545" s="45">
        <v>2.0099999999999998</v>
      </c>
      <c r="L545" s="45">
        <v>0.32</v>
      </c>
      <c r="M545" s="45">
        <v>0.74</v>
      </c>
      <c r="N545" s="45">
        <v>0.56000000000000005</v>
      </c>
      <c r="O545" s="45">
        <v>0.67</v>
      </c>
      <c r="P545" s="45">
        <v>1.3</v>
      </c>
      <c r="Q545" s="45">
        <v>0.38</v>
      </c>
      <c r="R545" s="45">
        <v>1.44</v>
      </c>
      <c r="S545" s="45">
        <v>0.49</v>
      </c>
      <c r="T545" s="45">
        <v>1.85</v>
      </c>
      <c r="U545" s="45">
        <v>0.68</v>
      </c>
      <c r="V545" s="45">
        <v>0.21</v>
      </c>
      <c r="W545" s="45">
        <v>0.67</v>
      </c>
      <c r="X545" s="45">
        <v>2.0699999999999998</v>
      </c>
      <c r="Y545" s="45">
        <v>2.4900000000000002</v>
      </c>
      <c r="Z545" s="159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6"/>
    </row>
    <row r="546" spans="1:65">
      <c r="B546" s="3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BM546" s="56"/>
    </row>
    <row r="547" spans="1:65" ht="15">
      <c r="B547" s="8" t="s">
        <v>627</v>
      </c>
      <c r="BM547" s="28" t="s">
        <v>67</v>
      </c>
    </row>
    <row r="548" spans="1:65" ht="15">
      <c r="A548" s="25" t="s">
        <v>56</v>
      </c>
      <c r="B548" s="18" t="s">
        <v>114</v>
      </c>
      <c r="C548" s="15" t="s">
        <v>115</v>
      </c>
      <c r="D548" s="16" t="s">
        <v>233</v>
      </c>
      <c r="E548" s="17" t="s">
        <v>233</v>
      </c>
      <c r="F548" s="17" t="s">
        <v>233</v>
      </c>
      <c r="G548" s="17" t="s">
        <v>233</v>
      </c>
      <c r="H548" s="17" t="s">
        <v>233</v>
      </c>
      <c r="I548" s="17" t="s">
        <v>233</v>
      </c>
      <c r="J548" s="17" t="s">
        <v>233</v>
      </c>
      <c r="K548" s="17" t="s">
        <v>233</v>
      </c>
      <c r="L548" s="17" t="s">
        <v>233</v>
      </c>
      <c r="M548" s="17" t="s">
        <v>233</v>
      </c>
      <c r="N548" s="17" t="s">
        <v>233</v>
      </c>
      <c r="O548" s="17" t="s">
        <v>233</v>
      </c>
      <c r="P548" s="17" t="s">
        <v>233</v>
      </c>
      <c r="Q548" s="17" t="s">
        <v>233</v>
      </c>
      <c r="R548" s="17" t="s">
        <v>233</v>
      </c>
      <c r="S548" s="17" t="s">
        <v>233</v>
      </c>
      <c r="T548" s="17" t="s">
        <v>233</v>
      </c>
      <c r="U548" s="17" t="s">
        <v>233</v>
      </c>
      <c r="V548" s="17" t="s">
        <v>233</v>
      </c>
      <c r="W548" s="17" t="s">
        <v>233</v>
      </c>
      <c r="X548" s="17" t="s">
        <v>233</v>
      </c>
      <c r="Y548" s="17" t="s">
        <v>233</v>
      </c>
      <c r="Z548" s="159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234</v>
      </c>
      <c r="C549" s="9" t="s">
        <v>234</v>
      </c>
      <c r="D549" s="156" t="s">
        <v>244</v>
      </c>
      <c r="E549" s="158" t="s">
        <v>245</v>
      </c>
      <c r="F549" s="158" t="s">
        <v>246</v>
      </c>
      <c r="G549" s="158" t="s">
        <v>247</v>
      </c>
      <c r="H549" s="158" t="s">
        <v>248</v>
      </c>
      <c r="I549" s="158" t="s">
        <v>249</v>
      </c>
      <c r="J549" s="158" t="s">
        <v>250</v>
      </c>
      <c r="K549" s="158" t="s">
        <v>251</v>
      </c>
      <c r="L549" s="158" t="s">
        <v>252</v>
      </c>
      <c r="M549" s="158" t="s">
        <v>253</v>
      </c>
      <c r="N549" s="158" t="s">
        <v>254</v>
      </c>
      <c r="O549" s="158" t="s">
        <v>255</v>
      </c>
      <c r="P549" s="158" t="s">
        <v>256</v>
      </c>
      <c r="Q549" s="158" t="s">
        <v>258</v>
      </c>
      <c r="R549" s="158" t="s">
        <v>259</v>
      </c>
      <c r="S549" s="158" t="s">
        <v>260</v>
      </c>
      <c r="T549" s="158" t="s">
        <v>263</v>
      </c>
      <c r="U549" s="158" t="s">
        <v>266</v>
      </c>
      <c r="V549" s="158" t="s">
        <v>268</v>
      </c>
      <c r="W549" s="158" t="s">
        <v>269</v>
      </c>
      <c r="X549" s="158" t="s">
        <v>270</v>
      </c>
      <c r="Y549" s="158" t="s">
        <v>235</v>
      </c>
      <c r="Z549" s="159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1</v>
      </c>
    </row>
    <row r="550" spans="1:65">
      <c r="A550" s="30"/>
      <c r="B550" s="19"/>
      <c r="C550" s="9"/>
      <c r="D550" s="10" t="s">
        <v>331</v>
      </c>
      <c r="E550" s="11" t="s">
        <v>331</v>
      </c>
      <c r="F550" s="11" t="s">
        <v>104</v>
      </c>
      <c r="G550" s="11" t="s">
        <v>104</v>
      </c>
      <c r="H550" s="11" t="s">
        <v>104</v>
      </c>
      <c r="I550" s="11" t="s">
        <v>104</v>
      </c>
      <c r="J550" s="11" t="s">
        <v>104</v>
      </c>
      <c r="K550" s="11" t="s">
        <v>104</v>
      </c>
      <c r="L550" s="11" t="s">
        <v>331</v>
      </c>
      <c r="M550" s="11" t="s">
        <v>104</v>
      </c>
      <c r="N550" s="11" t="s">
        <v>104</v>
      </c>
      <c r="O550" s="11" t="s">
        <v>104</v>
      </c>
      <c r="P550" s="11" t="s">
        <v>331</v>
      </c>
      <c r="Q550" s="11" t="s">
        <v>104</v>
      </c>
      <c r="R550" s="11" t="s">
        <v>104</v>
      </c>
      <c r="S550" s="11" t="s">
        <v>331</v>
      </c>
      <c r="T550" s="11" t="s">
        <v>103</v>
      </c>
      <c r="U550" s="11" t="s">
        <v>104</v>
      </c>
      <c r="V550" s="11" t="s">
        <v>104</v>
      </c>
      <c r="W550" s="11" t="s">
        <v>104</v>
      </c>
      <c r="X550" s="11" t="s">
        <v>104</v>
      </c>
      <c r="Y550" s="11" t="s">
        <v>331</v>
      </c>
      <c r="Z550" s="159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3</v>
      </c>
    </row>
    <row r="551" spans="1:65">
      <c r="A551" s="30"/>
      <c r="B551" s="19"/>
      <c r="C551" s="9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159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8">
        <v>1</v>
      </c>
      <c r="C552" s="14">
        <v>1</v>
      </c>
      <c r="D552" s="212">
        <v>0.44720000000000004</v>
      </c>
      <c r="E552" s="212">
        <v>0.45700000000000002</v>
      </c>
      <c r="F552" s="212">
        <v>0.45469999999999999</v>
      </c>
      <c r="G552" s="212">
        <v>0.441</v>
      </c>
      <c r="H552" s="212">
        <v>0.44900000000000001</v>
      </c>
      <c r="I552" s="212">
        <v>0.45700000000000002</v>
      </c>
      <c r="J552" s="212">
        <v>0.441</v>
      </c>
      <c r="K552" s="212">
        <v>0.441</v>
      </c>
      <c r="L552" s="212">
        <v>0.45599999999999996</v>
      </c>
      <c r="M552" s="212">
        <v>0.44380000000000003</v>
      </c>
      <c r="N552" s="212">
        <v>0.43</v>
      </c>
      <c r="O552" s="211">
        <v>0.41099999999999998</v>
      </c>
      <c r="P552" s="212">
        <v>0.44025561830209303</v>
      </c>
      <c r="Q552" s="211">
        <v>0.49214230659009534</v>
      </c>
      <c r="R552" s="212">
        <v>0.43150000000000005</v>
      </c>
      <c r="S552" s="212">
        <v>0.46100000000000002</v>
      </c>
      <c r="T552" s="212">
        <v>0.46430000000000005</v>
      </c>
      <c r="U552" s="212">
        <v>0.44619999999999999</v>
      </c>
      <c r="V552" s="212">
        <v>0.44260000000000005</v>
      </c>
      <c r="W552" s="211">
        <v>0.40400000000000003</v>
      </c>
      <c r="X552" s="211">
        <v>0.46999999999999992</v>
      </c>
      <c r="Y552" s="212">
        <v>0.45000000000000007</v>
      </c>
      <c r="Z552" s="214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6">
        <v>1</v>
      </c>
    </row>
    <row r="553" spans="1:65">
      <c r="A553" s="30"/>
      <c r="B553" s="19">
        <v>1</v>
      </c>
      <c r="C553" s="9">
        <v>2</v>
      </c>
      <c r="D553" s="23">
        <v>0.44720000000000004</v>
      </c>
      <c r="E553" s="23">
        <v>0.46400000000000002</v>
      </c>
      <c r="F553" s="23">
        <v>0.42449999999999999</v>
      </c>
      <c r="G553" s="23">
        <v>0.441</v>
      </c>
      <c r="H553" s="23">
        <v>0.45700000000000002</v>
      </c>
      <c r="I553" s="23">
        <v>0.434</v>
      </c>
      <c r="J553" s="23">
        <v>0.44900000000000001</v>
      </c>
      <c r="K553" s="23">
        <v>0.434</v>
      </c>
      <c r="L553" s="23">
        <v>0.45599999999999996</v>
      </c>
      <c r="M553" s="23">
        <v>0.4592</v>
      </c>
      <c r="N553" s="23">
        <v>0.44</v>
      </c>
      <c r="O553" s="218">
        <v>0.39969999999999994</v>
      </c>
      <c r="P553" s="23">
        <v>0.44167780715398847</v>
      </c>
      <c r="Q553" s="218">
        <v>0.49481890862101807</v>
      </c>
      <c r="R553" s="23">
        <v>0.43020000000000003</v>
      </c>
      <c r="S553" s="23">
        <v>0.44999999999999996</v>
      </c>
      <c r="T553" s="23">
        <v>0.46759999999999996</v>
      </c>
      <c r="U553" s="23">
        <v>0.45030000000000003</v>
      </c>
      <c r="V553" s="23">
        <v>0.44489999999999996</v>
      </c>
      <c r="W553" s="218">
        <v>0.40300000000000008</v>
      </c>
      <c r="X553" s="218">
        <v>0.46999999999999992</v>
      </c>
      <c r="Y553" s="23">
        <v>0.45000000000000007</v>
      </c>
      <c r="Z553" s="214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6">
        <v>21</v>
      </c>
    </row>
    <row r="554" spans="1:65">
      <c r="A554" s="30"/>
      <c r="B554" s="19">
        <v>1</v>
      </c>
      <c r="C554" s="9">
        <v>3</v>
      </c>
      <c r="D554" s="23">
        <v>0.44120000000000004</v>
      </c>
      <c r="E554" s="219">
        <v>0.51800000000000002</v>
      </c>
      <c r="F554" s="23">
        <v>0.44240000000000002</v>
      </c>
      <c r="G554" s="23">
        <v>0.441</v>
      </c>
      <c r="H554" s="23">
        <v>0.44900000000000001</v>
      </c>
      <c r="I554" s="23">
        <v>0.441</v>
      </c>
      <c r="J554" s="23">
        <v>0.441</v>
      </c>
      <c r="K554" s="23">
        <v>0.441</v>
      </c>
      <c r="L554" s="23">
        <v>0.45399999999999996</v>
      </c>
      <c r="M554" s="23">
        <v>0.4476</v>
      </c>
      <c r="N554" s="23">
        <v>0.44</v>
      </c>
      <c r="O554" s="218">
        <v>0.39979999999999999</v>
      </c>
      <c r="P554" s="23">
        <v>0.43961327564189057</v>
      </c>
      <c r="Q554" s="218">
        <v>0.47368931619094529</v>
      </c>
      <c r="R554" s="23">
        <v>0.43410000000000004</v>
      </c>
      <c r="S554" s="23">
        <v>0.44600000000000006</v>
      </c>
      <c r="T554" s="23">
        <v>0.46049999999999996</v>
      </c>
      <c r="U554" s="23">
        <v>0.44869999999999999</v>
      </c>
      <c r="V554" s="23">
        <v>0.44700000000000001</v>
      </c>
      <c r="W554" s="218">
        <v>0.40600000000000003</v>
      </c>
      <c r="X554" s="218">
        <v>0.46999999999999992</v>
      </c>
      <c r="Y554" s="23">
        <v>0.45000000000000007</v>
      </c>
      <c r="Z554" s="214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6">
        <v>16</v>
      </c>
    </row>
    <row r="555" spans="1:65">
      <c r="A555" s="30"/>
      <c r="B555" s="19">
        <v>1</v>
      </c>
      <c r="C555" s="9">
        <v>4</v>
      </c>
      <c r="D555" s="23">
        <v>0.44130000000000003</v>
      </c>
      <c r="E555" s="23">
        <v>0.46600000000000003</v>
      </c>
      <c r="F555" s="23">
        <v>0.4425</v>
      </c>
      <c r="G555" s="23">
        <v>0.441</v>
      </c>
      <c r="H555" s="23">
        <v>0.45700000000000002</v>
      </c>
      <c r="I555" s="23">
        <v>0.44900000000000001</v>
      </c>
      <c r="J555" s="23">
        <v>0.44900000000000001</v>
      </c>
      <c r="K555" s="23">
        <v>0.441</v>
      </c>
      <c r="L555" s="23">
        <v>0.45900000000000002</v>
      </c>
      <c r="M555" s="23">
        <v>0.4541</v>
      </c>
      <c r="N555" s="23">
        <v>0.44</v>
      </c>
      <c r="O555" s="218">
        <v>0.40260000000000001</v>
      </c>
      <c r="P555" s="23">
        <v>0.44129075718586902</v>
      </c>
      <c r="Q555" s="218">
        <v>0.47138336516425833</v>
      </c>
      <c r="R555" s="23">
        <v>0.43369999999999997</v>
      </c>
      <c r="S555" s="23">
        <v>0.44999999999999996</v>
      </c>
      <c r="T555" s="23">
        <v>0.46049999999999996</v>
      </c>
      <c r="U555" s="23">
        <v>0.44900000000000001</v>
      </c>
      <c r="V555" s="23">
        <v>0.44320000000000004</v>
      </c>
      <c r="W555" s="219">
        <v>0.42100000000000004</v>
      </c>
      <c r="X555" s="218">
        <v>0.48</v>
      </c>
      <c r="Y555" s="23">
        <v>0.45999999999999996</v>
      </c>
      <c r="Z555" s="214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6">
        <v>0.44679203428509673</v>
      </c>
    </row>
    <row r="556" spans="1:65">
      <c r="A556" s="30"/>
      <c r="B556" s="19">
        <v>1</v>
      </c>
      <c r="C556" s="9">
        <v>5</v>
      </c>
      <c r="D556" s="23">
        <v>0.44270000000000004</v>
      </c>
      <c r="E556" s="23">
        <v>0.46100000000000002</v>
      </c>
      <c r="F556" s="23">
        <v>0.43049999999999999</v>
      </c>
      <c r="G556" s="23">
        <v>0.44900000000000001</v>
      </c>
      <c r="H556" s="23">
        <v>0.44900000000000001</v>
      </c>
      <c r="I556" s="23">
        <v>0.441</v>
      </c>
      <c r="J556" s="23">
        <v>0.441</v>
      </c>
      <c r="K556" s="23">
        <v>0.434</v>
      </c>
      <c r="L556" s="23">
        <v>0.45900000000000002</v>
      </c>
      <c r="M556" s="23">
        <v>0.45599999999999996</v>
      </c>
      <c r="N556" s="23">
        <v>0.43</v>
      </c>
      <c r="O556" s="218">
        <v>0.40740000000000004</v>
      </c>
      <c r="P556" s="23">
        <v>0.43392714196242854</v>
      </c>
      <c r="Q556" s="218">
        <v>0.49124339789053051</v>
      </c>
      <c r="R556" s="23">
        <v>0.43489999999999995</v>
      </c>
      <c r="S556" s="23">
        <v>0.45300000000000001</v>
      </c>
      <c r="T556" s="23">
        <v>0.46200000000000002</v>
      </c>
      <c r="U556" s="23">
        <v>0.44059999999999999</v>
      </c>
      <c r="V556" s="23">
        <v>0.44309999999999999</v>
      </c>
      <c r="W556" s="218">
        <v>0.41199999999999998</v>
      </c>
      <c r="X556" s="218">
        <v>0.46999999999999992</v>
      </c>
      <c r="Y556" s="23">
        <v>0.44</v>
      </c>
      <c r="Z556" s="214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6">
        <v>144</v>
      </c>
    </row>
    <row r="557" spans="1:65">
      <c r="A557" s="30"/>
      <c r="B557" s="19">
        <v>1</v>
      </c>
      <c r="C557" s="9">
        <v>6</v>
      </c>
      <c r="D557" s="23">
        <v>0.44040000000000001</v>
      </c>
      <c r="E557" s="23">
        <v>0.46299999999999997</v>
      </c>
      <c r="F557" s="23">
        <v>0.4607</v>
      </c>
      <c r="G557" s="23">
        <v>0.44900000000000001</v>
      </c>
      <c r="H557" s="23">
        <v>0.44900000000000001</v>
      </c>
      <c r="I557" s="23">
        <v>0.441</v>
      </c>
      <c r="J557" s="23">
        <v>0.441</v>
      </c>
      <c r="K557" s="23">
        <v>0.434</v>
      </c>
      <c r="L557" s="23">
        <v>0.45700000000000002</v>
      </c>
      <c r="M557" s="23">
        <v>0.45970000000000005</v>
      </c>
      <c r="N557" s="23">
        <v>0.44</v>
      </c>
      <c r="O557" s="218">
        <v>0.40930000000000005</v>
      </c>
      <c r="P557" s="23">
        <v>0.43677013254417896</v>
      </c>
      <c r="Q557" s="218">
        <v>0.480866160326478</v>
      </c>
      <c r="R557" s="23">
        <v>0.42969999999999997</v>
      </c>
      <c r="S557" s="23">
        <v>0.45199999999999996</v>
      </c>
      <c r="T557" s="23">
        <v>0.45810000000000001</v>
      </c>
      <c r="U557" s="23">
        <v>0.44600000000000006</v>
      </c>
      <c r="V557" s="23">
        <v>0.441</v>
      </c>
      <c r="W557" s="218">
        <v>0.40500000000000008</v>
      </c>
      <c r="X557" s="218">
        <v>0.48</v>
      </c>
      <c r="Y557" s="23">
        <v>0.45000000000000007</v>
      </c>
      <c r="Z557" s="214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57"/>
    </row>
    <row r="558" spans="1:65">
      <c r="A558" s="30"/>
      <c r="B558" s="20" t="s">
        <v>237</v>
      </c>
      <c r="C558" s="12"/>
      <c r="D558" s="220">
        <v>0.44333333333333336</v>
      </c>
      <c r="E558" s="220">
        <v>0.47150000000000003</v>
      </c>
      <c r="F558" s="220">
        <v>0.44255</v>
      </c>
      <c r="G558" s="220">
        <v>0.44366666666666665</v>
      </c>
      <c r="H558" s="220">
        <v>0.45166666666666666</v>
      </c>
      <c r="I558" s="220">
        <v>0.4438333333333333</v>
      </c>
      <c r="J558" s="220">
        <v>0.44366666666666665</v>
      </c>
      <c r="K558" s="220">
        <v>0.43750000000000006</v>
      </c>
      <c r="L558" s="220">
        <v>0.45683333333333326</v>
      </c>
      <c r="M558" s="220">
        <v>0.45340000000000003</v>
      </c>
      <c r="N558" s="220">
        <v>0.4366666666666667</v>
      </c>
      <c r="O558" s="220">
        <v>0.4049666666666667</v>
      </c>
      <c r="P558" s="220">
        <v>0.4389224554650748</v>
      </c>
      <c r="Q558" s="220">
        <v>0.48402390913055426</v>
      </c>
      <c r="R558" s="220">
        <v>0.43235000000000001</v>
      </c>
      <c r="S558" s="220">
        <v>0.45200000000000001</v>
      </c>
      <c r="T558" s="220">
        <v>0.46216666666666661</v>
      </c>
      <c r="U558" s="220">
        <v>0.44680000000000009</v>
      </c>
      <c r="V558" s="220">
        <v>0.44363333333333332</v>
      </c>
      <c r="W558" s="220">
        <v>0.40850000000000009</v>
      </c>
      <c r="X558" s="220">
        <v>0.47333333333333322</v>
      </c>
      <c r="Y558" s="220">
        <v>0.45</v>
      </c>
      <c r="Z558" s="214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57"/>
    </row>
    <row r="559" spans="1:65">
      <c r="A559" s="30"/>
      <c r="B559" s="3" t="s">
        <v>238</v>
      </c>
      <c r="C559" s="29"/>
      <c r="D559" s="23">
        <v>0.44200000000000006</v>
      </c>
      <c r="E559" s="23">
        <v>0.46350000000000002</v>
      </c>
      <c r="F559" s="23">
        <v>0.44245000000000001</v>
      </c>
      <c r="G559" s="23">
        <v>0.441</v>
      </c>
      <c r="H559" s="23">
        <v>0.44900000000000001</v>
      </c>
      <c r="I559" s="23">
        <v>0.441</v>
      </c>
      <c r="J559" s="23">
        <v>0.441</v>
      </c>
      <c r="K559" s="23">
        <v>0.4375</v>
      </c>
      <c r="L559" s="23">
        <v>0.45650000000000002</v>
      </c>
      <c r="M559" s="23">
        <v>0.45504999999999995</v>
      </c>
      <c r="N559" s="23">
        <v>0.44</v>
      </c>
      <c r="O559" s="23">
        <v>0.40500000000000003</v>
      </c>
      <c r="P559" s="23">
        <v>0.4399344469719918</v>
      </c>
      <c r="Q559" s="23">
        <v>0.48605477910850425</v>
      </c>
      <c r="R559" s="23">
        <v>0.43259999999999998</v>
      </c>
      <c r="S559" s="23">
        <v>0.45099999999999996</v>
      </c>
      <c r="T559" s="23">
        <v>0.46124999999999999</v>
      </c>
      <c r="U559" s="23">
        <v>0.44745000000000001</v>
      </c>
      <c r="V559" s="23">
        <v>0.44315000000000004</v>
      </c>
      <c r="W559" s="23">
        <v>0.40550000000000008</v>
      </c>
      <c r="X559" s="23">
        <v>0.46999999999999992</v>
      </c>
      <c r="Y559" s="23">
        <v>0.45000000000000007</v>
      </c>
      <c r="Z559" s="214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57"/>
    </row>
    <row r="560" spans="1:65">
      <c r="A560" s="30"/>
      <c r="B560" s="3" t="s">
        <v>239</v>
      </c>
      <c r="C560" s="29"/>
      <c r="D560" s="23">
        <v>3.0852336486345273E-3</v>
      </c>
      <c r="E560" s="23">
        <v>2.2984777571253546E-2</v>
      </c>
      <c r="F560" s="23">
        <v>1.3770076252512186E-2</v>
      </c>
      <c r="G560" s="23">
        <v>4.131182235954582E-3</v>
      </c>
      <c r="H560" s="23">
        <v>4.131182235954582E-3</v>
      </c>
      <c r="I560" s="23">
        <v>8.0104098937986163E-3</v>
      </c>
      <c r="J560" s="23">
        <v>4.131182235954582E-3</v>
      </c>
      <c r="K560" s="23">
        <v>3.8340579025361657E-3</v>
      </c>
      <c r="L560" s="23">
        <v>1.940790217067979E-3</v>
      </c>
      <c r="M560" s="23">
        <v>6.424640067739202E-3</v>
      </c>
      <c r="N560" s="23">
        <v>5.1639777949432268E-3</v>
      </c>
      <c r="O560" s="23">
        <v>4.9220591896752793E-3</v>
      </c>
      <c r="P560" s="23">
        <v>3.001367107921061E-3</v>
      </c>
      <c r="Q560" s="23">
        <v>1.0110588012242825E-2</v>
      </c>
      <c r="R560" s="23">
        <v>2.1796788754309565E-3</v>
      </c>
      <c r="S560" s="23">
        <v>5.019960159204453E-3</v>
      </c>
      <c r="T560" s="23">
        <v>3.3524120669551727E-3</v>
      </c>
      <c r="U560" s="23">
        <v>3.468140712254918E-3</v>
      </c>
      <c r="V560" s="23">
        <v>2.0694604771936648E-3</v>
      </c>
      <c r="W560" s="23">
        <v>6.892024376045097E-3</v>
      </c>
      <c r="X560" s="23">
        <v>5.1639777949432555E-3</v>
      </c>
      <c r="Y560" s="23">
        <v>6.3245553203367466E-3</v>
      </c>
      <c r="Z560" s="214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57"/>
    </row>
    <row r="561" spans="1:65">
      <c r="A561" s="30"/>
      <c r="B561" s="3" t="s">
        <v>87</v>
      </c>
      <c r="C561" s="29"/>
      <c r="D561" s="13">
        <v>6.9591736435365278E-3</v>
      </c>
      <c r="E561" s="13">
        <v>4.8748202696189916E-2</v>
      </c>
      <c r="F561" s="13">
        <v>3.1115300536690059E-2</v>
      </c>
      <c r="G561" s="13">
        <v>9.3114550772830547E-3</v>
      </c>
      <c r="H561" s="13">
        <v>9.146528935692802E-3</v>
      </c>
      <c r="I561" s="13">
        <v>1.804823858910691E-2</v>
      </c>
      <c r="J561" s="13">
        <v>9.3114550772830547E-3</v>
      </c>
      <c r="K561" s="13">
        <v>8.7635609200826629E-3</v>
      </c>
      <c r="L561" s="13">
        <v>4.2483550902619027E-3</v>
      </c>
      <c r="M561" s="13">
        <v>1.4169916338198503E-2</v>
      </c>
      <c r="N561" s="13">
        <v>1.1825903347198229E-2</v>
      </c>
      <c r="O561" s="13">
        <v>1.215423291548756E-2</v>
      </c>
      <c r="P561" s="13">
        <v>6.8380349889842458E-3</v>
      </c>
      <c r="Q561" s="13">
        <v>2.0888612776183597E-2</v>
      </c>
      <c r="R561" s="13">
        <v>5.0414684293534325E-3</v>
      </c>
      <c r="S561" s="13">
        <v>1.1106106546912506E-2</v>
      </c>
      <c r="T561" s="13">
        <v>7.2536864052401865E-3</v>
      </c>
      <c r="U561" s="13">
        <v>7.7621770641336553E-3</v>
      </c>
      <c r="V561" s="13">
        <v>4.6647993324674987E-3</v>
      </c>
      <c r="W561" s="13">
        <v>1.6871540700232793E-2</v>
      </c>
      <c r="X561" s="13">
        <v>1.0909812242837866E-2</v>
      </c>
      <c r="Y561" s="13">
        <v>1.4054567378526103E-2</v>
      </c>
      <c r="Z561" s="159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6"/>
    </row>
    <row r="562" spans="1:65">
      <c r="A562" s="30"/>
      <c r="B562" s="3" t="s">
        <v>240</v>
      </c>
      <c r="C562" s="29"/>
      <c r="D562" s="13">
        <v>-7.7411875914430439E-3</v>
      </c>
      <c r="E562" s="13">
        <v>5.5300819663085532E-2</v>
      </c>
      <c r="F562" s="13">
        <v>-9.4944268464506321E-3</v>
      </c>
      <c r="G562" s="13">
        <v>-6.9951283339930725E-3</v>
      </c>
      <c r="H562" s="13">
        <v>1.0910293844808017E-2</v>
      </c>
      <c r="I562" s="13">
        <v>-6.6220987052680869E-3</v>
      </c>
      <c r="J562" s="13">
        <v>-6.9951283339930725E-3</v>
      </c>
      <c r="K562" s="13">
        <v>-2.0797224596818653E-2</v>
      </c>
      <c r="L562" s="13">
        <v>2.2474212335283461E-2</v>
      </c>
      <c r="M562" s="13">
        <v>1.4789801983548179E-2</v>
      </c>
      <c r="N562" s="13">
        <v>-2.2662372740443804E-2</v>
      </c>
      <c r="O562" s="13">
        <v>-9.3612608123942898E-2</v>
      </c>
      <c r="P562" s="13">
        <v>-1.7613516392730455E-2</v>
      </c>
      <c r="Q562" s="13">
        <v>8.3331554702025024E-2</v>
      </c>
      <c r="R562" s="13">
        <v>-3.232384012442191E-2</v>
      </c>
      <c r="S562" s="13">
        <v>1.1656353102257988E-2</v>
      </c>
      <c r="T562" s="13">
        <v>3.4411160454484335E-2</v>
      </c>
      <c r="U562" s="13">
        <v>1.7828686037502095E-5</v>
      </c>
      <c r="V562" s="13">
        <v>-7.0697342597380031E-3</v>
      </c>
      <c r="W562" s="13">
        <v>-8.5704379994972379E-2</v>
      </c>
      <c r="X562" s="13">
        <v>5.9404145579060597E-2</v>
      </c>
      <c r="Y562" s="13">
        <v>7.1799975575577157E-3</v>
      </c>
      <c r="Z562" s="159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6"/>
    </row>
    <row r="563" spans="1:65">
      <c r="A563" s="30"/>
      <c r="B563" s="46" t="s">
        <v>241</v>
      </c>
      <c r="C563" s="47"/>
      <c r="D563" s="45">
        <v>0.06</v>
      </c>
      <c r="E563" s="45">
        <v>2.4500000000000002</v>
      </c>
      <c r="F563" s="45">
        <v>0.13</v>
      </c>
      <c r="G563" s="45">
        <v>0</v>
      </c>
      <c r="H563" s="45">
        <v>0.69</v>
      </c>
      <c r="I563" s="45">
        <v>0</v>
      </c>
      <c r="J563" s="45">
        <v>0</v>
      </c>
      <c r="K563" s="45">
        <v>0.57999999999999996</v>
      </c>
      <c r="L563" s="45">
        <v>1.1399999999999999</v>
      </c>
      <c r="M563" s="45">
        <v>0.84</v>
      </c>
      <c r="N563" s="45">
        <v>0.66</v>
      </c>
      <c r="O563" s="45">
        <v>3.49</v>
      </c>
      <c r="P563" s="45">
        <v>0.46</v>
      </c>
      <c r="Q563" s="45">
        <v>3.57</v>
      </c>
      <c r="R563" s="45">
        <v>1.04</v>
      </c>
      <c r="S563" s="45">
        <v>0.71</v>
      </c>
      <c r="T563" s="45">
        <v>1.62</v>
      </c>
      <c r="U563" s="45">
        <v>0.25</v>
      </c>
      <c r="V563" s="45">
        <v>0.03</v>
      </c>
      <c r="W563" s="45">
        <v>3.17</v>
      </c>
      <c r="X563" s="45">
        <v>2.62</v>
      </c>
      <c r="Y563" s="45">
        <v>0.53</v>
      </c>
      <c r="Z563" s="159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6"/>
    </row>
    <row r="564" spans="1:65"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BM564" s="56"/>
    </row>
    <row r="565" spans="1:65" ht="15">
      <c r="B565" s="8" t="s">
        <v>628</v>
      </c>
      <c r="BM565" s="28" t="s">
        <v>67</v>
      </c>
    </row>
    <row r="566" spans="1:65" ht="15">
      <c r="A566" s="25" t="s">
        <v>26</v>
      </c>
      <c r="B566" s="18" t="s">
        <v>114</v>
      </c>
      <c r="C566" s="15" t="s">
        <v>115</v>
      </c>
      <c r="D566" s="16" t="s">
        <v>233</v>
      </c>
      <c r="E566" s="17" t="s">
        <v>233</v>
      </c>
      <c r="F566" s="17" t="s">
        <v>233</v>
      </c>
      <c r="G566" s="17" t="s">
        <v>233</v>
      </c>
      <c r="H566" s="17" t="s">
        <v>233</v>
      </c>
      <c r="I566" s="17" t="s">
        <v>233</v>
      </c>
      <c r="J566" s="17" t="s">
        <v>233</v>
      </c>
      <c r="K566" s="17" t="s">
        <v>233</v>
      </c>
      <c r="L566" s="17" t="s">
        <v>233</v>
      </c>
      <c r="M566" s="17" t="s">
        <v>233</v>
      </c>
      <c r="N566" s="17" t="s">
        <v>233</v>
      </c>
      <c r="O566" s="17" t="s">
        <v>233</v>
      </c>
      <c r="P566" s="17" t="s">
        <v>233</v>
      </c>
      <c r="Q566" s="159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 t="s">
        <v>234</v>
      </c>
      <c r="C567" s="9" t="s">
        <v>234</v>
      </c>
      <c r="D567" s="156" t="s">
        <v>244</v>
      </c>
      <c r="E567" s="158" t="s">
        <v>245</v>
      </c>
      <c r="F567" s="158" t="s">
        <v>252</v>
      </c>
      <c r="G567" s="158" t="s">
        <v>253</v>
      </c>
      <c r="H567" s="158" t="s">
        <v>255</v>
      </c>
      <c r="I567" s="158" t="s">
        <v>256</v>
      </c>
      <c r="J567" s="158" t="s">
        <v>258</v>
      </c>
      <c r="K567" s="158" t="s">
        <v>259</v>
      </c>
      <c r="L567" s="158" t="s">
        <v>260</v>
      </c>
      <c r="M567" s="158" t="s">
        <v>263</v>
      </c>
      <c r="N567" s="158" t="s">
        <v>266</v>
      </c>
      <c r="O567" s="158" t="s">
        <v>268</v>
      </c>
      <c r="P567" s="158" t="s">
        <v>269</v>
      </c>
      <c r="Q567" s="159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 t="s">
        <v>3</v>
      </c>
    </row>
    <row r="568" spans="1:65">
      <c r="A568" s="30"/>
      <c r="B568" s="19"/>
      <c r="C568" s="9"/>
      <c r="D568" s="10" t="s">
        <v>331</v>
      </c>
      <c r="E568" s="11" t="s">
        <v>331</v>
      </c>
      <c r="F568" s="11" t="s">
        <v>331</v>
      </c>
      <c r="G568" s="11" t="s">
        <v>103</v>
      </c>
      <c r="H568" s="11" t="s">
        <v>104</v>
      </c>
      <c r="I568" s="11" t="s">
        <v>331</v>
      </c>
      <c r="J568" s="11" t="s">
        <v>103</v>
      </c>
      <c r="K568" s="11" t="s">
        <v>104</v>
      </c>
      <c r="L568" s="11" t="s">
        <v>331</v>
      </c>
      <c r="M568" s="11" t="s">
        <v>103</v>
      </c>
      <c r="N568" s="11" t="s">
        <v>103</v>
      </c>
      <c r="O568" s="11" t="s">
        <v>104</v>
      </c>
      <c r="P568" s="11" t="s">
        <v>104</v>
      </c>
      <c r="Q568" s="159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/>
      <c r="C569" s="9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159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</v>
      </c>
    </row>
    <row r="570" spans="1:65">
      <c r="A570" s="30"/>
      <c r="B570" s="18">
        <v>1</v>
      </c>
      <c r="C570" s="14">
        <v>1</v>
      </c>
      <c r="D570" s="229">
        <v>15</v>
      </c>
      <c r="E570" s="229">
        <v>14</v>
      </c>
      <c r="F570" s="229">
        <v>10</v>
      </c>
      <c r="G570" s="229">
        <v>12</v>
      </c>
      <c r="H570" s="221" t="s">
        <v>288</v>
      </c>
      <c r="I570" s="229">
        <v>14.392562123454351</v>
      </c>
      <c r="J570" s="229">
        <v>13.767876538430514</v>
      </c>
      <c r="K570" s="229">
        <v>12.6</v>
      </c>
      <c r="L570" s="229">
        <v>16</v>
      </c>
      <c r="M570" s="242">
        <v>24</v>
      </c>
      <c r="N570" s="229">
        <v>13</v>
      </c>
      <c r="O570" s="229">
        <v>16</v>
      </c>
      <c r="P570" s="221">
        <v>20</v>
      </c>
      <c r="Q570" s="222"/>
      <c r="R570" s="223"/>
      <c r="S570" s="223"/>
      <c r="T570" s="223"/>
      <c r="U570" s="223"/>
      <c r="V570" s="223"/>
      <c r="W570" s="223"/>
      <c r="X570" s="223"/>
      <c r="Y570" s="223"/>
      <c r="Z570" s="223"/>
      <c r="AA570" s="223"/>
      <c r="AB570" s="223"/>
      <c r="AC570" s="223"/>
      <c r="AD570" s="223"/>
      <c r="AE570" s="223"/>
      <c r="AF570" s="223"/>
      <c r="AG570" s="223"/>
      <c r="AH570" s="223"/>
      <c r="AI570" s="223"/>
      <c r="AJ570" s="223"/>
      <c r="AK570" s="223"/>
      <c r="AL570" s="223"/>
      <c r="AM570" s="223"/>
      <c r="AN570" s="223"/>
      <c r="AO570" s="223"/>
      <c r="AP570" s="223"/>
      <c r="AQ570" s="223"/>
      <c r="AR570" s="223"/>
      <c r="AS570" s="223"/>
      <c r="AT570" s="223"/>
      <c r="AU570" s="223"/>
      <c r="AV570" s="223"/>
      <c r="AW570" s="223"/>
      <c r="AX570" s="223"/>
      <c r="AY570" s="223"/>
      <c r="AZ570" s="223"/>
      <c r="BA570" s="223"/>
      <c r="BB570" s="223"/>
      <c r="BC570" s="223"/>
      <c r="BD570" s="223"/>
      <c r="BE570" s="223"/>
      <c r="BF570" s="223"/>
      <c r="BG570" s="223"/>
      <c r="BH570" s="223"/>
      <c r="BI570" s="223"/>
      <c r="BJ570" s="223"/>
      <c r="BK570" s="223"/>
      <c r="BL570" s="223"/>
      <c r="BM570" s="224">
        <v>1</v>
      </c>
    </row>
    <row r="571" spans="1:65">
      <c r="A571" s="30"/>
      <c r="B571" s="19">
        <v>1</v>
      </c>
      <c r="C571" s="9">
        <v>2</v>
      </c>
      <c r="D571" s="228">
        <v>14</v>
      </c>
      <c r="E571" s="228">
        <v>14</v>
      </c>
      <c r="F571" s="228">
        <v>10</v>
      </c>
      <c r="G571" s="228">
        <v>13</v>
      </c>
      <c r="H571" s="225" t="s">
        <v>288</v>
      </c>
      <c r="I571" s="228">
        <v>14.932027906842499</v>
      </c>
      <c r="J571" s="228">
        <v>14.079374763439411</v>
      </c>
      <c r="K571" s="228">
        <v>12.2</v>
      </c>
      <c r="L571" s="228">
        <v>16</v>
      </c>
      <c r="M571" s="225">
        <v>18</v>
      </c>
      <c r="N571" s="228">
        <v>13</v>
      </c>
      <c r="O571" s="228">
        <v>15</v>
      </c>
      <c r="P571" s="225">
        <v>20</v>
      </c>
      <c r="Q571" s="222"/>
      <c r="R571" s="223"/>
      <c r="S571" s="223"/>
      <c r="T571" s="223"/>
      <c r="U571" s="223"/>
      <c r="V571" s="223"/>
      <c r="W571" s="223"/>
      <c r="X571" s="223"/>
      <c r="Y571" s="223"/>
      <c r="Z571" s="223"/>
      <c r="AA571" s="223"/>
      <c r="AB571" s="223"/>
      <c r="AC571" s="223"/>
      <c r="AD571" s="223"/>
      <c r="AE571" s="223"/>
      <c r="AF571" s="223"/>
      <c r="AG571" s="223"/>
      <c r="AH571" s="223"/>
      <c r="AI571" s="223"/>
      <c r="AJ571" s="223"/>
      <c r="AK571" s="223"/>
      <c r="AL571" s="223"/>
      <c r="AM571" s="223"/>
      <c r="AN571" s="223"/>
      <c r="AO571" s="223"/>
      <c r="AP571" s="223"/>
      <c r="AQ571" s="223"/>
      <c r="AR571" s="223"/>
      <c r="AS571" s="223"/>
      <c r="AT571" s="223"/>
      <c r="AU571" s="223"/>
      <c r="AV571" s="223"/>
      <c r="AW571" s="223"/>
      <c r="AX571" s="223"/>
      <c r="AY571" s="223"/>
      <c r="AZ571" s="223"/>
      <c r="BA571" s="223"/>
      <c r="BB571" s="223"/>
      <c r="BC571" s="223"/>
      <c r="BD571" s="223"/>
      <c r="BE571" s="223"/>
      <c r="BF571" s="223"/>
      <c r="BG571" s="223"/>
      <c r="BH571" s="223"/>
      <c r="BI571" s="223"/>
      <c r="BJ571" s="223"/>
      <c r="BK571" s="223"/>
      <c r="BL571" s="223"/>
      <c r="BM571" s="224">
        <v>37</v>
      </c>
    </row>
    <row r="572" spans="1:65">
      <c r="A572" s="30"/>
      <c r="B572" s="19">
        <v>1</v>
      </c>
      <c r="C572" s="9">
        <v>3</v>
      </c>
      <c r="D572" s="228">
        <v>15</v>
      </c>
      <c r="E572" s="228">
        <v>14</v>
      </c>
      <c r="F572" s="228">
        <v>10</v>
      </c>
      <c r="G572" s="228">
        <v>13</v>
      </c>
      <c r="H572" s="225" t="s">
        <v>288</v>
      </c>
      <c r="I572" s="228">
        <v>13.98878902932965</v>
      </c>
      <c r="J572" s="228">
        <v>14.051693165856095</v>
      </c>
      <c r="K572" s="228">
        <v>13.1</v>
      </c>
      <c r="L572" s="228">
        <v>16</v>
      </c>
      <c r="M572" s="225">
        <v>18</v>
      </c>
      <c r="N572" s="228">
        <v>13</v>
      </c>
      <c r="O572" s="228">
        <v>16</v>
      </c>
      <c r="P572" s="225">
        <v>10</v>
      </c>
      <c r="Q572" s="222"/>
      <c r="R572" s="223"/>
      <c r="S572" s="223"/>
      <c r="T572" s="223"/>
      <c r="U572" s="223"/>
      <c r="V572" s="223"/>
      <c r="W572" s="223"/>
      <c r="X572" s="223"/>
      <c r="Y572" s="223"/>
      <c r="Z572" s="223"/>
      <c r="AA572" s="223"/>
      <c r="AB572" s="223"/>
      <c r="AC572" s="223"/>
      <c r="AD572" s="223"/>
      <c r="AE572" s="223"/>
      <c r="AF572" s="223"/>
      <c r="AG572" s="223"/>
      <c r="AH572" s="223"/>
      <c r="AI572" s="223"/>
      <c r="AJ572" s="223"/>
      <c r="AK572" s="223"/>
      <c r="AL572" s="223"/>
      <c r="AM572" s="223"/>
      <c r="AN572" s="223"/>
      <c r="AO572" s="223"/>
      <c r="AP572" s="223"/>
      <c r="AQ572" s="223"/>
      <c r="AR572" s="223"/>
      <c r="AS572" s="223"/>
      <c r="AT572" s="223"/>
      <c r="AU572" s="223"/>
      <c r="AV572" s="223"/>
      <c r="AW572" s="223"/>
      <c r="AX572" s="223"/>
      <c r="AY572" s="223"/>
      <c r="AZ572" s="223"/>
      <c r="BA572" s="223"/>
      <c r="BB572" s="223"/>
      <c r="BC572" s="223"/>
      <c r="BD572" s="223"/>
      <c r="BE572" s="223"/>
      <c r="BF572" s="223"/>
      <c r="BG572" s="223"/>
      <c r="BH572" s="223"/>
      <c r="BI572" s="223"/>
      <c r="BJ572" s="223"/>
      <c r="BK572" s="223"/>
      <c r="BL572" s="223"/>
      <c r="BM572" s="224">
        <v>16</v>
      </c>
    </row>
    <row r="573" spans="1:65">
      <c r="A573" s="30"/>
      <c r="B573" s="19">
        <v>1</v>
      </c>
      <c r="C573" s="9">
        <v>4</v>
      </c>
      <c r="D573" s="228">
        <v>16</v>
      </c>
      <c r="E573" s="228">
        <v>13</v>
      </c>
      <c r="F573" s="228">
        <v>10</v>
      </c>
      <c r="G573" s="228">
        <v>13</v>
      </c>
      <c r="H573" s="225" t="s">
        <v>288</v>
      </c>
      <c r="I573" s="228">
        <v>14.364005752739949</v>
      </c>
      <c r="J573" s="228">
        <v>13.838842215347016</v>
      </c>
      <c r="K573" s="228">
        <v>12.8</v>
      </c>
      <c r="L573" s="228">
        <v>15</v>
      </c>
      <c r="M573" s="225">
        <v>19</v>
      </c>
      <c r="N573" s="228">
        <v>13</v>
      </c>
      <c r="O573" s="228">
        <v>16</v>
      </c>
      <c r="P573" s="225">
        <v>20</v>
      </c>
      <c r="Q573" s="222"/>
      <c r="R573" s="223"/>
      <c r="S573" s="223"/>
      <c r="T573" s="223"/>
      <c r="U573" s="223"/>
      <c r="V573" s="223"/>
      <c r="W573" s="223"/>
      <c r="X573" s="223"/>
      <c r="Y573" s="223"/>
      <c r="Z573" s="223"/>
      <c r="AA573" s="223"/>
      <c r="AB573" s="223"/>
      <c r="AC573" s="223"/>
      <c r="AD573" s="223"/>
      <c r="AE573" s="223"/>
      <c r="AF573" s="223"/>
      <c r="AG573" s="223"/>
      <c r="AH573" s="223"/>
      <c r="AI573" s="223"/>
      <c r="AJ573" s="223"/>
      <c r="AK573" s="223"/>
      <c r="AL573" s="223"/>
      <c r="AM573" s="223"/>
      <c r="AN573" s="223"/>
      <c r="AO573" s="223"/>
      <c r="AP573" s="223"/>
      <c r="AQ573" s="223"/>
      <c r="AR573" s="223"/>
      <c r="AS573" s="223"/>
      <c r="AT573" s="223"/>
      <c r="AU573" s="223"/>
      <c r="AV573" s="223"/>
      <c r="AW573" s="223"/>
      <c r="AX573" s="223"/>
      <c r="AY573" s="223"/>
      <c r="AZ573" s="223"/>
      <c r="BA573" s="223"/>
      <c r="BB573" s="223"/>
      <c r="BC573" s="223"/>
      <c r="BD573" s="223"/>
      <c r="BE573" s="223"/>
      <c r="BF573" s="223"/>
      <c r="BG573" s="223"/>
      <c r="BH573" s="223"/>
      <c r="BI573" s="223"/>
      <c r="BJ573" s="223"/>
      <c r="BK573" s="223"/>
      <c r="BL573" s="223"/>
      <c r="BM573" s="224">
        <v>13.682806079315139</v>
      </c>
    </row>
    <row r="574" spans="1:65">
      <c r="A574" s="30"/>
      <c r="B574" s="19">
        <v>1</v>
      </c>
      <c r="C574" s="9">
        <v>5</v>
      </c>
      <c r="D574" s="228">
        <v>14</v>
      </c>
      <c r="E574" s="228">
        <v>14</v>
      </c>
      <c r="F574" s="228">
        <v>11</v>
      </c>
      <c r="G574" s="228">
        <v>13</v>
      </c>
      <c r="H574" s="225" t="s">
        <v>288</v>
      </c>
      <c r="I574" s="228">
        <v>14.669940873097399</v>
      </c>
      <c r="J574" s="228">
        <v>14.069946661605806</v>
      </c>
      <c r="K574" s="228">
        <v>13.2</v>
      </c>
      <c r="L574" s="228">
        <v>15</v>
      </c>
      <c r="M574" s="225">
        <v>19</v>
      </c>
      <c r="N574" s="228">
        <v>12</v>
      </c>
      <c r="O574" s="228">
        <v>15</v>
      </c>
      <c r="P574" s="225">
        <v>20</v>
      </c>
      <c r="Q574" s="222"/>
      <c r="R574" s="223"/>
      <c r="S574" s="223"/>
      <c r="T574" s="223"/>
      <c r="U574" s="223"/>
      <c r="V574" s="223"/>
      <c r="W574" s="223"/>
      <c r="X574" s="223"/>
      <c r="Y574" s="223"/>
      <c r="Z574" s="223"/>
      <c r="AA574" s="223"/>
      <c r="AB574" s="223"/>
      <c r="AC574" s="223"/>
      <c r="AD574" s="223"/>
      <c r="AE574" s="223"/>
      <c r="AF574" s="223"/>
      <c r="AG574" s="223"/>
      <c r="AH574" s="223"/>
      <c r="AI574" s="223"/>
      <c r="AJ574" s="223"/>
      <c r="AK574" s="223"/>
      <c r="AL574" s="223"/>
      <c r="AM574" s="223"/>
      <c r="AN574" s="223"/>
      <c r="AO574" s="223"/>
      <c r="AP574" s="223"/>
      <c r="AQ574" s="223"/>
      <c r="AR574" s="223"/>
      <c r="AS574" s="223"/>
      <c r="AT574" s="223"/>
      <c r="AU574" s="223"/>
      <c r="AV574" s="223"/>
      <c r="AW574" s="223"/>
      <c r="AX574" s="223"/>
      <c r="AY574" s="223"/>
      <c r="AZ574" s="223"/>
      <c r="BA574" s="223"/>
      <c r="BB574" s="223"/>
      <c r="BC574" s="223"/>
      <c r="BD574" s="223"/>
      <c r="BE574" s="223"/>
      <c r="BF574" s="223"/>
      <c r="BG574" s="223"/>
      <c r="BH574" s="223"/>
      <c r="BI574" s="223"/>
      <c r="BJ574" s="223"/>
      <c r="BK574" s="223"/>
      <c r="BL574" s="223"/>
      <c r="BM574" s="224">
        <v>145</v>
      </c>
    </row>
    <row r="575" spans="1:65">
      <c r="A575" s="30"/>
      <c r="B575" s="19">
        <v>1</v>
      </c>
      <c r="C575" s="9">
        <v>6</v>
      </c>
      <c r="D575" s="228">
        <v>14</v>
      </c>
      <c r="E575" s="241">
        <v>10</v>
      </c>
      <c r="F575" s="228">
        <v>10</v>
      </c>
      <c r="G575" s="228">
        <v>14</v>
      </c>
      <c r="H575" s="225" t="s">
        <v>288</v>
      </c>
      <c r="I575" s="228">
        <v>14.36899935286025</v>
      </c>
      <c r="J575" s="228">
        <v>13.644306375905437</v>
      </c>
      <c r="K575" s="228">
        <v>13.1</v>
      </c>
      <c r="L575" s="228">
        <v>15</v>
      </c>
      <c r="M575" s="225">
        <v>18</v>
      </c>
      <c r="N575" s="228">
        <v>12</v>
      </c>
      <c r="O575" s="228">
        <v>17</v>
      </c>
      <c r="P575" s="225">
        <v>20</v>
      </c>
      <c r="Q575" s="222"/>
      <c r="R575" s="223"/>
      <c r="S575" s="223"/>
      <c r="T575" s="223"/>
      <c r="U575" s="223"/>
      <c r="V575" s="223"/>
      <c r="W575" s="223"/>
      <c r="X575" s="223"/>
      <c r="Y575" s="223"/>
      <c r="Z575" s="223"/>
      <c r="AA575" s="223"/>
      <c r="AB575" s="223"/>
      <c r="AC575" s="223"/>
      <c r="AD575" s="223"/>
      <c r="AE575" s="223"/>
      <c r="AF575" s="223"/>
      <c r="AG575" s="223"/>
      <c r="AH575" s="223"/>
      <c r="AI575" s="223"/>
      <c r="AJ575" s="223"/>
      <c r="AK575" s="223"/>
      <c r="AL575" s="223"/>
      <c r="AM575" s="223"/>
      <c r="AN575" s="223"/>
      <c r="AO575" s="223"/>
      <c r="AP575" s="223"/>
      <c r="AQ575" s="223"/>
      <c r="AR575" s="223"/>
      <c r="AS575" s="223"/>
      <c r="AT575" s="223"/>
      <c r="AU575" s="223"/>
      <c r="AV575" s="223"/>
      <c r="AW575" s="223"/>
      <c r="AX575" s="223"/>
      <c r="AY575" s="223"/>
      <c r="AZ575" s="223"/>
      <c r="BA575" s="223"/>
      <c r="BB575" s="223"/>
      <c r="BC575" s="223"/>
      <c r="BD575" s="223"/>
      <c r="BE575" s="223"/>
      <c r="BF575" s="223"/>
      <c r="BG575" s="223"/>
      <c r="BH575" s="223"/>
      <c r="BI575" s="223"/>
      <c r="BJ575" s="223"/>
      <c r="BK575" s="223"/>
      <c r="BL575" s="223"/>
      <c r="BM575" s="226"/>
    </row>
    <row r="576" spans="1:65">
      <c r="A576" s="30"/>
      <c r="B576" s="20" t="s">
        <v>237</v>
      </c>
      <c r="C576" s="12"/>
      <c r="D576" s="227">
        <v>14.666666666666666</v>
      </c>
      <c r="E576" s="227">
        <v>13.166666666666666</v>
      </c>
      <c r="F576" s="227">
        <v>10.166666666666666</v>
      </c>
      <c r="G576" s="227">
        <v>13</v>
      </c>
      <c r="H576" s="227" t="s">
        <v>729</v>
      </c>
      <c r="I576" s="227">
        <v>14.452720839720683</v>
      </c>
      <c r="J576" s="227">
        <v>13.908673286764047</v>
      </c>
      <c r="K576" s="227">
        <v>12.833333333333334</v>
      </c>
      <c r="L576" s="227">
        <v>15.5</v>
      </c>
      <c r="M576" s="227">
        <v>19.333333333333332</v>
      </c>
      <c r="N576" s="227">
        <v>12.666666666666666</v>
      </c>
      <c r="O576" s="227">
        <v>15.833333333333334</v>
      </c>
      <c r="P576" s="227">
        <v>18.333333333333332</v>
      </c>
      <c r="Q576" s="222"/>
      <c r="R576" s="223"/>
      <c r="S576" s="223"/>
      <c r="T576" s="223"/>
      <c r="U576" s="223"/>
      <c r="V576" s="223"/>
      <c r="W576" s="223"/>
      <c r="X576" s="223"/>
      <c r="Y576" s="223"/>
      <c r="Z576" s="223"/>
      <c r="AA576" s="223"/>
      <c r="AB576" s="223"/>
      <c r="AC576" s="223"/>
      <c r="AD576" s="223"/>
      <c r="AE576" s="223"/>
      <c r="AF576" s="223"/>
      <c r="AG576" s="223"/>
      <c r="AH576" s="223"/>
      <c r="AI576" s="223"/>
      <c r="AJ576" s="223"/>
      <c r="AK576" s="223"/>
      <c r="AL576" s="223"/>
      <c r="AM576" s="223"/>
      <c r="AN576" s="223"/>
      <c r="AO576" s="223"/>
      <c r="AP576" s="223"/>
      <c r="AQ576" s="223"/>
      <c r="AR576" s="223"/>
      <c r="AS576" s="223"/>
      <c r="AT576" s="223"/>
      <c r="AU576" s="223"/>
      <c r="AV576" s="223"/>
      <c r="AW576" s="223"/>
      <c r="AX576" s="223"/>
      <c r="AY576" s="223"/>
      <c r="AZ576" s="223"/>
      <c r="BA576" s="223"/>
      <c r="BB576" s="223"/>
      <c r="BC576" s="223"/>
      <c r="BD576" s="223"/>
      <c r="BE576" s="223"/>
      <c r="BF576" s="223"/>
      <c r="BG576" s="223"/>
      <c r="BH576" s="223"/>
      <c r="BI576" s="223"/>
      <c r="BJ576" s="223"/>
      <c r="BK576" s="223"/>
      <c r="BL576" s="223"/>
      <c r="BM576" s="226"/>
    </row>
    <row r="577" spans="1:65">
      <c r="A577" s="30"/>
      <c r="B577" s="3" t="s">
        <v>238</v>
      </c>
      <c r="C577" s="29"/>
      <c r="D577" s="228">
        <v>14.5</v>
      </c>
      <c r="E577" s="228">
        <v>14</v>
      </c>
      <c r="F577" s="228">
        <v>10</v>
      </c>
      <c r="G577" s="228">
        <v>13</v>
      </c>
      <c r="H577" s="228" t="s">
        <v>729</v>
      </c>
      <c r="I577" s="228">
        <v>14.3807807381573</v>
      </c>
      <c r="J577" s="228">
        <v>13.945267690601556</v>
      </c>
      <c r="K577" s="228">
        <v>12.95</v>
      </c>
      <c r="L577" s="228">
        <v>15.5</v>
      </c>
      <c r="M577" s="228">
        <v>18.5</v>
      </c>
      <c r="N577" s="228">
        <v>13</v>
      </c>
      <c r="O577" s="228">
        <v>16</v>
      </c>
      <c r="P577" s="228">
        <v>20</v>
      </c>
      <c r="Q577" s="222"/>
      <c r="R577" s="223"/>
      <c r="S577" s="223"/>
      <c r="T577" s="223"/>
      <c r="U577" s="223"/>
      <c r="V577" s="223"/>
      <c r="W577" s="223"/>
      <c r="X577" s="223"/>
      <c r="Y577" s="223"/>
      <c r="Z577" s="223"/>
      <c r="AA577" s="223"/>
      <c r="AB577" s="223"/>
      <c r="AC577" s="223"/>
      <c r="AD577" s="223"/>
      <c r="AE577" s="223"/>
      <c r="AF577" s="223"/>
      <c r="AG577" s="223"/>
      <c r="AH577" s="223"/>
      <c r="AI577" s="223"/>
      <c r="AJ577" s="223"/>
      <c r="AK577" s="223"/>
      <c r="AL577" s="223"/>
      <c r="AM577" s="223"/>
      <c r="AN577" s="223"/>
      <c r="AO577" s="223"/>
      <c r="AP577" s="223"/>
      <c r="AQ577" s="223"/>
      <c r="AR577" s="223"/>
      <c r="AS577" s="223"/>
      <c r="AT577" s="223"/>
      <c r="AU577" s="223"/>
      <c r="AV577" s="223"/>
      <c r="AW577" s="223"/>
      <c r="AX577" s="223"/>
      <c r="AY577" s="223"/>
      <c r="AZ577" s="223"/>
      <c r="BA577" s="223"/>
      <c r="BB577" s="223"/>
      <c r="BC577" s="223"/>
      <c r="BD577" s="223"/>
      <c r="BE577" s="223"/>
      <c r="BF577" s="223"/>
      <c r="BG577" s="223"/>
      <c r="BH577" s="223"/>
      <c r="BI577" s="223"/>
      <c r="BJ577" s="223"/>
      <c r="BK577" s="223"/>
      <c r="BL577" s="223"/>
      <c r="BM577" s="226"/>
    </row>
    <row r="578" spans="1:65">
      <c r="A578" s="30"/>
      <c r="B578" s="3" t="s">
        <v>239</v>
      </c>
      <c r="C578" s="29"/>
      <c r="D578" s="228">
        <v>0.81649658092772603</v>
      </c>
      <c r="E578" s="228">
        <v>1.6020819787597174</v>
      </c>
      <c r="F578" s="228">
        <v>0.40824829046386302</v>
      </c>
      <c r="G578" s="228">
        <v>0.63245553203367588</v>
      </c>
      <c r="H578" s="228" t="s">
        <v>729</v>
      </c>
      <c r="I578" s="228">
        <v>0.31957823998161516</v>
      </c>
      <c r="J578" s="228">
        <v>0.1844953917153356</v>
      </c>
      <c r="K578" s="228">
        <v>0.38297084310253526</v>
      </c>
      <c r="L578" s="228">
        <v>0.54772255750516607</v>
      </c>
      <c r="M578" s="228">
        <v>2.3380903889000306</v>
      </c>
      <c r="N578" s="228">
        <v>0.51639777949432231</v>
      </c>
      <c r="O578" s="228">
        <v>0.752772652709081</v>
      </c>
      <c r="P578" s="228">
        <v>4.0824829046386277</v>
      </c>
      <c r="Q578" s="222"/>
      <c r="R578" s="223"/>
      <c r="S578" s="223"/>
      <c r="T578" s="223"/>
      <c r="U578" s="223"/>
      <c r="V578" s="223"/>
      <c r="W578" s="223"/>
      <c r="X578" s="223"/>
      <c r="Y578" s="223"/>
      <c r="Z578" s="223"/>
      <c r="AA578" s="223"/>
      <c r="AB578" s="223"/>
      <c r="AC578" s="223"/>
      <c r="AD578" s="223"/>
      <c r="AE578" s="223"/>
      <c r="AF578" s="223"/>
      <c r="AG578" s="223"/>
      <c r="AH578" s="223"/>
      <c r="AI578" s="223"/>
      <c r="AJ578" s="223"/>
      <c r="AK578" s="223"/>
      <c r="AL578" s="223"/>
      <c r="AM578" s="223"/>
      <c r="AN578" s="223"/>
      <c r="AO578" s="223"/>
      <c r="AP578" s="223"/>
      <c r="AQ578" s="223"/>
      <c r="AR578" s="223"/>
      <c r="AS578" s="223"/>
      <c r="AT578" s="223"/>
      <c r="AU578" s="223"/>
      <c r="AV578" s="223"/>
      <c r="AW578" s="223"/>
      <c r="AX578" s="223"/>
      <c r="AY578" s="223"/>
      <c r="AZ578" s="223"/>
      <c r="BA578" s="223"/>
      <c r="BB578" s="223"/>
      <c r="BC578" s="223"/>
      <c r="BD578" s="223"/>
      <c r="BE578" s="223"/>
      <c r="BF578" s="223"/>
      <c r="BG578" s="223"/>
      <c r="BH578" s="223"/>
      <c r="BI578" s="223"/>
      <c r="BJ578" s="223"/>
      <c r="BK578" s="223"/>
      <c r="BL578" s="223"/>
      <c r="BM578" s="226"/>
    </row>
    <row r="579" spans="1:65">
      <c r="A579" s="30"/>
      <c r="B579" s="3" t="s">
        <v>87</v>
      </c>
      <c r="C579" s="29"/>
      <c r="D579" s="13">
        <v>5.5670221426890411E-2</v>
      </c>
      <c r="E579" s="13">
        <v>0.12167711231086462</v>
      </c>
      <c r="F579" s="13">
        <v>4.0155569553822594E-2</v>
      </c>
      <c r="G579" s="13">
        <v>4.8650425541051992E-2</v>
      </c>
      <c r="H579" s="13" t="s">
        <v>729</v>
      </c>
      <c r="I579" s="13">
        <v>2.2111977635609781E-2</v>
      </c>
      <c r="J579" s="13">
        <v>1.3264772844359462E-2</v>
      </c>
      <c r="K579" s="13">
        <v>2.9841883878119629E-2</v>
      </c>
      <c r="L579" s="13">
        <v>3.5336939193881679E-2</v>
      </c>
      <c r="M579" s="13">
        <v>0.12093570977069125</v>
      </c>
      <c r="N579" s="13">
        <v>4.0768245749551763E-2</v>
      </c>
      <c r="O579" s="13">
        <v>4.7543535960573535E-2</v>
      </c>
      <c r="P579" s="13">
        <v>0.22268088570756153</v>
      </c>
      <c r="Q579" s="159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6"/>
    </row>
    <row r="580" spans="1:65">
      <c r="A580" s="30"/>
      <c r="B580" s="3" t="s">
        <v>240</v>
      </c>
      <c r="C580" s="29"/>
      <c r="D580" s="13">
        <v>7.1904884250232115E-2</v>
      </c>
      <c r="E580" s="13">
        <v>-3.7721751638996159E-2</v>
      </c>
      <c r="F580" s="13">
        <v>-0.25697502341745271</v>
      </c>
      <c r="G580" s="13">
        <v>-4.9902488960021474E-2</v>
      </c>
      <c r="H580" s="13" t="s">
        <v>729</v>
      </c>
      <c r="I580" s="13">
        <v>5.6268776736480675E-2</v>
      </c>
      <c r="J580" s="13">
        <v>1.6507374740212244E-2</v>
      </c>
      <c r="K580" s="13">
        <v>-6.2083226281046788E-2</v>
      </c>
      <c r="L580" s="13">
        <v>0.13280857085535902</v>
      </c>
      <c r="M580" s="13">
        <v>0.41296552923894225</v>
      </c>
      <c r="N580" s="13">
        <v>-7.4263963602072214E-2</v>
      </c>
      <c r="O580" s="13">
        <v>0.15717004549740987</v>
      </c>
      <c r="P580" s="13">
        <v>0.33988110531279014</v>
      </c>
      <c r="Q580" s="159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6"/>
    </row>
    <row r="581" spans="1:65">
      <c r="A581" s="30"/>
      <c r="B581" s="46" t="s">
        <v>241</v>
      </c>
      <c r="C581" s="47"/>
      <c r="D581" s="45">
        <v>0.74</v>
      </c>
      <c r="E581" s="45">
        <v>0.24</v>
      </c>
      <c r="F581" s="45">
        <v>2.2200000000000002</v>
      </c>
      <c r="G581" s="45">
        <v>0.35</v>
      </c>
      <c r="H581" s="45">
        <v>2.33</v>
      </c>
      <c r="I581" s="45">
        <v>0.6</v>
      </c>
      <c r="J581" s="45">
        <v>0.24</v>
      </c>
      <c r="K581" s="45">
        <v>0.46</v>
      </c>
      <c r="L581" s="45">
        <v>1.29</v>
      </c>
      <c r="M581" s="45">
        <v>3.82</v>
      </c>
      <c r="N581" s="45">
        <v>0.56999999999999995</v>
      </c>
      <c r="O581" s="45">
        <v>1.51</v>
      </c>
      <c r="P581" s="45" t="s">
        <v>242</v>
      </c>
      <c r="Q581" s="159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6"/>
    </row>
    <row r="582" spans="1:65">
      <c r="B582" s="31" t="s">
        <v>337</v>
      </c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BM582" s="56"/>
    </row>
    <row r="583" spans="1:65">
      <c r="BM583" s="56"/>
    </row>
    <row r="584" spans="1:65" ht="15">
      <c r="B584" s="8" t="s">
        <v>629</v>
      </c>
      <c r="BM584" s="28" t="s">
        <v>278</v>
      </c>
    </row>
    <row r="585" spans="1:65" ht="15">
      <c r="A585" s="25" t="s">
        <v>57</v>
      </c>
      <c r="B585" s="18" t="s">
        <v>114</v>
      </c>
      <c r="C585" s="15" t="s">
        <v>115</v>
      </c>
      <c r="D585" s="16" t="s">
        <v>233</v>
      </c>
      <c r="E585" s="15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1</v>
      </c>
    </row>
    <row r="586" spans="1:65">
      <c r="A586" s="30"/>
      <c r="B586" s="19" t="s">
        <v>234</v>
      </c>
      <c r="C586" s="9" t="s">
        <v>234</v>
      </c>
      <c r="D586" s="156" t="s">
        <v>259</v>
      </c>
      <c r="E586" s="15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 t="s">
        <v>1</v>
      </c>
    </row>
    <row r="587" spans="1:65">
      <c r="A587" s="30"/>
      <c r="B587" s="19"/>
      <c r="C587" s="9"/>
      <c r="D587" s="10" t="s">
        <v>104</v>
      </c>
      <c r="E587" s="15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2</v>
      </c>
    </row>
    <row r="588" spans="1:65">
      <c r="A588" s="30"/>
      <c r="B588" s="19"/>
      <c r="C588" s="9"/>
      <c r="D588" s="26"/>
      <c r="E588" s="15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2</v>
      </c>
    </row>
    <row r="589" spans="1:65">
      <c r="A589" s="30"/>
      <c r="B589" s="18">
        <v>1</v>
      </c>
      <c r="C589" s="14">
        <v>1</v>
      </c>
      <c r="D589" s="21">
        <v>1.9</v>
      </c>
      <c r="E589" s="15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9">
        <v>1</v>
      </c>
      <c r="C590" s="9">
        <v>2</v>
      </c>
      <c r="D590" s="11">
        <v>1.87</v>
      </c>
      <c r="E590" s="15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13</v>
      </c>
    </row>
    <row r="591" spans="1:65">
      <c r="A591" s="30"/>
      <c r="B591" s="19">
        <v>1</v>
      </c>
      <c r="C591" s="9">
        <v>3</v>
      </c>
      <c r="D591" s="11">
        <v>1.8900000000000001</v>
      </c>
      <c r="E591" s="15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16</v>
      </c>
    </row>
    <row r="592" spans="1:65">
      <c r="A592" s="30"/>
      <c r="B592" s="19">
        <v>1</v>
      </c>
      <c r="C592" s="9">
        <v>4</v>
      </c>
      <c r="D592" s="11">
        <v>1.8799999999999997</v>
      </c>
      <c r="E592" s="15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1.88333333333333</v>
      </c>
    </row>
    <row r="593" spans="1:65">
      <c r="A593" s="30"/>
      <c r="B593" s="19">
        <v>1</v>
      </c>
      <c r="C593" s="9">
        <v>5</v>
      </c>
      <c r="D593" s="11">
        <v>1.8900000000000001</v>
      </c>
      <c r="E593" s="15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19</v>
      </c>
    </row>
    <row r="594" spans="1:65">
      <c r="A594" s="30"/>
      <c r="B594" s="19">
        <v>1</v>
      </c>
      <c r="C594" s="9">
        <v>6</v>
      </c>
      <c r="D594" s="11">
        <v>1.87</v>
      </c>
      <c r="E594" s="15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6"/>
    </row>
    <row r="595" spans="1:65">
      <c r="A595" s="30"/>
      <c r="B595" s="20" t="s">
        <v>237</v>
      </c>
      <c r="C595" s="12"/>
      <c r="D595" s="22">
        <v>1.8833333333333335</v>
      </c>
      <c r="E595" s="15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6"/>
    </row>
    <row r="596" spans="1:65">
      <c r="A596" s="30"/>
      <c r="B596" s="3" t="s">
        <v>238</v>
      </c>
      <c r="C596" s="29"/>
      <c r="D596" s="11">
        <v>1.8849999999999998</v>
      </c>
      <c r="E596" s="15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6"/>
    </row>
    <row r="597" spans="1:65">
      <c r="A597" s="30"/>
      <c r="B597" s="3" t="s">
        <v>239</v>
      </c>
      <c r="C597" s="29"/>
      <c r="D597" s="23">
        <v>1.211060141638994E-2</v>
      </c>
      <c r="E597" s="15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6"/>
    </row>
    <row r="598" spans="1:65">
      <c r="A598" s="30"/>
      <c r="B598" s="3" t="s">
        <v>87</v>
      </c>
      <c r="C598" s="29"/>
      <c r="D598" s="13">
        <v>6.4304078317114722E-3</v>
      </c>
      <c r="E598" s="15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6"/>
    </row>
    <row r="599" spans="1:65">
      <c r="A599" s="30"/>
      <c r="B599" s="3" t="s">
        <v>240</v>
      </c>
      <c r="C599" s="29"/>
      <c r="D599" s="13">
        <v>1.7763568394002505E-15</v>
      </c>
      <c r="E599" s="15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A600" s="30"/>
      <c r="B600" s="46" t="s">
        <v>241</v>
      </c>
      <c r="C600" s="47"/>
      <c r="D600" s="45" t="s">
        <v>242</v>
      </c>
      <c r="E600" s="15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6"/>
    </row>
    <row r="601" spans="1:65">
      <c r="B601" s="31"/>
      <c r="C601" s="20"/>
      <c r="D601" s="20"/>
      <c r="BM601" s="56"/>
    </row>
    <row r="602" spans="1:65" ht="15">
      <c r="B602" s="8" t="s">
        <v>630</v>
      </c>
      <c r="BM602" s="28" t="s">
        <v>67</v>
      </c>
    </row>
    <row r="603" spans="1:65" ht="15">
      <c r="A603" s="25" t="s">
        <v>29</v>
      </c>
      <c r="B603" s="18" t="s">
        <v>114</v>
      </c>
      <c r="C603" s="15" t="s">
        <v>115</v>
      </c>
      <c r="D603" s="16" t="s">
        <v>233</v>
      </c>
      <c r="E603" s="17" t="s">
        <v>233</v>
      </c>
      <c r="F603" s="17" t="s">
        <v>233</v>
      </c>
      <c r="G603" s="17" t="s">
        <v>233</v>
      </c>
      <c r="H603" s="17" t="s">
        <v>233</v>
      </c>
      <c r="I603" s="17" t="s">
        <v>233</v>
      </c>
      <c r="J603" s="17" t="s">
        <v>233</v>
      </c>
      <c r="K603" s="17" t="s">
        <v>233</v>
      </c>
      <c r="L603" s="159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>
        <v>1</v>
      </c>
    </row>
    <row r="604" spans="1:65">
      <c r="A604" s="30"/>
      <c r="B604" s="19" t="s">
        <v>234</v>
      </c>
      <c r="C604" s="9" t="s">
        <v>234</v>
      </c>
      <c r="D604" s="156" t="s">
        <v>244</v>
      </c>
      <c r="E604" s="158" t="s">
        <v>245</v>
      </c>
      <c r="F604" s="158" t="s">
        <v>252</v>
      </c>
      <c r="G604" s="158" t="s">
        <v>253</v>
      </c>
      <c r="H604" s="158" t="s">
        <v>256</v>
      </c>
      <c r="I604" s="158" t="s">
        <v>258</v>
      </c>
      <c r="J604" s="158" t="s">
        <v>263</v>
      </c>
      <c r="K604" s="158" t="s">
        <v>266</v>
      </c>
      <c r="L604" s="159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 t="s">
        <v>3</v>
      </c>
    </row>
    <row r="605" spans="1:65">
      <c r="A605" s="30"/>
      <c r="B605" s="19"/>
      <c r="C605" s="9"/>
      <c r="D605" s="10" t="s">
        <v>331</v>
      </c>
      <c r="E605" s="11" t="s">
        <v>331</v>
      </c>
      <c r="F605" s="11" t="s">
        <v>331</v>
      </c>
      <c r="G605" s="11" t="s">
        <v>103</v>
      </c>
      <c r="H605" s="11" t="s">
        <v>331</v>
      </c>
      <c r="I605" s="11" t="s">
        <v>103</v>
      </c>
      <c r="J605" s="11" t="s">
        <v>103</v>
      </c>
      <c r="K605" s="11" t="s">
        <v>103</v>
      </c>
      <c r="L605" s="159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9"/>
      <c r="C606" s="9"/>
      <c r="D606" s="26"/>
      <c r="E606" s="26"/>
      <c r="F606" s="26"/>
      <c r="G606" s="26"/>
      <c r="H606" s="26"/>
      <c r="I606" s="26"/>
      <c r="J606" s="26"/>
      <c r="K606" s="26"/>
      <c r="L606" s="159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8">
        <v>1</v>
      </c>
      <c r="C607" s="14">
        <v>1</v>
      </c>
      <c r="D607" s="229">
        <v>11</v>
      </c>
      <c r="E607" s="229">
        <v>14.9</v>
      </c>
      <c r="F607" s="229">
        <v>11</v>
      </c>
      <c r="G607" s="229">
        <v>15</v>
      </c>
      <c r="H607" s="229">
        <v>14.879719323915101</v>
      </c>
      <c r="I607" s="229">
        <v>17.998564765047277</v>
      </c>
      <c r="J607" s="229">
        <v>17</v>
      </c>
      <c r="K607" s="229">
        <v>14</v>
      </c>
      <c r="L607" s="222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  <c r="AA607" s="223"/>
      <c r="AB607" s="223"/>
      <c r="AC607" s="223"/>
      <c r="AD607" s="223"/>
      <c r="AE607" s="223"/>
      <c r="AF607" s="223"/>
      <c r="AG607" s="223"/>
      <c r="AH607" s="223"/>
      <c r="AI607" s="223"/>
      <c r="AJ607" s="223"/>
      <c r="AK607" s="223"/>
      <c r="AL607" s="223"/>
      <c r="AM607" s="223"/>
      <c r="AN607" s="223"/>
      <c r="AO607" s="223"/>
      <c r="AP607" s="223"/>
      <c r="AQ607" s="223"/>
      <c r="AR607" s="223"/>
      <c r="AS607" s="223"/>
      <c r="AT607" s="223"/>
      <c r="AU607" s="223"/>
      <c r="AV607" s="223"/>
      <c r="AW607" s="223"/>
      <c r="AX607" s="223"/>
      <c r="AY607" s="223"/>
      <c r="AZ607" s="223"/>
      <c r="BA607" s="223"/>
      <c r="BB607" s="223"/>
      <c r="BC607" s="223"/>
      <c r="BD607" s="223"/>
      <c r="BE607" s="223"/>
      <c r="BF607" s="223"/>
      <c r="BG607" s="223"/>
      <c r="BH607" s="223"/>
      <c r="BI607" s="223"/>
      <c r="BJ607" s="223"/>
      <c r="BK607" s="223"/>
      <c r="BL607" s="223"/>
      <c r="BM607" s="224">
        <v>1</v>
      </c>
    </row>
    <row r="608" spans="1:65">
      <c r="A608" s="30"/>
      <c r="B608" s="19">
        <v>1</v>
      </c>
      <c r="C608" s="9">
        <v>2</v>
      </c>
      <c r="D608" s="228">
        <v>12</v>
      </c>
      <c r="E608" s="228">
        <v>15.7</v>
      </c>
      <c r="F608" s="228">
        <v>12</v>
      </c>
      <c r="G608" s="228">
        <v>16</v>
      </c>
      <c r="H608" s="228">
        <v>15.868780815785202</v>
      </c>
      <c r="I608" s="228">
        <v>16.909565703920677</v>
      </c>
      <c r="J608" s="228">
        <v>17</v>
      </c>
      <c r="K608" s="228">
        <v>15</v>
      </c>
      <c r="L608" s="222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  <c r="AA608" s="223"/>
      <c r="AB608" s="223"/>
      <c r="AC608" s="223"/>
      <c r="AD608" s="223"/>
      <c r="AE608" s="223"/>
      <c r="AF608" s="223"/>
      <c r="AG608" s="223"/>
      <c r="AH608" s="223"/>
      <c r="AI608" s="223"/>
      <c r="AJ608" s="223"/>
      <c r="AK608" s="223"/>
      <c r="AL608" s="223"/>
      <c r="AM608" s="223"/>
      <c r="AN608" s="223"/>
      <c r="AO608" s="223"/>
      <c r="AP608" s="223"/>
      <c r="AQ608" s="223"/>
      <c r="AR608" s="223"/>
      <c r="AS608" s="223"/>
      <c r="AT608" s="223"/>
      <c r="AU608" s="223"/>
      <c r="AV608" s="223"/>
      <c r="AW608" s="223"/>
      <c r="AX608" s="223"/>
      <c r="AY608" s="223"/>
      <c r="AZ608" s="223"/>
      <c r="BA608" s="223"/>
      <c r="BB608" s="223"/>
      <c r="BC608" s="223"/>
      <c r="BD608" s="223"/>
      <c r="BE608" s="223"/>
      <c r="BF608" s="223"/>
      <c r="BG608" s="223"/>
      <c r="BH608" s="223"/>
      <c r="BI608" s="223"/>
      <c r="BJ608" s="223"/>
      <c r="BK608" s="223"/>
      <c r="BL608" s="223"/>
      <c r="BM608" s="224">
        <v>38</v>
      </c>
    </row>
    <row r="609" spans="1:65">
      <c r="A609" s="30"/>
      <c r="B609" s="19">
        <v>1</v>
      </c>
      <c r="C609" s="9">
        <v>3</v>
      </c>
      <c r="D609" s="228">
        <v>12</v>
      </c>
      <c r="E609" s="228">
        <v>16.7</v>
      </c>
      <c r="F609" s="228">
        <v>11</v>
      </c>
      <c r="G609" s="228">
        <v>15</v>
      </c>
      <c r="H609" s="228">
        <v>14.6103641152776</v>
      </c>
      <c r="I609" s="228">
        <v>17.857596693271802</v>
      </c>
      <c r="J609" s="228">
        <v>16</v>
      </c>
      <c r="K609" s="228">
        <v>14</v>
      </c>
      <c r="L609" s="222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  <c r="AA609" s="223"/>
      <c r="AB609" s="223"/>
      <c r="AC609" s="223"/>
      <c r="AD609" s="223"/>
      <c r="AE609" s="223"/>
      <c r="AF609" s="223"/>
      <c r="AG609" s="223"/>
      <c r="AH609" s="223"/>
      <c r="AI609" s="223"/>
      <c r="AJ609" s="223"/>
      <c r="AK609" s="223"/>
      <c r="AL609" s="223"/>
      <c r="AM609" s="223"/>
      <c r="AN609" s="223"/>
      <c r="AO609" s="223"/>
      <c r="AP609" s="223"/>
      <c r="AQ609" s="223"/>
      <c r="AR609" s="223"/>
      <c r="AS609" s="223"/>
      <c r="AT609" s="223"/>
      <c r="AU609" s="223"/>
      <c r="AV609" s="223"/>
      <c r="AW609" s="223"/>
      <c r="AX609" s="223"/>
      <c r="AY609" s="223"/>
      <c r="AZ609" s="223"/>
      <c r="BA609" s="223"/>
      <c r="BB609" s="223"/>
      <c r="BC609" s="223"/>
      <c r="BD609" s="223"/>
      <c r="BE609" s="223"/>
      <c r="BF609" s="223"/>
      <c r="BG609" s="223"/>
      <c r="BH609" s="223"/>
      <c r="BI609" s="223"/>
      <c r="BJ609" s="223"/>
      <c r="BK609" s="223"/>
      <c r="BL609" s="223"/>
      <c r="BM609" s="224">
        <v>16</v>
      </c>
    </row>
    <row r="610" spans="1:65">
      <c r="A610" s="30"/>
      <c r="B610" s="19">
        <v>1</v>
      </c>
      <c r="C610" s="9">
        <v>4</v>
      </c>
      <c r="D610" s="228">
        <v>12</v>
      </c>
      <c r="E610" s="228">
        <v>15.9</v>
      </c>
      <c r="F610" s="228">
        <v>10</v>
      </c>
      <c r="G610" s="228">
        <v>16</v>
      </c>
      <c r="H610" s="228">
        <v>14.9951992367873</v>
      </c>
      <c r="I610" s="228">
        <v>17.547851960742754</v>
      </c>
      <c r="J610" s="228">
        <v>16</v>
      </c>
      <c r="K610" s="228">
        <v>15</v>
      </c>
      <c r="L610" s="222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  <c r="AA610" s="223"/>
      <c r="AB610" s="223"/>
      <c r="AC610" s="223"/>
      <c r="AD610" s="223"/>
      <c r="AE610" s="223"/>
      <c r="AF610" s="223"/>
      <c r="AG610" s="223"/>
      <c r="AH610" s="223"/>
      <c r="AI610" s="223"/>
      <c r="AJ610" s="223"/>
      <c r="AK610" s="223"/>
      <c r="AL610" s="223"/>
      <c r="AM610" s="223"/>
      <c r="AN610" s="223"/>
      <c r="AO610" s="223"/>
      <c r="AP610" s="223"/>
      <c r="AQ610" s="223"/>
      <c r="AR610" s="223"/>
      <c r="AS610" s="223"/>
      <c r="AT610" s="223"/>
      <c r="AU610" s="223"/>
      <c r="AV610" s="223"/>
      <c r="AW610" s="223"/>
      <c r="AX610" s="223"/>
      <c r="AY610" s="223"/>
      <c r="AZ610" s="223"/>
      <c r="BA610" s="223"/>
      <c r="BB610" s="223"/>
      <c r="BC610" s="223"/>
      <c r="BD610" s="223"/>
      <c r="BE610" s="223"/>
      <c r="BF610" s="223"/>
      <c r="BG610" s="223"/>
      <c r="BH610" s="223"/>
      <c r="BI610" s="223"/>
      <c r="BJ610" s="223"/>
      <c r="BK610" s="223"/>
      <c r="BL610" s="223"/>
      <c r="BM610" s="224">
        <v>14.711284877141095</v>
      </c>
    </row>
    <row r="611" spans="1:65">
      <c r="A611" s="30"/>
      <c r="B611" s="19">
        <v>1</v>
      </c>
      <c r="C611" s="9">
        <v>5</v>
      </c>
      <c r="D611" s="228">
        <v>12</v>
      </c>
      <c r="E611" s="228">
        <v>16.7</v>
      </c>
      <c r="F611" s="228">
        <v>11</v>
      </c>
      <c r="G611" s="228">
        <v>14</v>
      </c>
      <c r="H611" s="228">
        <v>15.4439201970936</v>
      </c>
      <c r="I611" s="228">
        <v>16.936767809916038</v>
      </c>
      <c r="J611" s="228">
        <v>17</v>
      </c>
      <c r="K611" s="228">
        <v>14</v>
      </c>
      <c r="L611" s="222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  <c r="AA611" s="223"/>
      <c r="AB611" s="223"/>
      <c r="AC611" s="223"/>
      <c r="AD611" s="223"/>
      <c r="AE611" s="223"/>
      <c r="AF611" s="223"/>
      <c r="AG611" s="223"/>
      <c r="AH611" s="223"/>
      <c r="AI611" s="223"/>
      <c r="AJ611" s="223"/>
      <c r="AK611" s="223"/>
      <c r="AL611" s="223"/>
      <c r="AM611" s="223"/>
      <c r="AN611" s="223"/>
      <c r="AO611" s="223"/>
      <c r="AP611" s="223"/>
      <c r="AQ611" s="223"/>
      <c r="AR611" s="223"/>
      <c r="AS611" s="223"/>
      <c r="AT611" s="223"/>
      <c r="AU611" s="223"/>
      <c r="AV611" s="223"/>
      <c r="AW611" s="223"/>
      <c r="AX611" s="223"/>
      <c r="AY611" s="223"/>
      <c r="AZ611" s="223"/>
      <c r="BA611" s="223"/>
      <c r="BB611" s="223"/>
      <c r="BC611" s="223"/>
      <c r="BD611" s="223"/>
      <c r="BE611" s="223"/>
      <c r="BF611" s="223"/>
      <c r="BG611" s="223"/>
      <c r="BH611" s="223"/>
      <c r="BI611" s="223"/>
      <c r="BJ611" s="223"/>
      <c r="BK611" s="223"/>
      <c r="BL611" s="223"/>
      <c r="BM611" s="224">
        <v>146</v>
      </c>
    </row>
    <row r="612" spans="1:65">
      <c r="A612" s="30"/>
      <c r="B612" s="19">
        <v>1</v>
      </c>
      <c r="C612" s="9">
        <v>6</v>
      </c>
      <c r="D612" s="228">
        <v>12</v>
      </c>
      <c r="E612" s="228">
        <v>16.5</v>
      </c>
      <c r="F612" s="228">
        <v>10</v>
      </c>
      <c r="G612" s="228">
        <v>15</v>
      </c>
      <c r="H612" s="228">
        <v>14.9824943789696</v>
      </c>
      <c r="I612" s="228">
        <v>17.710849102045657</v>
      </c>
      <c r="J612" s="228">
        <v>17</v>
      </c>
      <c r="K612" s="228">
        <v>15</v>
      </c>
      <c r="L612" s="222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  <c r="AA612" s="223"/>
      <c r="AB612" s="223"/>
      <c r="AC612" s="223"/>
      <c r="AD612" s="223"/>
      <c r="AE612" s="223"/>
      <c r="AF612" s="223"/>
      <c r="AG612" s="223"/>
      <c r="AH612" s="223"/>
      <c r="AI612" s="223"/>
      <c r="AJ612" s="223"/>
      <c r="AK612" s="223"/>
      <c r="AL612" s="223"/>
      <c r="AM612" s="223"/>
      <c r="AN612" s="223"/>
      <c r="AO612" s="223"/>
      <c r="AP612" s="223"/>
      <c r="AQ612" s="223"/>
      <c r="AR612" s="223"/>
      <c r="AS612" s="223"/>
      <c r="AT612" s="223"/>
      <c r="AU612" s="223"/>
      <c r="AV612" s="223"/>
      <c r="AW612" s="223"/>
      <c r="AX612" s="223"/>
      <c r="AY612" s="223"/>
      <c r="AZ612" s="223"/>
      <c r="BA612" s="223"/>
      <c r="BB612" s="223"/>
      <c r="BC612" s="223"/>
      <c r="BD612" s="223"/>
      <c r="BE612" s="223"/>
      <c r="BF612" s="223"/>
      <c r="BG612" s="223"/>
      <c r="BH612" s="223"/>
      <c r="BI612" s="223"/>
      <c r="BJ612" s="223"/>
      <c r="BK612" s="223"/>
      <c r="BL612" s="223"/>
      <c r="BM612" s="226"/>
    </row>
    <row r="613" spans="1:65">
      <c r="A613" s="30"/>
      <c r="B613" s="20" t="s">
        <v>237</v>
      </c>
      <c r="C613" s="12"/>
      <c r="D613" s="227">
        <v>11.833333333333334</v>
      </c>
      <c r="E613" s="227">
        <v>16.066666666666666</v>
      </c>
      <c r="F613" s="227">
        <v>10.833333333333334</v>
      </c>
      <c r="G613" s="227">
        <v>15.166666666666666</v>
      </c>
      <c r="H613" s="227">
        <v>15.130079677971402</v>
      </c>
      <c r="I613" s="227">
        <v>17.493532672490698</v>
      </c>
      <c r="J613" s="227">
        <v>16.666666666666668</v>
      </c>
      <c r="K613" s="227">
        <v>14.5</v>
      </c>
      <c r="L613" s="222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  <c r="AA613" s="223"/>
      <c r="AB613" s="223"/>
      <c r="AC613" s="223"/>
      <c r="AD613" s="223"/>
      <c r="AE613" s="223"/>
      <c r="AF613" s="223"/>
      <c r="AG613" s="223"/>
      <c r="AH613" s="223"/>
      <c r="AI613" s="223"/>
      <c r="AJ613" s="223"/>
      <c r="AK613" s="223"/>
      <c r="AL613" s="223"/>
      <c r="AM613" s="223"/>
      <c r="AN613" s="223"/>
      <c r="AO613" s="223"/>
      <c r="AP613" s="223"/>
      <c r="AQ613" s="223"/>
      <c r="AR613" s="223"/>
      <c r="AS613" s="223"/>
      <c r="AT613" s="223"/>
      <c r="AU613" s="223"/>
      <c r="AV613" s="223"/>
      <c r="AW613" s="223"/>
      <c r="AX613" s="223"/>
      <c r="AY613" s="223"/>
      <c r="AZ613" s="223"/>
      <c r="BA613" s="223"/>
      <c r="BB613" s="223"/>
      <c r="BC613" s="223"/>
      <c r="BD613" s="223"/>
      <c r="BE613" s="223"/>
      <c r="BF613" s="223"/>
      <c r="BG613" s="223"/>
      <c r="BH613" s="223"/>
      <c r="BI613" s="223"/>
      <c r="BJ613" s="223"/>
      <c r="BK613" s="223"/>
      <c r="BL613" s="223"/>
      <c r="BM613" s="226"/>
    </row>
    <row r="614" spans="1:65">
      <c r="A614" s="30"/>
      <c r="B614" s="3" t="s">
        <v>238</v>
      </c>
      <c r="C614" s="29"/>
      <c r="D614" s="228">
        <v>12</v>
      </c>
      <c r="E614" s="228">
        <v>16.2</v>
      </c>
      <c r="F614" s="228">
        <v>11</v>
      </c>
      <c r="G614" s="228">
        <v>15</v>
      </c>
      <c r="H614" s="228">
        <v>14.988846807878449</v>
      </c>
      <c r="I614" s="228">
        <v>17.629350531394206</v>
      </c>
      <c r="J614" s="228">
        <v>17</v>
      </c>
      <c r="K614" s="228">
        <v>14.5</v>
      </c>
      <c r="L614" s="222"/>
      <c r="M614" s="223"/>
      <c r="N614" s="223"/>
      <c r="O614" s="223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  <c r="AA614" s="223"/>
      <c r="AB614" s="223"/>
      <c r="AC614" s="223"/>
      <c r="AD614" s="223"/>
      <c r="AE614" s="223"/>
      <c r="AF614" s="223"/>
      <c r="AG614" s="223"/>
      <c r="AH614" s="223"/>
      <c r="AI614" s="223"/>
      <c r="AJ614" s="223"/>
      <c r="AK614" s="223"/>
      <c r="AL614" s="223"/>
      <c r="AM614" s="223"/>
      <c r="AN614" s="223"/>
      <c r="AO614" s="223"/>
      <c r="AP614" s="223"/>
      <c r="AQ614" s="223"/>
      <c r="AR614" s="223"/>
      <c r="AS614" s="223"/>
      <c r="AT614" s="223"/>
      <c r="AU614" s="223"/>
      <c r="AV614" s="223"/>
      <c r="AW614" s="223"/>
      <c r="AX614" s="223"/>
      <c r="AY614" s="223"/>
      <c r="AZ614" s="223"/>
      <c r="BA614" s="223"/>
      <c r="BB614" s="223"/>
      <c r="BC614" s="223"/>
      <c r="BD614" s="223"/>
      <c r="BE614" s="223"/>
      <c r="BF614" s="223"/>
      <c r="BG614" s="223"/>
      <c r="BH614" s="223"/>
      <c r="BI614" s="223"/>
      <c r="BJ614" s="223"/>
      <c r="BK614" s="223"/>
      <c r="BL614" s="223"/>
      <c r="BM614" s="226"/>
    </row>
    <row r="615" spans="1:65">
      <c r="A615" s="30"/>
      <c r="B615" s="3" t="s">
        <v>239</v>
      </c>
      <c r="C615" s="29"/>
      <c r="D615" s="228">
        <v>0.40824829046386302</v>
      </c>
      <c r="E615" s="228">
        <v>0.70898989179442196</v>
      </c>
      <c r="F615" s="228">
        <v>0.75277265270908111</v>
      </c>
      <c r="G615" s="228">
        <v>0.752772652709081</v>
      </c>
      <c r="H615" s="228">
        <v>0.45098425013188559</v>
      </c>
      <c r="I615" s="228">
        <v>0.4666436700414453</v>
      </c>
      <c r="J615" s="228">
        <v>0.5163977794943222</v>
      </c>
      <c r="K615" s="228">
        <v>0.54772255750516607</v>
      </c>
      <c r="L615" s="222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  <c r="AA615" s="223"/>
      <c r="AB615" s="223"/>
      <c r="AC615" s="223"/>
      <c r="AD615" s="223"/>
      <c r="AE615" s="223"/>
      <c r="AF615" s="223"/>
      <c r="AG615" s="223"/>
      <c r="AH615" s="223"/>
      <c r="AI615" s="223"/>
      <c r="AJ615" s="223"/>
      <c r="AK615" s="223"/>
      <c r="AL615" s="223"/>
      <c r="AM615" s="223"/>
      <c r="AN615" s="223"/>
      <c r="AO615" s="223"/>
      <c r="AP615" s="223"/>
      <c r="AQ615" s="223"/>
      <c r="AR615" s="223"/>
      <c r="AS615" s="223"/>
      <c r="AT615" s="223"/>
      <c r="AU615" s="223"/>
      <c r="AV615" s="223"/>
      <c r="AW615" s="223"/>
      <c r="AX615" s="223"/>
      <c r="AY615" s="223"/>
      <c r="AZ615" s="223"/>
      <c r="BA615" s="223"/>
      <c r="BB615" s="223"/>
      <c r="BC615" s="223"/>
      <c r="BD615" s="223"/>
      <c r="BE615" s="223"/>
      <c r="BF615" s="223"/>
      <c r="BG615" s="223"/>
      <c r="BH615" s="223"/>
      <c r="BI615" s="223"/>
      <c r="BJ615" s="223"/>
      <c r="BK615" s="223"/>
      <c r="BL615" s="223"/>
      <c r="BM615" s="226"/>
    </row>
    <row r="616" spans="1:65">
      <c r="A616" s="30"/>
      <c r="B616" s="3" t="s">
        <v>87</v>
      </c>
      <c r="C616" s="29"/>
      <c r="D616" s="13">
        <v>3.4499855532157439E-2</v>
      </c>
      <c r="E616" s="13">
        <v>4.4128001563968171E-2</v>
      </c>
      <c r="F616" s="13">
        <v>6.9486706403915174E-2</v>
      </c>
      <c r="G616" s="13">
        <v>4.9633361717082262E-2</v>
      </c>
      <c r="H616" s="13">
        <v>2.9807129885012759E-2</v>
      </c>
      <c r="I616" s="13">
        <v>2.6675210706597972E-2</v>
      </c>
      <c r="J616" s="13">
        <v>3.0983866769659328E-2</v>
      </c>
      <c r="K616" s="13">
        <v>3.77739694831149E-2</v>
      </c>
      <c r="L616" s="159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6"/>
    </row>
    <row r="617" spans="1:65">
      <c r="A617" s="30"/>
      <c r="B617" s="3" t="s">
        <v>240</v>
      </c>
      <c r="C617" s="29"/>
      <c r="D617" s="13">
        <v>-0.19562883649134022</v>
      </c>
      <c r="E617" s="13">
        <v>9.2132114961053446E-2</v>
      </c>
      <c r="F617" s="13">
        <v>-0.26360386439348049</v>
      </c>
      <c r="G617" s="13">
        <v>3.0954589849127245E-2</v>
      </c>
      <c r="H617" s="13">
        <v>2.8467588271711364E-2</v>
      </c>
      <c r="I617" s="13">
        <v>0.18912337151955749</v>
      </c>
      <c r="J617" s="13">
        <v>0.13291713170233788</v>
      </c>
      <c r="K617" s="13">
        <v>-1.4362095418966159E-2</v>
      </c>
      <c r="L617" s="159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6"/>
    </row>
    <row r="618" spans="1:65">
      <c r="A618" s="30"/>
      <c r="B618" s="46" t="s">
        <v>241</v>
      </c>
      <c r="C618" s="47"/>
      <c r="D618" s="45">
        <v>1.83</v>
      </c>
      <c r="E618" s="45">
        <v>0.51</v>
      </c>
      <c r="F618" s="45">
        <v>2.39</v>
      </c>
      <c r="G618" s="45">
        <v>0.01</v>
      </c>
      <c r="H618" s="45">
        <v>0.01</v>
      </c>
      <c r="I618" s="45">
        <v>1.3</v>
      </c>
      <c r="J618" s="45">
        <v>0.84</v>
      </c>
      <c r="K618" s="45">
        <v>0.36</v>
      </c>
      <c r="L618" s="159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6"/>
    </row>
    <row r="619" spans="1:65">
      <c r="B619" s="31"/>
      <c r="C619" s="20"/>
      <c r="D619" s="20"/>
      <c r="E619" s="20"/>
      <c r="F619" s="20"/>
      <c r="G619" s="20"/>
      <c r="H619" s="20"/>
      <c r="I619" s="20"/>
      <c r="J619" s="20"/>
      <c r="K619" s="20"/>
      <c r="BM619" s="56"/>
    </row>
    <row r="620" spans="1:65" ht="15">
      <c r="B620" s="8" t="s">
        <v>631</v>
      </c>
      <c r="BM620" s="28" t="s">
        <v>67</v>
      </c>
    </row>
    <row r="621" spans="1:65" ht="15">
      <c r="A621" s="25" t="s">
        <v>31</v>
      </c>
      <c r="B621" s="18" t="s">
        <v>114</v>
      </c>
      <c r="C621" s="15" t="s">
        <v>115</v>
      </c>
      <c r="D621" s="16" t="s">
        <v>233</v>
      </c>
      <c r="E621" s="17" t="s">
        <v>233</v>
      </c>
      <c r="F621" s="17" t="s">
        <v>233</v>
      </c>
      <c r="G621" s="17" t="s">
        <v>233</v>
      </c>
      <c r="H621" s="17" t="s">
        <v>233</v>
      </c>
      <c r="I621" s="17" t="s">
        <v>233</v>
      </c>
      <c r="J621" s="17" t="s">
        <v>233</v>
      </c>
      <c r="K621" s="17" t="s">
        <v>233</v>
      </c>
      <c r="L621" s="159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 t="s">
        <v>234</v>
      </c>
      <c r="C622" s="9" t="s">
        <v>234</v>
      </c>
      <c r="D622" s="156" t="s">
        <v>245</v>
      </c>
      <c r="E622" s="158" t="s">
        <v>252</v>
      </c>
      <c r="F622" s="158" t="s">
        <v>253</v>
      </c>
      <c r="G622" s="158" t="s">
        <v>256</v>
      </c>
      <c r="H622" s="158" t="s">
        <v>262</v>
      </c>
      <c r="I622" s="158" t="s">
        <v>263</v>
      </c>
      <c r="J622" s="158" t="s">
        <v>265</v>
      </c>
      <c r="K622" s="158" t="s">
        <v>266</v>
      </c>
      <c r="L622" s="159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 t="s">
        <v>3</v>
      </c>
    </row>
    <row r="623" spans="1:65">
      <c r="A623" s="30"/>
      <c r="B623" s="19"/>
      <c r="C623" s="9"/>
      <c r="D623" s="10" t="s">
        <v>331</v>
      </c>
      <c r="E623" s="11" t="s">
        <v>331</v>
      </c>
      <c r="F623" s="11" t="s">
        <v>103</v>
      </c>
      <c r="G623" s="11" t="s">
        <v>331</v>
      </c>
      <c r="H623" s="11" t="s">
        <v>100</v>
      </c>
      <c r="I623" s="11" t="s">
        <v>103</v>
      </c>
      <c r="J623" s="11" t="s">
        <v>103</v>
      </c>
      <c r="K623" s="11" t="s">
        <v>103</v>
      </c>
      <c r="L623" s="159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/>
      <c r="C624" s="9"/>
      <c r="D624" s="26"/>
      <c r="E624" s="26"/>
      <c r="F624" s="26"/>
      <c r="G624" s="26"/>
      <c r="H624" s="26"/>
      <c r="I624" s="26"/>
      <c r="J624" s="26"/>
      <c r="K624" s="26"/>
      <c r="L624" s="159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2</v>
      </c>
    </row>
    <row r="625" spans="1:65">
      <c r="A625" s="30"/>
      <c r="B625" s="18">
        <v>1</v>
      </c>
      <c r="C625" s="14">
        <v>1</v>
      </c>
      <c r="D625" s="229">
        <v>37.9</v>
      </c>
      <c r="E625" s="221">
        <v>31</v>
      </c>
      <c r="F625" s="229">
        <v>36.9</v>
      </c>
      <c r="G625" s="229">
        <v>37.767069611042899</v>
      </c>
      <c r="H625" s="229">
        <v>37.508000000000003</v>
      </c>
      <c r="I625" s="242">
        <v>50</v>
      </c>
      <c r="J625" s="229">
        <v>37.724625000000003</v>
      </c>
      <c r="K625" s="229">
        <v>36.799999999999997</v>
      </c>
      <c r="L625" s="222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  <c r="AA625" s="223"/>
      <c r="AB625" s="223"/>
      <c r="AC625" s="223"/>
      <c r="AD625" s="223"/>
      <c r="AE625" s="223"/>
      <c r="AF625" s="223"/>
      <c r="AG625" s="223"/>
      <c r="AH625" s="223"/>
      <c r="AI625" s="223"/>
      <c r="AJ625" s="223"/>
      <c r="AK625" s="223"/>
      <c r="AL625" s="223"/>
      <c r="AM625" s="223"/>
      <c r="AN625" s="223"/>
      <c r="AO625" s="223"/>
      <c r="AP625" s="223"/>
      <c r="AQ625" s="223"/>
      <c r="AR625" s="223"/>
      <c r="AS625" s="223"/>
      <c r="AT625" s="223"/>
      <c r="AU625" s="223"/>
      <c r="AV625" s="223"/>
      <c r="AW625" s="223"/>
      <c r="AX625" s="223"/>
      <c r="AY625" s="223"/>
      <c r="AZ625" s="223"/>
      <c r="BA625" s="223"/>
      <c r="BB625" s="223"/>
      <c r="BC625" s="223"/>
      <c r="BD625" s="223"/>
      <c r="BE625" s="223"/>
      <c r="BF625" s="223"/>
      <c r="BG625" s="223"/>
      <c r="BH625" s="223"/>
      <c r="BI625" s="223"/>
      <c r="BJ625" s="223"/>
      <c r="BK625" s="223"/>
      <c r="BL625" s="223"/>
      <c r="BM625" s="224">
        <v>1</v>
      </c>
    </row>
    <row r="626" spans="1:65">
      <c r="A626" s="30"/>
      <c r="B626" s="19">
        <v>1</v>
      </c>
      <c r="C626" s="9">
        <v>2</v>
      </c>
      <c r="D626" s="228">
        <v>39.6</v>
      </c>
      <c r="E626" s="225">
        <v>33</v>
      </c>
      <c r="F626" s="228">
        <v>37.9</v>
      </c>
      <c r="G626" s="228">
        <v>36.820227820837701</v>
      </c>
      <c r="H626" s="228">
        <v>37.098999999999997</v>
      </c>
      <c r="I626" s="225">
        <v>42</v>
      </c>
      <c r="J626" s="228">
        <v>37.541694999999997</v>
      </c>
      <c r="K626" s="228">
        <v>38.700000000000003</v>
      </c>
      <c r="L626" s="222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  <c r="AA626" s="223"/>
      <c r="AB626" s="223"/>
      <c r="AC626" s="223"/>
      <c r="AD626" s="223"/>
      <c r="AE626" s="223"/>
      <c r="AF626" s="223"/>
      <c r="AG626" s="223"/>
      <c r="AH626" s="223"/>
      <c r="AI626" s="223"/>
      <c r="AJ626" s="223"/>
      <c r="AK626" s="223"/>
      <c r="AL626" s="223"/>
      <c r="AM626" s="223"/>
      <c r="AN626" s="223"/>
      <c r="AO626" s="223"/>
      <c r="AP626" s="223"/>
      <c r="AQ626" s="223"/>
      <c r="AR626" s="223"/>
      <c r="AS626" s="223"/>
      <c r="AT626" s="223"/>
      <c r="AU626" s="223"/>
      <c r="AV626" s="223"/>
      <c r="AW626" s="223"/>
      <c r="AX626" s="223"/>
      <c r="AY626" s="223"/>
      <c r="AZ626" s="223"/>
      <c r="BA626" s="223"/>
      <c r="BB626" s="223"/>
      <c r="BC626" s="223"/>
      <c r="BD626" s="223"/>
      <c r="BE626" s="223"/>
      <c r="BF626" s="223"/>
      <c r="BG626" s="223"/>
      <c r="BH626" s="223"/>
      <c r="BI626" s="223"/>
      <c r="BJ626" s="223"/>
      <c r="BK626" s="223"/>
      <c r="BL626" s="223"/>
      <c r="BM626" s="224">
        <v>8</v>
      </c>
    </row>
    <row r="627" spans="1:65">
      <c r="A627" s="30"/>
      <c r="B627" s="19">
        <v>1</v>
      </c>
      <c r="C627" s="9">
        <v>3</v>
      </c>
      <c r="D627" s="228">
        <v>40.700000000000003</v>
      </c>
      <c r="E627" s="225">
        <v>32</v>
      </c>
      <c r="F627" s="228">
        <v>37.1</v>
      </c>
      <c r="G627" s="228">
        <v>37.6771462927044</v>
      </c>
      <c r="H627" s="228">
        <v>37.247999999999998</v>
      </c>
      <c r="I627" s="225">
        <v>44</v>
      </c>
      <c r="J627" s="228">
        <v>37.372985</v>
      </c>
      <c r="K627" s="228">
        <v>37.200000000000003</v>
      </c>
      <c r="L627" s="222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  <c r="AA627" s="223"/>
      <c r="AB627" s="223"/>
      <c r="AC627" s="223"/>
      <c r="AD627" s="223"/>
      <c r="AE627" s="223"/>
      <c r="AF627" s="223"/>
      <c r="AG627" s="223"/>
      <c r="AH627" s="223"/>
      <c r="AI627" s="223"/>
      <c r="AJ627" s="223"/>
      <c r="AK627" s="223"/>
      <c r="AL627" s="223"/>
      <c r="AM627" s="223"/>
      <c r="AN627" s="223"/>
      <c r="AO627" s="223"/>
      <c r="AP627" s="223"/>
      <c r="AQ627" s="223"/>
      <c r="AR627" s="223"/>
      <c r="AS627" s="223"/>
      <c r="AT627" s="223"/>
      <c r="AU627" s="223"/>
      <c r="AV627" s="223"/>
      <c r="AW627" s="223"/>
      <c r="AX627" s="223"/>
      <c r="AY627" s="223"/>
      <c r="AZ627" s="223"/>
      <c r="BA627" s="223"/>
      <c r="BB627" s="223"/>
      <c r="BC627" s="223"/>
      <c r="BD627" s="223"/>
      <c r="BE627" s="223"/>
      <c r="BF627" s="223"/>
      <c r="BG627" s="223"/>
      <c r="BH627" s="223"/>
      <c r="BI627" s="223"/>
      <c r="BJ627" s="223"/>
      <c r="BK627" s="223"/>
      <c r="BL627" s="223"/>
      <c r="BM627" s="224">
        <v>16</v>
      </c>
    </row>
    <row r="628" spans="1:65">
      <c r="A628" s="30"/>
      <c r="B628" s="19">
        <v>1</v>
      </c>
      <c r="C628" s="9">
        <v>4</v>
      </c>
      <c r="D628" s="228">
        <v>40.6</v>
      </c>
      <c r="E628" s="225">
        <v>31</v>
      </c>
      <c r="F628" s="228">
        <v>37.200000000000003</v>
      </c>
      <c r="G628" s="228">
        <v>36.120697187216898</v>
      </c>
      <c r="H628" s="228">
        <v>37.356000000000002</v>
      </c>
      <c r="I628" s="225">
        <v>41</v>
      </c>
      <c r="J628" s="228">
        <v>37.304560000000002</v>
      </c>
      <c r="K628" s="241">
        <v>39.799999999999997</v>
      </c>
      <c r="L628" s="222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  <c r="AA628" s="223"/>
      <c r="AB628" s="223"/>
      <c r="AC628" s="223"/>
      <c r="AD628" s="223"/>
      <c r="AE628" s="223"/>
      <c r="AF628" s="223"/>
      <c r="AG628" s="223"/>
      <c r="AH628" s="223"/>
      <c r="AI628" s="223"/>
      <c r="AJ628" s="223"/>
      <c r="AK628" s="223"/>
      <c r="AL628" s="223"/>
      <c r="AM628" s="223"/>
      <c r="AN628" s="223"/>
      <c r="AO628" s="223"/>
      <c r="AP628" s="223"/>
      <c r="AQ628" s="223"/>
      <c r="AR628" s="223"/>
      <c r="AS628" s="223"/>
      <c r="AT628" s="223"/>
      <c r="AU628" s="223"/>
      <c r="AV628" s="223"/>
      <c r="AW628" s="223"/>
      <c r="AX628" s="223"/>
      <c r="AY628" s="223"/>
      <c r="AZ628" s="223"/>
      <c r="BA628" s="223"/>
      <c r="BB628" s="223"/>
      <c r="BC628" s="223"/>
      <c r="BD628" s="223"/>
      <c r="BE628" s="223"/>
      <c r="BF628" s="223"/>
      <c r="BG628" s="223"/>
      <c r="BH628" s="223"/>
      <c r="BI628" s="223"/>
      <c r="BJ628" s="223"/>
      <c r="BK628" s="223"/>
      <c r="BL628" s="223"/>
      <c r="BM628" s="224">
        <v>37.717301084165292</v>
      </c>
    </row>
    <row r="629" spans="1:65">
      <c r="A629" s="30"/>
      <c r="B629" s="19">
        <v>1</v>
      </c>
      <c r="C629" s="9">
        <v>5</v>
      </c>
      <c r="D629" s="228">
        <v>39.700000000000003</v>
      </c>
      <c r="E629" s="225">
        <v>33</v>
      </c>
      <c r="F629" s="228">
        <v>36.700000000000003</v>
      </c>
      <c r="G629" s="228">
        <v>36.983056207028604</v>
      </c>
      <c r="H629" s="228">
        <v>37.447000000000003</v>
      </c>
      <c r="I629" s="225">
        <v>41</v>
      </c>
      <c r="J629" s="228">
        <v>37.707394999999998</v>
      </c>
      <c r="K629" s="228">
        <v>37.1</v>
      </c>
      <c r="L629" s="222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  <c r="AA629" s="223"/>
      <c r="AB629" s="223"/>
      <c r="AC629" s="223"/>
      <c r="AD629" s="223"/>
      <c r="AE629" s="223"/>
      <c r="AF629" s="223"/>
      <c r="AG629" s="223"/>
      <c r="AH629" s="223"/>
      <c r="AI629" s="223"/>
      <c r="AJ629" s="223"/>
      <c r="AK629" s="223"/>
      <c r="AL629" s="223"/>
      <c r="AM629" s="223"/>
      <c r="AN629" s="223"/>
      <c r="AO629" s="223"/>
      <c r="AP629" s="223"/>
      <c r="AQ629" s="223"/>
      <c r="AR629" s="223"/>
      <c r="AS629" s="223"/>
      <c r="AT629" s="223"/>
      <c r="AU629" s="223"/>
      <c r="AV629" s="223"/>
      <c r="AW629" s="223"/>
      <c r="AX629" s="223"/>
      <c r="AY629" s="223"/>
      <c r="AZ629" s="223"/>
      <c r="BA629" s="223"/>
      <c r="BB629" s="223"/>
      <c r="BC629" s="223"/>
      <c r="BD629" s="223"/>
      <c r="BE629" s="223"/>
      <c r="BF629" s="223"/>
      <c r="BG629" s="223"/>
      <c r="BH629" s="223"/>
      <c r="BI629" s="223"/>
      <c r="BJ629" s="223"/>
      <c r="BK629" s="223"/>
      <c r="BL629" s="223"/>
      <c r="BM629" s="224">
        <v>147</v>
      </c>
    </row>
    <row r="630" spans="1:65">
      <c r="A630" s="30"/>
      <c r="B630" s="19">
        <v>1</v>
      </c>
      <c r="C630" s="9">
        <v>6</v>
      </c>
      <c r="D630" s="228">
        <v>39.700000000000003</v>
      </c>
      <c r="E630" s="225">
        <v>31</v>
      </c>
      <c r="F630" s="228">
        <v>36.700000000000003</v>
      </c>
      <c r="G630" s="228">
        <v>37.935911911120101</v>
      </c>
      <c r="H630" s="228">
        <v>37.164000000000001</v>
      </c>
      <c r="I630" s="225">
        <v>40</v>
      </c>
      <c r="J630" s="228">
        <v>37.94547</v>
      </c>
      <c r="K630" s="228">
        <v>37.200000000000003</v>
      </c>
      <c r="L630" s="222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  <c r="AA630" s="223"/>
      <c r="AB630" s="223"/>
      <c r="AC630" s="223"/>
      <c r="AD630" s="223"/>
      <c r="AE630" s="223"/>
      <c r="AF630" s="223"/>
      <c r="AG630" s="223"/>
      <c r="AH630" s="223"/>
      <c r="AI630" s="223"/>
      <c r="AJ630" s="223"/>
      <c r="AK630" s="223"/>
      <c r="AL630" s="223"/>
      <c r="AM630" s="223"/>
      <c r="AN630" s="223"/>
      <c r="AO630" s="223"/>
      <c r="AP630" s="223"/>
      <c r="AQ630" s="223"/>
      <c r="AR630" s="223"/>
      <c r="AS630" s="223"/>
      <c r="AT630" s="223"/>
      <c r="AU630" s="223"/>
      <c r="AV630" s="223"/>
      <c r="AW630" s="223"/>
      <c r="AX630" s="223"/>
      <c r="AY630" s="223"/>
      <c r="AZ630" s="223"/>
      <c r="BA630" s="223"/>
      <c r="BB630" s="223"/>
      <c r="BC630" s="223"/>
      <c r="BD630" s="223"/>
      <c r="BE630" s="223"/>
      <c r="BF630" s="223"/>
      <c r="BG630" s="223"/>
      <c r="BH630" s="223"/>
      <c r="BI630" s="223"/>
      <c r="BJ630" s="223"/>
      <c r="BK630" s="223"/>
      <c r="BL630" s="223"/>
      <c r="BM630" s="226"/>
    </row>
    <row r="631" spans="1:65">
      <c r="A631" s="30"/>
      <c r="B631" s="20" t="s">
        <v>237</v>
      </c>
      <c r="C631" s="12"/>
      <c r="D631" s="227">
        <v>39.699999999999996</v>
      </c>
      <c r="E631" s="227">
        <v>31.833333333333332</v>
      </c>
      <c r="F631" s="227">
        <v>37.083333333333336</v>
      </c>
      <c r="G631" s="227">
        <v>37.217351504991768</v>
      </c>
      <c r="H631" s="227">
        <v>37.303666666666665</v>
      </c>
      <c r="I631" s="227">
        <v>43</v>
      </c>
      <c r="J631" s="227">
        <v>37.599454999999999</v>
      </c>
      <c r="K631" s="227">
        <v>37.800000000000004</v>
      </c>
      <c r="L631" s="222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  <c r="AA631" s="223"/>
      <c r="AB631" s="223"/>
      <c r="AC631" s="223"/>
      <c r="AD631" s="223"/>
      <c r="AE631" s="223"/>
      <c r="AF631" s="223"/>
      <c r="AG631" s="223"/>
      <c r="AH631" s="223"/>
      <c r="AI631" s="223"/>
      <c r="AJ631" s="223"/>
      <c r="AK631" s="223"/>
      <c r="AL631" s="223"/>
      <c r="AM631" s="223"/>
      <c r="AN631" s="223"/>
      <c r="AO631" s="223"/>
      <c r="AP631" s="223"/>
      <c r="AQ631" s="223"/>
      <c r="AR631" s="223"/>
      <c r="AS631" s="223"/>
      <c r="AT631" s="223"/>
      <c r="AU631" s="223"/>
      <c r="AV631" s="223"/>
      <c r="AW631" s="223"/>
      <c r="AX631" s="223"/>
      <c r="AY631" s="223"/>
      <c r="AZ631" s="223"/>
      <c r="BA631" s="223"/>
      <c r="BB631" s="223"/>
      <c r="BC631" s="223"/>
      <c r="BD631" s="223"/>
      <c r="BE631" s="223"/>
      <c r="BF631" s="223"/>
      <c r="BG631" s="223"/>
      <c r="BH631" s="223"/>
      <c r="BI631" s="223"/>
      <c r="BJ631" s="223"/>
      <c r="BK631" s="223"/>
      <c r="BL631" s="223"/>
      <c r="BM631" s="226"/>
    </row>
    <row r="632" spans="1:65">
      <c r="A632" s="30"/>
      <c r="B632" s="3" t="s">
        <v>238</v>
      </c>
      <c r="C632" s="29"/>
      <c r="D632" s="228">
        <v>39.700000000000003</v>
      </c>
      <c r="E632" s="228">
        <v>31.5</v>
      </c>
      <c r="F632" s="228">
        <v>37</v>
      </c>
      <c r="G632" s="228">
        <v>37.330101249866502</v>
      </c>
      <c r="H632" s="228">
        <v>37.302</v>
      </c>
      <c r="I632" s="228">
        <v>41.5</v>
      </c>
      <c r="J632" s="228">
        <v>37.624544999999998</v>
      </c>
      <c r="K632" s="228">
        <v>37.200000000000003</v>
      </c>
      <c r="L632" s="222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  <c r="AA632" s="223"/>
      <c r="AB632" s="223"/>
      <c r="AC632" s="223"/>
      <c r="AD632" s="223"/>
      <c r="AE632" s="223"/>
      <c r="AF632" s="223"/>
      <c r="AG632" s="223"/>
      <c r="AH632" s="223"/>
      <c r="AI632" s="223"/>
      <c r="AJ632" s="223"/>
      <c r="AK632" s="223"/>
      <c r="AL632" s="223"/>
      <c r="AM632" s="223"/>
      <c r="AN632" s="223"/>
      <c r="AO632" s="223"/>
      <c r="AP632" s="223"/>
      <c r="AQ632" s="223"/>
      <c r="AR632" s="223"/>
      <c r="AS632" s="223"/>
      <c r="AT632" s="223"/>
      <c r="AU632" s="223"/>
      <c r="AV632" s="223"/>
      <c r="AW632" s="223"/>
      <c r="AX632" s="223"/>
      <c r="AY632" s="223"/>
      <c r="AZ632" s="223"/>
      <c r="BA632" s="223"/>
      <c r="BB632" s="223"/>
      <c r="BC632" s="223"/>
      <c r="BD632" s="223"/>
      <c r="BE632" s="223"/>
      <c r="BF632" s="223"/>
      <c r="BG632" s="223"/>
      <c r="BH632" s="223"/>
      <c r="BI632" s="223"/>
      <c r="BJ632" s="223"/>
      <c r="BK632" s="223"/>
      <c r="BL632" s="223"/>
      <c r="BM632" s="226"/>
    </row>
    <row r="633" spans="1:65">
      <c r="A633" s="30"/>
      <c r="B633" s="3" t="s">
        <v>239</v>
      </c>
      <c r="C633" s="29"/>
      <c r="D633" s="23">
        <v>1.0059821071967447</v>
      </c>
      <c r="E633" s="23">
        <v>0.98319208025017513</v>
      </c>
      <c r="F633" s="23">
        <v>0.44907311951024809</v>
      </c>
      <c r="G633" s="23">
        <v>0.69931144707368764</v>
      </c>
      <c r="H633" s="23">
        <v>0.1609529952087482</v>
      </c>
      <c r="I633" s="23">
        <v>3.687817782917155</v>
      </c>
      <c r="J633" s="23">
        <v>0.24026356038733784</v>
      </c>
      <c r="K633" s="23">
        <v>1.1849050594878892</v>
      </c>
      <c r="L633" s="159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6"/>
    </row>
    <row r="634" spans="1:65">
      <c r="A634" s="30"/>
      <c r="B634" s="3" t="s">
        <v>87</v>
      </c>
      <c r="C634" s="29"/>
      <c r="D634" s="13">
        <v>2.533959967749987E-2</v>
      </c>
      <c r="E634" s="13">
        <v>3.0885615086392936E-2</v>
      </c>
      <c r="F634" s="13">
        <v>1.2109836930613431E-2</v>
      </c>
      <c r="G634" s="13">
        <v>1.8789930470465979E-2</v>
      </c>
      <c r="H634" s="13">
        <v>4.3146695644417851E-3</v>
      </c>
      <c r="I634" s="13">
        <v>8.5763204253887323E-2</v>
      </c>
      <c r="J634" s="13">
        <v>6.3900809303575768E-3</v>
      </c>
      <c r="K634" s="13">
        <v>3.1346694695446799E-2</v>
      </c>
      <c r="L634" s="159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6"/>
    </row>
    <row r="635" spans="1:65">
      <c r="A635" s="30"/>
      <c r="B635" s="3" t="s">
        <v>240</v>
      </c>
      <c r="C635" s="29"/>
      <c r="D635" s="13">
        <v>5.2567359244776179E-2</v>
      </c>
      <c r="E635" s="13">
        <v>-0.15600182361145143</v>
      </c>
      <c r="F635" s="13">
        <v>-1.6808407086638333E-2</v>
      </c>
      <c r="G635" s="13">
        <v>-1.3255179050534305E-2</v>
      </c>
      <c r="H635" s="13">
        <v>-1.0966702431216113E-2</v>
      </c>
      <c r="I635" s="13">
        <v>0.14006036391751597</v>
      </c>
      <c r="J635" s="13">
        <v>-3.1244569674357958E-3</v>
      </c>
      <c r="K635" s="13">
        <v>2.1925989786535371E-3</v>
      </c>
      <c r="L635" s="159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6"/>
    </row>
    <row r="636" spans="1:65">
      <c r="A636" s="30"/>
      <c r="B636" s="46" t="s">
        <v>241</v>
      </c>
      <c r="C636" s="47"/>
      <c r="D636" s="45">
        <v>4.2300000000000004</v>
      </c>
      <c r="E636" s="45">
        <v>10.57</v>
      </c>
      <c r="F636" s="45">
        <v>0.69</v>
      </c>
      <c r="G636" s="45">
        <v>0.44</v>
      </c>
      <c r="H636" s="45">
        <v>0.28000000000000003</v>
      </c>
      <c r="I636" s="45">
        <v>10.44</v>
      </c>
      <c r="J636" s="45">
        <v>0.28000000000000003</v>
      </c>
      <c r="K636" s="45">
        <v>0.66</v>
      </c>
      <c r="L636" s="159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6"/>
    </row>
    <row r="637" spans="1:65">
      <c r="B637" s="31"/>
      <c r="C637" s="20"/>
      <c r="D637" s="20"/>
      <c r="E637" s="20"/>
      <c r="F637" s="20"/>
      <c r="G637" s="20"/>
      <c r="H637" s="20"/>
      <c r="I637" s="20"/>
      <c r="J637" s="20"/>
      <c r="K637" s="20"/>
      <c r="BM637" s="56"/>
    </row>
    <row r="638" spans="1:65" ht="15">
      <c r="B638" s="8" t="s">
        <v>632</v>
      </c>
      <c r="BM638" s="28" t="s">
        <v>278</v>
      </c>
    </row>
    <row r="639" spans="1:65" ht="15">
      <c r="A639" s="25" t="s">
        <v>34</v>
      </c>
      <c r="B639" s="18" t="s">
        <v>114</v>
      </c>
      <c r="C639" s="15" t="s">
        <v>115</v>
      </c>
      <c r="D639" s="16" t="s">
        <v>233</v>
      </c>
      <c r="E639" s="17" t="s">
        <v>233</v>
      </c>
      <c r="F639" s="17" t="s">
        <v>233</v>
      </c>
      <c r="G639" s="17" t="s">
        <v>233</v>
      </c>
      <c r="H639" s="17" t="s">
        <v>233</v>
      </c>
      <c r="I639" s="17" t="s">
        <v>233</v>
      </c>
      <c r="J639" s="17" t="s">
        <v>233</v>
      </c>
      <c r="K639" s="17" t="s">
        <v>233</v>
      </c>
      <c r="L639" s="17" t="s">
        <v>233</v>
      </c>
      <c r="M639" s="17" t="s">
        <v>233</v>
      </c>
      <c r="N639" s="17" t="s">
        <v>233</v>
      </c>
      <c r="O639" s="17" t="s">
        <v>233</v>
      </c>
      <c r="P639" s="17" t="s">
        <v>233</v>
      </c>
      <c r="Q639" s="17" t="s">
        <v>233</v>
      </c>
      <c r="R639" s="17" t="s">
        <v>233</v>
      </c>
      <c r="S639" s="17" t="s">
        <v>233</v>
      </c>
      <c r="T639" s="17" t="s">
        <v>233</v>
      </c>
      <c r="U639" s="17" t="s">
        <v>233</v>
      </c>
      <c r="V639" s="17" t="s">
        <v>233</v>
      </c>
      <c r="W639" s="17" t="s">
        <v>233</v>
      </c>
      <c r="X639" s="17" t="s">
        <v>233</v>
      </c>
      <c r="Y639" s="17" t="s">
        <v>233</v>
      </c>
      <c r="Z639" s="159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234</v>
      </c>
      <c r="C640" s="9" t="s">
        <v>234</v>
      </c>
      <c r="D640" s="156" t="s">
        <v>244</v>
      </c>
      <c r="E640" s="158" t="s">
        <v>245</v>
      </c>
      <c r="F640" s="158" t="s">
        <v>246</v>
      </c>
      <c r="G640" s="158" t="s">
        <v>247</v>
      </c>
      <c r="H640" s="158" t="s">
        <v>248</v>
      </c>
      <c r="I640" s="158" t="s">
        <v>249</v>
      </c>
      <c r="J640" s="158" t="s">
        <v>250</v>
      </c>
      <c r="K640" s="158" t="s">
        <v>251</v>
      </c>
      <c r="L640" s="158" t="s">
        <v>252</v>
      </c>
      <c r="M640" s="158" t="s">
        <v>253</v>
      </c>
      <c r="N640" s="158" t="s">
        <v>254</v>
      </c>
      <c r="O640" s="158" t="s">
        <v>255</v>
      </c>
      <c r="P640" s="158" t="s">
        <v>256</v>
      </c>
      <c r="Q640" s="158" t="s">
        <v>258</v>
      </c>
      <c r="R640" s="158" t="s">
        <v>259</v>
      </c>
      <c r="S640" s="158" t="s">
        <v>260</v>
      </c>
      <c r="T640" s="158" t="s">
        <v>263</v>
      </c>
      <c r="U640" s="158" t="s">
        <v>266</v>
      </c>
      <c r="V640" s="158" t="s">
        <v>268</v>
      </c>
      <c r="W640" s="158" t="s">
        <v>269</v>
      </c>
      <c r="X640" s="158" t="s">
        <v>270</v>
      </c>
      <c r="Y640" s="158" t="s">
        <v>235</v>
      </c>
      <c r="Z640" s="159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3</v>
      </c>
    </row>
    <row r="641" spans="1:65">
      <c r="A641" s="30"/>
      <c r="B641" s="19"/>
      <c r="C641" s="9"/>
      <c r="D641" s="10" t="s">
        <v>331</v>
      </c>
      <c r="E641" s="11" t="s">
        <v>331</v>
      </c>
      <c r="F641" s="11" t="s">
        <v>104</v>
      </c>
      <c r="G641" s="11" t="s">
        <v>104</v>
      </c>
      <c r="H641" s="11" t="s">
        <v>104</v>
      </c>
      <c r="I641" s="11" t="s">
        <v>104</v>
      </c>
      <c r="J641" s="11" t="s">
        <v>104</v>
      </c>
      <c r="K641" s="11" t="s">
        <v>104</v>
      </c>
      <c r="L641" s="11" t="s">
        <v>331</v>
      </c>
      <c r="M641" s="11" t="s">
        <v>104</v>
      </c>
      <c r="N641" s="11" t="s">
        <v>104</v>
      </c>
      <c r="O641" s="11" t="s">
        <v>104</v>
      </c>
      <c r="P641" s="11" t="s">
        <v>331</v>
      </c>
      <c r="Q641" s="11" t="s">
        <v>104</v>
      </c>
      <c r="R641" s="11" t="s">
        <v>104</v>
      </c>
      <c r="S641" s="11" t="s">
        <v>331</v>
      </c>
      <c r="T641" s="11" t="s">
        <v>103</v>
      </c>
      <c r="U641" s="11" t="s">
        <v>104</v>
      </c>
      <c r="V641" s="11" t="s">
        <v>104</v>
      </c>
      <c r="W641" s="11" t="s">
        <v>104</v>
      </c>
      <c r="X641" s="11" t="s">
        <v>104</v>
      </c>
      <c r="Y641" s="11" t="s">
        <v>331</v>
      </c>
      <c r="Z641" s="159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1</v>
      </c>
    </row>
    <row r="642" spans="1:65">
      <c r="A642" s="30"/>
      <c r="B642" s="19"/>
      <c r="C642" s="9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159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1</v>
      </c>
    </row>
    <row r="643" spans="1:65">
      <c r="A643" s="30"/>
      <c r="B643" s="18">
        <v>1</v>
      </c>
      <c r="C643" s="14">
        <v>1</v>
      </c>
      <c r="D643" s="229">
        <v>11</v>
      </c>
      <c r="E643" s="229">
        <v>20</v>
      </c>
      <c r="F643" s="221">
        <v>89</v>
      </c>
      <c r="G643" s="221" t="s">
        <v>288</v>
      </c>
      <c r="H643" s="242">
        <v>120</v>
      </c>
      <c r="I643" s="221" t="s">
        <v>288</v>
      </c>
      <c r="J643" s="221" t="s">
        <v>288</v>
      </c>
      <c r="K643" s="221" t="s">
        <v>288</v>
      </c>
      <c r="L643" s="221" t="s">
        <v>97</v>
      </c>
      <c r="M643" s="221" t="s">
        <v>288</v>
      </c>
      <c r="N643" s="221" t="s">
        <v>106</v>
      </c>
      <c r="O643" s="221" t="s">
        <v>288</v>
      </c>
      <c r="P643" s="229">
        <v>31.796776999999999</v>
      </c>
      <c r="Q643" s="221" t="s">
        <v>288</v>
      </c>
      <c r="R643" s="229">
        <v>7.16</v>
      </c>
      <c r="S643" s="229">
        <v>30</v>
      </c>
      <c r="T643" s="229" t="s">
        <v>242</v>
      </c>
      <c r="U643" s="229">
        <v>5</v>
      </c>
      <c r="V643" s="221" t="s">
        <v>97</v>
      </c>
      <c r="W643" s="229">
        <v>10</v>
      </c>
      <c r="X643" s="221" t="s">
        <v>106</v>
      </c>
      <c r="Y643" s="221" t="s">
        <v>96</v>
      </c>
      <c r="Z643" s="222"/>
      <c r="AA643" s="223"/>
      <c r="AB643" s="223"/>
      <c r="AC643" s="223"/>
      <c r="AD643" s="223"/>
      <c r="AE643" s="223"/>
      <c r="AF643" s="223"/>
      <c r="AG643" s="223"/>
      <c r="AH643" s="223"/>
      <c r="AI643" s="223"/>
      <c r="AJ643" s="223"/>
      <c r="AK643" s="223"/>
      <c r="AL643" s="223"/>
      <c r="AM643" s="223"/>
      <c r="AN643" s="223"/>
      <c r="AO643" s="223"/>
      <c r="AP643" s="223"/>
      <c r="AQ643" s="223"/>
      <c r="AR643" s="223"/>
      <c r="AS643" s="223"/>
      <c r="AT643" s="223"/>
      <c r="AU643" s="223"/>
      <c r="AV643" s="223"/>
      <c r="AW643" s="223"/>
      <c r="AX643" s="223"/>
      <c r="AY643" s="223"/>
      <c r="AZ643" s="223"/>
      <c r="BA643" s="223"/>
      <c r="BB643" s="223"/>
      <c r="BC643" s="223"/>
      <c r="BD643" s="223"/>
      <c r="BE643" s="223"/>
      <c r="BF643" s="223"/>
      <c r="BG643" s="223"/>
      <c r="BH643" s="223"/>
      <c r="BI643" s="223"/>
      <c r="BJ643" s="223"/>
      <c r="BK643" s="223"/>
      <c r="BL643" s="223"/>
      <c r="BM643" s="224">
        <v>1</v>
      </c>
    </row>
    <row r="644" spans="1:65">
      <c r="A644" s="30"/>
      <c r="B644" s="19">
        <v>1</v>
      </c>
      <c r="C644" s="9">
        <v>2</v>
      </c>
      <c r="D644" s="228">
        <v>11</v>
      </c>
      <c r="E644" s="228">
        <v>10</v>
      </c>
      <c r="F644" s="225" t="s">
        <v>106</v>
      </c>
      <c r="G644" s="225" t="s">
        <v>288</v>
      </c>
      <c r="H644" s="225" t="s">
        <v>288</v>
      </c>
      <c r="I644" s="228">
        <v>30</v>
      </c>
      <c r="J644" s="228">
        <v>30</v>
      </c>
      <c r="K644" s="225" t="s">
        <v>288</v>
      </c>
      <c r="L644" s="225" t="s">
        <v>97</v>
      </c>
      <c r="M644" s="225" t="s">
        <v>288</v>
      </c>
      <c r="N644" s="225" t="s">
        <v>106</v>
      </c>
      <c r="O644" s="225" t="s">
        <v>288</v>
      </c>
      <c r="P644" s="228">
        <v>29.685209999999998</v>
      </c>
      <c r="Q644" s="225" t="s">
        <v>288</v>
      </c>
      <c r="R644" s="228">
        <v>8.2200000000000006</v>
      </c>
      <c r="S644" s="228">
        <v>50</v>
      </c>
      <c r="T644" s="228" t="s">
        <v>242</v>
      </c>
      <c r="U644" s="228">
        <v>6</v>
      </c>
      <c r="V644" s="225" t="s">
        <v>97</v>
      </c>
      <c r="W644" s="228">
        <v>20</v>
      </c>
      <c r="X644" s="225" t="s">
        <v>106</v>
      </c>
      <c r="Y644" s="225" t="s">
        <v>96</v>
      </c>
      <c r="Z644" s="222"/>
      <c r="AA644" s="223"/>
      <c r="AB644" s="223"/>
      <c r="AC644" s="223"/>
      <c r="AD644" s="223"/>
      <c r="AE644" s="223"/>
      <c r="AF644" s="223"/>
      <c r="AG644" s="223"/>
      <c r="AH644" s="223"/>
      <c r="AI644" s="223"/>
      <c r="AJ644" s="223"/>
      <c r="AK644" s="223"/>
      <c r="AL644" s="223"/>
      <c r="AM644" s="223"/>
      <c r="AN644" s="223"/>
      <c r="AO644" s="223"/>
      <c r="AP644" s="223"/>
      <c r="AQ644" s="223"/>
      <c r="AR644" s="223"/>
      <c r="AS644" s="223"/>
      <c r="AT644" s="223"/>
      <c r="AU644" s="223"/>
      <c r="AV644" s="223"/>
      <c r="AW644" s="223"/>
      <c r="AX644" s="223"/>
      <c r="AY644" s="223"/>
      <c r="AZ644" s="223"/>
      <c r="BA644" s="223"/>
      <c r="BB644" s="223"/>
      <c r="BC644" s="223"/>
      <c r="BD644" s="223"/>
      <c r="BE644" s="223"/>
      <c r="BF644" s="223"/>
      <c r="BG644" s="223"/>
      <c r="BH644" s="223"/>
      <c r="BI644" s="223"/>
      <c r="BJ644" s="223"/>
      <c r="BK644" s="223"/>
      <c r="BL644" s="223"/>
      <c r="BM644" s="224">
        <v>14</v>
      </c>
    </row>
    <row r="645" spans="1:65">
      <c r="A645" s="30"/>
      <c r="B645" s="19">
        <v>1</v>
      </c>
      <c r="C645" s="9">
        <v>3</v>
      </c>
      <c r="D645" s="228">
        <v>11</v>
      </c>
      <c r="E645" s="228">
        <v>20</v>
      </c>
      <c r="F645" s="225" t="s">
        <v>106</v>
      </c>
      <c r="G645" s="225" t="s">
        <v>288</v>
      </c>
      <c r="H645" s="228">
        <v>40</v>
      </c>
      <c r="I645" s="225" t="s">
        <v>288</v>
      </c>
      <c r="J645" s="241">
        <v>89.999999999999986</v>
      </c>
      <c r="K645" s="225" t="s">
        <v>288</v>
      </c>
      <c r="L645" s="228">
        <v>12</v>
      </c>
      <c r="M645" s="225" t="s">
        <v>288</v>
      </c>
      <c r="N645" s="225" t="s">
        <v>106</v>
      </c>
      <c r="O645" s="225" t="s">
        <v>288</v>
      </c>
      <c r="P645" s="228">
        <v>30.591558999999993</v>
      </c>
      <c r="Q645" s="225" t="s">
        <v>288</v>
      </c>
      <c r="R645" s="228">
        <v>7.61</v>
      </c>
      <c r="S645" s="228">
        <v>40</v>
      </c>
      <c r="T645" s="228" t="s">
        <v>242</v>
      </c>
      <c r="U645" s="241">
        <v>14</v>
      </c>
      <c r="V645" s="225" t="s">
        <v>97</v>
      </c>
      <c r="W645" s="228">
        <v>30</v>
      </c>
      <c r="X645" s="225" t="s">
        <v>106</v>
      </c>
      <c r="Y645" s="225" t="s">
        <v>96</v>
      </c>
      <c r="Z645" s="222"/>
      <c r="AA645" s="223"/>
      <c r="AB645" s="223"/>
      <c r="AC645" s="223"/>
      <c r="AD645" s="223"/>
      <c r="AE645" s="223"/>
      <c r="AF645" s="223"/>
      <c r="AG645" s="223"/>
      <c r="AH645" s="223"/>
      <c r="AI645" s="223"/>
      <c r="AJ645" s="223"/>
      <c r="AK645" s="223"/>
      <c r="AL645" s="223"/>
      <c r="AM645" s="223"/>
      <c r="AN645" s="223"/>
      <c r="AO645" s="223"/>
      <c r="AP645" s="223"/>
      <c r="AQ645" s="223"/>
      <c r="AR645" s="223"/>
      <c r="AS645" s="223"/>
      <c r="AT645" s="223"/>
      <c r="AU645" s="223"/>
      <c r="AV645" s="223"/>
      <c r="AW645" s="223"/>
      <c r="AX645" s="223"/>
      <c r="AY645" s="223"/>
      <c r="AZ645" s="223"/>
      <c r="BA645" s="223"/>
      <c r="BB645" s="223"/>
      <c r="BC645" s="223"/>
      <c r="BD645" s="223"/>
      <c r="BE645" s="223"/>
      <c r="BF645" s="223"/>
      <c r="BG645" s="223"/>
      <c r="BH645" s="223"/>
      <c r="BI645" s="223"/>
      <c r="BJ645" s="223"/>
      <c r="BK645" s="223"/>
      <c r="BL645" s="223"/>
      <c r="BM645" s="224">
        <v>16</v>
      </c>
    </row>
    <row r="646" spans="1:65">
      <c r="A646" s="30"/>
      <c r="B646" s="19">
        <v>1</v>
      </c>
      <c r="C646" s="9">
        <v>4</v>
      </c>
      <c r="D646" s="228">
        <v>11</v>
      </c>
      <c r="E646" s="228">
        <v>10</v>
      </c>
      <c r="F646" s="225">
        <v>176</v>
      </c>
      <c r="G646" s="225" t="s">
        <v>288</v>
      </c>
      <c r="H646" s="228">
        <v>20</v>
      </c>
      <c r="I646" s="225" t="s">
        <v>288</v>
      </c>
      <c r="J646" s="228">
        <v>30</v>
      </c>
      <c r="K646" s="225">
        <v>80</v>
      </c>
      <c r="L646" s="225" t="s">
        <v>97</v>
      </c>
      <c r="M646" s="225" t="s">
        <v>288</v>
      </c>
      <c r="N646" s="225" t="s">
        <v>106</v>
      </c>
      <c r="O646" s="225" t="s">
        <v>288</v>
      </c>
      <c r="P646" s="228">
        <v>29.452846000000001</v>
      </c>
      <c r="Q646" s="225" t="s">
        <v>288</v>
      </c>
      <c r="R646" s="228">
        <v>8.1199999999999992</v>
      </c>
      <c r="S646" s="228">
        <v>40</v>
      </c>
      <c r="T646" s="228" t="s">
        <v>242</v>
      </c>
      <c r="U646" s="228">
        <v>8</v>
      </c>
      <c r="V646" s="225" t="s">
        <v>97</v>
      </c>
      <c r="W646" s="228">
        <v>10</v>
      </c>
      <c r="X646" s="225" t="s">
        <v>106</v>
      </c>
      <c r="Y646" s="225" t="s">
        <v>96</v>
      </c>
      <c r="Z646" s="222"/>
      <c r="AA646" s="223"/>
      <c r="AB646" s="223"/>
      <c r="AC646" s="223"/>
      <c r="AD646" s="223"/>
      <c r="AE646" s="223"/>
      <c r="AF646" s="223"/>
      <c r="AG646" s="223"/>
      <c r="AH646" s="223"/>
      <c r="AI646" s="223"/>
      <c r="AJ646" s="223"/>
      <c r="AK646" s="223"/>
      <c r="AL646" s="223"/>
      <c r="AM646" s="223"/>
      <c r="AN646" s="223"/>
      <c r="AO646" s="223"/>
      <c r="AP646" s="223"/>
      <c r="AQ646" s="223"/>
      <c r="AR646" s="223"/>
      <c r="AS646" s="223"/>
      <c r="AT646" s="223"/>
      <c r="AU646" s="223"/>
      <c r="AV646" s="223"/>
      <c r="AW646" s="223"/>
      <c r="AX646" s="223"/>
      <c r="AY646" s="223"/>
      <c r="AZ646" s="223"/>
      <c r="BA646" s="223"/>
      <c r="BB646" s="223"/>
      <c r="BC646" s="223"/>
      <c r="BD646" s="223"/>
      <c r="BE646" s="223"/>
      <c r="BF646" s="223"/>
      <c r="BG646" s="223"/>
      <c r="BH646" s="223"/>
      <c r="BI646" s="223"/>
      <c r="BJ646" s="223"/>
      <c r="BK646" s="223"/>
      <c r="BL646" s="223"/>
      <c r="BM646" s="224">
        <v>20.7019309583333</v>
      </c>
    </row>
    <row r="647" spans="1:65">
      <c r="A647" s="30"/>
      <c r="B647" s="19">
        <v>1</v>
      </c>
      <c r="C647" s="9">
        <v>5</v>
      </c>
      <c r="D647" s="228">
        <v>11</v>
      </c>
      <c r="E647" s="228">
        <v>10</v>
      </c>
      <c r="F647" s="225" t="s">
        <v>106</v>
      </c>
      <c r="G647" s="225" t="s">
        <v>288</v>
      </c>
      <c r="H647" s="225" t="s">
        <v>288</v>
      </c>
      <c r="I647" s="225" t="s">
        <v>288</v>
      </c>
      <c r="J647" s="225" t="s">
        <v>288</v>
      </c>
      <c r="K647" s="225" t="s">
        <v>288</v>
      </c>
      <c r="L647" s="228">
        <v>11</v>
      </c>
      <c r="M647" s="225" t="s">
        <v>288</v>
      </c>
      <c r="N647" s="225" t="s">
        <v>106</v>
      </c>
      <c r="O647" s="225" t="s">
        <v>288</v>
      </c>
      <c r="P647" s="228">
        <v>37.192037999999997</v>
      </c>
      <c r="Q647" s="225" t="s">
        <v>288</v>
      </c>
      <c r="R647" s="228">
        <v>8.08</v>
      </c>
      <c r="S647" s="228">
        <v>40</v>
      </c>
      <c r="T647" s="228" t="s">
        <v>242</v>
      </c>
      <c r="U647" s="228">
        <v>7</v>
      </c>
      <c r="V647" s="225" t="s">
        <v>97</v>
      </c>
      <c r="W647" s="228">
        <v>10</v>
      </c>
      <c r="X647" s="225" t="s">
        <v>106</v>
      </c>
      <c r="Y647" s="225" t="s">
        <v>96</v>
      </c>
      <c r="Z647" s="222"/>
      <c r="AA647" s="223"/>
      <c r="AB647" s="223"/>
      <c r="AC647" s="223"/>
      <c r="AD647" s="223"/>
      <c r="AE647" s="223"/>
      <c r="AF647" s="223"/>
      <c r="AG647" s="223"/>
      <c r="AH647" s="223"/>
      <c r="AI647" s="223"/>
      <c r="AJ647" s="223"/>
      <c r="AK647" s="223"/>
      <c r="AL647" s="223"/>
      <c r="AM647" s="223"/>
      <c r="AN647" s="223"/>
      <c r="AO647" s="223"/>
      <c r="AP647" s="223"/>
      <c r="AQ647" s="223"/>
      <c r="AR647" s="223"/>
      <c r="AS647" s="223"/>
      <c r="AT647" s="223"/>
      <c r="AU647" s="223"/>
      <c r="AV647" s="223"/>
      <c r="AW647" s="223"/>
      <c r="AX647" s="223"/>
      <c r="AY647" s="223"/>
      <c r="AZ647" s="223"/>
      <c r="BA647" s="223"/>
      <c r="BB647" s="223"/>
      <c r="BC647" s="223"/>
      <c r="BD647" s="223"/>
      <c r="BE647" s="223"/>
      <c r="BF647" s="223"/>
      <c r="BG647" s="223"/>
      <c r="BH647" s="223"/>
      <c r="BI647" s="223"/>
      <c r="BJ647" s="223"/>
      <c r="BK647" s="223"/>
      <c r="BL647" s="223"/>
      <c r="BM647" s="224">
        <v>20</v>
      </c>
    </row>
    <row r="648" spans="1:65">
      <c r="A648" s="30"/>
      <c r="B648" s="19">
        <v>1</v>
      </c>
      <c r="C648" s="9">
        <v>6</v>
      </c>
      <c r="D648" s="228">
        <v>11</v>
      </c>
      <c r="E648" s="228">
        <v>10</v>
      </c>
      <c r="F648" s="225" t="s">
        <v>106</v>
      </c>
      <c r="G648" s="225" t="s">
        <v>288</v>
      </c>
      <c r="H648" s="228">
        <v>20</v>
      </c>
      <c r="I648" s="225" t="s">
        <v>288</v>
      </c>
      <c r="J648" s="228">
        <v>40</v>
      </c>
      <c r="K648" s="225" t="s">
        <v>288</v>
      </c>
      <c r="L648" s="228">
        <v>11</v>
      </c>
      <c r="M648" s="225" t="s">
        <v>288</v>
      </c>
      <c r="N648" s="225" t="s">
        <v>106</v>
      </c>
      <c r="O648" s="228">
        <v>21</v>
      </c>
      <c r="P648" s="228">
        <v>36.410599000000005</v>
      </c>
      <c r="Q648" s="225" t="s">
        <v>288</v>
      </c>
      <c r="R648" s="228">
        <v>7.22</v>
      </c>
      <c r="S648" s="228">
        <v>40</v>
      </c>
      <c r="T648" s="228" t="s">
        <v>242</v>
      </c>
      <c r="U648" s="225" t="s">
        <v>109</v>
      </c>
      <c r="V648" s="225" t="s">
        <v>97</v>
      </c>
      <c r="W648" s="228">
        <v>10</v>
      </c>
      <c r="X648" s="225" t="s">
        <v>106</v>
      </c>
      <c r="Y648" s="225" t="s">
        <v>96</v>
      </c>
      <c r="Z648" s="222"/>
      <c r="AA648" s="223"/>
      <c r="AB648" s="223"/>
      <c r="AC648" s="223"/>
      <c r="AD648" s="223"/>
      <c r="AE648" s="223"/>
      <c r="AF648" s="223"/>
      <c r="AG648" s="223"/>
      <c r="AH648" s="223"/>
      <c r="AI648" s="223"/>
      <c r="AJ648" s="223"/>
      <c r="AK648" s="223"/>
      <c r="AL648" s="223"/>
      <c r="AM648" s="223"/>
      <c r="AN648" s="223"/>
      <c r="AO648" s="223"/>
      <c r="AP648" s="223"/>
      <c r="AQ648" s="223"/>
      <c r="AR648" s="223"/>
      <c r="AS648" s="223"/>
      <c r="AT648" s="223"/>
      <c r="AU648" s="223"/>
      <c r="AV648" s="223"/>
      <c r="AW648" s="223"/>
      <c r="AX648" s="223"/>
      <c r="AY648" s="223"/>
      <c r="AZ648" s="223"/>
      <c r="BA648" s="223"/>
      <c r="BB648" s="223"/>
      <c r="BC648" s="223"/>
      <c r="BD648" s="223"/>
      <c r="BE648" s="223"/>
      <c r="BF648" s="223"/>
      <c r="BG648" s="223"/>
      <c r="BH648" s="223"/>
      <c r="BI648" s="223"/>
      <c r="BJ648" s="223"/>
      <c r="BK648" s="223"/>
      <c r="BL648" s="223"/>
      <c r="BM648" s="226"/>
    </row>
    <row r="649" spans="1:65">
      <c r="A649" s="30"/>
      <c r="B649" s="20" t="s">
        <v>237</v>
      </c>
      <c r="C649" s="12"/>
      <c r="D649" s="227">
        <v>11</v>
      </c>
      <c r="E649" s="227">
        <v>13.333333333333334</v>
      </c>
      <c r="F649" s="227">
        <v>132.5</v>
      </c>
      <c r="G649" s="227" t="s">
        <v>729</v>
      </c>
      <c r="H649" s="227">
        <v>50</v>
      </c>
      <c r="I649" s="227">
        <v>30</v>
      </c>
      <c r="J649" s="227">
        <v>47.5</v>
      </c>
      <c r="K649" s="227">
        <v>80</v>
      </c>
      <c r="L649" s="227">
        <v>11.333333333333334</v>
      </c>
      <c r="M649" s="227" t="s">
        <v>729</v>
      </c>
      <c r="N649" s="227" t="s">
        <v>729</v>
      </c>
      <c r="O649" s="227">
        <v>21</v>
      </c>
      <c r="P649" s="227">
        <v>32.521504833333331</v>
      </c>
      <c r="Q649" s="227" t="s">
        <v>729</v>
      </c>
      <c r="R649" s="227">
        <v>7.7349999999999994</v>
      </c>
      <c r="S649" s="227">
        <v>40</v>
      </c>
      <c r="T649" s="227" t="s">
        <v>729</v>
      </c>
      <c r="U649" s="227">
        <v>8</v>
      </c>
      <c r="V649" s="227" t="s">
        <v>729</v>
      </c>
      <c r="W649" s="227">
        <v>15</v>
      </c>
      <c r="X649" s="227" t="s">
        <v>729</v>
      </c>
      <c r="Y649" s="227" t="s">
        <v>729</v>
      </c>
      <c r="Z649" s="222"/>
      <c r="AA649" s="223"/>
      <c r="AB649" s="223"/>
      <c r="AC649" s="223"/>
      <c r="AD649" s="223"/>
      <c r="AE649" s="223"/>
      <c r="AF649" s="223"/>
      <c r="AG649" s="223"/>
      <c r="AH649" s="223"/>
      <c r="AI649" s="223"/>
      <c r="AJ649" s="223"/>
      <c r="AK649" s="223"/>
      <c r="AL649" s="223"/>
      <c r="AM649" s="223"/>
      <c r="AN649" s="223"/>
      <c r="AO649" s="223"/>
      <c r="AP649" s="223"/>
      <c r="AQ649" s="223"/>
      <c r="AR649" s="223"/>
      <c r="AS649" s="223"/>
      <c r="AT649" s="223"/>
      <c r="AU649" s="223"/>
      <c r="AV649" s="223"/>
      <c r="AW649" s="223"/>
      <c r="AX649" s="223"/>
      <c r="AY649" s="223"/>
      <c r="AZ649" s="223"/>
      <c r="BA649" s="223"/>
      <c r="BB649" s="223"/>
      <c r="BC649" s="223"/>
      <c r="BD649" s="223"/>
      <c r="BE649" s="223"/>
      <c r="BF649" s="223"/>
      <c r="BG649" s="223"/>
      <c r="BH649" s="223"/>
      <c r="BI649" s="223"/>
      <c r="BJ649" s="223"/>
      <c r="BK649" s="223"/>
      <c r="BL649" s="223"/>
      <c r="BM649" s="226"/>
    </row>
    <row r="650" spans="1:65">
      <c r="A650" s="30"/>
      <c r="B650" s="3" t="s">
        <v>238</v>
      </c>
      <c r="C650" s="29"/>
      <c r="D650" s="228">
        <v>11</v>
      </c>
      <c r="E650" s="228">
        <v>10</v>
      </c>
      <c r="F650" s="228">
        <v>132.5</v>
      </c>
      <c r="G650" s="228" t="s">
        <v>729</v>
      </c>
      <c r="H650" s="228">
        <v>30</v>
      </c>
      <c r="I650" s="228">
        <v>30</v>
      </c>
      <c r="J650" s="228">
        <v>35</v>
      </c>
      <c r="K650" s="228">
        <v>80</v>
      </c>
      <c r="L650" s="228">
        <v>11</v>
      </c>
      <c r="M650" s="228" t="s">
        <v>729</v>
      </c>
      <c r="N650" s="228" t="s">
        <v>729</v>
      </c>
      <c r="O650" s="228">
        <v>21</v>
      </c>
      <c r="P650" s="228">
        <v>31.194167999999998</v>
      </c>
      <c r="Q650" s="228" t="s">
        <v>729</v>
      </c>
      <c r="R650" s="228">
        <v>7.8450000000000006</v>
      </c>
      <c r="S650" s="228">
        <v>40</v>
      </c>
      <c r="T650" s="228" t="s">
        <v>729</v>
      </c>
      <c r="U650" s="228">
        <v>7</v>
      </c>
      <c r="V650" s="228" t="s">
        <v>729</v>
      </c>
      <c r="W650" s="228">
        <v>10</v>
      </c>
      <c r="X650" s="228" t="s">
        <v>729</v>
      </c>
      <c r="Y650" s="228" t="s">
        <v>729</v>
      </c>
      <c r="Z650" s="222"/>
      <c r="AA650" s="223"/>
      <c r="AB650" s="223"/>
      <c r="AC650" s="223"/>
      <c r="AD650" s="223"/>
      <c r="AE650" s="223"/>
      <c r="AF650" s="223"/>
      <c r="AG650" s="223"/>
      <c r="AH650" s="223"/>
      <c r="AI650" s="223"/>
      <c r="AJ650" s="223"/>
      <c r="AK650" s="223"/>
      <c r="AL650" s="223"/>
      <c r="AM650" s="223"/>
      <c r="AN650" s="223"/>
      <c r="AO650" s="223"/>
      <c r="AP650" s="223"/>
      <c r="AQ650" s="223"/>
      <c r="AR650" s="223"/>
      <c r="AS650" s="223"/>
      <c r="AT650" s="223"/>
      <c r="AU650" s="223"/>
      <c r="AV650" s="223"/>
      <c r="AW650" s="223"/>
      <c r="AX650" s="223"/>
      <c r="AY650" s="223"/>
      <c r="AZ650" s="223"/>
      <c r="BA650" s="223"/>
      <c r="BB650" s="223"/>
      <c r="BC650" s="223"/>
      <c r="BD650" s="223"/>
      <c r="BE650" s="223"/>
      <c r="BF650" s="223"/>
      <c r="BG650" s="223"/>
      <c r="BH650" s="223"/>
      <c r="BI650" s="223"/>
      <c r="BJ650" s="223"/>
      <c r="BK650" s="223"/>
      <c r="BL650" s="223"/>
      <c r="BM650" s="226"/>
    </row>
    <row r="651" spans="1:65">
      <c r="A651" s="30"/>
      <c r="B651" s="3" t="s">
        <v>239</v>
      </c>
      <c r="C651" s="29"/>
      <c r="D651" s="228">
        <v>0</v>
      </c>
      <c r="E651" s="228">
        <v>5.1639777949432206</v>
      </c>
      <c r="F651" s="228">
        <v>61.518289963229634</v>
      </c>
      <c r="G651" s="228" t="s">
        <v>729</v>
      </c>
      <c r="H651" s="228">
        <v>47.609522856952331</v>
      </c>
      <c r="I651" s="228" t="s">
        <v>729</v>
      </c>
      <c r="J651" s="228">
        <v>28.722813232690122</v>
      </c>
      <c r="K651" s="228" t="s">
        <v>729</v>
      </c>
      <c r="L651" s="228">
        <v>0.57735026918962573</v>
      </c>
      <c r="M651" s="228" t="s">
        <v>729</v>
      </c>
      <c r="N651" s="228" t="s">
        <v>729</v>
      </c>
      <c r="O651" s="228" t="s">
        <v>729</v>
      </c>
      <c r="P651" s="228">
        <v>3.4249113935146083</v>
      </c>
      <c r="Q651" s="228" t="s">
        <v>729</v>
      </c>
      <c r="R651" s="228">
        <v>0.47200635588940959</v>
      </c>
      <c r="S651" s="228">
        <v>6.324555320336759</v>
      </c>
      <c r="T651" s="228" t="s">
        <v>729</v>
      </c>
      <c r="U651" s="228">
        <v>3.5355339059327378</v>
      </c>
      <c r="V651" s="228" t="s">
        <v>729</v>
      </c>
      <c r="W651" s="228">
        <v>8.3666002653407556</v>
      </c>
      <c r="X651" s="228" t="s">
        <v>729</v>
      </c>
      <c r="Y651" s="228" t="s">
        <v>729</v>
      </c>
      <c r="Z651" s="222"/>
      <c r="AA651" s="223"/>
      <c r="AB651" s="223"/>
      <c r="AC651" s="223"/>
      <c r="AD651" s="223"/>
      <c r="AE651" s="223"/>
      <c r="AF651" s="223"/>
      <c r="AG651" s="223"/>
      <c r="AH651" s="223"/>
      <c r="AI651" s="223"/>
      <c r="AJ651" s="223"/>
      <c r="AK651" s="223"/>
      <c r="AL651" s="223"/>
      <c r="AM651" s="223"/>
      <c r="AN651" s="223"/>
      <c r="AO651" s="223"/>
      <c r="AP651" s="223"/>
      <c r="AQ651" s="223"/>
      <c r="AR651" s="223"/>
      <c r="AS651" s="223"/>
      <c r="AT651" s="223"/>
      <c r="AU651" s="223"/>
      <c r="AV651" s="223"/>
      <c r="AW651" s="223"/>
      <c r="AX651" s="223"/>
      <c r="AY651" s="223"/>
      <c r="AZ651" s="223"/>
      <c r="BA651" s="223"/>
      <c r="BB651" s="223"/>
      <c r="BC651" s="223"/>
      <c r="BD651" s="223"/>
      <c r="BE651" s="223"/>
      <c r="BF651" s="223"/>
      <c r="BG651" s="223"/>
      <c r="BH651" s="223"/>
      <c r="BI651" s="223"/>
      <c r="BJ651" s="223"/>
      <c r="BK651" s="223"/>
      <c r="BL651" s="223"/>
      <c r="BM651" s="226"/>
    </row>
    <row r="652" spans="1:65">
      <c r="A652" s="30"/>
      <c r="B652" s="3" t="s">
        <v>87</v>
      </c>
      <c r="C652" s="29"/>
      <c r="D652" s="13">
        <v>0</v>
      </c>
      <c r="E652" s="13">
        <v>0.38729833462074154</v>
      </c>
      <c r="F652" s="13">
        <v>0.46428898085456327</v>
      </c>
      <c r="G652" s="13" t="s">
        <v>729</v>
      </c>
      <c r="H652" s="13">
        <v>0.9521904571390466</v>
      </c>
      <c r="I652" s="13" t="s">
        <v>729</v>
      </c>
      <c r="J652" s="13">
        <v>0.60469080489873939</v>
      </c>
      <c r="K652" s="13" t="s">
        <v>729</v>
      </c>
      <c r="L652" s="13">
        <v>5.0942670810849328E-2</v>
      </c>
      <c r="M652" s="13" t="s">
        <v>729</v>
      </c>
      <c r="N652" s="13" t="s">
        <v>729</v>
      </c>
      <c r="O652" s="13" t="s">
        <v>729</v>
      </c>
      <c r="P652" s="13">
        <v>0.10531220529513141</v>
      </c>
      <c r="Q652" s="13" t="s">
        <v>729</v>
      </c>
      <c r="R652" s="13">
        <v>6.1022153314726518E-2</v>
      </c>
      <c r="S652" s="13">
        <v>0.15811388300841897</v>
      </c>
      <c r="T652" s="13" t="s">
        <v>729</v>
      </c>
      <c r="U652" s="13">
        <v>0.44194173824159222</v>
      </c>
      <c r="V652" s="13" t="s">
        <v>729</v>
      </c>
      <c r="W652" s="13">
        <v>0.55777335102271708</v>
      </c>
      <c r="X652" s="13" t="s">
        <v>729</v>
      </c>
      <c r="Y652" s="13" t="s">
        <v>729</v>
      </c>
      <c r="Z652" s="159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6"/>
    </row>
    <row r="653" spans="1:65">
      <c r="A653" s="30"/>
      <c r="B653" s="3" t="s">
        <v>240</v>
      </c>
      <c r="C653" s="29"/>
      <c r="D653" s="13">
        <v>-0.46864859987507157</v>
      </c>
      <c r="E653" s="13">
        <v>-0.35593769681826859</v>
      </c>
      <c r="F653" s="13">
        <v>5.4003691378684557</v>
      </c>
      <c r="G653" s="13" t="s">
        <v>729</v>
      </c>
      <c r="H653" s="13">
        <v>1.4152336369314926</v>
      </c>
      <c r="I653" s="13">
        <v>0.44914018215889562</v>
      </c>
      <c r="J653" s="13">
        <v>1.294471955084918</v>
      </c>
      <c r="K653" s="13">
        <v>2.8643738190903885</v>
      </c>
      <c r="L653" s="13">
        <v>-0.45254704229552822</v>
      </c>
      <c r="M653" s="13" t="s">
        <v>729</v>
      </c>
      <c r="N653" s="13" t="s">
        <v>729</v>
      </c>
      <c r="O653" s="13">
        <v>1.4398127511227043E-2</v>
      </c>
      <c r="P653" s="13">
        <v>0.57094064794193566</v>
      </c>
      <c r="Q653" s="13" t="s">
        <v>729</v>
      </c>
      <c r="R653" s="13">
        <v>-0.62636335636669815</v>
      </c>
      <c r="S653" s="13">
        <v>0.93218690954519423</v>
      </c>
      <c r="T653" s="13" t="s">
        <v>729</v>
      </c>
      <c r="U653" s="13">
        <v>-0.61356261809096113</v>
      </c>
      <c r="V653" s="13" t="s">
        <v>729</v>
      </c>
      <c r="W653" s="13">
        <v>-0.27542990892055219</v>
      </c>
      <c r="X653" s="13" t="s">
        <v>729</v>
      </c>
      <c r="Y653" s="13" t="s">
        <v>729</v>
      </c>
      <c r="Z653" s="159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6"/>
    </row>
    <row r="654" spans="1:65">
      <c r="A654" s="30"/>
      <c r="B654" s="46" t="s">
        <v>241</v>
      </c>
      <c r="C654" s="47"/>
      <c r="D654" s="45">
        <v>0.25</v>
      </c>
      <c r="E654" s="45">
        <v>0</v>
      </c>
      <c r="F654" s="45">
        <v>5.12</v>
      </c>
      <c r="G654" s="45">
        <v>0.36</v>
      </c>
      <c r="H654" s="45">
        <v>2.52</v>
      </c>
      <c r="I654" s="45">
        <v>0</v>
      </c>
      <c r="J654" s="45">
        <v>2.34</v>
      </c>
      <c r="K654" s="45">
        <v>0.9</v>
      </c>
      <c r="L654" s="45">
        <v>0.56000000000000005</v>
      </c>
      <c r="M654" s="45">
        <v>0.36</v>
      </c>
      <c r="N654" s="45">
        <v>1.26</v>
      </c>
      <c r="O654" s="45">
        <v>0.16</v>
      </c>
      <c r="P654" s="45">
        <v>2.0699999999999998</v>
      </c>
      <c r="Q654" s="45">
        <v>0.36</v>
      </c>
      <c r="R654" s="45">
        <v>0.6</v>
      </c>
      <c r="S654" s="45">
        <v>2.88</v>
      </c>
      <c r="T654" s="45" t="s">
        <v>242</v>
      </c>
      <c r="U654" s="45">
        <v>0.67</v>
      </c>
      <c r="V654" s="45">
        <v>0.9</v>
      </c>
      <c r="W654" s="45">
        <v>0.18</v>
      </c>
      <c r="X654" s="45">
        <v>1.26</v>
      </c>
      <c r="Y654" s="45">
        <v>3.96</v>
      </c>
      <c r="Z654" s="159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6"/>
    </row>
    <row r="655" spans="1:65">
      <c r="B655" s="3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BM655" s="56"/>
    </row>
    <row r="656" spans="1:65" ht="15">
      <c r="B656" s="8" t="s">
        <v>513</v>
      </c>
      <c r="BM656" s="28" t="s">
        <v>67</v>
      </c>
    </row>
    <row r="657" spans="1:65" ht="15">
      <c r="A657" s="25" t="s">
        <v>58</v>
      </c>
      <c r="B657" s="18" t="s">
        <v>114</v>
      </c>
      <c r="C657" s="15" t="s">
        <v>115</v>
      </c>
      <c r="D657" s="16" t="s">
        <v>233</v>
      </c>
      <c r="E657" s="17" t="s">
        <v>233</v>
      </c>
      <c r="F657" s="17" t="s">
        <v>233</v>
      </c>
      <c r="G657" s="17" t="s">
        <v>233</v>
      </c>
      <c r="H657" s="17" t="s">
        <v>233</v>
      </c>
      <c r="I657" s="17" t="s">
        <v>233</v>
      </c>
      <c r="J657" s="17" t="s">
        <v>233</v>
      </c>
      <c r="K657" s="17" t="s">
        <v>233</v>
      </c>
      <c r="L657" s="17" t="s">
        <v>233</v>
      </c>
      <c r="M657" s="17" t="s">
        <v>233</v>
      </c>
      <c r="N657" s="17" t="s">
        <v>233</v>
      </c>
      <c r="O657" s="159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1</v>
      </c>
    </row>
    <row r="658" spans="1:65">
      <c r="A658" s="30"/>
      <c r="B658" s="19" t="s">
        <v>234</v>
      </c>
      <c r="C658" s="9" t="s">
        <v>234</v>
      </c>
      <c r="D658" s="156" t="s">
        <v>244</v>
      </c>
      <c r="E658" s="158" t="s">
        <v>252</v>
      </c>
      <c r="F658" s="158" t="s">
        <v>253</v>
      </c>
      <c r="G658" s="158" t="s">
        <v>255</v>
      </c>
      <c r="H658" s="158" t="s">
        <v>256</v>
      </c>
      <c r="I658" s="158" t="s">
        <v>259</v>
      </c>
      <c r="J658" s="158" t="s">
        <v>260</v>
      </c>
      <c r="K658" s="158" t="s">
        <v>263</v>
      </c>
      <c r="L658" s="158" t="s">
        <v>266</v>
      </c>
      <c r="M658" s="158" t="s">
        <v>268</v>
      </c>
      <c r="N658" s="158" t="s">
        <v>269</v>
      </c>
      <c r="O658" s="159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 t="s">
        <v>1</v>
      </c>
    </row>
    <row r="659" spans="1:65">
      <c r="A659" s="30"/>
      <c r="B659" s="19"/>
      <c r="C659" s="9"/>
      <c r="D659" s="10" t="s">
        <v>331</v>
      </c>
      <c r="E659" s="11" t="s">
        <v>331</v>
      </c>
      <c r="F659" s="11" t="s">
        <v>104</v>
      </c>
      <c r="G659" s="11" t="s">
        <v>104</v>
      </c>
      <c r="H659" s="11" t="s">
        <v>331</v>
      </c>
      <c r="I659" s="11" t="s">
        <v>104</v>
      </c>
      <c r="J659" s="11" t="s">
        <v>331</v>
      </c>
      <c r="K659" s="11" t="s">
        <v>103</v>
      </c>
      <c r="L659" s="11" t="s">
        <v>104</v>
      </c>
      <c r="M659" s="11" t="s">
        <v>104</v>
      </c>
      <c r="N659" s="11" t="s">
        <v>104</v>
      </c>
      <c r="O659" s="159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3</v>
      </c>
    </row>
    <row r="660" spans="1:65">
      <c r="A660" s="30"/>
      <c r="B660" s="19"/>
      <c r="C660" s="9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159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8">
        <v>1</v>
      </c>
      <c r="C661" s="14">
        <v>1</v>
      </c>
      <c r="D661" s="211">
        <v>1.9699999999999999E-2</v>
      </c>
      <c r="E661" s="211">
        <v>0.05</v>
      </c>
      <c r="F661" s="212">
        <v>0.03</v>
      </c>
      <c r="G661" s="212">
        <v>0.03</v>
      </c>
      <c r="H661" s="211" t="s">
        <v>213</v>
      </c>
      <c r="I661" s="212">
        <v>0.03</v>
      </c>
      <c r="J661" s="212">
        <v>0.03</v>
      </c>
      <c r="K661" s="212">
        <v>3.6299999999999999E-2</v>
      </c>
      <c r="L661" s="212">
        <v>0.03</v>
      </c>
      <c r="M661" s="212">
        <v>0.03</v>
      </c>
      <c r="N661" s="213">
        <v>0.02</v>
      </c>
      <c r="O661" s="214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6">
        <v>1</v>
      </c>
    </row>
    <row r="662" spans="1:65">
      <c r="A662" s="30"/>
      <c r="B662" s="19">
        <v>1</v>
      </c>
      <c r="C662" s="9">
        <v>2</v>
      </c>
      <c r="D662" s="218">
        <v>1.9599999999999999E-2</v>
      </c>
      <c r="E662" s="218">
        <v>0.05</v>
      </c>
      <c r="F662" s="23">
        <v>0.03</v>
      </c>
      <c r="G662" s="23">
        <v>0.03</v>
      </c>
      <c r="H662" s="218" t="s">
        <v>213</v>
      </c>
      <c r="I662" s="23">
        <v>0.03</v>
      </c>
      <c r="J662" s="23">
        <v>0.03</v>
      </c>
      <c r="K662" s="23">
        <v>3.5299999999999998E-2</v>
      </c>
      <c r="L662" s="23">
        <v>0.03</v>
      </c>
      <c r="M662" s="219">
        <v>0.04</v>
      </c>
      <c r="N662" s="23">
        <v>0.03</v>
      </c>
      <c r="O662" s="214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6">
        <v>24</v>
      </c>
    </row>
    <row r="663" spans="1:65">
      <c r="A663" s="30"/>
      <c r="B663" s="19">
        <v>1</v>
      </c>
      <c r="C663" s="9">
        <v>3</v>
      </c>
      <c r="D663" s="218">
        <v>1.9599999999999999E-2</v>
      </c>
      <c r="E663" s="218">
        <v>0.05</v>
      </c>
      <c r="F663" s="23">
        <v>0.03</v>
      </c>
      <c r="G663" s="23">
        <v>0.03</v>
      </c>
      <c r="H663" s="218" t="s">
        <v>213</v>
      </c>
      <c r="I663" s="23">
        <v>0.03</v>
      </c>
      <c r="J663" s="23">
        <v>0.03</v>
      </c>
      <c r="K663" s="23">
        <v>0.03</v>
      </c>
      <c r="L663" s="23">
        <v>0.03</v>
      </c>
      <c r="M663" s="23">
        <v>0.03</v>
      </c>
      <c r="N663" s="23">
        <v>0.03</v>
      </c>
      <c r="O663" s="214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6">
        <v>16</v>
      </c>
    </row>
    <row r="664" spans="1:65">
      <c r="A664" s="30"/>
      <c r="B664" s="19">
        <v>1</v>
      </c>
      <c r="C664" s="9">
        <v>4</v>
      </c>
      <c r="D664" s="219">
        <v>2.1399999999999999E-2</v>
      </c>
      <c r="E664" s="218">
        <v>0.05</v>
      </c>
      <c r="F664" s="23">
        <v>0.03</v>
      </c>
      <c r="G664" s="23">
        <v>0.03</v>
      </c>
      <c r="H664" s="218" t="s">
        <v>213</v>
      </c>
      <c r="I664" s="23">
        <v>0.03</v>
      </c>
      <c r="J664" s="23">
        <v>0.03</v>
      </c>
      <c r="K664" s="23">
        <v>3.2600000000000004E-2</v>
      </c>
      <c r="L664" s="23">
        <v>0.03</v>
      </c>
      <c r="M664" s="23">
        <v>0.03</v>
      </c>
      <c r="N664" s="219">
        <v>0.02</v>
      </c>
      <c r="O664" s="214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6">
        <v>3.0418749999999998E-2</v>
      </c>
    </row>
    <row r="665" spans="1:65">
      <c r="A665" s="30"/>
      <c r="B665" s="19">
        <v>1</v>
      </c>
      <c r="C665" s="9">
        <v>5</v>
      </c>
      <c r="D665" s="218">
        <v>1.9599999999999999E-2</v>
      </c>
      <c r="E665" s="218">
        <v>0.05</v>
      </c>
      <c r="F665" s="23">
        <v>0.03</v>
      </c>
      <c r="G665" s="23">
        <v>0.03</v>
      </c>
      <c r="H665" s="218" t="s">
        <v>213</v>
      </c>
      <c r="I665" s="23">
        <v>0.03</v>
      </c>
      <c r="J665" s="23">
        <v>0.03</v>
      </c>
      <c r="K665" s="23">
        <v>3.2399999999999998E-2</v>
      </c>
      <c r="L665" s="23">
        <v>0.03</v>
      </c>
      <c r="M665" s="23">
        <v>0.03</v>
      </c>
      <c r="N665" s="23">
        <v>0.03</v>
      </c>
      <c r="O665" s="214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6">
        <v>148</v>
      </c>
    </row>
    <row r="666" spans="1:65">
      <c r="A666" s="30"/>
      <c r="B666" s="19">
        <v>1</v>
      </c>
      <c r="C666" s="9">
        <v>6</v>
      </c>
      <c r="D666" s="218">
        <v>1.9599999999999999E-2</v>
      </c>
      <c r="E666" s="218">
        <v>0.05</v>
      </c>
      <c r="F666" s="23">
        <v>0.03</v>
      </c>
      <c r="G666" s="23">
        <v>0.03</v>
      </c>
      <c r="H666" s="218" t="s">
        <v>213</v>
      </c>
      <c r="I666" s="23">
        <v>0.03</v>
      </c>
      <c r="J666" s="23">
        <v>0.03</v>
      </c>
      <c r="K666" s="23">
        <v>3.3500000000000002E-2</v>
      </c>
      <c r="L666" s="23">
        <v>0.03</v>
      </c>
      <c r="M666" s="23">
        <v>0.03</v>
      </c>
      <c r="N666" s="23">
        <v>0.03</v>
      </c>
      <c r="O666" s="214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57"/>
    </row>
    <row r="667" spans="1:65">
      <c r="A667" s="30"/>
      <c r="B667" s="20" t="s">
        <v>237</v>
      </c>
      <c r="C667" s="12"/>
      <c r="D667" s="220">
        <v>1.9916666666666666E-2</v>
      </c>
      <c r="E667" s="220">
        <v>4.9999999999999996E-2</v>
      </c>
      <c r="F667" s="220">
        <v>0.03</v>
      </c>
      <c r="G667" s="220">
        <v>0.03</v>
      </c>
      <c r="H667" s="220" t="s">
        <v>729</v>
      </c>
      <c r="I667" s="220">
        <v>0.03</v>
      </c>
      <c r="J667" s="220">
        <v>0.03</v>
      </c>
      <c r="K667" s="220">
        <v>3.3349999999999998E-2</v>
      </c>
      <c r="L667" s="220">
        <v>0.03</v>
      </c>
      <c r="M667" s="220">
        <v>3.1666666666666669E-2</v>
      </c>
      <c r="N667" s="220">
        <v>2.6666666666666668E-2</v>
      </c>
      <c r="O667" s="214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57"/>
    </row>
    <row r="668" spans="1:65">
      <c r="A668" s="30"/>
      <c r="B668" s="3" t="s">
        <v>238</v>
      </c>
      <c r="C668" s="29"/>
      <c r="D668" s="23">
        <v>1.9599999999999999E-2</v>
      </c>
      <c r="E668" s="23">
        <v>0.05</v>
      </c>
      <c r="F668" s="23">
        <v>0.03</v>
      </c>
      <c r="G668" s="23">
        <v>0.03</v>
      </c>
      <c r="H668" s="23" t="s">
        <v>729</v>
      </c>
      <c r="I668" s="23">
        <v>0.03</v>
      </c>
      <c r="J668" s="23">
        <v>0.03</v>
      </c>
      <c r="K668" s="23">
        <v>3.3050000000000003E-2</v>
      </c>
      <c r="L668" s="23">
        <v>0.03</v>
      </c>
      <c r="M668" s="23">
        <v>0.03</v>
      </c>
      <c r="N668" s="23">
        <v>0.03</v>
      </c>
      <c r="O668" s="214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57"/>
    </row>
    <row r="669" spans="1:65">
      <c r="A669" s="30"/>
      <c r="B669" s="3" t="s">
        <v>239</v>
      </c>
      <c r="C669" s="29"/>
      <c r="D669" s="23">
        <v>7.2778201864752499E-4</v>
      </c>
      <c r="E669" s="23">
        <v>7.6011774306101464E-18</v>
      </c>
      <c r="F669" s="23">
        <v>0</v>
      </c>
      <c r="G669" s="23">
        <v>0</v>
      </c>
      <c r="H669" s="23" t="s">
        <v>729</v>
      </c>
      <c r="I669" s="23">
        <v>0</v>
      </c>
      <c r="J669" s="23">
        <v>0</v>
      </c>
      <c r="K669" s="23">
        <v>2.2456624857711805E-3</v>
      </c>
      <c r="L669" s="23">
        <v>0</v>
      </c>
      <c r="M669" s="23">
        <v>4.0824829046386306E-3</v>
      </c>
      <c r="N669" s="23">
        <v>5.1639777949432216E-3</v>
      </c>
      <c r="O669" s="214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57"/>
    </row>
    <row r="670" spans="1:65">
      <c r="A670" s="30"/>
      <c r="B670" s="3" t="s">
        <v>87</v>
      </c>
      <c r="C670" s="29"/>
      <c r="D670" s="13">
        <v>3.6541356584812973E-2</v>
      </c>
      <c r="E670" s="13">
        <v>1.5202354861220294E-16</v>
      </c>
      <c r="F670" s="13">
        <v>0</v>
      </c>
      <c r="G670" s="13">
        <v>0</v>
      </c>
      <c r="H670" s="13" t="s">
        <v>729</v>
      </c>
      <c r="I670" s="13">
        <v>0</v>
      </c>
      <c r="J670" s="13">
        <v>0</v>
      </c>
      <c r="K670" s="13">
        <v>6.7336206469900475E-2</v>
      </c>
      <c r="L670" s="13">
        <v>0</v>
      </c>
      <c r="M670" s="13">
        <v>0.12892051277806202</v>
      </c>
      <c r="N670" s="13">
        <v>0.1936491673103708</v>
      </c>
      <c r="O670" s="159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6"/>
    </row>
    <row r="671" spans="1:65">
      <c r="A671" s="30"/>
      <c r="B671" s="3" t="s">
        <v>240</v>
      </c>
      <c r="C671" s="29"/>
      <c r="D671" s="13">
        <v>-0.34525032532018352</v>
      </c>
      <c r="E671" s="13">
        <v>0.64372303266899533</v>
      </c>
      <c r="F671" s="13">
        <v>-1.3766180398602779E-2</v>
      </c>
      <c r="G671" s="13">
        <v>-1.3766180398602779E-2</v>
      </c>
      <c r="H671" s="13" t="s">
        <v>729</v>
      </c>
      <c r="I671" s="13">
        <v>-1.3766180398602779E-2</v>
      </c>
      <c r="J671" s="13">
        <v>-1.3766180398602779E-2</v>
      </c>
      <c r="K671" s="13">
        <v>9.6363262790219784E-2</v>
      </c>
      <c r="L671" s="13">
        <v>-1.3766180398602779E-2</v>
      </c>
      <c r="M671" s="13">
        <v>4.1024587357030518E-2</v>
      </c>
      <c r="N671" s="13">
        <v>-0.12334771590986904</v>
      </c>
      <c r="O671" s="159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6"/>
    </row>
    <row r="672" spans="1:65">
      <c r="A672" s="30"/>
      <c r="B672" s="46" t="s">
        <v>241</v>
      </c>
      <c r="C672" s="47"/>
      <c r="D672" s="45">
        <v>4.08</v>
      </c>
      <c r="E672" s="45">
        <v>8.09</v>
      </c>
      <c r="F672" s="45">
        <v>0</v>
      </c>
      <c r="G672" s="45">
        <v>0</v>
      </c>
      <c r="H672" s="45">
        <v>2.02</v>
      </c>
      <c r="I672" s="45">
        <v>0</v>
      </c>
      <c r="J672" s="45">
        <v>0</v>
      </c>
      <c r="K672" s="45">
        <v>1.36</v>
      </c>
      <c r="L672" s="45">
        <v>0</v>
      </c>
      <c r="M672" s="45">
        <v>0.67</v>
      </c>
      <c r="N672" s="45">
        <v>1.35</v>
      </c>
      <c r="O672" s="159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6"/>
    </row>
    <row r="673" spans="1:65">
      <c r="B673" s="3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BM673" s="56"/>
    </row>
    <row r="674" spans="1:65" ht="15">
      <c r="B674" s="8" t="s">
        <v>633</v>
      </c>
      <c r="BM674" s="28" t="s">
        <v>67</v>
      </c>
    </row>
    <row r="675" spans="1:65" ht="15">
      <c r="A675" s="25" t="s">
        <v>37</v>
      </c>
      <c r="B675" s="18" t="s">
        <v>114</v>
      </c>
      <c r="C675" s="15" t="s">
        <v>115</v>
      </c>
      <c r="D675" s="16" t="s">
        <v>233</v>
      </c>
      <c r="E675" s="17" t="s">
        <v>233</v>
      </c>
      <c r="F675" s="17" t="s">
        <v>233</v>
      </c>
      <c r="G675" s="17" t="s">
        <v>233</v>
      </c>
      <c r="H675" s="17" t="s">
        <v>233</v>
      </c>
      <c r="I675" s="17" t="s">
        <v>233</v>
      </c>
      <c r="J675" s="17" t="s">
        <v>233</v>
      </c>
      <c r="K675" s="17" t="s">
        <v>233</v>
      </c>
      <c r="L675" s="17" t="s">
        <v>233</v>
      </c>
      <c r="M675" s="17" t="s">
        <v>233</v>
      </c>
      <c r="N675" s="17" t="s">
        <v>233</v>
      </c>
      <c r="O675" s="17" t="s">
        <v>233</v>
      </c>
      <c r="P675" s="17" t="s">
        <v>233</v>
      </c>
      <c r="Q675" s="17" t="s">
        <v>233</v>
      </c>
      <c r="R675" s="17" t="s">
        <v>233</v>
      </c>
      <c r="S675" s="17" t="s">
        <v>233</v>
      </c>
      <c r="T675" s="17" t="s">
        <v>233</v>
      </c>
      <c r="U675" s="17" t="s">
        <v>233</v>
      </c>
      <c r="V675" s="17" t="s">
        <v>233</v>
      </c>
      <c r="W675" s="17" t="s">
        <v>233</v>
      </c>
      <c r="X675" s="17" t="s">
        <v>233</v>
      </c>
      <c r="Y675" s="17" t="s">
        <v>233</v>
      </c>
      <c r="Z675" s="17" t="s">
        <v>233</v>
      </c>
      <c r="AA675" s="159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 t="s">
        <v>234</v>
      </c>
      <c r="C676" s="9" t="s">
        <v>234</v>
      </c>
      <c r="D676" s="156" t="s">
        <v>244</v>
      </c>
      <c r="E676" s="158" t="s">
        <v>245</v>
      </c>
      <c r="F676" s="158" t="s">
        <v>246</v>
      </c>
      <c r="G676" s="158" t="s">
        <v>247</v>
      </c>
      <c r="H676" s="158" t="s">
        <v>248</v>
      </c>
      <c r="I676" s="158" t="s">
        <v>249</v>
      </c>
      <c r="J676" s="158" t="s">
        <v>250</v>
      </c>
      <c r="K676" s="158" t="s">
        <v>251</v>
      </c>
      <c r="L676" s="158" t="s">
        <v>252</v>
      </c>
      <c r="M676" s="158" t="s">
        <v>253</v>
      </c>
      <c r="N676" s="158" t="s">
        <v>254</v>
      </c>
      <c r="O676" s="158" t="s">
        <v>255</v>
      </c>
      <c r="P676" s="158" t="s">
        <v>258</v>
      </c>
      <c r="Q676" s="158" t="s">
        <v>259</v>
      </c>
      <c r="R676" s="158" t="s">
        <v>260</v>
      </c>
      <c r="S676" s="158" t="s">
        <v>262</v>
      </c>
      <c r="T676" s="158" t="s">
        <v>263</v>
      </c>
      <c r="U676" s="158" t="s">
        <v>265</v>
      </c>
      <c r="V676" s="158" t="s">
        <v>266</v>
      </c>
      <c r="W676" s="158" t="s">
        <v>268</v>
      </c>
      <c r="X676" s="158" t="s">
        <v>269</v>
      </c>
      <c r="Y676" s="158" t="s">
        <v>270</v>
      </c>
      <c r="Z676" s="158" t="s">
        <v>235</v>
      </c>
      <c r="AA676" s="159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 t="s">
        <v>1</v>
      </c>
    </row>
    <row r="677" spans="1:65">
      <c r="A677" s="30"/>
      <c r="B677" s="19"/>
      <c r="C677" s="9"/>
      <c r="D677" s="10" t="s">
        <v>331</v>
      </c>
      <c r="E677" s="11" t="s">
        <v>104</v>
      </c>
      <c r="F677" s="11" t="s">
        <v>104</v>
      </c>
      <c r="G677" s="11" t="s">
        <v>104</v>
      </c>
      <c r="H677" s="11" t="s">
        <v>104</v>
      </c>
      <c r="I677" s="11" t="s">
        <v>104</v>
      </c>
      <c r="J677" s="11" t="s">
        <v>104</v>
      </c>
      <c r="K677" s="11" t="s">
        <v>104</v>
      </c>
      <c r="L677" s="11" t="s">
        <v>331</v>
      </c>
      <c r="M677" s="11" t="s">
        <v>103</v>
      </c>
      <c r="N677" s="11" t="s">
        <v>104</v>
      </c>
      <c r="O677" s="11" t="s">
        <v>104</v>
      </c>
      <c r="P677" s="11" t="s">
        <v>103</v>
      </c>
      <c r="Q677" s="11" t="s">
        <v>104</v>
      </c>
      <c r="R677" s="11" t="s">
        <v>331</v>
      </c>
      <c r="S677" s="11" t="s">
        <v>100</v>
      </c>
      <c r="T677" s="11" t="s">
        <v>103</v>
      </c>
      <c r="U677" s="11" t="s">
        <v>104</v>
      </c>
      <c r="V677" s="11" t="s">
        <v>103</v>
      </c>
      <c r="W677" s="11" t="s">
        <v>104</v>
      </c>
      <c r="X677" s="11" t="s">
        <v>104</v>
      </c>
      <c r="Y677" s="11" t="s">
        <v>104</v>
      </c>
      <c r="Z677" s="11" t="s">
        <v>331</v>
      </c>
      <c r="AA677" s="159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3</v>
      </c>
    </row>
    <row r="678" spans="1:65">
      <c r="A678" s="30"/>
      <c r="B678" s="19"/>
      <c r="C678" s="9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159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8">
        <v>1</v>
      </c>
      <c r="C679" s="14">
        <v>1</v>
      </c>
      <c r="D679" s="212">
        <v>0.78259999999999996</v>
      </c>
      <c r="E679" s="212">
        <v>0.81999999999999984</v>
      </c>
      <c r="F679" s="212">
        <v>0.74520000000000008</v>
      </c>
      <c r="G679" s="212">
        <v>0.77</v>
      </c>
      <c r="H679" s="212">
        <v>0.8</v>
      </c>
      <c r="I679" s="212">
        <v>0.8</v>
      </c>
      <c r="J679" s="212">
        <v>0.78</v>
      </c>
      <c r="K679" s="212">
        <v>0.77</v>
      </c>
      <c r="L679" s="212">
        <v>0.76100000000000001</v>
      </c>
      <c r="M679" s="212">
        <v>0.8741000000000001</v>
      </c>
      <c r="N679" s="212">
        <v>0.81000000000000016</v>
      </c>
      <c r="O679" s="212">
        <v>0.80339999999999989</v>
      </c>
      <c r="P679" s="212">
        <v>0.81710850184784323</v>
      </c>
      <c r="Q679" s="212">
        <v>0.81408000000000003</v>
      </c>
      <c r="R679" s="212">
        <v>0.8</v>
      </c>
      <c r="S679" s="212">
        <v>0.84329999999999994</v>
      </c>
      <c r="T679" s="212">
        <v>0.81969999999999998</v>
      </c>
      <c r="U679" s="212">
        <v>0.78706200000000004</v>
      </c>
      <c r="V679" s="212">
        <v>0.8569</v>
      </c>
      <c r="W679" s="212">
        <v>0.80400000000000005</v>
      </c>
      <c r="X679" s="212">
        <v>0.83400000000000007</v>
      </c>
      <c r="Y679" s="212">
        <v>0.83</v>
      </c>
      <c r="Z679" s="212">
        <v>0.84</v>
      </c>
      <c r="AA679" s="214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6">
        <v>1</v>
      </c>
    </row>
    <row r="680" spans="1:65">
      <c r="A680" s="30"/>
      <c r="B680" s="19">
        <v>1</v>
      </c>
      <c r="C680" s="9">
        <v>2</v>
      </c>
      <c r="D680" s="23">
        <v>0.78549999999999986</v>
      </c>
      <c r="E680" s="23">
        <v>0.81000000000000016</v>
      </c>
      <c r="F680" s="219">
        <v>0.69690000000000007</v>
      </c>
      <c r="G680" s="23">
        <v>0.76</v>
      </c>
      <c r="H680" s="23">
        <v>0.81999999999999984</v>
      </c>
      <c r="I680" s="23">
        <v>0.75</v>
      </c>
      <c r="J680" s="23">
        <v>0.76</v>
      </c>
      <c r="K680" s="23">
        <v>0.75</v>
      </c>
      <c r="L680" s="23">
        <v>0.80899999999999994</v>
      </c>
      <c r="M680" s="23">
        <v>0.87430000000000008</v>
      </c>
      <c r="N680" s="23">
        <v>0.81000000000000016</v>
      </c>
      <c r="O680" s="23">
        <v>0.78300000000000003</v>
      </c>
      <c r="P680" s="23">
        <v>0.81434045115055287</v>
      </c>
      <c r="Q680" s="23">
        <v>0.80093000000000003</v>
      </c>
      <c r="R680" s="23">
        <v>0.80599999999999994</v>
      </c>
      <c r="S680" s="23">
        <v>0.81860000000000011</v>
      </c>
      <c r="T680" s="23">
        <v>0.83520000000000005</v>
      </c>
      <c r="U680" s="23">
        <v>0.79718199999999995</v>
      </c>
      <c r="V680" s="23">
        <v>0.85719999999999996</v>
      </c>
      <c r="W680" s="23">
        <v>0.80359999999999998</v>
      </c>
      <c r="X680" s="23">
        <v>0.83400000000000007</v>
      </c>
      <c r="Y680" s="23">
        <v>0.85000000000000009</v>
      </c>
      <c r="Z680" s="23">
        <v>0.83</v>
      </c>
      <c r="AA680" s="214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6">
        <v>25</v>
      </c>
    </row>
    <row r="681" spans="1:65">
      <c r="A681" s="30"/>
      <c r="B681" s="19">
        <v>1</v>
      </c>
      <c r="C681" s="9">
        <v>3</v>
      </c>
      <c r="D681" s="23">
        <v>0.78320000000000001</v>
      </c>
      <c r="E681" s="23">
        <v>0.81999999999999984</v>
      </c>
      <c r="F681" s="23">
        <v>0.72919999999999996</v>
      </c>
      <c r="G681" s="23">
        <v>0.77</v>
      </c>
      <c r="H681" s="23">
        <v>0.79</v>
      </c>
      <c r="I681" s="23">
        <v>0.75</v>
      </c>
      <c r="J681" s="23">
        <v>0.75</v>
      </c>
      <c r="K681" s="23">
        <v>0.78</v>
      </c>
      <c r="L681" s="23">
        <v>0.76600000000000001</v>
      </c>
      <c r="M681" s="23">
        <v>0.8670000000000001</v>
      </c>
      <c r="N681" s="23">
        <v>0.81999999999999984</v>
      </c>
      <c r="O681" s="23">
        <v>0.78130000000000011</v>
      </c>
      <c r="P681" s="23">
        <v>0.80255398961526869</v>
      </c>
      <c r="Q681" s="23">
        <v>0.81562999999999997</v>
      </c>
      <c r="R681" s="23">
        <v>0.80099999999999993</v>
      </c>
      <c r="S681" s="23">
        <v>0.83649999999999991</v>
      </c>
      <c r="T681" s="23">
        <v>0.83679999999999999</v>
      </c>
      <c r="U681" s="23">
        <v>0.7874000000000001</v>
      </c>
      <c r="V681" s="23">
        <v>0.85349999999999993</v>
      </c>
      <c r="W681" s="23">
        <v>0.80040000000000011</v>
      </c>
      <c r="X681" s="23">
        <v>0.84899999999999998</v>
      </c>
      <c r="Y681" s="23">
        <v>0.85000000000000009</v>
      </c>
      <c r="Z681" s="23">
        <v>0.83</v>
      </c>
      <c r="AA681" s="214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6">
        <v>16</v>
      </c>
    </row>
    <row r="682" spans="1:65">
      <c r="A682" s="30"/>
      <c r="B682" s="19">
        <v>1</v>
      </c>
      <c r="C682" s="9">
        <v>4</v>
      </c>
      <c r="D682" s="23">
        <v>0.78300000000000003</v>
      </c>
      <c r="E682" s="23">
        <v>0.81999999999999984</v>
      </c>
      <c r="F682" s="23">
        <v>0.72870000000000001</v>
      </c>
      <c r="G682" s="23">
        <v>0.77</v>
      </c>
      <c r="H682" s="23">
        <v>0.81000000000000016</v>
      </c>
      <c r="I682" s="23">
        <v>0.81000000000000016</v>
      </c>
      <c r="J682" s="23">
        <v>0.81000000000000016</v>
      </c>
      <c r="K682" s="23">
        <v>0.77</v>
      </c>
      <c r="L682" s="23">
        <v>0.78600000000000003</v>
      </c>
      <c r="M682" s="23">
        <v>0.87740000000000007</v>
      </c>
      <c r="N682" s="23">
        <v>0.8</v>
      </c>
      <c r="O682" s="23">
        <v>0.78839999999999999</v>
      </c>
      <c r="P682" s="23">
        <v>0.80278141708318951</v>
      </c>
      <c r="Q682" s="23">
        <v>0.80032000000000003</v>
      </c>
      <c r="R682" s="23">
        <v>0.82199999999999995</v>
      </c>
      <c r="S682" s="23">
        <v>0.83560000000000001</v>
      </c>
      <c r="T682" s="23">
        <v>0.81820000000000004</v>
      </c>
      <c r="U682" s="23">
        <v>0.78044800000000003</v>
      </c>
      <c r="V682" s="23">
        <v>0.88200000000000001</v>
      </c>
      <c r="W682" s="23">
        <v>0.80520000000000003</v>
      </c>
      <c r="X682" s="23">
        <v>0.83099999999999996</v>
      </c>
      <c r="Y682" s="23">
        <v>0.86999999999999988</v>
      </c>
      <c r="Z682" s="23">
        <v>0.83</v>
      </c>
      <c r="AA682" s="214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6">
        <v>0.80588564841566224</v>
      </c>
    </row>
    <row r="683" spans="1:65">
      <c r="A683" s="30"/>
      <c r="B683" s="19">
        <v>1</v>
      </c>
      <c r="C683" s="9">
        <v>5</v>
      </c>
      <c r="D683" s="23">
        <v>0.78439999999999999</v>
      </c>
      <c r="E683" s="23">
        <v>0.81000000000000016</v>
      </c>
      <c r="F683" s="23">
        <v>0.70130000000000003</v>
      </c>
      <c r="G683" s="23">
        <v>0.77</v>
      </c>
      <c r="H683" s="23">
        <v>0.8</v>
      </c>
      <c r="I683" s="23">
        <v>0.73</v>
      </c>
      <c r="J683" s="23">
        <v>0.8</v>
      </c>
      <c r="K683" s="23">
        <v>0.77</v>
      </c>
      <c r="L683" s="23">
        <v>0.79699999999999993</v>
      </c>
      <c r="M683" s="23">
        <v>0.87939999999999996</v>
      </c>
      <c r="N683" s="23">
        <v>0.8</v>
      </c>
      <c r="O683" s="23">
        <v>0.79649999999999999</v>
      </c>
      <c r="P683" s="23">
        <v>0.80780696177950762</v>
      </c>
      <c r="Q683" s="23">
        <v>0.80816999999999994</v>
      </c>
      <c r="R683" s="23">
        <v>0.80400000000000005</v>
      </c>
      <c r="S683" s="219">
        <v>0.53680000000000005</v>
      </c>
      <c r="T683" s="23">
        <v>0.82879999999999998</v>
      </c>
      <c r="U683" s="23">
        <v>0.79561400000000004</v>
      </c>
      <c r="V683" s="23">
        <v>0.85050000000000003</v>
      </c>
      <c r="W683" s="23">
        <v>0.80280000000000007</v>
      </c>
      <c r="X683" s="23">
        <v>0.83199999999999996</v>
      </c>
      <c r="Y683" s="23">
        <v>0.84</v>
      </c>
      <c r="Z683" s="23">
        <v>0.81000000000000016</v>
      </c>
      <c r="AA683" s="214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6">
        <v>149</v>
      </c>
    </row>
    <row r="684" spans="1:65">
      <c r="A684" s="30"/>
      <c r="B684" s="19">
        <v>1</v>
      </c>
      <c r="C684" s="9">
        <v>6</v>
      </c>
      <c r="D684" s="23">
        <v>0.78659999999999997</v>
      </c>
      <c r="E684" s="23">
        <v>0.81999999999999984</v>
      </c>
      <c r="F684" s="23">
        <v>0.75960000000000005</v>
      </c>
      <c r="G684" s="23">
        <v>0.78</v>
      </c>
      <c r="H684" s="23">
        <v>0.81000000000000016</v>
      </c>
      <c r="I684" s="23">
        <v>0.8</v>
      </c>
      <c r="J684" s="23">
        <v>0.79</v>
      </c>
      <c r="K684" s="23">
        <v>0.77</v>
      </c>
      <c r="L684" s="23">
        <v>0.77200000000000002</v>
      </c>
      <c r="M684" s="23">
        <v>0.87159999999999993</v>
      </c>
      <c r="N684" s="23">
        <v>0.79</v>
      </c>
      <c r="O684" s="23">
        <v>0.80710000000000004</v>
      </c>
      <c r="P684" s="23">
        <v>0.80392615988502392</v>
      </c>
      <c r="Q684" s="23">
        <v>0.81588000000000005</v>
      </c>
      <c r="R684" s="23">
        <v>0.81399999999999995</v>
      </c>
      <c r="S684" s="23">
        <v>0.8347</v>
      </c>
      <c r="T684" s="23">
        <v>0.81320000000000003</v>
      </c>
      <c r="U684" s="23">
        <v>0.78204599999999991</v>
      </c>
      <c r="V684" s="23">
        <v>0.86309999999999998</v>
      </c>
      <c r="W684" s="23">
        <v>0.80579999999999996</v>
      </c>
      <c r="X684" s="23">
        <v>0.83599999999999997</v>
      </c>
      <c r="Y684" s="23">
        <v>0.86</v>
      </c>
      <c r="Z684" s="23">
        <v>0.81999999999999984</v>
      </c>
      <c r="AA684" s="214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57"/>
    </row>
    <row r="685" spans="1:65">
      <c r="A685" s="30"/>
      <c r="B685" s="20" t="s">
        <v>237</v>
      </c>
      <c r="C685" s="12"/>
      <c r="D685" s="220">
        <v>0.78421666666666656</v>
      </c>
      <c r="E685" s="220">
        <v>0.81666666666666676</v>
      </c>
      <c r="F685" s="220">
        <v>0.72681666666666667</v>
      </c>
      <c r="G685" s="220">
        <v>0.77</v>
      </c>
      <c r="H685" s="220">
        <v>0.80500000000000016</v>
      </c>
      <c r="I685" s="220">
        <v>0.77333333333333332</v>
      </c>
      <c r="J685" s="220">
        <v>0.78166666666666673</v>
      </c>
      <c r="K685" s="220">
        <v>0.7683333333333332</v>
      </c>
      <c r="L685" s="220">
        <v>0.78183333333333327</v>
      </c>
      <c r="M685" s="220">
        <v>0.87396666666666667</v>
      </c>
      <c r="N685" s="220">
        <v>0.80500000000000005</v>
      </c>
      <c r="O685" s="220">
        <v>0.79328333333333345</v>
      </c>
      <c r="P685" s="220">
        <v>0.80808624689356445</v>
      </c>
      <c r="Q685" s="220">
        <v>0.80916833333333338</v>
      </c>
      <c r="R685" s="220">
        <v>0.8078333333333334</v>
      </c>
      <c r="S685" s="220">
        <v>0.78425</v>
      </c>
      <c r="T685" s="220">
        <v>0.8253166666666667</v>
      </c>
      <c r="U685" s="220">
        <v>0.78829199999999988</v>
      </c>
      <c r="V685" s="220">
        <v>0.86053333333333326</v>
      </c>
      <c r="W685" s="220">
        <v>0.80363333333333342</v>
      </c>
      <c r="X685" s="220">
        <v>0.83600000000000019</v>
      </c>
      <c r="Y685" s="220">
        <v>0.85000000000000009</v>
      </c>
      <c r="Z685" s="220">
        <v>0.82666666666666677</v>
      </c>
      <c r="AA685" s="214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57"/>
    </row>
    <row r="686" spans="1:65">
      <c r="A686" s="30"/>
      <c r="B686" s="3" t="s">
        <v>238</v>
      </c>
      <c r="C686" s="29"/>
      <c r="D686" s="23">
        <v>0.78380000000000005</v>
      </c>
      <c r="E686" s="23">
        <v>0.81999999999999984</v>
      </c>
      <c r="F686" s="23">
        <v>0.72894999999999999</v>
      </c>
      <c r="G686" s="23">
        <v>0.77</v>
      </c>
      <c r="H686" s="23">
        <v>0.80500000000000016</v>
      </c>
      <c r="I686" s="23">
        <v>0.77500000000000002</v>
      </c>
      <c r="J686" s="23">
        <v>0.78500000000000003</v>
      </c>
      <c r="K686" s="23">
        <v>0.77</v>
      </c>
      <c r="L686" s="23">
        <v>0.77900000000000003</v>
      </c>
      <c r="M686" s="23">
        <v>0.87420000000000009</v>
      </c>
      <c r="N686" s="23">
        <v>0.80500000000000016</v>
      </c>
      <c r="O686" s="23">
        <v>0.79244999999999999</v>
      </c>
      <c r="P686" s="23">
        <v>0.80586656083226571</v>
      </c>
      <c r="Q686" s="23">
        <v>0.81112499999999998</v>
      </c>
      <c r="R686" s="23">
        <v>0.80499999999999994</v>
      </c>
      <c r="S686" s="23">
        <v>0.83515000000000006</v>
      </c>
      <c r="T686" s="23">
        <v>0.82424999999999993</v>
      </c>
      <c r="U686" s="23">
        <v>0.78723100000000001</v>
      </c>
      <c r="V686" s="23">
        <v>0.85704999999999998</v>
      </c>
      <c r="W686" s="23">
        <v>0.80380000000000007</v>
      </c>
      <c r="X686" s="23">
        <v>0.83400000000000007</v>
      </c>
      <c r="Y686" s="23">
        <v>0.85000000000000009</v>
      </c>
      <c r="Z686" s="23">
        <v>0.83</v>
      </c>
      <c r="AA686" s="214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57"/>
    </row>
    <row r="687" spans="1:65">
      <c r="A687" s="30"/>
      <c r="B687" s="3" t="s">
        <v>239</v>
      </c>
      <c r="C687" s="29"/>
      <c r="D687" s="23">
        <v>1.5804007930479442E-3</v>
      </c>
      <c r="E687" s="23">
        <v>5.163977794943056E-3</v>
      </c>
      <c r="F687" s="23">
        <v>2.4364024024505201E-2</v>
      </c>
      <c r="G687" s="23">
        <v>6.324555320336764E-3</v>
      </c>
      <c r="H687" s="23">
        <v>1.0488088481701482E-2</v>
      </c>
      <c r="I687" s="23">
        <v>3.3862466931200839E-2</v>
      </c>
      <c r="J687" s="23">
        <v>2.3166067138525454E-2</v>
      </c>
      <c r="K687" s="23">
        <v>9.8319208025017604E-3</v>
      </c>
      <c r="L687" s="23">
        <v>1.8798049544212436E-2</v>
      </c>
      <c r="M687" s="23">
        <v>4.3720323268094056E-3</v>
      </c>
      <c r="N687" s="23">
        <v>1.0488088481701482E-2</v>
      </c>
      <c r="O687" s="23">
        <v>1.0740468642785836E-2</v>
      </c>
      <c r="P687" s="23">
        <v>6.2713247301028913E-3</v>
      </c>
      <c r="Q687" s="23">
        <v>7.1844816560881113E-3</v>
      </c>
      <c r="R687" s="23">
        <v>8.5420528367990255E-3</v>
      </c>
      <c r="S687" s="23">
        <v>0.1214993127552577</v>
      </c>
      <c r="T687" s="23">
        <v>9.7024567335632361E-3</v>
      </c>
      <c r="U687" s="23">
        <v>6.8628448911511918E-3</v>
      </c>
      <c r="V687" s="23">
        <v>1.1330077963838857E-2</v>
      </c>
      <c r="W687" s="23">
        <v>1.9200694431885763E-3</v>
      </c>
      <c r="X687" s="23">
        <v>6.6030296076876639E-3</v>
      </c>
      <c r="Y687" s="23">
        <v>1.4142135623730933E-2</v>
      </c>
      <c r="Z687" s="23">
        <v>1.0327955589886396E-2</v>
      </c>
      <c r="AA687" s="214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57"/>
    </row>
    <row r="688" spans="1:65">
      <c r="A688" s="30"/>
      <c r="B688" s="3" t="s">
        <v>87</v>
      </c>
      <c r="C688" s="29"/>
      <c r="D688" s="13">
        <v>2.0152603996105808E-3</v>
      </c>
      <c r="E688" s="13">
        <v>6.3232381162568029E-3</v>
      </c>
      <c r="F688" s="13">
        <v>3.3521553841416037E-2</v>
      </c>
      <c r="G688" s="13">
        <v>8.2137082082295639E-3</v>
      </c>
      <c r="H688" s="13">
        <v>1.3028681343728546E-2</v>
      </c>
      <c r="I688" s="13">
        <v>4.3787672755863156E-2</v>
      </c>
      <c r="J688" s="13">
        <v>2.9636759665490984E-2</v>
      </c>
      <c r="K688" s="13">
        <v>1.2796426207160644E-2</v>
      </c>
      <c r="L688" s="13">
        <v>2.4043550898587642E-2</v>
      </c>
      <c r="M688" s="13">
        <v>5.0025161068035454E-3</v>
      </c>
      <c r="N688" s="13">
        <v>1.3028681343728548E-2</v>
      </c>
      <c r="O688" s="13">
        <v>1.3539259166904429E-2</v>
      </c>
      <c r="P688" s="13">
        <v>7.7607121197904843E-3</v>
      </c>
      <c r="Q688" s="13">
        <v>8.8788467864182909E-3</v>
      </c>
      <c r="R688" s="13">
        <v>1.0574028681822601E-2</v>
      </c>
      <c r="S688" s="13">
        <v>0.15492421135512618</v>
      </c>
      <c r="T688" s="13">
        <v>1.1756041196587051E-2</v>
      </c>
      <c r="U688" s="13">
        <v>8.7059679549598284E-3</v>
      </c>
      <c r="V688" s="13">
        <v>1.3166344085650981E-2</v>
      </c>
      <c r="W688" s="13">
        <v>2.3892356918850752E-3</v>
      </c>
      <c r="X688" s="13">
        <v>7.898360774746007E-3</v>
      </c>
      <c r="Y688" s="13">
        <v>1.6637806616154039E-2</v>
      </c>
      <c r="Z688" s="13">
        <v>1.2493494665185156E-2</v>
      </c>
      <c r="AA688" s="159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6"/>
    </row>
    <row r="689" spans="1:65">
      <c r="A689" s="30"/>
      <c r="B689" s="3" t="s">
        <v>240</v>
      </c>
      <c r="C689" s="29"/>
      <c r="D689" s="13">
        <v>-2.6888407544663484E-2</v>
      </c>
      <c r="E689" s="13">
        <v>1.3377851153199671E-2</v>
      </c>
      <c r="F689" s="13">
        <v>-9.8114393654288201E-2</v>
      </c>
      <c r="G689" s="13">
        <v>-4.4529454626983211E-2</v>
      </c>
      <c r="H689" s="13">
        <v>-1.0989752918459939E-3</v>
      </c>
      <c r="I689" s="13">
        <v>-4.0393218499827355E-2</v>
      </c>
      <c r="J689" s="13">
        <v>-3.0052628181937546E-2</v>
      </c>
      <c r="K689" s="13">
        <v>-4.6597572690561417E-2</v>
      </c>
      <c r="L689" s="13">
        <v>-2.9845816375579814E-2</v>
      </c>
      <c r="M689" s="13">
        <v>8.4479750179009772E-2</v>
      </c>
      <c r="N689" s="13">
        <v>-1.0989752918461049E-3</v>
      </c>
      <c r="O689" s="13">
        <v>-1.5637845278799078E-2</v>
      </c>
      <c r="P689" s="13">
        <v>2.7306584776989329E-3</v>
      </c>
      <c r="Q689" s="13">
        <v>4.0733879851624355E-3</v>
      </c>
      <c r="R689" s="13">
        <v>2.4168254162364455E-3</v>
      </c>
      <c r="S689" s="13">
        <v>-2.684704518339176E-2</v>
      </c>
      <c r="T689" s="13">
        <v>2.4111383903169248E-2</v>
      </c>
      <c r="U689" s="13">
        <v>-2.1831445255602655E-2</v>
      </c>
      <c r="V689" s="13">
        <v>6.7810718586571284E-2</v>
      </c>
      <c r="W689" s="13">
        <v>-2.7948321039800161E-3</v>
      </c>
      <c r="X689" s="13">
        <v>3.7368020690704107E-2</v>
      </c>
      <c r="Y689" s="13">
        <v>5.4740212424758905E-2</v>
      </c>
      <c r="Z689" s="13">
        <v>2.5786559534667353E-2</v>
      </c>
      <c r="AA689" s="159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6"/>
    </row>
    <row r="690" spans="1:65">
      <c r="A690" s="30"/>
      <c r="B690" s="46" t="s">
        <v>241</v>
      </c>
      <c r="C690" s="47"/>
      <c r="D690" s="45">
        <v>0.67</v>
      </c>
      <c r="E690" s="45">
        <v>0.38</v>
      </c>
      <c r="F690" s="45">
        <v>2.54</v>
      </c>
      <c r="G690" s="45">
        <v>1.1399999999999999</v>
      </c>
      <c r="H690" s="45">
        <v>0</v>
      </c>
      <c r="I690" s="45">
        <v>1.03</v>
      </c>
      <c r="J690" s="45">
        <v>0.76</v>
      </c>
      <c r="K690" s="45">
        <v>1.19</v>
      </c>
      <c r="L690" s="45">
        <v>0.75</v>
      </c>
      <c r="M690" s="45">
        <v>2.2400000000000002</v>
      </c>
      <c r="N690" s="45">
        <v>0</v>
      </c>
      <c r="O690" s="45">
        <v>0.38</v>
      </c>
      <c r="P690" s="45">
        <v>0.1</v>
      </c>
      <c r="Q690" s="45">
        <v>0.14000000000000001</v>
      </c>
      <c r="R690" s="45">
        <v>0.09</v>
      </c>
      <c r="S690" s="45">
        <v>0.67</v>
      </c>
      <c r="T690" s="45">
        <v>0.66</v>
      </c>
      <c r="U690" s="45">
        <v>0.54</v>
      </c>
      <c r="V690" s="45">
        <v>1.8</v>
      </c>
      <c r="W690" s="45">
        <v>0.04</v>
      </c>
      <c r="X690" s="45">
        <v>1.01</v>
      </c>
      <c r="Y690" s="45">
        <v>1.46</v>
      </c>
      <c r="Z690" s="45">
        <v>0.7</v>
      </c>
      <c r="AA690" s="159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6"/>
    </row>
    <row r="691" spans="1:65">
      <c r="B691" s="3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BM691" s="56"/>
    </row>
    <row r="692" spans="1:65" ht="15">
      <c r="B692" s="8" t="s">
        <v>634</v>
      </c>
      <c r="BM692" s="28" t="s">
        <v>67</v>
      </c>
    </row>
    <row r="693" spans="1:65" ht="15">
      <c r="A693" s="25" t="s">
        <v>40</v>
      </c>
      <c r="B693" s="18" t="s">
        <v>114</v>
      </c>
      <c r="C693" s="15" t="s">
        <v>115</v>
      </c>
      <c r="D693" s="16" t="s">
        <v>233</v>
      </c>
      <c r="E693" s="17" t="s">
        <v>233</v>
      </c>
      <c r="F693" s="17" t="s">
        <v>233</v>
      </c>
      <c r="G693" s="17" t="s">
        <v>233</v>
      </c>
      <c r="H693" s="17" t="s">
        <v>233</v>
      </c>
      <c r="I693" s="17" t="s">
        <v>233</v>
      </c>
      <c r="J693" s="17" t="s">
        <v>233</v>
      </c>
      <c r="K693" s="17" t="s">
        <v>233</v>
      </c>
      <c r="L693" s="159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 t="s">
        <v>234</v>
      </c>
      <c r="C694" s="9" t="s">
        <v>234</v>
      </c>
      <c r="D694" s="156" t="s">
        <v>245</v>
      </c>
      <c r="E694" s="158" t="s">
        <v>252</v>
      </c>
      <c r="F694" s="158" t="s">
        <v>253</v>
      </c>
      <c r="G694" s="158" t="s">
        <v>256</v>
      </c>
      <c r="H694" s="158" t="s">
        <v>262</v>
      </c>
      <c r="I694" s="158" t="s">
        <v>263</v>
      </c>
      <c r="J694" s="158" t="s">
        <v>265</v>
      </c>
      <c r="K694" s="158" t="s">
        <v>266</v>
      </c>
      <c r="L694" s="159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 t="s">
        <v>3</v>
      </c>
    </row>
    <row r="695" spans="1:65">
      <c r="A695" s="30"/>
      <c r="B695" s="19"/>
      <c r="C695" s="9"/>
      <c r="D695" s="10" t="s">
        <v>331</v>
      </c>
      <c r="E695" s="11" t="s">
        <v>331</v>
      </c>
      <c r="F695" s="11" t="s">
        <v>103</v>
      </c>
      <c r="G695" s="11" t="s">
        <v>331</v>
      </c>
      <c r="H695" s="11" t="s">
        <v>100</v>
      </c>
      <c r="I695" s="11" t="s">
        <v>103</v>
      </c>
      <c r="J695" s="11" t="s">
        <v>103</v>
      </c>
      <c r="K695" s="11" t="s">
        <v>103</v>
      </c>
      <c r="L695" s="159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2</v>
      </c>
    </row>
    <row r="696" spans="1:65">
      <c r="A696" s="30"/>
      <c r="B696" s="19"/>
      <c r="C696" s="9"/>
      <c r="D696" s="26"/>
      <c r="E696" s="26"/>
      <c r="F696" s="26"/>
      <c r="G696" s="26"/>
      <c r="H696" s="26"/>
      <c r="I696" s="26"/>
      <c r="J696" s="26"/>
      <c r="K696" s="26"/>
      <c r="L696" s="159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3</v>
      </c>
    </row>
    <row r="697" spans="1:65">
      <c r="A697" s="30"/>
      <c r="B697" s="18">
        <v>1</v>
      </c>
      <c r="C697" s="14">
        <v>1</v>
      </c>
      <c r="D697" s="21">
        <v>9.5</v>
      </c>
      <c r="E697" s="21">
        <v>8.18</v>
      </c>
      <c r="F697" s="21">
        <v>10</v>
      </c>
      <c r="G697" s="21">
        <v>10.005245142989301</v>
      </c>
      <c r="H697" s="21">
        <v>9.9779999999999998</v>
      </c>
      <c r="I697" s="153">
        <v>15</v>
      </c>
      <c r="J697" s="21">
        <v>11.325645</v>
      </c>
      <c r="K697" s="21">
        <v>9.66</v>
      </c>
      <c r="L697" s="159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>
        <v>1</v>
      </c>
      <c r="C698" s="9">
        <v>2</v>
      </c>
      <c r="D698" s="11">
        <v>10.1</v>
      </c>
      <c r="E698" s="11">
        <v>8.5</v>
      </c>
      <c r="F698" s="11">
        <v>10</v>
      </c>
      <c r="G698" s="11">
        <v>10.279025882509499</v>
      </c>
      <c r="H698" s="11">
        <v>9.84</v>
      </c>
      <c r="I698" s="154">
        <v>12</v>
      </c>
      <c r="J698" s="11">
        <v>11.513525</v>
      </c>
      <c r="K698" s="11">
        <v>10.210000000000001</v>
      </c>
      <c r="L698" s="15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10</v>
      </c>
    </row>
    <row r="699" spans="1:65">
      <c r="A699" s="30"/>
      <c r="B699" s="19">
        <v>1</v>
      </c>
      <c r="C699" s="9">
        <v>3</v>
      </c>
      <c r="D699" s="11">
        <v>10.1</v>
      </c>
      <c r="E699" s="11">
        <v>8.2799999999999994</v>
      </c>
      <c r="F699" s="11">
        <v>9.6</v>
      </c>
      <c r="G699" s="11">
        <v>10.044978998781501</v>
      </c>
      <c r="H699" s="11">
        <v>9.8539999999999992</v>
      </c>
      <c r="I699" s="154">
        <v>13</v>
      </c>
      <c r="J699" s="11">
        <v>11.829179999999999</v>
      </c>
      <c r="K699" s="11">
        <v>9.82</v>
      </c>
      <c r="L699" s="15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16</v>
      </c>
    </row>
    <row r="700" spans="1:65">
      <c r="A700" s="30"/>
      <c r="B700" s="19">
        <v>1</v>
      </c>
      <c r="C700" s="9">
        <v>4</v>
      </c>
      <c r="D700" s="11">
        <v>10.5</v>
      </c>
      <c r="E700" s="11">
        <v>8.08</v>
      </c>
      <c r="F700" s="11">
        <v>9.9</v>
      </c>
      <c r="G700" s="11">
        <v>9.7179266137197295</v>
      </c>
      <c r="H700" s="11">
        <v>9.9239999999999995</v>
      </c>
      <c r="I700" s="154">
        <v>12</v>
      </c>
      <c r="J700" s="11">
        <v>11.184239</v>
      </c>
      <c r="K700" s="155">
        <v>10.56</v>
      </c>
      <c r="L700" s="15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9.9529347666323762</v>
      </c>
    </row>
    <row r="701" spans="1:65">
      <c r="A701" s="30"/>
      <c r="B701" s="19">
        <v>1</v>
      </c>
      <c r="C701" s="9">
        <v>5</v>
      </c>
      <c r="D701" s="11">
        <v>9.8000000000000007</v>
      </c>
      <c r="E701" s="11">
        <v>8.34</v>
      </c>
      <c r="F701" s="11">
        <v>9.9</v>
      </c>
      <c r="G701" s="11">
        <v>10.2507301073286</v>
      </c>
      <c r="H701" s="11">
        <v>9.9160000000000004</v>
      </c>
      <c r="I701" s="154">
        <v>12</v>
      </c>
      <c r="J701" s="11">
        <v>11.7242</v>
      </c>
      <c r="K701" s="11">
        <v>9.82</v>
      </c>
      <c r="L701" s="15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150</v>
      </c>
    </row>
    <row r="702" spans="1:65">
      <c r="A702" s="30"/>
      <c r="B702" s="19">
        <v>1</v>
      </c>
      <c r="C702" s="9">
        <v>6</v>
      </c>
      <c r="D702" s="11">
        <v>11.2</v>
      </c>
      <c r="E702" s="11">
        <v>7.9899999999999993</v>
      </c>
      <c r="F702" s="11">
        <v>9.9</v>
      </c>
      <c r="G702" s="11">
        <v>10.252959453231201</v>
      </c>
      <c r="H702" s="11">
        <v>9.8829999999999991</v>
      </c>
      <c r="I702" s="154">
        <v>12</v>
      </c>
      <c r="J702" s="11">
        <v>11.398605</v>
      </c>
      <c r="K702" s="11">
        <v>9.85</v>
      </c>
      <c r="L702" s="159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6"/>
    </row>
    <row r="703" spans="1:65">
      <c r="A703" s="30"/>
      <c r="B703" s="20" t="s">
        <v>237</v>
      </c>
      <c r="C703" s="12"/>
      <c r="D703" s="22">
        <v>10.200000000000001</v>
      </c>
      <c r="E703" s="22">
        <v>8.2283333333333335</v>
      </c>
      <c r="F703" s="22">
        <v>9.8833333333333329</v>
      </c>
      <c r="G703" s="22">
        <v>10.091811033093304</v>
      </c>
      <c r="H703" s="22">
        <v>9.899166666666666</v>
      </c>
      <c r="I703" s="22">
        <v>12.666666666666666</v>
      </c>
      <c r="J703" s="22">
        <v>11.495899</v>
      </c>
      <c r="K703" s="22">
        <v>9.9866666666666664</v>
      </c>
      <c r="L703" s="159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6"/>
    </row>
    <row r="704" spans="1:65">
      <c r="A704" s="30"/>
      <c r="B704" s="3" t="s">
        <v>238</v>
      </c>
      <c r="C704" s="29"/>
      <c r="D704" s="11">
        <v>10.1</v>
      </c>
      <c r="E704" s="11">
        <v>8.23</v>
      </c>
      <c r="F704" s="11">
        <v>9.9</v>
      </c>
      <c r="G704" s="11">
        <v>10.147854553055051</v>
      </c>
      <c r="H704" s="11">
        <v>9.8994999999999997</v>
      </c>
      <c r="I704" s="11">
        <v>12</v>
      </c>
      <c r="J704" s="11">
        <v>11.456064999999999</v>
      </c>
      <c r="K704" s="11">
        <v>9.8350000000000009</v>
      </c>
      <c r="L704" s="159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6"/>
    </row>
    <row r="705" spans="1:65">
      <c r="A705" s="30"/>
      <c r="B705" s="3" t="s">
        <v>239</v>
      </c>
      <c r="C705" s="29"/>
      <c r="D705" s="23">
        <v>0.59329587896765268</v>
      </c>
      <c r="E705" s="23">
        <v>0.18443607745413235</v>
      </c>
      <c r="F705" s="23">
        <v>0.14719601443879762</v>
      </c>
      <c r="G705" s="23">
        <v>0.21714047855168206</v>
      </c>
      <c r="H705" s="23">
        <v>5.0826830185116599E-2</v>
      </c>
      <c r="I705" s="23">
        <v>1.2110601416389968</v>
      </c>
      <c r="J705" s="23">
        <v>0.24457831056330384</v>
      </c>
      <c r="K705" s="23">
        <v>0.3345245382130686</v>
      </c>
      <c r="L705" s="214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57"/>
    </row>
    <row r="706" spans="1:65">
      <c r="A706" s="30"/>
      <c r="B706" s="3" t="s">
        <v>87</v>
      </c>
      <c r="C706" s="29"/>
      <c r="D706" s="13">
        <v>5.8166262643887509E-2</v>
      </c>
      <c r="E706" s="13">
        <v>2.2414755210143692E-2</v>
      </c>
      <c r="F706" s="13">
        <v>1.4893357278799086E-2</v>
      </c>
      <c r="G706" s="13">
        <v>2.1516502621742508E-2</v>
      </c>
      <c r="H706" s="13">
        <v>5.1344554442410914E-3</v>
      </c>
      <c r="I706" s="13">
        <v>9.561001118202607E-2</v>
      </c>
      <c r="J706" s="13">
        <v>2.1275266124319972E-2</v>
      </c>
      <c r="K706" s="13">
        <v>3.3497116643498193E-2</v>
      </c>
      <c r="L706" s="159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6"/>
    </row>
    <row r="707" spans="1:65">
      <c r="A707" s="30"/>
      <c r="B707" s="3" t="s">
        <v>240</v>
      </c>
      <c r="C707" s="29"/>
      <c r="D707" s="13">
        <v>2.4823355036538652E-2</v>
      </c>
      <c r="E707" s="13">
        <v>-0.17327566931121063</v>
      </c>
      <c r="F707" s="13">
        <v>-6.9930563126350265E-3</v>
      </c>
      <c r="G707" s="13">
        <v>1.3953298169552486E-2</v>
      </c>
      <c r="H707" s="13">
        <v>-5.402235745176398E-3</v>
      </c>
      <c r="I707" s="13">
        <v>0.27265645396694338</v>
      </c>
      <c r="J707" s="13">
        <v>0.15502605709227346</v>
      </c>
      <c r="K707" s="13">
        <v>3.3891410749899986E-3</v>
      </c>
      <c r="L707" s="159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6"/>
    </row>
    <row r="708" spans="1:65">
      <c r="A708" s="30"/>
      <c r="B708" s="46" t="s">
        <v>241</v>
      </c>
      <c r="C708" s="47"/>
      <c r="D708" s="45">
        <v>0.68</v>
      </c>
      <c r="E708" s="45">
        <v>7.71</v>
      </c>
      <c r="F708" s="45">
        <v>0.66</v>
      </c>
      <c r="G708" s="45">
        <v>0.22</v>
      </c>
      <c r="H708" s="45">
        <v>0.6</v>
      </c>
      <c r="I708" s="45">
        <v>11.19</v>
      </c>
      <c r="J708" s="45">
        <v>6.2</v>
      </c>
      <c r="K708" s="45">
        <v>0.22</v>
      </c>
      <c r="L708" s="159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6"/>
    </row>
    <row r="709" spans="1:65">
      <c r="B709" s="31"/>
      <c r="C709" s="20"/>
      <c r="D709" s="20"/>
      <c r="E709" s="20"/>
      <c r="F709" s="20"/>
      <c r="G709" s="20"/>
      <c r="H709" s="20"/>
      <c r="I709" s="20"/>
      <c r="J709" s="20"/>
      <c r="K709" s="20"/>
      <c r="BM709" s="56"/>
    </row>
    <row r="710" spans="1:65" ht="15">
      <c r="B710" s="8" t="s">
        <v>635</v>
      </c>
      <c r="BM710" s="28" t="s">
        <v>67</v>
      </c>
    </row>
    <row r="711" spans="1:65" ht="15">
      <c r="A711" s="25" t="s">
        <v>43</v>
      </c>
      <c r="B711" s="18" t="s">
        <v>114</v>
      </c>
      <c r="C711" s="15" t="s">
        <v>115</v>
      </c>
      <c r="D711" s="16" t="s">
        <v>233</v>
      </c>
      <c r="E711" s="17" t="s">
        <v>233</v>
      </c>
      <c r="F711" s="17" t="s">
        <v>233</v>
      </c>
      <c r="G711" s="17" t="s">
        <v>233</v>
      </c>
      <c r="H711" s="17" t="s">
        <v>233</v>
      </c>
      <c r="I711" s="17" t="s">
        <v>233</v>
      </c>
      <c r="J711" s="17" t="s">
        <v>233</v>
      </c>
      <c r="K711" s="17" t="s">
        <v>233</v>
      </c>
      <c r="L711" s="159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 t="s">
        <v>234</v>
      </c>
      <c r="C712" s="9" t="s">
        <v>234</v>
      </c>
      <c r="D712" s="156" t="s">
        <v>245</v>
      </c>
      <c r="E712" s="158" t="s">
        <v>252</v>
      </c>
      <c r="F712" s="158" t="s">
        <v>253</v>
      </c>
      <c r="G712" s="158" t="s">
        <v>256</v>
      </c>
      <c r="H712" s="158" t="s">
        <v>258</v>
      </c>
      <c r="I712" s="158" t="s">
        <v>260</v>
      </c>
      <c r="J712" s="158" t="s">
        <v>263</v>
      </c>
      <c r="K712" s="158" t="s">
        <v>266</v>
      </c>
      <c r="L712" s="159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s">
        <v>3</v>
      </c>
    </row>
    <row r="713" spans="1:65">
      <c r="A713" s="30"/>
      <c r="B713" s="19"/>
      <c r="C713" s="9"/>
      <c r="D713" s="10" t="s">
        <v>331</v>
      </c>
      <c r="E713" s="11" t="s">
        <v>331</v>
      </c>
      <c r="F713" s="11" t="s">
        <v>103</v>
      </c>
      <c r="G713" s="11" t="s">
        <v>331</v>
      </c>
      <c r="H713" s="11" t="s">
        <v>103</v>
      </c>
      <c r="I713" s="11" t="s">
        <v>331</v>
      </c>
      <c r="J713" s="11" t="s">
        <v>103</v>
      </c>
      <c r="K713" s="11" t="s">
        <v>103</v>
      </c>
      <c r="L713" s="159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0</v>
      </c>
    </row>
    <row r="714" spans="1:65">
      <c r="A714" s="30"/>
      <c r="B714" s="19"/>
      <c r="C714" s="9"/>
      <c r="D714" s="26"/>
      <c r="E714" s="26"/>
      <c r="F714" s="26"/>
      <c r="G714" s="26"/>
      <c r="H714" s="26"/>
      <c r="I714" s="26"/>
      <c r="J714" s="26"/>
      <c r="K714" s="26"/>
      <c r="L714" s="159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0</v>
      </c>
    </row>
    <row r="715" spans="1:65">
      <c r="A715" s="30"/>
      <c r="B715" s="18">
        <v>1</v>
      </c>
      <c r="C715" s="14">
        <v>1</v>
      </c>
      <c r="D715" s="230">
        <v>139</v>
      </c>
      <c r="E715" s="230">
        <v>120</v>
      </c>
      <c r="F715" s="230">
        <v>147.1</v>
      </c>
      <c r="G715" s="230">
        <v>133.538016883154</v>
      </c>
      <c r="H715" s="230">
        <v>141.71835259026614</v>
      </c>
      <c r="I715" s="230">
        <v>152</v>
      </c>
      <c r="J715" s="230">
        <v>133</v>
      </c>
      <c r="K715" s="230">
        <v>126</v>
      </c>
      <c r="L715" s="233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  <c r="AA715" s="234"/>
      <c r="AB715" s="234"/>
      <c r="AC715" s="234"/>
      <c r="AD715" s="234"/>
      <c r="AE715" s="234"/>
      <c r="AF715" s="234"/>
      <c r="AG715" s="234"/>
      <c r="AH715" s="234"/>
      <c r="AI715" s="234"/>
      <c r="AJ715" s="234"/>
      <c r="AK715" s="234"/>
      <c r="AL715" s="234"/>
      <c r="AM715" s="234"/>
      <c r="AN715" s="234"/>
      <c r="AO715" s="234"/>
      <c r="AP715" s="234"/>
      <c r="AQ715" s="234"/>
      <c r="AR715" s="234"/>
      <c r="AS715" s="234"/>
      <c r="AT715" s="234"/>
      <c r="AU715" s="234"/>
      <c r="AV715" s="234"/>
      <c r="AW715" s="234"/>
      <c r="AX715" s="234"/>
      <c r="AY715" s="234"/>
      <c r="AZ715" s="234"/>
      <c r="BA715" s="234"/>
      <c r="BB715" s="234"/>
      <c r="BC715" s="234"/>
      <c r="BD715" s="234"/>
      <c r="BE715" s="234"/>
      <c r="BF715" s="234"/>
      <c r="BG715" s="234"/>
      <c r="BH715" s="234"/>
      <c r="BI715" s="234"/>
      <c r="BJ715" s="234"/>
      <c r="BK715" s="234"/>
      <c r="BL715" s="234"/>
      <c r="BM715" s="235">
        <v>1</v>
      </c>
    </row>
    <row r="716" spans="1:65">
      <c r="A716" s="30"/>
      <c r="B716" s="19">
        <v>1</v>
      </c>
      <c r="C716" s="9">
        <v>2</v>
      </c>
      <c r="D716" s="236">
        <v>139</v>
      </c>
      <c r="E716" s="236">
        <v>125</v>
      </c>
      <c r="F716" s="236">
        <v>144.19999999999999</v>
      </c>
      <c r="G716" s="236">
        <v>138.285275586989</v>
      </c>
      <c r="H716" s="236">
        <v>137.85950027327181</v>
      </c>
      <c r="I716" s="236">
        <v>149</v>
      </c>
      <c r="J716" s="236">
        <v>130</v>
      </c>
      <c r="K716" s="236">
        <v>128</v>
      </c>
      <c r="L716" s="233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  <c r="AA716" s="234"/>
      <c r="AB716" s="234"/>
      <c r="AC716" s="234"/>
      <c r="AD716" s="234"/>
      <c r="AE716" s="234"/>
      <c r="AF716" s="234"/>
      <c r="AG716" s="234"/>
      <c r="AH716" s="234"/>
      <c r="AI716" s="234"/>
      <c r="AJ716" s="234"/>
      <c r="AK716" s="234"/>
      <c r="AL716" s="234"/>
      <c r="AM716" s="234"/>
      <c r="AN716" s="234"/>
      <c r="AO716" s="234"/>
      <c r="AP716" s="234"/>
      <c r="AQ716" s="234"/>
      <c r="AR716" s="234"/>
      <c r="AS716" s="234"/>
      <c r="AT716" s="234"/>
      <c r="AU716" s="234"/>
      <c r="AV716" s="234"/>
      <c r="AW716" s="234"/>
      <c r="AX716" s="234"/>
      <c r="AY716" s="234"/>
      <c r="AZ716" s="234"/>
      <c r="BA716" s="234"/>
      <c r="BB716" s="234"/>
      <c r="BC716" s="234"/>
      <c r="BD716" s="234"/>
      <c r="BE716" s="234"/>
      <c r="BF716" s="234"/>
      <c r="BG716" s="234"/>
      <c r="BH716" s="234"/>
      <c r="BI716" s="234"/>
      <c r="BJ716" s="234"/>
      <c r="BK716" s="234"/>
      <c r="BL716" s="234"/>
      <c r="BM716" s="235">
        <v>43</v>
      </c>
    </row>
    <row r="717" spans="1:65">
      <c r="A717" s="30"/>
      <c r="B717" s="19">
        <v>1</v>
      </c>
      <c r="C717" s="9">
        <v>3</v>
      </c>
      <c r="D717" s="237">
        <v>154</v>
      </c>
      <c r="E717" s="236">
        <v>119</v>
      </c>
      <c r="F717" s="236">
        <v>141.80000000000001</v>
      </c>
      <c r="G717" s="236">
        <v>134.332946031598</v>
      </c>
      <c r="H717" s="236">
        <v>137.40557900641477</v>
      </c>
      <c r="I717" s="236">
        <v>150</v>
      </c>
      <c r="J717" s="236">
        <v>139</v>
      </c>
      <c r="K717" s="236">
        <v>128</v>
      </c>
      <c r="L717" s="233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  <c r="AA717" s="234"/>
      <c r="AB717" s="234"/>
      <c r="AC717" s="234"/>
      <c r="AD717" s="234"/>
      <c r="AE717" s="234"/>
      <c r="AF717" s="234"/>
      <c r="AG717" s="234"/>
      <c r="AH717" s="234"/>
      <c r="AI717" s="234"/>
      <c r="AJ717" s="234"/>
      <c r="AK717" s="234"/>
      <c r="AL717" s="234"/>
      <c r="AM717" s="234"/>
      <c r="AN717" s="234"/>
      <c r="AO717" s="234"/>
      <c r="AP717" s="234"/>
      <c r="AQ717" s="234"/>
      <c r="AR717" s="234"/>
      <c r="AS717" s="234"/>
      <c r="AT717" s="234"/>
      <c r="AU717" s="234"/>
      <c r="AV717" s="234"/>
      <c r="AW717" s="234"/>
      <c r="AX717" s="234"/>
      <c r="AY717" s="234"/>
      <c r="AZ717" s="234"/>
      <c r="BA717" s="234"/>
      <c r="BB717" s="234"/>
      <c r="BC717" s="234"/>
      <c r="BD717" s="234"/>
      <c r="BE717" s="234"/>
      <c r="BF717" s="234"/>
      <c r="BG717" s="234"/>
      <c r="BH717" s="234"/>
      <c r="BI717" s="234"/>
      <c r="BJ717" s="234"/>
      <c r="BK717" s="234"/>
      <c r="BL717" s="234"/>
      <c r="BM717" s="235">
        <v>16</v>
      </c>
    </row>
    <row r="718" spans="1:65">
      <c r="A718" s="30"/>
      <c r="B718" s="19">
        <v>1</v>
      </c>
      <c r="C718" s="9">
        <v>4</v>
      </c>
      <c r="D718" s="236">
        <v>141</v>
      </c>
      <c r="E718" s="236">
        <v>119</v>
      </c>
      <c r="F718" s="236">
        <v>143.6</v>
      </c>
      <c r="G718" s="236">
        <v>134.317629766441</v>
      </c>
      <c r="H718" s="236">
        <v>136.48412051920644</v>
      </c>
      <c r="I718" s="236">
        <v>147</v>
      </c>
      <c r="J718" s="236">
        <v>140</v>
      </c>
      <c r="K718" s="236">
        <v>130</v>
      </c>
      <c r="L718" s="233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  <c r="AB718" s="234"/>
      <c r="AC718" s="234"/>
      <c r="AD718" s="234"/>
      <c r="AE718" s="234"/>
      <c r="AF718" s="234"/>
      <c r="AG718" s="234"/>
      <c r="AH718" s="234"/>
      <c r="AI718" s="234"/>
      <c r="AJ718" s="234"/>
      <c r="AK718" s="234"/>
      <c r="AL718" s="234"/>
      <c r="AM718" s="234"/>
      <c r="AN718" s="234"/>
      <c r="AO718" s="234"/>
      <c r="AP718" s="234"/>
      <c r="AQ718" s="234"/>
      <c r="AR718" s="234"/>
      <c r="AS718" s="234"/>
      <c r="AT718" s="234"/>
      <c r="AU718" s="234"/>
      <c r="AV718" s="234"/>
      <c r="AW718" s="234"/>
      <c r="AX718" s="234"/>
      <c r="AY718" s="234"/>
      <c r="AZ718" s="234"/>
      <c r="BA718" s="234"/>
      <c r="BB718" s="234"/>
      <c r="BC718" s="234"/>
      <c r="BD718" s="234"/>
      <c r="BE718" s="234"/>
      <c r="BF718" s="234"/>
      <c r="BG718" s="234"/>
      <c r="BH718" s="234"/>
      <c r="BI718" s="234"/>
      <c r="BJ718" s="234"/>
      <c r="BK718" s="234"/>
      <c r="BL718" s="234"/>
      <c r="BM718" s="235">
        <v>136.38574512229809</v>
      </c>
    </row>
    <row r="719" spans="1:65">
      <c r="A719" s="30"/>
      <c r="B719" s="19">
        <v>1</v>
      </c>
      <c r="C719" s="9">
        <v>5</v>
      </c>
      <c r="D719" s="236">
        <v>138</v>
      </c>
      <c r="E719" s="236">
        <v>121</v>
      </c>
      <c r="F719" s="236">
        <v>145</v>
      </c>
      <c r="G719" s="236">
        <v>132.70463852179901</v>
      </c>
      <c r="H719" s="236">
        <v>140.52757611124107</v>
      </c>
      <c r="I719" s="236">
        <v>154</v>
      </c>
      <c r="J719" s="236">
        <v>134</v>
      </c>
      <c r="K719" s="236">
        <v>126</v>
      </c>
      <c r="L719" s="233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  <c r="AA719" s="234"/>
      <c r="AB719" s="234"/>
      <c r="AC719" s="234"/>
      <c r="AD719" s="234"/>
      <c r="AE719" s="234"/>
      <c r="AF719" s="234"/>
      <c r="AG719" s="234"/>
      <c r="AH719" s="234"/>
      <c r="AI719" s="234"/>
      <c r="AJ719" s="234"/>
      <c r="AK719" s="234"/>
      <c r="AL719" s="234"/>
      <c r="AM719" s="234"/>
      <c r="AN719" s="234"/>
      <c r="AO719" s="234"/>
      <c r="AP719" s="234"/>
      <c r="AQ719" s="234"/>
      <c r="AR719" s="234"/>
      <c r="AS719" s="234"/>
      <c r="AT719" s="234"/>
      <c r="AU719" s="234"/>
      <c r="AV719" s="234"/>
      <c r="AW719" s="234"/>
      <c r="AX719" s="234"/>
      <c r="AY719" s="234"/>
      <c r="AZ719" s="234"/>
      <c r="BA719" s="234"/>
      <c r="BB719" s="234"/>
      <c r="BC719" s="234"/>
      <c r="BD719" s="234"/>
      <c r="BE719" s="234"/>
      <c r="BF719" s="234"/>
      <c r="BG719" s="234"/>
      <c r="BH719" s="234"/>
      <c r="BI719" s="234"/>
      <c r="BJ719" s="234"/>
      <c r="BK719" s="234"/>
      <c r="BL719" s="234"/>
      <c r="BM719" s="235">
        <v>151</v>
      </c>
    </row>
    <row r="720" spans="1:65">
      <c r="A720" s="30"/>
      <c r="B720" s="19">
        <v>1</v>
      </c>
      <c r="C720" s="9">
        <v>6</v>
      </c>
      <c r="D720" s="236">
        <v>145</v>
      </c>
      <c r="E720" s="236">
        <v>118</v>
      </c>
      <c r="F720" s="236">
        <v>142.5</v>
      </c>
      <c r="G720" s="236">
        <v>136.81413935521601</v>
      </c>
      <c r="H720" s="236">
        <v>139.92799122471146</v>
      </c>
      <c r="I720" s="236">
        <v>148</v>
      </c>
      <c r="J720" s="236">
        <v>134</v>
      </c>
      <c r="K720" s="236">
        <v>126</v>
      </c>
      <c r="L720" s="233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  <c r="AA720" s="234"/>
      <c r="AB720" s="234"/>
      <c r="AC720" s="234"/>
      <c r="AD720" s="234"/>
      <c r="AE720" s="234"/>
      <c r="AF720" s="234"/>
      <c r="AG720" s="234"/>
      <c r="AH720" s="234"/>
      <c r="AI720" s="234"/>
      <c r="AJ720" s="234"/>
      <c r="AK720" s="234"/>
      <c r="AL720" s="234"/>
      <c r="AM720" s="234"/>
      <c r="AN720" s="234"/>
      <c r="AO720" s="234"/>
      <c r="AP720" s="234"/>
      <c r="AQ720" s="234"/>
      <c r="AR720" s="234"/>
      <c r="AS720" s="234"/>
      <c r="AT720" s="234"/>
      <c r="AU720" s="234"/>
      <c r="AV720" s="234"/>
      <c r="AW720" s="234"/>
      <c r="AX720" s="234"/>
      <c r="AY720" s="234"/>
      <c r="AZ720" s="234"/>
      <c r="BA720" s="234"/>
      <c r="BB720" s="234"/>
      <c r="BC720" s="234"/>
      <c r="BD720" s="234"/>
      <c r="BE720" s="234"/>
      <c r="BF720" s="234"/>
      <c r="BG720" s="234"/>
      <c r="BH720" s="234"/>
      <c r="BI720" s="234"/>
      <c r="BJ720" s="234"/>
      <c r="BK720" s="234"/>
      <c r="BL720" s="234"/>
      <c r="BM720" s="239"/>
    </row>
    <row r="721" spans="1:65">
      <c r="A721" s="30"/>
      <c r="B721" s="20" t="s">
        <v>237</v>
      </c>
      <c r="C721" s="12"/>
      <c r="D721" s="240">
        <v>142.66666666666666</v>
      </c>
      <c r="E721" s="240">
        <v>120.33333333333333</v>
      </c>
      <c r="F721" s="240">
        <v>144.03333333333333</v>
      </c>
      <c r="G721" s="240">
        <v>134.99877435753282</v>
      </c>
      <c r="H721" s="240">
        <v>138.98718662085196</v>
      </c>
      <c r="I721" s="240">
        <v>150</v>
      </c>
      <c r="J721" s="240">
        <v>135</v>
      </c>
      <c r="K721" s="240">
        <v>127.33333333333333</v>
      </c>
      <c r="L721" s="233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  <c r="AB721" s="234"/>
      <c r="AC721" s="234"/>
      <c r="AD721" s="234"/>
      <c r="AE721" s="234"/>
      <c r="AF721" s="234"/>
      <c r="AG721" s="234"/>
      <c r="AH721" s="234"/>
      <c r="AI721" s="234"/>
      <c r="AJ721" s="234"/>
      <c r="AK721" s="234"/>
      <c r="AL721" s="234"/>
      <c r="AM721" s="234"/>
      <c r="AN721" s="234"/>
      <c r="AO721" s="234"/>
      <c r="AP721" s="234"/>
      <c r="AQ721" s="234"/>
      <c r="AR721" s="234"/>
      <c r="AS721" s="234"/>
      <c r="AT721" s="234"/>
      <c r="AU721" s="234"/>
      <c r="AV721" s="234"/>
      <c r="AW721" s="234"/>
      <c r="AX721" s="234"/>
      <c r="AY721" s="234"/>
      <c r="AZ721" s="234"/>
      <c r="BA721" s="234"/>
      <c r="BB721" s="234"/>
      <c r="BC721" s="234"/>
      <c r="BD721" s="234"/>
      <c r="BE721" s="234"/>
      <c r="BF721" s="234"/>
      <c r="BG721" s="234"/>
      <c r="BH721" s="234"/>
      <c r="BI721" s="234"/>
      <c r="BJ721" s="234"/>
      <c r="BK721" s="234"/>
      <c r="BL721" s="234"/>
      <c r="BM721" s="239"/>
    </row>
    <row r="722" spans="1:65">
      <c r="A722" s="30"/>
      <c r="B722" s="3" t="s">
        <v>238</v>
      </c>
      <c r="C722" s="29"/>
      <c r="D722" s="236">
        <v>140</v>
      </c>
      <c r="E722" s="236">
        <v>119.5</v>
      </c>
      <c r="F722" s="236">
        <v>143.89999999999998</v>
      </c>
      <c r="G722" s="236">
        <v>134.32528789901949</v>
      </c>
      <c r="H722" s="236">
        <v>138.89374574899165</v>
      </c>
      <c r="I722" s="236">
        <v>149.5</v>
      </c>
      <c r="J722" s="236">
        <v>134</v>
      </c>
      <c r="K722" s="236">
        <v>127</v>
      </c>
      <c r="L722" s="233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  <c r="AA722" s="234"/>
      <c r="AB722" s="234"/>
      <c r="AC722" s="234"/>
      <c r="AD722" s="234"/>
      <c r="AE722" s="234"/>
      <c r="AF722" s="234"/>
      <c r="AG722" s="234"/>
      <c r="AH722" s="234"/>
      <c r="AI722" s="234"/>
      <c r="AJ722" s="234"/>
      <c r="AK722" s="234"/>
      <c r="AL722" s="234"/>
      <c r="AM722" s="234"/>
      <c r="AN722" s="234"/>
      <c r="AO722" s="234"/>
      <c r="AP722" s="234"/>
      <c r="AQ722" s="234"/>
      <c r="AR722" s="234"/>
      <c r="AS722" s="234"/>
      <c r="AT722" s="234"/>
      <c r="AU722" s="234"/>
      <c r="AV722" s="234"/>
      <c r="AW722" s="234"/>
      <c r="AX722" s="234"/>
      <c r="AY722" s="234"/>
      <c r="AZ722" s="234"/>
      <c r="BA722" s="234"/>
      <c r="BB722" s="234"/>
      <c r="BC722" s="234"/>
      <c r="BD722" s="234"/>
      <c r="BE722" s="234"/>
      <c r="BF722" s="234"/>
      <c r="BG722" s="234"/>
      <c r="BH722" s="234"/>
      <c r="BI722" s="234"/>
      <c r="BJ722" s="234"/>
      <c r="BK722" s="234"/>
      <c r="BL722" s="234"/>
      <c r="BM722" s="239"/>
    </row>
    <row r="723" spans="1:65">
      <c r="A723" s="30"/>
      <c r="B723" s="3" t="s">
        <v>239</v>
      </c>
      <c r="C723" s="29"/>
      <c r="D723" s="236">
        <v>6.088240030309799</v>
      </c>
      <c r="E723" s="236">
        <v>2.503331114069145</v>
      </c>
      <c r="F723" s="236">
        <v>1.8917364157478835</v>
      </c>
      <c r="G723" s="236">
        <v>2.1166387198278667</v>
      </c>
      <c r="H723" s="236">
        <v>2.037433664736195</v>
      </c>
      <c r="I723" s="236">
        <v>2.6076809620810595</v>
      </c>
      <c r="J723" s="236">
        <v>3.7947331922020551</v>
      </c>
      <c r="K723" s="236">
        <v>1.6329931618554521</v>
      </c>
      <c r="L723" s="233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  <c r="AA723" s="234"/>
      <c r="AB723" s="234"/>
      <c r="AC723" s="234"/>
      <c r="AD723" s="234"/>
      <c r="AE723" s="234"/>
      <c r="AF723" s="234"/>
      <c r="AG723" s="234"/>
      <c r="AH723" s="234"/>
      <c r="AI723" s="234"/>
      <c r="AJ723" s="234"/>
      <c r="AK723" s="234"/>
      <c r="AL723" s="234"/>
      <c r="AM723" s="234"/>
      <c r="AN723" s="234"/>
      <c r="AO723" s="234"/>
      <c r="AP723" s="234"/>
      <c r="AQ723" s="234"/>
      <c r="AR723" s="234"/>
      <c r="AS723" s="234"/>
      <c r="AT723" s="234"/>
      <c r="AU723" s="234"/>
      <c r="AV723" s="234"/>
      <c r="AW723" s="234"/>
      <c r="AX723" s="234"/>
      <c r="AY723" s="234"/>
      <c r="AZ723" s="234"/>
      <c r="BA723" s="234"/>
      <c r="BB723" s="234"/>
      <c r="BC723" s="234"/>
      <c r="BD723" s="234"/>
      <c r="BE723" s="234"/>
      <c r="BF723" s="234"/>
      <c r="BG723" s="234"/>
      <c r="BH723" s="234"/>
      <c r="BI723" s="234"/>
      <c r="BJ723" s="234"/>
      <c r="BK723" s="234"/>
      <c r="BL723" s="234"/>
      <c r="BM723" s="239"/>
    </row>
    <row r="724" spans="1:65">
      <c r="A724" s="30"/>
      <c r="B724" s="3" t="s">
        <v>87</v>
      </c>
      <c r="C724" s="29"/>
      <c r="D724" s="13">
        <v>4.2674579651704202E-2</v>
      </c>
      <c r="E724" s="13">
        <v>2.0803305657084308E-2</v>
      </c>
      <c r="F724" s="13">
        <v>1.313401816071199E-2</v>
      </c>
      <c r="G724" s="13">
        <v>1.5678947678607277E-2</v>
      </c>
      <c r="H724" s="13">
        <v>1.465914746727108E-2</v>
      </c>
      <c r="I724" s="13">
        <v>1.7384539747207065E-2</v>
      </c>
      <c r="J724" s="13">
        <v>2.8109134757052259E-2</v>
      </c>
      <c r="K724" s="13">
        <v>1.2824553627137058E-2</v>
      </c>
      <c r="L724" s="159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6"/>
    </row>
    <row r="725" spans="1:65">
      <c r="A725" s="30"/>
      <c r="B725" s="3" t="s">
        <v>240</v>
      </c>
      <c r="C725" s="29"/>
      <c r="D725" s="13">
        <v>4.6052624772012773E-2</v>
      </c>
      <c r="E725" s="13">
        <v>-0.1176986038722041</v>
      </c>
      <c r="F725" s="13">
        <v>5.6073222345763396E-2</v>
      </c>
      <c r="G725" s="13">
        <v>-1.0169470156294991E-2</v>
      </c>
      <c r="H725" s="13">
        <v>1.9074145147802257E-2</v>
      </c>
      <c r="I725" s="13">
        <v>9.9821684923845355E-2</v>
      </c>
      <c r="J725" s="13">
        <v>-1.0160483568539269E-2</v>
      </c>
      <c r="K725" s="13">
        <v>-6.6373591909091312E-2</v>
      </c>
      <c r="L725" s="159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6"/>
    </row>
    <row r="726" spans="1:65">
      <c r="A726" s="30"/>
      <c r="B726" s="46" t="s">
        <v>241</v>
      </c>
      <c r="C726" s="47"/>
      <c r="D726" s="45">
        <v>0.6</v>
      </c>
      <c r="E726" s="45">
        <v>1.77</v>
      </c>
      <c r="F726" s="45">
        <v>0.75</v>
      </c>
      <c r="G726" s="45">
        <v>0.21</v>
      </c>
      <c r="H726" s="45">
        <v>0.21</v>
      </c>
      <c r="I726" s="45">
        <v>1.38</v>
      </c>
      <c r="J726" s="45">
        <v>0.21</v>
      </c>
      <c r="K726" s="45">
        <v>1.02</v>
      </c>
      <c r="L726" s="15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6"/>
    </row>
    <row r="727" spans="1:65"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BM727" s="56"/>
    </row>
    <row r="728" spans="1:65" ht="15">
      <c r="B728" s="8" t="s">
        <v>636</v>
      </c>
      <c r="BM728" s="28" t="s">
        <v>278</v>
      </c>
    </row>
    <row r="729" spans="1:65" ht="15">
      <c r="A729" s="25" t="s">
        <v>59</v>
      </c>
      <c r="B729" s="18" t="s">
        <v>114</v>
      </c>
      <c r="C729" s="15" t="s">
        <v>115</v>
      </c>
      <c r="D729" s="16" t="s">
        <v>233</v>
      </c>
      <c r="E729" s="17" t="s">
        <v>233</v>
      </c>
      <c r="F729" s="17" t="s">
        <v>233</v>
      </c>
      <c r="G729" s="15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 t="s">
        <v>234</v>
      </c>
      <c r="C730" s="9" t="s">
        <v>234</v>
      </c>
      <c r="D730" s="156" t="s">
        <v>258</v>
      </c>
      <c r="E730" s="158" t="s">
        <v>260</v>
      </c>
      <c r="F730" s="158" t="s">
        <v>263</v>
      </c>
      <c r="G730" s="15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 t="s">
        <v>3</v>
      </c>
    </row>
    <row r="731" spans="1:65">
      <c r="A731" s="30"/>
      <c r="B731" s="19"/>
      <c r="C731" s="9"/>
      <c r="D731" s="10" t="s">
        <v>103</v>
      </c>
      <c r="E731" s="11" t="s">
        <v>331</v>
      </c>
      <c r="F731" s="11" t="s">
        <v>103</v>
      </c>
      <c r="G731" s="15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3</v>
      </c>
    </row>
    <row r="732" spans="1:65">
      <c r="A732" s="30"/>
      <c r="B732" s="19"/>
      <c r="C732" s="9"/>
      <c r="D732" s="26"/>
      <c r="E732" s="26"/>
      <c r="F732" s="26"/>
      <c r="G732" s="15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8">
        <v>1</v>
      </c>
      <c r="C733" s="14">
        <v>1</v>
      </c>
      <c r="D733" s="211" t="s">
        <v>110</v>
      </c>
      <c r="E733" s="211" t="s">
        <v>213</v>
      </c>
      <c r="F733" s="211" t="s">
        <v>320</v>
      </c>
      <c r="G733" s="214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6">
        <v>1</v>
      </c>
    </row>
    <row r="734" spans="1:65">
      <c r="A734" s="30"/>
      <c r="B734" s="19">
        <v>1</v>
      </c>
      <c r="C734" s="9">
        <v>2</v>
      </c>
      <c r="D734" s="218" t="s">
        <v>110</v>
      </c>
      <c r="E734" s="218" t="s">
        <v>213</v>
      </c>
      <c r="F734" s="218" t="s">
        <v>320</v>
      </c>
      <c r="G734" s="214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6">
        <v>15</v>
      </c>
    </row>
    <row r="735" spans="1:65">
      <c r="A735" s="30"/>
      <c r="B735" s="19">
        <v>1</v>
      </c>
      <c r="C735" s="9">
        <v>3</v>
      </c>
      <c r="D735" s="218" t="s">
        <v>110</v>
      </c>
      <c r="E735" s="218" t="s">
        <v>213</v>
      </c>
      <c r="F735" s="218" t="s">
        <v>320</v>
      </c>
      <c r="G735" s="214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6">
        <v>16</v>
      </c>
    </row>
    <row r="736" spans="1:65">
      <c r="A736" s="30"/>
      <c r="B736" s="19">
        <v>1</v>
      </c>
      <c r="C736" s="9">
        <v>4</v>
      </c>
      <c r="D736" s="218" t="s">
        <v>110</v>
      </c>
      <c r="E736" s="218" t="s">
        <v>213</v>
      </c>
      <c r="F736" s="218" t="s">
        <v>320</v>
      </c>
      <c r="G736" s="214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6" t="s">
        <v>213</v>
      </c>
    </row>
    <row r="737" spans="1:65">
      <c r="A737" s="30"/>
      <c r="B737" s="19">
        <v>1</v>
      </c>
      <c r="C737" s="9">
        <v>5</v>
      </c>
      <c r="D737" s="218" t="s">
        <v>110</v>
      </c>
      <c r="E737" s="218" t="s">
        <v>213</v>
      </c>
      <c r="F737" s="218" t="s">
        <v>320</v>
      </c>
      <c r="G737" s="214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6">
        <v>21</v>
      </c>
    </row>
    <row r="738" spans="1:65">
      <c r="A738" s="30"/>
      <c r="B738" s="19">
        <v>1</v>
      </c>
      <c r="C738" s="9">
        <v>6</v>
      </c>
      <c r="D738" s="218" t="s">
        <v>110</v>
      </c>
      <c r="E738" s="218" t="s">
        <v>213</v>
      </c>
      <c r="F738" s="218" t="s">
        <v>320</v>
      </c>
      <c r="G738" s="214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57"/>
    </row>
    <row r="739" spans="1:65">
      <c r="A739" s="30"/>
      <c r="B739" s="20" t="s">
        <v>237</v>
      </c>
      <c r="C739" s="12"/>
      <c r="D739" s="220" t="s">
        <v>729</v>
      </c>
      <c r="E739" s="220" t="s">
        <v>729</v>
      </c>
      <c r="F739" s="220" t="s">
        <v>729</v>
      </c>
      <c r="G739" s="214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57"/>
    </row>
    <row r="740" spans="1:65">
      <c r="A740" s="30"/>
      <c r="B740" s="3" t="s">
        <v>238</v>
      </c>
      <c r="C740" s="29"/>
      <c r="D740" s="23" t="s">
        <v>729</v>
      </c>
      <c r="E740" s="23" t="s">
        <v>729</v>
      </c>
      <c r="F740" s="23" t="s">
        <v>729</v>
      </c>
      <c r="G740" s="214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57"/>
    </row>
    <row r="741" spans="1:65">
      <c r="A741" s="30"/>
      <c r="B741" s="3" t="s">
        <v>239</v>
      </c>
      <c r="C741" s="29"/>
      <c r="D741" s="23" t="s">
        <v>729</v>
      </c>
      <c r="E741" s="23" t="s">
        <v>729</v>
      </c>
      <c r="F741" s="23" t="s">
        <v>729</v>
      </c>
      <c r="G741" s="214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57"/>
    </row>
    <row r="742" spans="1:65">
      <c r="A742" s="30"/>
      <c r="B742" s="3" t="s">
        <v>87</v>
      </c>
      <c r="C742" s="29"/>
      <c r="D742" s="13" t="s">
        <v>729</v>
      </c>
      <c r="E742" s="13" t="s">
        <v>729</v>
      </c>
      <c r="F742" s="13" t="s">
        <v>729</v>
      </c>
      <c r="G742" s="15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6"/>
    </row>
    <row r="743" spans="1:65">
      <c r="A743" s="30"/>
      <c r="B743" s="3" t="s">
        <v>240</v>
      </c>
      <c r="C743" s="29"/>
      <c r="D743" s="13" t="s">
        <v>729</v>
      </c>
      <c r="E743" s="13" t="s">
        <v>729</v>
      </c>
      <c r="F743" s="13" t="s">
        <v>729</v>
      </c>
      <c r="G743" s="15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6"/>
    </row>
    <row r="744" spans="1:65">
      <c r="A744" s="30"/>
      <c r="B744" s="46" t="s">
        <v>241</v>
      </c>
      <c r="C744" s="47"/>
      <c r="D744" s="45" t="s">
        <v>242</v>
      </c>
      <c r="E744" s="45" t="s">
        <v>242</v>
      </c>
      <c r="F744" s="45" t="s">
        <v>242</v>
      </c>
      <c r="G744" s="15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6"/>
    </row>
    <row r="745" spans="1:65">
      <c r="B745" s="31"/>
      <c r="C745" s="20"/>
      <c r="D745" s="20"/>
      <c r="E745" s="20"/>
      <c r="F745" s="20"/>
      <c r="BM745" s="56"/>
    </row>
    <row r="746" spans="1:65" ht="15">
      <c r="B746" s="8" t="s">
        <v>637</v>
      </c>
      <c r="BM746" s="28" t="s">
        <v>67</v>
      </c>
    </row>
    <row r="747" spans="1:65" ht="15">
      <c r="A747" s="25" t="s">
        <v>60</v>
      </c>
      <c r="B747" s="18" t="s">
        <v>114</v>
      </c>
      <c r="C747" s="15" t="s">
        <v>115</v>
      </c>
      <c r="D747" s="16" t="s">
        <v>233</v>
      </c>
      <c r="E747" s="17" t="s">
        <v>233</v>
      </c>
      <c r="F747" s="17" t="s">
        <v>233</v>
      </c>
      <c r="G747" s="17" t="s">
        <v>233</v>
      </c>
      <c r="H747" s="17" t="s">
        <v>233</v>
      </c>
      <c r="I747" s="17" t="s">
        <v>233</v>
      </c>
      <c r="J747" s="17" t="s">
        <v>233</v>
      </c>
      <c r="K747" s="17" t="s">
        <v>233</v>
      </c>
      <c r="L747" s="17" t="s">
        <v>233</v>
      </c>
      <c r="M747" s="17" t="s">
        <v>233</v>
      </c>
      <c r="N747" s="17" t="s">
        <v>233</v>
      </c>
      <c r="O747" s="17" t="s">
        <v>233</v>
      </c>
      <c r="P747" s="17" t="s">
        <v>233</v>
      </c>
      <c r="Q747" s="17" t="s">
        <v>233</v>
      </c>
      <c r="R747" s="17" t="s">
        <v>233</v>
      </c>
      <c r="S747" s="17" t="s">
        <v>233</v>
      </c>
      <c r="T747" s="17" t="s">
        <v>233</v>
      </c>
      <c r="U747" s="159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 t="s">
        <v>234</v>
      </c>
      <c r="C748" s="9" t="s">
        <v>234</v>
      </c>
      <c r="D748" s="156" t="s">
        <v>244</v>
      </c>
      <c r="E748" s="158" t="s">
        <v>245</v>
      </c>
      <c r="F748" s="158" t="s">
        <v>247</v>
      </c>
      <c r="G748" s="158" t="s">
        <v>248</v>
      </c>
      <c r="H748" s="158" t="s">
        <v>249</v>
      </c>
      <c r="I748" s="158" t="s">
        <v>250</v>
      </c>
      <c r="J748" s="158" t="s">
        <v>251</v>
      </c>
      <c r="K748" s="158" t="s">
        <v>252</v>
      </c>
      <c r="L748" s="158" t="s">
        <v>253</v>
      </c>
      <c r="M748" s="158" t="s">
        <v>254</v>
      </c>
      <c r="N748" s="158" t="s">
        <v>255</v>
      </c>
      <c r="O748" s="158" t="s">
        <v>258</v>
      </c>
      <c r="P748" s="158" t="s">
        <v>259</v>
      </c>
      <c r="Q748" s="158" t="s">
        <v>260</v>
      </c>
      <c r="R748" s="158" t="s">
        <v>263</v>
      </c>
      <c r="S748" s="158" t="s">
        <v>269</v>
      </c>
      <c r="T748" s="158" t="s">
        <v>270</v>
      </c>
      <c r="U748" s="159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 t="s">
        <v>1</v>
      </c>
    </row>
    <row r="749" spans="1:65">
      <c r="A749" s="30"/>
      <c r="B749" s="19"/>
      <c r="C749" s="9"/>
      <c r="D749" s="10" t="s">
        <v>331</v>
      </c>
      <c r="E749" s="11" t="s">
        <v>331</v>
      </c>
      <c r="F749" s="11" t="s">
        <v>104</v>
      </c>
      <c r="G749" s="11" t="s">
        <v>104</v>
      </c>
      <c r="H749" s="11" t="s">
        <v>104</v>
      </c>
      <c r="I749" s="11" t="s">
        <v>104</v>
      </c>
      <c r="J749" s="11" t="s">
        <v>104</v>
      </c>
      <c r="K749" s="11" t="s">
        <v>331</v>
      </c>
      <c r="L749" s="11" t="s">
        <v>104</v>
      </c>
      <c r="M749" s="11" t="s">
        <v>104</v>
      </c>
      <c r="N749" s="11" t="s">
        <v>104</v>
      </c>
      <c r="O749" s="11" t="s">
        <v>104</v>
      </c>
      <c r="P749" s="11" t="s">
        <v>104</v>
      </c>
      <c r="Q749" s="11" t="s">
        <v>331</v>
      </c>
      <c r="R749" s="11" t="s">
        <v>103</v>
      </c>
      <c r="S749" s="11" t="s">
        <v>104</v>
      </c>
      <c r="T749" s="11" t="s">
        <v>104</v>
      </c>
      <c r="U749" s="159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2</v>
      </c>
    </row>
    <row r="750" spans="1:65">
      <c r="A750" s="30"/>
      <c r="B750" s="19"/>
      <c r="C750" s="9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159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3</v>
      </c>
    </row>
    <row r="751" spans="1:65">
      <c r="A751" s="30"/>
      <c r="B751" s="18">
        <v>1</v>
      </c>
      <c r="C751" s="14">
        <v>1</v>
      </c>
      <c r="D751" s="21">
        <v>3.92</v>
      </c>
      <c r="E751" s="21">
        <v>3.6900000000000004</v>
      </c>
      <c r="F751" s="21">
        <v>3.7900000000000005</v>
      </c>
      <c r="G751" s="21">
        <v>3.92</v>
      </c>
      <c r="H751" s="21">
        <v>3.93</v>
      </c>
      <c r="I751" s="21">
        <v>3.74</v>
      </c>
      <c r="J751" s="21">
        <v>3.7800000000000002</v>
      </c>
      <c r="K751" s="21">
        <v>3.9800000000000004</v>
      </c>
      <c r="L751" s="21">
        <v>3.84</v>
      </c>
      <c r="M751" s="21">
        <v>3.6699999999999995</v>
      </c>
      <c r="N751" s="21">
        <v>3.63</v>
      </c>
      <c r="O751" s="152">
        <v>4.3082460357841637</v>
      </c>
      <c r="P751" s="21">
        <v>3.8699999999999997</v>
      </c>
      <c r="Q751" s="21">
        <v>4</v>
      </c>
      <c r="R751" s="21">
        <v>4.0290999999999997</v>
      </c>
      <c r="S751" s="152">
        <v>3.2300000000000004</v>
      </c>
      <c r="T751" s="21">
        <v>3.9</v>
      </c>
      <c r="U751" s="159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>
        <v>1</v>
      </c>
      <c r="C752" s="9">
        <v>2</v>
      </c>
      <c r="D752" s="11">
        <v>3.8900000000000006</v>
      </c>
      <c r="E752" s="11">
        <v>3.6799999999999997</v>
      </c>
      <c r="F752" s="11">
        <v>3.7900000000000005</v>
      </c>
      <c r="G752" s="11">
        <v>3.8900000000000006</v>
      </c>
      <c r="H752" s="11">
        <v>3.81</v>
      </c>
      <c r="I752" s="11">
        <v>3.6699999999999995</v>
      </c>
      <c r="J752" s="11">
        <v>3.71</v>
      </c>
      <c r="K752" s="11">
        <v>3.9599999999999995</v>
      </c>
      <c r="L752" s="11">
        <v>3.94</v>
      </c>
      <c r="M752" s="11">
        <v>3.66</v>
      </c>
      <c r="N752" s="11">
        <v>3.5900000000000003</v>
      </c>
      <c r="O752" s="154">
        <v>4.2574030043576112</v>
      </c>
      <c r="P752" s="11">
        <v>4.18</v>
      </c>
      <c r="Q752" s="11">
        <v>3.9</v>
      </c>
      <c r="R752" s="11">
        <v>4.1734999999999998</v>
      </c>
      <c r="S752" s="154">
        <v>3.3099999999999996</v>
      </c>
      <c r="T752" s="11">
        <v>3.95</v>
      </c>
      <c r="U752" s="159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26</v>
      </c>
    </row>
    <row r="753" spans="1:65">
      <c r="A753" s="30"/>
      <c r="B753" s="19">
        <v>1</v>
      </c>
      <c r="C753" s="9">
        <v>3</v>
      </c>
      <c r="D753" s="11">
        <v>3.9800000000000004</v>
      </c>
      <c r="E753" s="11">
        <v>3.75</v>
      </c>
      <c r="F753" s="11">
        <v>3.81</v>
      </c>
      <c r="G753" s="11">
        <v>3.7900000000000005</v>
      </c>
      <c r="H753" s="11">
        <v>3.7900000000000005</v>
      </c>
      <c r="I753" s="11">
        <v>3.7800000000000002</v>
      </c>
      <c r="J753" s="11">
        <v>3.88</v>
      </c>
      <c r="K753" s="11">
        <v>3.8599999999999994</v>
      </c>
      <c r="L753" s="11">
        <v>3.85</v>
      </c>
      <c r="M753" s="11">
        <v>3.71</v>
      </c>
      <c r="N753" s="11">
        <v>3.56</v>
      </c>
      <c r="O753" s="154">
        <v>4.1737413022519396</v>
      </c>
      <c r="P753" s="11">
        <v>4.21</v>
      </c>
      <c r="Q753" s="11">
        <v>3.93</v>
      </c>
      <c r="R753" s="11">
        <v>4.1771000000000003</v>
      </c>
      <c r="S753" s="154">
        <v>3.25</v>
      </c>
      <c r="T753" s="11">
        <v>4.04</v>
      </c>
      <c r="U753" s="159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16</v>
      </c>
    </row>
    <row r="754" spans="1:65">
      <c r="A754" s="30"/>
      <c r="B754" s="19">
        <v>1</v>
      </c>
      <c r="C754" s="9">
        <v>4</v>
      </c>
      <c r="D754" s="11">
        <v>3.95</v>
      </c>
      <c r="E754" s="11">
        <v>3.74</v>
      </c>
      <c r="F754" s="11">
        <v>3.7900000000000005</v>
      </c>
      <c r="G754" s="11">
        <v>3.9</v>
      </c>
      <c r="H754" s="11">
        <v>3.9</v>
      </c>
      <c r="I754" s="11">
        <v>3.83</v>
      </c>
      <c r="J754" s="11">
        <v>3.83</v>
      </c>
      <c r="K754" s="11">
        <v>3.9800000000000004</v>
      </c>
      <c r="L754" s="11">
        <v>3.83</v>
      </c>
      <c r="M754" s="11">
        <v>3.6799999999999997</v>
      </c>
      <c r="N754" s="11">
        <v>3.54</v>
      </c>
      <c r="O754" s="154">
        <v>4.1772099882210059</v>
      </c>
      <c r="P754" s="11">
        <v>3.7900000000000005</v>
      </c>
      <c r="Q754" s="11">
        <v>3.95</v>
      </c>
      <c r="R754" s="11">
        <v>4.0486000000000004</v>
      </c>
      <c r="S754" s="154">
        <v>3.2300000000000004</v>
      </c>
      <c r="T754" s="11">
        <v>4.07</v>
      </c>
      <c r="U754" s="159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3.8509877777777772</v>
      </c>
    </row>
    <row r="755" spans="1:65">
      <c r="A755" s="30"/>
      <c r="B755" s="19">
        <v>1</v>
      </c>
      <c r="C755" s="9">
        <v>5</v>
      </c>
      <c r="D755" s="11">
        <v>3.95</v>
      </c>
      <c r="E755" s="11">
        <v>3.63</v>
      </c>
      <c r="F755" s="11">
        <v>3.7800000000000002</v>
      </c>
      <c r="G755" s="11">
        <v>3.8599999999999994</v>
      </c>
      <c r="H755" s="11">
        <v>3.83</v>
      </c>
      <c r="I755" s="11">
        <v>3.8</v>
      </c>
      <c r="J755" s="11">
        <v>3.7599999999999993</v>
      </c>
      <c r="K755" s="11">
        <v>4</v>
      </c>
      <c r="L755" s="11">
        <v>3.91</v>
      </c>
      <c r="M755" s="11">
        <v>3.65</v>
      </c>
      <c r="N755" s="11">
        <v>3.6000000000000005</v>
      </c>
      <c r="O755" s="154">
        <v>4.2405884514087075</v>
      </c>
      <c r="P755" s="11">
        <v>3.74</v>
      </c>
      <c r="Q755" s="11">
        <v>3.95</v>
      </c>
      <c r="R755" s="11">
        <v>4.2088000000000001</v>
      </c>
      <c r="S755" s="154">
        <v>3.3099999999999996</v>
      </c>
      <c r="T755" s="11">
        <v>3.94</v>
      </c>
      <c r="U755" s="159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152</v>
      </c>
    </row>
    <row r="756" spans="1:65">
      <c r="A756" s="30"/>
      <c r="B756" s="19">
        <v>1</v>
      </c>
      <c r="C756" s="9">
        <v>6</v>
      </c>
      <c r="D756" s="11">
        <v>3.9800000000000004</v>
      </c>
      <c r="E756" s="11">
        <v>3.72</v>
      </c>
      <c r="F756" s="11">
        <v>3.82</v>
      </c>
      <c r="G756" s="11">
        <v>3.81</v>
      </c>
      <c r="H756" s="11">
        <v>3.9</v>
      </c>
      <c r="I756" s="11">
        <v>3.72</v>
      </c>
      <c r="J756" s="11">
        <v>3.8</v>
      </c>
      <c r="K756" s="11">
        <v>3.91</v>
      </c>
      <c r="L756" s="11">
        <v>3.91</v>
      </c>
      <c r="M756" s="11">
        <v>3.72</v>
      </c>
      <c r="N756" s="11">
        <v>3.56</v>
      </c>
      <c r="O756" s="154">
        <v>4.3068979183289118</v>
      </c>
      <c r="P756" s="11">
        <v>3.6699999999999995</v>
      </c>
      <c r="Q756" s="11">
        <v>3.9800000000000004</v>
      </c>
      <c r="R756" s="11">
        <v>4.0418000000000003</v>
      </c>
      <c r="S756" s="154">
        <v>3.12</v>
      </c>
      <c r="T756" s="11">
        <v>4.01</v>
      </c>
      <c r="U756" s="159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6"/>
    </row>
    <row r="757" spans="1:65">
      <c r="A757" s="30"/>
      <c r="B757" s="20" t="s">
        <v>237</v>
      </c>
      <c r="C757" s="12"/>
      <c r="D757" s="22">
        <v>3.9450000000000003</v>
      </c>
      <c r="E757" s="22">
        <v>3.7016666666666667</v>
      </c>
      <c r="F757" s="22">
        <v>3.7966666666666669</v>
      </c>
      <c r="G757" s="22">
        <v>3.8616666666666664</v>
      </c>
      <c r="H757" s="22">
        <v>3.86</v>
      </c>
      <c r="I757" s="22">
        <v>3.7566666666666664</v>
      </c>
      <c r="J757" s="22">
        <v>3.7933333333333334</v>
      </c>
      <c r="K757" s="22">
        <v>3.9483333333333337</v>
      </c>
      <c r="L757" s="22">
        <v>3.8799999999999994</v>
      </c>
      <c r="M757" s="22">
        <v>3.6816666666666662</v>
      </c>
      <c r="N757" s="22">
        <v>3.58</v>
      </c>
      <c r="O757" s="22">
        <v>4.2440144500587236</v>
      </c>
      <c r="P757" s="22">
        <v>3.9099999999999997</v>
      </c>
      <c r="Q757" s="22">
        <v>3.9516666666666667</v>
      </c>
      <c r="R757" s="22">
        <v>4.1131500000000001</v>
      </c>
      <c r="S757" s="22">
        <v>3.2416666666666667</v>
      </c>
      <c r="T757" s="22">
        <v>3.9850000000000008</v>
      </c>
      <c r="U757" s="159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6"/>
    </row>
    <row r="758" spans="1:65">
      <c r="A758" s="30"/>
      <c r="B758" s="3" t="s">
        <v>238</v>
      </c>
      <c r="C758" s="29"/>
      <c r="D758" s="11">
        <v>3.95</v>
      </c>
      <c r="E758" s="11">
        <v>3.7050000000000001</v>
      </c>
      <c r="F758" s="11">
        <v>3.7900000000000005</v>
      </c>
      <c r="G758" s="11">
        <v>3.875</v>
      </c>
      <c r="H758" s="11">
        <v>3.8650000000000002</v>
      </c>
      <c r="I758" s="11">
        <v>3.7600000000000002</v>
      </c>
      <c r="J758" s="11">
        <v>3.79</v>
      </c>
      <c r="K758" s="11">
        <v>3.9699999999999998</v>
      </c>
      <c r="L758" s="11">
        <v>3.88</v>
      </c>
      <c r="M758" s="11">
        <v>3.6749999999999998</v>
      </c>
      <c r="N758" s="11">
        <v>3.5750000000000002</v>
      </c>
      <c r="O758" s="11">
        <v>4.2489957278831589</v>
      </c>
      <c r="P758" s="11">
        <v>3.83</v>
      </c>
      <c r="Q758" s="11">
        <v>3.95</v>
      </c>
      <c r="R758" s="11">
        <v>4.1110500000000005</v>
      </c>
      <c r="S758" s="11">
        <v>3.24</v>
      </c>
      <c r="T758" s="11">
        <v>3.98</v>
      </c>
      <c r="U758" s="159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6"/>
    </row>
    <row r="759" spans="1:65">
      <c r="A759" s="30"/>
      <c r="B759" s="3" t="s">
        <v>239</v>
      </c>
      <c r="C759" s="29"/>
      <c r="D759" s="23">
        <v>3.5071355833500378E-2</v>
      </c>
      <c r="E759" s="23">
        <v>4.445971959725651E-2</v>
      </c>
      <c r="F759" s="23">
        <v>1.5055453054181397E-2</v>
      </c>
      <c r="G759" s="23">
        <v>5.1929439306299612E-2</v>
      </c>
      <c r="H759" s="23">
        <v>5.7271284253105292E-2</v>
      </c>
      <c r="I759" s="23">
        <v>5.819507424745398E-2</v>
      </c>
      <c r="J759" s="23">
        <v>5.8537737116040559E-2</v>
      </c>
      <c r="K759" s="23">
        <v>5.307227776030244E-2</v>
      </c>
      <c r="L759" s="23">
        <v>4.5607017003965543E-2</v>
      </c>
      <c r="M759" s="23">
        <v>2.7868739954771397E-2</v>
      </c>
      <c r="N759" s="23">
        <v>3.2863353450309996E-2</v>
      </c>
      <c r="O759" s="23">
        <v>5.9451105058792107E-2</v>
      </c>
      <c r="P759" s="23">
        <v>0.23039097204534725</v>
      </c>
      <c r="Q759" s="23">
        <v>3.5449494589721187E-2</v>
      </c>
      <c r="R759" s="23">
        <v>8.1489355133047878E-2</v>
      </c>
      <c r="S759" s="23">
        <v>6.9976186425573642E-2</v>
      </c>
      <c r="T759" s="23">
        <v>6.5345237010818236E-2</v>
      </c>
      <c r="U759" s="214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57"/>
    </row>
    <row r="760" spans="1:65">
      <c r="A760" s="30"/>
      <c r="B760" s="3" t="s">
        <v>87</v>
      </c>
      <c r="C760" s="29"/>
      <c r="D760" s="13">
        <v>8.8900775243346952E-3</v>
      </c>
      <c r="E760" s="13">
        <v>1.2010730192865334E-2</v>
      </c>
      <c r="F760" s="13">
        <v>3.9654397860003675E-3</v>
      </c>
      <c r="G760" s="13">
        <v>1.3447416307198864E-2</v>
      </c>
      <c r="H760" s="13">
        <v>1.4837120272825206E-2</v>
      </c>
      <c r="I760" s="13">
        <v>1.5491146649721557E-2</v>
      </c>
      <c r="J760" s="13">
        <v>1.5431740891750586E-2</v>
      </c>
      <c r="K760" s="13">
        <v>1.3441691285851187E-2</v>
      </c>
      <c r="L760" s="13">
        <v>1.1754385825764317E-2</v>
      </c>
      <c r="M760" s="13">
        <v>7.5695989012507202E-3</v>
      </c>
      <c r="N760" s="13">
        <v>9.1797076676843562E-3</v>
      </c>
      <c r="O760" s="13">
        <v>1.4008223996025625E-2</v>
      </c>
      <c r="P760" s="13">
        <v>5.8923522262237155E-2</v>
      </c>
      <c r="Q760" s="13">
        <v>8.9707704571205023E-3</v>
      </c>
      <c r="R760" s="13">
        <v>1.9811909396216496E-2</v>
      </c>
      <c r="S760" s="13">
        <v>2.1586484244392898E-2</v>
      </c>
      <c r="T760" s="13">
        <v>1.6397801006478852E-2</v>
      </c>
      <c r="U760" s="159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6"/>
    </row>
    <row r="761" spans="1:65">
      <c r="A761" s="30"/>
      <c r="B761" s="3" t="s">
        <v>240</v>
      </c>
      <c r="C761" s="29"/>
      <c r="D761" s="13">
        <v>2.4412495610794505E-2</v>
      </c>
      <c r="E761" s="13">
        <v>-3.8774755913994818E-2</v>
      </c>
      <c r="F761" s="13">
        <v>-1.4105760455686678E-2</v>
      </c>
      <c r="G761" s="13">
        <v>2.7730259105240851E-3</v>
      </c>
      <c r="H761" s="13">
        <v>2.3402365165186012E-3</v>
      </c>
      <c r="I761" s="13">
        <v>-2.4492705911816515E-2</v>
      </c>
      <c r="J761" s="13">
        <v>-1.4971339243697535E-2</v>
      </c>
      <c r="K761" s="13">
        <v>2.527807439880525E-2</v>
      </c>
      <c r="L761" s="13">
        <v>7.5337092445835196E-3</v>
      </c>
      <c r="M761" s="13">
        <v>-4.3968228642059737E-2</v>
      </c>
      <c r="N761" s="13">
        <v>-7.0368381676389369E-2</v>
      </c>
      <c r="O761" s="13">
        <v>0.10205866519465912</v>
      </c>
      <c r="P761" s="13">
        <v>1.5323918336680675E-2</v>
      </c>
      <c r="Q761" s="13">
        <v>2.6143653186815996E-2</v>
      </c>
      <c r="R761" s="13">
        <v>6.8076617571999787E-2</v>
      </c>
      <c r="S761" s="13">
        <v>-0.15822462865948661</v>
      </c>
      <c r="T761" s="13">
        <v>3.4799441066924341E-2</v>
      </c>
      <c r="U761" s="159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6"/>
    </row>
    <row r="762" spans="1:65">
      <c r="A762" s="30"/>
      <c r="B762" s="46" t="s">
        <v>241</v>
      </c>
      <c r="C762" s="47"/>
      <c r="D762" s="45">
        <v>0.62</v>
      </c>
      <c r="E762" s="45">
        <v>1.2</v>
      </c>
      <c r="F762" s="45">
        <v>0.49</v>
      </c>
      <c r="G762" s="45">
        <v>0</v>
      </c>
      <c r="H762" s="45">
        <v>0.01</v>
      </c>
      <c r="I762" s="45">
        <v>0.79</v>
      </c>
      <c r="J762" s="45">
        <v>0.51</v>
      </c>
      <c r="K762" s="45">
        <v>0.65</v>
      </c>
      <c r="L762" s="45">
        <v>0.14000000000000001</v>
      </c>
      <c r="M762" s="45">
        <v>1.35</v>
      </c>
      <c r="N762" s="45">
        <v>2.11</v>
      </c>
      <c r="O762" s="45">
        <v>2.86</v>
      </c>
      <c r="P762" s="45">
        <v>0.36</v>
      </c>
      <c r="Q762" s="45">
        <v>0.67</v>
      </c>
      <c r="R762" s="45">
        <v>1.88</v>
      </c>
      <c r="S762" s="45">
        <v>4.6500000000000004</v>
      </c>
      <c r="T762" s="45">
        <v>0.92</v>
      </c>
      <c r="U762" s="159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6"/>
    </row>
    <row r="763" spans="1:65">
      <c r="B763" s="3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BM763" s="56"/>
    </row>
    <row r="764" spans="1:65" ht="15">
      <c r="B764" s="8" t="s">
        <v>638</v>
      </c>
      <c r="BM764" s="28" t="s">
        <v>67</v>
      </c>
    </row>
    <row r="765" spans="1:65" ht="15">
      <c r="A765" s="25" t="s">
        <v>6</v>
      </c>
      <c r="B765" s="18" t="s">
        <v>114</v>
      </c>
      <c r="C765" s="15" t="s">
        <v>115</v>
      </c>
      <c r="D765" s="16" t="s">
        <v>233</v>
      </c>
      <c r="E765" s="17" t="s">
        <v>233</v>
      </c>
      <c r="F765" s="17" t="s">
        <v>233</v>
      </c>
      <c r="G765" s="17" t="s">
        <v>233</v>
      </c>
      <c r="H765" s="17" t="s">
        <v>233</v>
      </c>
      <c r="I765" s="17" t="s">
        <v>233</v>
      </c>
      <c r="J765" s="17" t="s">
        <v>233</v>
      </c>
      <c r="K765" s="17" t="s">
        <v>233</v>
      </c>
      <c r="L765" s="17" t="s">
        <v>233</v>
      </c>
      <c r="M765" s="17" t="s">
        <v>233</v>
      </c>
      <c r="N765" s="159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1</v>
      </c>
    </row>
    <row r="766" spans="1:65">
      <c r="A766" s="30"/>
      <c r="B766" s="19" t="s">
        <v>234</v>
      </c>
      <c r="C766" s="9" t="s">
        <v>234</v>
      </c>
      <c r="D766" s="156" t="s">
        <v>244</v>
      </c>
      <c r="E766" s="158" t="s">
        <v>245</v>
      </c>
      <c r="F766" s="158" t="s">
        <v>252</v>
      </c>
      <c r="G766" s="158" t="s">
        <v>253</v>
      </c>
      <c r="H766" s="158" t="s">
        <v>258</v>
      </c>
      <c r="I766" s="158" t="s">
        <v>259</v>
      </c>
      <c r="J766" s="158" t="s">
        <v>266</v>
      </c>
      <c r="K766" s="158" t="s">
        <v>268</v>
      </c>
      <c r="L766" s="158" t="s">
        <v>269</v>
      </c>
      <c r="M766" s="158" t="s">
        <v>235</v>
      </c>
      <c r="N766" s="159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 t="s">
        <v>3</v>
      </c>
    </row>
    <row r="767" spans="1:65">
      <c r="A767" s="30"/>
      <c r="B767" s="19"/>
      <c r="C767" s="9"/>
      <c r="D767" s="10" t="s">
        <v>331</v>
      </c>
      <c r="E767" s="11" t="s">
        <v>331</v>
      </c>
      <c r="F767" s="11" t="s">
        <v>331</v>
      </c>
      <c r="G767" s="11" t="s">
        <v>103</v>
      </c>
      <c r="H767" s="11" t="s">
        <v>103</v>
      </c>
      <c r="I767" s="11" t="s">
        <v>104</v>
      </c>
      <c r="J767" s="11" t="s">
        <v>103</v>
      </c>
      <c r="K767" s="11" t="s">
        <v>104</v>
      </c>
      <c r="L767" s="11" t="s">
        <v>104</v>
      </c>
      <c r="M767" s="11" t="s">
        <v>331</v>
      </c>
      <c r="N767" s="159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1</v>
      </c>
    </row>
    <row r="768" spans="1:65">
      <c r="A768" s="30"/>
      <c r="B768" s="19"/>
      <c r="C768" s="9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159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2</v>
      </c>
    </row>
    <row r="769" spans="1:65">
      <c r="A769" s="30"/>
      <c r="B769" s="18">
        <v>1</v>
      </c>
      <c r="C769" s="14">
        <v>1</v>
      </c>
      <c r="D769" s="221">
        <v>262</v>
      </c>
      <c r="E769" s="229">
        <v>36</v>
      </c>
      <c r="F769" s="229">
        <v>35</v>
      </c>
      <c r="G769" s="229">
        <v>37.299999999999997</v>
      </c>
      <c r="H769" s="229">
        <v>37.619879082239585</v>
      </c>
      <c r="I769" s="221">
        <v>48.8</v>
      </c>
      <c r="J769" s="229">
        <v>33.700000000000003</v>
      </c>
      <c r="K769" s="221" t="s">
        <v>106</v>
      </c>
      <c r="L769" s="221" t="s">
        <v>106</v>
      </c>
      <c r="M769" s="221" t="s">
        <v>96</v>
      </c>
      <c r="N769" s="222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  <c r="AA769" s="223"/>
      <c r="AB769" s="223"/>
      <c r="AC769" s="223"/>
      <c r="AD769" s="223"/>
      <c r="AE769" s="223"/>
      <c r="AF769" s="223"/>
      <c r="AG769" s="223"/>
      <c r="AH769" s="223"/>
      <c r="AI769" s="223"/>
      <c r="AJ769" s="223"/>
      <c r="AK769" s="223"/>
      <c r="AL769" s="223"/>
      <c r="AM769" s="223"/>
      <c r="AN769" s="223"/>
      <c r="AO769" s="223"/>
      <c r="AP769" s="223"/>
      <c r="AQ769" s="223"/>
      <c r="AR769" s="223"/>
      <c r="AS769" s="223"/>
      <c r="AT769" s="223"/>
      <c r="AU769" s="223"/>
      <c r="AV769" s="223"/>
      <c r="AW769" s="223"/>
      <c r="AX769" s="223"/>
      <c r="AY769" s="223"/>
      <c r="AZ769" s="223"/>
      <c r="BA769" s="223"/>
      <c r="BB769" s="223"/>
      <c r="BC769" s="223"/>
      <c r="BD769" s="223"/>
      <c r="BE769" s="223"/>
      <c r="BF769" s="223"/>
      <c r="BG769" s="223"/>
      <c r="BH769" s="223"/>
      <c r="BI769" s="223"/>
      <c r="BJ769" s="223"/>
      <c r="BK769" s="223"/>
      <c r="BL769" s="223"/>
      <c r="BM769" s="224">
        <v>1</v>
      </c>
    </row>
    <row r="770" spans="1:65">
      <c r="A770" s="30"/>
      <c r="B770" s="19">
        <v>1</v>
      </c>
      <c r="C770" s="9">
        <v>2</v>
      </c>
      <c r="D770" s="225">
        <v>265</v>
      </c>
      <c r="E770" s="228">
        <v>34</v>
      </c>
      <c r="F770" s="228">
        <v>37</v>
      </c>
      <c r="G770" s="228">
        <v>34.700000000000003</v>
      </c>
      <c r="H770" s="228">
        <v>38.234509781237833</v>
      </c>
      <c r="I770" s="225">
        <v>48.9</v>
      </c>
      <c r="J770" s="228">
        <v>36.4</v>
      </c>
      <c r="K770" s="225" t="s">
        <v>106</v>
      </c>
      <c r="L770" s="225" t="s">
        <v>106</v>
      </c>
      <c r="M770" s="225" t="s">
        <v>96</v>
      </c>
      <c r="N770" s="222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  <c r="AA770" s="223"/>
      <c r="AB770" s="223"/>
      <c r="AC770" s="223"/>
      <c r="AD770" s="223"/>
      <c r="AE770" s="223"/>
      <c r="AF770" s="223"/>
      <c r="AG770" s="223"/>
      <c r="AH770" s="223"/>
      <c r="AI770" s="223"/>
      <c r="AJ770" s="223"/>
      <c r="AK770" s="223"/>
      <c r="AL770" s="223"/>
      <c r="AM770" s="223"/>
      <c r="AN770" s="223"/>
      <c r="AO770" s="223"/>
      <c r="AP770" s="223"/>
      <c r="AQ770" s="223"/>
      <c r="AR770" s="223"/>
      <c r="AS770" s="223"/>
      <c r="AT770" s="223"/>
      <c r="AU770" s="223"/>
      <c r="AV770" s="223"/>
      <c r="AW770" s="223"/>
      <c r="AX770" s="223"/>
      <c r="AY770" s="223"/>
      <c r="AZ770" s="223"/>
      <c r="BA770" s="223"/>
      <c r="BB770" s="223"/>
      <c r="BC770" s="223"/>
      <c r="BD770" s="223"/>
      <c r="BE770" s="223"/>
      <c r="BF770" s="223"/>
      <c r="BG770" s="223"/>
      <c r="BH770" s="223"/>
      <c r="BI770" s="223"/>
      <c r="BJ770" s="223"/>
      <c r="BK770" s="223"/>
      <c r="BL770" s="223"/>
      <c r="BM770" s="224">
        <v>45</v>
      </c>
    </row>
    <row r="771" spans="1:65">
      <c r="A771" s="30"/>
      <c r="B771" s="19">
        <v>1</v>
      </c>
      <c r="C771" s="9">
        <v>3</v>
      </c>
      <c r="D771" s="225">
        <v>262</v>
      </c>
      <c r="E771" s="228">
        <v>39</v>
      </c>
      <c r="F771" s="228">
        <v>35</v>
      </c>
      <c r="G771" s="228">
        <v>35.799999999999997</v>
      </c>
      <c r="H771" s="228">
        <v>35.951592656182868</v>
      </c>
      <c r="I771" s="225">
        <v>48.5</v>
      </c>
      <c r="J771" s="228">
        <v>35.200000000000003</v>
      </c>
      <c r="K771" s="225" t="s">
        <v>106</v>
      </c>
      <c r="L771" s="225" t="s">
        <v>106</v>
      </c>
      <c r="M771" s="225" t="s">
        <v>96</v>
      </c>
      <c r="N771" s="222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  <c r="AA771" s="223"/>
      <c r="AB771" s="223"/>
      <c r="AC771" s="223"/>
      <c r="AD771" s="223"/>
      <c r="AE771" s="223"/>
      <c r="AF771" s="223"/>
      <c r="AG771" s="223"/>
      <c r="AH771" s="223"/>
      <c r="AI771" s="223"/>
      <c r="AJ771" s="223"/>
      <c r="AK771" s="223"/>
      <c r="AL771" s="223"/>
      <c r="AM771" s="223"/>
      <c r="AN771" s="223"/>
      <c r="AO771" s="223"/>
      <c r="AP771" s="223"/>
      <c r="AQ771" s="223"/>
      <c r="AR771" s="223"/>
      <c r="AS771" s="223"/>
      <c r="AT771" s="223"/>
      <c r="AU771" s="223"/>
      <c r="AV771" s="223"/>
      <c r="AW771" s="223"/>
      <c r="AX771" s="223"/>
      <c r="AY771" s="223"/>
      <c r="AZ771" s="223"/>
      <c r="BA771" s="223"/>
      <c r="BB771" s="223"/>
      <c r="BC771" s="223"/>
      <c r="BD771" s="223"/>
      <c r="BE771" s="223"/>
      <c r="BF771" s="223"/>
      <c r="BG771" s="223"/>
      <c r="BH771" s="223"/>
      <c r="BI771" s="223"/>
      <c r="BJ771" s="223"/>
      <c r="BK771" s="223"/>
      <c r="BL771" s="223"/>
      <c r="BM771" s="224">
        <v>16</v>
      </c>
    </row>
    <row r="772" spans="1:65">
      <c r="A772" s="30"/>
      <c r="B772" s="19">
        <v>1</v>
      </c>
      <c r="C772" s="9">
        <v>4</v>
      </c>
      <c r="D772" s="225">
        <v>261</v>
      </c>
      <c r="E772" s="228">
        <v>36</v>
      </c>
      <c r="F772" s="228">
        <v>35</v>
      </c>
      <c r="G772" s="228">
        <v>35.299999999999997</v>
      </c>
      <c r="H772" s="228">
        <v>36.040548602619552</v>
      </c>
      <c r="I772" s="225">
        <v>49.8</v>
      </c>
      <c r="J772" s="228">
        <v>37.299999999999997</v>
      </c>
      <c r="K772" s="225" t="s">
        <v>106</v>
      </c>
      <c r="L772" s="225" t="s">
        <v>106</v>
      </c>
      <c r="M772" s="225" t="s">
        <v>96</v>
      </c>
      <c r="N772" s="222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  <c r="AA772" s="223"/>
      <c r="AB772" s="223"/>
      <c r="AC772" s="223"/>
      <c r="AD772" s="223"/>
      <c r="AE772" s="223"/>
      <c r="AF772" s="223"/>
      <c r="AG772" s="223"/>
      <c r="AH772" s="223"/>
      <c r="AI772" s="223"/>
      <c r="AJ772" s="223"/>
      <c r="AK772" s="223"/>
      <c r="AL772" s="223"/>
      <c r="AM772" s="223"/>
      <c r="AN772" s="223"/>
      <c r="AO772" s="223"/>
      <c r="AP772" s="223"/>
      <c r="AQ772" s="223"/>
      <c r="AR772" s="223"/>
      <c r="AS772" s="223"/>
      <c r="AT772" s="223"/>
      <c r="AU772" s="223"/>
      <c r="AV772" s="223"/>
      <c r="AW772" s="223"/>
      <c r="AX772" s="223"/>
      <c r="AY772" s="223"/>
      <c r="AZ772" s="223"/>
      <c r="BA772" s="223"/>
      <c r="BB772" s="223"/>
      <c r="BC772" s="223"/>
      <c r="BD772" s="223"/>
      <c r="BE772" s="223"/>
      <c r="BF772" s="223"/>
      <c r="BG772" s="223"/>
      <c r="BH772" s="223"/>
      <c r="BI772" s="223"/>
      <c r="BJ772" s="223"/>
      <c r="BK772" s="223"/>
      <c r="BL772" s="223"/>
      <c r="BM772" s="224">
        <v>36.170319465019944</v>
      </c>
    </row>
    <row r="773" spans="1:65">
      <c r="A773" s="30"/>
      <c r="B773" s="19">
        <v>1</v>
      </c>
      <c r="C773" s="9">
        <v>5</v>
      </c>
      <c r="D773" s="225">
        <v>262</v>
      </c>
      <c r="E773" s="228">
        <v>37</v>
      </c>
      <c r="F773" s="228">
        <v>36</v>
      </c>
      <c r="G773" s="228">
        <v>37.299999999999997</v>
      </c>
      <c r="H773" s="228">
        <v>38.974558814320751</v>
      </c>
      <c r="I773" s="225">
        <v>48.9</v>
      </c>
      <c r="J773" s="228">
        <v>34.299999999999997</v>
      </c>
      <c r="K773" s="225" t="s">
        <v>106</v>
      </c>
      <c r="L773" s="225" t="s">
        <v>106</v>
      </c>
      <c r="M773" s="225" t="s">
        <v>96</v>
      </c>
      <c r="N773" s="222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  <c r="AA773" s="223"/>
      <c r="AB773" s="223"/>
      <c r="AC773" s="223"/>
      <c r="AD773" s="223"/>
      <c r="AE773" s="223"/>
      <c r="AF773" s="223"/>
      <c r="AG773" s="223"/>
      <c r="AH773" s="223"/>
      <c r="AI773" s="223"/>
      <c r="AJ773" s="223"/>
      <c r="AK773" s="223"/>
      <c r="AL773" s="223"/>
      <c r="AM773" s="223"/>
      <c r="AN773" s="223"/>
      <c r="AO773" s="223"/>
      <c r="AP773" s="223"/>
      <c r="AQ773" s="223"/>
      <c r="AR773" s="223"/>
      <c r="AS773" s="223"/>
      <c r="AT773" s="223"/>
      <c r="AU773" s="223"/>
      <c r="AV773" s="223"/>
      <c r="AW773" s="223"/>
      <c r="AX773" s="223"/>
      <c r="AY773" s="223"/>
      <c r="AZ773" s="223"/>
      <c r="BA773" s="223"/>
      <c r="BB773" s="223"/>
      <c r="BC773" s="223"/>
      <c r="BD773" s="223"/>
      <c r="BE773" s="223"/>
      <c r="BF773" s="223"/>
      <c r="BG773" s="223"/>
      <c r="BH773" s="223"/>
      <c r="BI773" s="223"/>
      <c r="BJ773" s="223"/>
      <c r="BK773" s="223"/>
      <c r="BL773" s="223"/>
      <c r="BM773" s="224">
        <v>153</v>
      </c>
    </row>
    <row r="774" spans="1:65">
      <c r="A774" s="30"/>
      <c r="B774" s="19">
        <v>1</v>
      </c>
      <c r="C774" s="9">
        <v>6</v>
      </c>
      <c r="D774" s="225">
        <v>263</v>
      </c>
      <c r="E774" s="228">
        <v>38</v>
      </c>
      <c r="F774" s="228">
        <v>35</v>
      </c>
      <c r="G774" s="228">
        <v>35.4</v>
      </c>
      <c r="H774" s="228">
        <v>36.988495013997913</v>
      </c>
      <c r="I774" s="225">
        <v>48.4</v>
      </c>
      <c r="J774" s="228">
        <v>35.6</v>
      </c>
      <c r="K774" s="225" t="s">
        <v>106</v>
      </c>
      <c r="L774" s="225" t="s">
        <v>106</v>
      </c>
      <c r="M774" s="225" t="s">
        <v>96</v>
      </c>
      <c r="N774" s="222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  <c r="AA774" s="223"/>
      <c r="AB774" s="223"/>
      <c r="AC774" s="223"/>
      <c r="AD774" s="223"/>
      <c r="AE774" s="223"/>
      <c r="AF774" s="223"/>
      <c r="AG774" s="223"/>
      <c r="AH774" s="223"/>
      <c r="AI774" s="223"/>
      <c r="AJ774" s="223"/>
      <c r="AK774" s="223"/>
      <c r="AL774" s="223"/>
      <c r="AM774" s="223"/>
      <c r="AN774" s="223"/>
      <c r="AO774" s="223"/>
      <c r="AP774" s="223"/>
      <c r="AQ774" s="223"/>
      <c r="AR774" s="223"/>
      <c r="AS774" s="223"/>
      <c r="AT774" s="223"/>
      <c r="AU774" s="223"/>
      <c r="AV774" s="223"/>
      <c r="AW774" s="223"/>
      <c r="AX774" s="223"/>
      <c r="AY774" s="223"/>
      <c r="AZ774" s="223"/>
      <c r="BA774" s="223"/>
      <c r="BB774" s="223"/>
      <c r="BC774" s="223"/>
      <c r="BD774" s="223"/>
      <c r="BE774" s="223"/>
      <c r="BF774" s="223"/>
      <c r="BG774" s="223"/>
      <c r="BH774" s="223"/>
      <c r="BI774" s="223"/>
      <c r="BJ774" s="223"/>
      <c r="BK774" s="223"/>
      <c r="BL774" s="223"/>
      <c r="BM774" s="226"/>
    </row>
    <row r="775" spans="1:65">
      <c r="A775" s="30"/>
      <c r="B775" s="20" t="s">
        <v>237</v>
      </c>
      <c r="C775" s="12"/>
      <c r="D775" s="227">
        <v>262.5</v>
      </c>
      <c r="E775" s="227">
        <v>36.666666666666664</v>
      </c>
      <c r="F775" s="227">
        <v>35.5</v>
      </c>
      <c r="G775" s="227">
        <v>35.966666666666661</v>
      </c>
      <c r="H775" s="227">
        <v>37.301597325099749</v>
      </c>
      <c r="I775" s="227">
        <v>48.883333333333333</v>
      </c>
      <c r="J775" s="227">
        <v>35.416666666666664</v>
      </c>
      <c r="K775" s="227" t="s">
        <v>729</v>
      </c>
      <c r="L775" s="227" t="s">
        <v>729</v>
      </c>
      <c r="M775" s="227" t="s">
        <v>729</v>
      </c>
      <c r="N775" s="222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  <c r="AA775" s="223"/>
      <c r="AB775" s="223"/>
      <c r="AC775" s="223"/>
      <c r="AD775" s="223"/>
      <c r="AE775" s="223"/>
      <c r="AF775" s="223"/>
      <c r="AG775" s="223"/>
      <c r="AH775" s="223"/>
      <c r="AI775" s="223"/>
      <c r="AJ775" s="223"/>
      <c r="AK775" s="223"/>
      <c r="AL775" s="223"/>
      <c r="AM775" s="223"/>
      <c r="AN775" s="223"/>
      <c r="AO775" s="223"/>
      <c r="AP775" s="223"/>
      <c r="AQ775" s="223"/>
      <c r="AR775" s="223"/>
      <c r="AS775" s="223"/>
      <c r="AT775" s="223"/>
      <c r="AU775" s="223"/>
      <c r="AV775" s="223"/>
      <c r="AW775" s="223"/>
      <c r="AX775" s="223"/>
      <c r="AY775" s="223"/>
      <c r="AZ775" s="223"/>
      <c r="BA775" s="223"/>
      <c r="BB775" s="223"/>
      <c r="BC775" s="223"/>
      <c r="BD775" s="223"/>
      <c r="BE775" s="223"/>
      <c r="BF775" s="223"/>
      <c r="BG775" s="223"/>
      <c r="BH775" s="223"/>
      <c r="BI775" s="223"/>
      <c r="BJ775" s="223"/>
      <c r="BK775" s="223"/>
      <c r="BL775" s="223"/>
      <c r="BM775" s="226"/>
    </row>
    <row r="776" spans="1:65">
      <c r="A776" s="30"/>
      <c r="B776" s="3" t="s">
        <v>238</v>
      </c>
      <c r="C776" s="29"/>
      <c r="D776" s="228">
        <v>262</v>
      </c>
      <c r="E776" s="228">
        <v>36.5</v>
      </c>
      <c r="F776" s="228">
        <v>35</v>
      </c>
      <c r="G776" s="228">
        <v>35.599999999999994</v>
      </c>
      <c r="H776" s="228">
        <v>37.304187048118749</v>
      </c>
      <c r="I776" s="228">
        <v>48.849999999999994</v>
      </c>
      <c r="J776" s="228">
        <v>35.400000000000006</v>
      </c>
      <c r="K776" s="228" t="s">
        <v>729</v>
      </c>
      <c r="L776" s="228" t="s">
        <v>729</v>
      </c>
      <c r="M776" s="228" t="s">
        <v>729</v>
      </c>
      <c r="N776" s="222"/>
      <c r="O776" s="223"/>
      <c r="P776" s="223"/>
      <c r="Q776" s="223"/>
      <c r="R776" s="223"/>
      <c r="S776" s="223"/>
      <c r="T776" s="223"/>
      <c r="U776" s="223"/>
      <c r="V776" s="223"/>
      <c r="W776" s="223"/>
      <c r="X776" s="223"/>
      <c r="Y776" s="223"/>
      <c r="Z776" s="223"/>
      <c r="AA776" s="223"/>
      <c r="AB776" s="223"/>
      <c r="AC776" s="223"/>
      <c r="AD776" s="223"/>
      <c r="AE776" s="223"/>
      <c r="AF776" s="223"/>
      <c r="AG776" s="223"/>
      <c r="AH776" s="223"/>
      <c r="AI776" s="223"/>
      <c r="AJ776" s="223"/>
      <c r="AK776" s="223"/>
      <c r="AL776" s="223"/>
      <c r="AM776" s="223"/>
      <c r="AN776" s="223"/>
      <c r="AO776" s="223"/>
      <c r="AP776" s="223"/>
      <c r="AQ776" s="223"/>
      <c r="AR776" s="223"/>
      <c r="AS776" s="223"/>
      <c r="AT776" s="223"/>
      <c r="AU776" s="223"/>
      <c r="AV776" s="223"/>
      <c r="AW776" s="223"/>
      <c r="AX776" s="223"/>
      <c r="AY776" s="223"/>
      <c r="AZ776" s="223"/>
      <c r="BA776" s="223"/>
      <c r="BB776" s="223"/>
      <c r="BC776" s="223"/>
      <c r="BD776" s="223"/>
      <c r="BE776" s="223"/>
      <c r="BF776" s="223"/>
      <c r="BG776" s="223"/>
      <c r="BH776" s="223"/>
      <c r="BI776" s="223"/>
      <c r="BJ776" s="223"/>
      <c r="BK776" s="223"/>
      <c r="BL776" s="223"/>
      <c r="BM776" s="226"/>
    </row>
    <row r="777" spans="1:65">
      <c r="A777" s="30"/>
      <c r="B777" s="3" t="s">
        <v>239</v>
      </c>
      <c r="C777" s="29"/>
      <c r="D777" s="23">
        <v>1.3784048752090221</v>
      </c>
      <c r="E777" s="23">
        <v>1.7511900715418263</v>
      </c>
      <c r="F777" s="23">
        <v>0.83666002653407556</v>
      </c>
      <c r="G777" s="23">
        <v>1.0911767348448478</v>
      </c>
      <c r="H777" s="23">
        <v>1.2067492379070137</v>
      </c>
      <c r="I777" s="23">
        <v>0.49564772436344945</v>
      </c>
      <c r="J777" s="23">
        <v>1.325770216389953</v>
      </c>
      <c r="K777" s="23" t="s">
        <v>729</v>
      </c>
      <c r="L777" s="23" t="s">
        <v>729</v>
      </c>
      <c r="M777" s="23" t="s">
        <v>729</v>
      </c>
      <c r="N777" s="159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6"/>
    </row>
    <row r="778" spans="1:65">
      <c r="A778" s="30"/>
      <c r="B778" s="3" t="s">
        <v>87</v>
      </c>
      <c r="C778" s="29"/>
      <c r="D778" s="13">
        <v>5.2510661912724653E-3</v>
      </c>
      <c r="E778" s="13">
        <v>4.7759729223867994E-2</v>
      </c>
      <c r="F778" s="13">
        <v>2.3567888071382409E-2</v>
      </c>
      <c r="G778" s="13">
        <v>3.0338556112461019E-2</v>
      </c>
      <c r="H778" s="13">
        <v>3.2351141088936913E-2</v>
      </c>
      <c r="I778" s="13">
        <v>1.0139401112106023E-2</v>
      </c>
      <c r="J778" s="13">
        <v>3.7433511992186912E-2</v>
      </c>
      <c r="K778" s="13" t="s">
        <v>729</v>
      </c>
      <c r="L778" s="13" t="s">
        <v>729</v>
      </c>
      <c r="M778" s="13" t="s">
        <v>729</v>
      </c>
      <c r="N778" s="159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6"/>
    </row>
    <row r="779" spans="1:65">
      <c r="A779" s="30"/>
      <c r="B779" s="3" t="s">
        <v>240</v>
      </c>
      <c r="C779" s="29"/>
      <c r="D779" s="13">
        <v>6.2573315326634553</v>
      </c>
      <c r="E779" s="13">
        <v>1.3722499800609578E-2</v>
      </c>
      <c r="F779" s="13">
        <v>-1.8532307011227989E-2</v>
      </c>
      <c r="G779" s="13">
        <v>-5.6303842864930953E-3</v>
      </c>
      <c r="H779" s="13">
        <v>3.1276413280614035E-2</v>
      </c>
      <c r="I779" s="13">
        <v>0.35147640541599467</v>
      </c>
      <c r="J779" s="13">
        <v>-2.0836221783502085E-2</v>
      </c>
      <c r="K779" s="13" t="s">
        <v>729</v>
      </c>
      <c r="L779" s="13" t="s">
        <v>729</v>
      </c>
      <c r="M779" s="13" t="s">
        <v>729</v>
      </c>
      <c r="N779" s="159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6"/>
    </row>
    <row r="780" spans="1:65">
      <c r="A780" s="30"/>
      <c r="B780" s="46" t="s">
        <v>241</v>
      </c>
      <c r="C780" s="47"/>
      <c r="D780" s="45">
        <v>24.8</v>
      </c>
      <c r="E780" s="45">
        <v>0.04</v>
      </c>
      <c r="F780" s="45">
        <v>0.09</v>
      </c>
      <c r="G780" s="45">
        <v>0.04</v>
      </c>
      <c r="H780" s="45">
        <v>0.11</v>
      </c>
      <c r="I780" s="45">
        <v>1.38</v>
      </c>
      <c r="J780" s="45">
        <v>0.1</v>
      </c>
      <c r="K780" s="45">
        <v>1.24</v>
      </c>
      <c r="L780" s="45">
        <v>1.24</v>
      </c>
      <c r="M780" s="45">
        <v>1.5</v>
      </c>
      <c r="N780" s="159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6"/>
    </row>
    <row r="781" spans="1:65">
      <c r="B781" s="3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BM781" s="56"/>
    </row>
    <row r="782" spans="1:65" ht="15">
      <c r="B782" s="8" t="s">
        <v>639</v>
      </c>
      <c r="BM782" s="28" t="s">
        <v>278</v>
      </c>
    </row>
    <row r="783" spans="1:65" ht="15">
      <c r="A783" s="25" t="s">
        <v>9</v>
      </c>
      <c r="B783" s="18" t="s">
        <v>114</v>
      </c>
      <c r="C783" s="15" t="s">
        <v>115</v>
      </c>
      <c r="D783" s="16" t="s">
        <v>233</v>
      </c>
      <c r="E783" s="17" t="s">
        <v>233</v>
      </c>
      <c r="F783" s="17" t="s">
        <v>233</v>
      </c>
      <c r="G783" s="17" t="s">
        <v>233</v>
      </c>
      <c r="H783" s="17" t="s">
        <v>233</v>
      </c>
      <c r="I783" s="17" t="s">
        <v>233</v>
      </c>
      <c r="J783" s="17" t="s">
        <v>233</v>
      </c>
      <c r="K783" s="17" t="s">
        <v>233</v>
      </c>
      <c r="L783" s="17" t="s">
        <v>233</v>
      </c>
      <c r="M783" s="17" t="s">
        <v>233</v>
      </c>
      <c r="N783" s="17" t="s">
        <v>233</v>
      </c>
      <c r="O783" s="159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</v>
      </c>
    </row>
    <row r="784" spans="1:65">
      <c r="A784" s="30"/>
      <c r="B784" s="19" t="s">
        <v>234</v>
      </c>
      <c r="C784" s="9" t="s">
        <v>234</v>
      </c>
      <c r="D784" s="156" t="s">
        <v>244</v>
      </c>
      <c r="E784" s="158" t="s">
        <v>252</v>
      </c>
      <c r="F784" s="158" t="s">
        <v>255</v>
      </c>
      <c r="G784" s="158" t="s">
        <v>258</v>
      </c>
      <c r="H784" s="158" t="s">
        <v>259</v>
      </c>
      <c r="I784" s="158" t="s">
        <v>260</v>
      </c>
      <c r="J784" s="158" t="s">
        <v>262</v>
      </c>
      <c r="K784" s="158" t="s">
        <v>263</v>
      </c>
      <c r="L784" s="158" t="s">
        <v>266</v>
      </c>
      <c r="M784" s="158" t="s">
        <v>268</v>
      </c>
      <c r="N784" s="158" t="s">
        <v>269</v>
      </c>
      <c r="O784" s="159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 t="s">
        <v>3</v>
      </c>
    </row>
    <row r="785" spans="1:65">
      <c r="A785" s="30"/>
      <c r="B785" s="19"/>
      <c r="C785" s="9"/>
      <c r="D785" s="10" t="s">
        <v>331</v>
      </c>
      <c r="E785" s="11" t="s">
        <v>331</v>
      </c>
      <c r="F785" s="11" t="s">
        <v>104</v>
      </c>
      <c r="G785" s="11" t="s">
        <v>104</v>
      </c>
      <c r="H785" s="11" t="s">
        <v>104</v>
      </c>
      <c r="I785" s="11" t="s">
        <v>331</v>
      </c>
      <c r="J785" s="11" t="s">
        <v>100</v>
      </c>
      <c r="K785" s="11" t="s">
        <v>103</v>
      </c>
      <c r="L785" s="11" t="s">
        <v>104</v>
      </c>
      <c r="M785" s="11" t="s">
        <v>104</v>
      </c>
      <c r="N785" s="11" t="s">
        <v>104</v>
      </c>
      <c r="O785" s="159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2</v>
      </c>
    </row>
    <row r="786" spans="1:65">
      <c r="A786" s="30"/>
      <c r="B786" s="19"/>
      <c r="C786" s="9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159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8">
        <v>1</v>
      </c>
      <c r="C787" s="14">
        <v>1</v>
      </c>
      <c r="D787" s="152">
        <v>261</v>
      </c>
      <c r="E787" s="152" t="s">
        <v>97</v>
      </c>
      <c r="F787" s="152" t="s">
        <v>97</v>
      </c>
      <c r="G787" s="152" t="s">
        <v>288</v>
      </c>
      <c r="H787" s="21">
        <v>4.3</v>
      </c>
      <c r="I787" s="21">
        <v>3</v>
      </c>
      <c r="J787" s="21">
        <v>8.1760000000000002</v>
      </c>
      <c r="K787" s="153">
        <v>10</v>
      </c>
      <c r="L787" s="21" t="s">
        <v>109</v>
      </c>
      <c r="M787" s="152" t="s">
        <v>109</v>
      </c>
      <c r="N787" s="21">
        <v>5</v>
      </c>
      <c r="O787" s="159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>
        <v>1</v>
      </c>
      <c r="C788" s="9">
        <v>2</v>
      </c>
      <c r="D788" s="154">
        <v>261</v>
      </c>
      <c r="E788" s="154" t="s">
        <v>97</v>
      </c>
      <c r="F788" s="154" t="s">
        <v>97</v>
      </c>
      <c r="G788" s="154" t="s">
        <v>288</v>
      </c>
      <c r="H788" s="11">
        <v>4.4000000000000004</v>
      </c>
      <c r="I788" s="11">
        <v>3</v>
      </c>
      <c r="J788" s="11">
        <v>8.4589999999999996</v>
      </c>
      <c r="K788" s="11">
        <v>6</v>
      </c>
      <c r="L788" s="11" t="s">
        <v>109</v>
      </c>
      <c r="M788" s="154" t="s">
        <v>109</v>
      </c>
      <c r="N788" s="11">
        <v>5</v>
      </c>
      <c r="O788" s="159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16</v>
      </c>
    </row>
    <row r="789" spans="1:65">
      <c r="A789" s="30"/>
      <c r="B789" s="19">
        <v>1</v>
      </c>
      <c r="C789" s="9">
        <v>3</v>
      </c>
      <c r="D789" s="154">
        <v>261</v>
      </c>
      <c r="E789" s="154" t="s">
        <v>97</v>
      </c>
      <c r="F789" s="154" t="s">
        <v>97</v>
      </c>
      <c r="G789" s="154" t="s">
        <v>288</v>
      </c>
      <c r="H789" s="11">
        <v>4.3</v>
      </c>
      <c r="I789" s="11">
        <v>3</v>
      </c>
      <c r="J789" s="11">
        <v>8.3309999999999995</v>
      </c>
      <c r="K789" s="11">
        <v>6</v>
      </c>
      <c r="L789" s="11" t="s">
        <v>109</v>
      </c>
      <c r="M789" s="154" t="s">
        <v>109</v>
      </c>
      <c r="N789" s="11">
        <v>5.9999999999999991</v>
      </c>
      <c r="O789" s="159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16</v>
      </c>
    </row>
    <row r="790" spans="1:65">
      <c r="A790" s="30"/>
      <c r="B790" s="19">
        <v>1</v>
      </c>
      <c r="C790" s="9">
        <v>4</v>
      </c>
      <c r="D790" s="154">
        <v>261</v>
      </c>
      <c r="E790" s="154" t="s">
        <v>97</v>
      </c>
      <c r="F790" s="154" t="s">
        <v>97</v>
      </c>
      <c r="G790" s="154" t="s">
        <v>288</v>
      </c>
      <c r="H790" s="11">
        <v>4.4000000000000004</v>
      </c>
      <c r="I790" s="11">
        <v>3</v>
      </c>
      <c r="J790" s="11">
        <v>8.2629999999999999</v>
      </c>
      <c r="K790" s="11">
        <v>6</v>
      </c>
      <c r="L790" s="155">
        <v>5</v>
      </c>
      <c r="M790" s="154" t="s">
        <v>109</v>
      </c>
      <c r="N790" s="11">
        <v>5.9999999999999991</v>
      </c>
      <c r="O790" s="159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4.8388055555555596</v>
      </c>
    </row>
    <row r="791" spans="1:65">
      <c r="A791" s="30"/>
      <c r="B791" s="19">
        <v>1</v>
      </c>
      <c r="C791" s="9">
        <v>5</v>
      </c>
      <c r="D791" s="154">
        <v>261</v>
      </c>
      <c r="E791" s="154" t="s">
        <v>97</v>
      </c>
      <c r="F791" s="154" t="s">
        <v>97</v>
      </c>
      <c r="G791" s="154" t="s">
        <v>288</v>
      </c>
      <c r="H791" s="11">
        <v>4.3</v>
      </c>
      <c r="I791" s="11">
        <v>3</v>
      </c>
      <c r="J791" s="11">
        <v>8.2140000000000004</v>
      </c>
      <c r="K791" s="11">
        <v>6</v>
      </c>
      <c r="L791" s="11" t="s">
        <v>109</v>
      </c>
      <c r="M791" s="154" t="s">
        <v>109</v>
      </c>
      <c r="N791" s="11">
        <v>5</v>
      </c>
      <c r="O791" s="159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22</v>
      </c>
    </row>
    <row r="792" spans="1:65">
      <c r="A792" s="30"/>
      <c r="B792" s="19">
        <v>1</v>
      </c>
      <c r="C792" s="9">
        <v>6</v>
      </c>
      <c r="D792" s="154">
        <v>260</v>
      </c>
      <c r="E792" s="154" t="s">
        <v>97</v>
      </c>
      <c r="F792" s="154" t="s">
        <v>97</v>
      </c>
      <c r="G792" s="154" t="s">
        <v>288</v>
      </c>
      <c r="H792" s="11">
        <v>4.3</v>
      </c>
      <c r="I792" s="11">
        <v>3</v>
      </c>
      <c r="J792" s="11">
        <v>8.2539999999999996</v>
      </c>
      <c r="K792" s="11">
        <v>6</v>
      </c>
      <c r="L792" s="11" t="s">
        <v>109</v>
      </c>
      <c r="M792" s="154" t="s">
        <v>109</v>
      </c>
      <c r="N792" s="11" t="s">
        <v>109</v>
      </c>
      <c r="O792" s="159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6"/>
    </row>
    <row r="793" spans="1:65">
      <c r="A793" s="30"/>
      <c r="B793" s="20" t="s">
        <v>237</v>
      </c>
      <c r="C793" s="12"/>
      <c r="D793" s="22">
        <v>260.83333333333331</v>
      </c>
      <c r="E793" s="22" t="s">
        <v>729</v>
      </c>
      <c r="F793" s="22" t="s">
        <v>729</v>
      </c>
      <c r="G793" s="22" t="s">
        <v>729</v>
      </c>
      <c r="H793" s="22">
        <v>4.333333333333333</v>
      </c>
      <c r="I793" s="22">
        <v>3</v>
      </c>
      <c r="J793" s="22">
        <v>8.2828333333333326</v>
      </c>
      <c r="K793" s="22">
        <v>6.666666666666667</v>
      </c>
      <c r="L793" s="22">
        <v>5</v>
      </c>
      <c r="M793" s="22" t="s">
        <v>729</v>
      </c>
      <c r="N793" s="22">
        <v>5.4</v>
      </c>
      <c r="O793" s="159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6"/>
    </row>
    <row r="794" spans="1:65">
      <c r="A794" s="30"/>
      <c r="B794" s="3" t="s">
        <v>238</v>
      </c>
      <c r="C794" s="29"/>
      <c r="D794" s="11">
        <v>261</v>
      </c>
      <c r="E794" s="11" t="s">
        <v>729</v>
      </c>
      <c r="F794" s="11" t="s">
        <v>729</v>
      </c>
      <c r="G794" s="11" t="s">
        <v>729</v>
      </c>
      <c r="H794" s="11">
        <v>4.3</v>
      </c>
      <c r="I794" s="11">
        <v>3</v>
      </c>
      <c r="J794" s="11">
        <v>8.2584999999999997</v>
      </c>
      <c r="K794" s="11">
        <v>6</v>
      </c>
      <c r="L794" s="11">
        <v>5</v>
      </c>
      <c r="M794" s="11" t="s">
        <v>729</v>
      </c>
      <c r="N794" s="11">
        <v>5</v>
      </c>
      <c r="O794" s="159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6"/>
    </row>
    <row r="795" spans="1:65">
      <c r="A795" s="30"/>
      <c r="B795" s="3" t="s">
        <v>239</v>
      </c>
      <c r="C795" s="29"/>
      <c r="D795" s="23">
        <v>0.40824829046386302</v>
      </c>
      <c r="E795" s="23" t="s">
        <v>729</v>
      </c>
      <c r="F795" s="23" t="s">
        <v>729</v>
      </c>
      <c r="G795" s="23" t="s">
        <v>729</v>
      </c>
      <c r="H795" s="23">
        <v>5.1639777949432496E-2</v>
      </c>
      <c r="I795" s="23">
        <v>0</v>
      </c>
      <c r="J795" s="23">
        <v>0.10072818208756981</v>
      </c>
      <c r="K795" s="23">
        <v>1.632993161855451</v>
      </c>
      <c r="L795" s="23" t="s">
        <v>729</v>
      </c>
      <c r="M795" s="23" t="s">
        <v>729</v>
      </c>
      <c r="N795" s="23">
        <v>0.54772255750516563</v>
      </c>
      <c r="O795" s="159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6"/>
    </row>
    <row r="796" spans="1:65">
      <c r="A796" s="30"/>
      <c r="B796" s="3" t="s">
        <v>87</v>
      </c>
      <c r="C796" s="29"/>
      <c r="D796" s="13">
        <v>1.5651691647176858E-3</v>
      </c>
      <c r="E796" s="13" t="s">
        <v>729</v>
      </c>
      <c r="F796" s="13" t="s">
        <v>729</v>
      </c>
      <c r="G796" s="13" t="s">
        <v>729</v>
      </c>
      <c r="H796" s="13">
        <v>1.1916871834484423E-2</v>
      </c>
      <c r="I796" s="13">
        <v>0</v>
      </c>
      <c r="J796" s="13">
        <v>1.2161077983085879E-2</v>
      </c>
      <c r="K796" s="13">
        <v>0.24494897427831763</v>
      </c>
      <c r="L796" s="13" t="s">
        <v>729</v>
      </c>
      <c r="M796" s="13" t="s">
        <v>729</v>
      </c>
      <c r="N796" s="13">
        <v>0.10143010324169734</v>
      </c>
      <c r="O796" s="159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6"/>
    </row>
    <row r="797" spans="1:65">
      <c r="A797" s="30"/>
      <c r="B797" s="3" t="s">
        <v>240</v>
      </c>
      <c r="C797" s="29"/>
      <c r="D797" s="13">
        <v>52.904487448119035</v>
      </c>
      <c r="E797" s="13" t="s">
        <v>729</v>
      </c>
      <c r="F797" s="13" t="s">
        <v>729</v>
      </c>
      <c r="G797" s="13" t="s">
        <v>729</v>
      </c>
      <c r="H797" s="13">
        <v>-0.1044621893603227</v>
      </c>
      <c r="I797" s="13">
        <v>-0.38001228494176187</v>
      </c>
      <c r="J797" s="13">
        <v>0.71175163751384773</v>
      </c>
      <c r="K797" s="13">
        <v>0.37775047790719585</v>
      </c>
      <c r="L797" s="13">
        <v>3.3312858430396997E-2</v>
      </c>
      <c r="M797" s="13" t="s">
        <v>729</v>
      </c>
      <c r="N797" s="13">
        <v>0.1159778871048287</v>
      </c>
      <c r="O797" s="159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6"/>
    </row>
    <row r="798" spans="1:65">
      <c r="A798" s="30"/>
      <c r="B798" s="46" t="s">
        <v>241</v>
      </c>
      <c r="C798" s="47"/>
      <c r="D798" s="45">
        <v>86.26</v>
      </c>
      <c r="E798" s="45">
        <v>0</v>
      </c>
      <c r="F798" s="45">
        <v>0</v>
      </c>
      <c r="G798" s="45">
        <v>1.69</v>
      </c>
      <c r="H798" s="45">
        <v>0.22</v>
      </c>
      <c r="I798" s="45">
        <v>0.67</v>
      </c>
      <c r="J798" s="45">
        <v>1.1100000000000001</v>
      </c>
      <c r="K798" s="45">
        <v>0.56000000000000005</v>
      </c>
      <c r="L798" s="45">
        <v>0.7</v>
      </c>
      <c r="M798" s="45">
        <v>0.84</v>
      </c>
      <c r="N798" s="45">
        <v>0.03</v>
      </c>
      <c r="O798" s="159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6"/>
    </row>
    <row r="799" spans="1:65">
      <c r="B799" s="3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BM799" s="56"/>
    </row>
    <row r="800" spans="1:65" ht="15">
      <c r="B800" s="8" t="s">
        <v>640</v>
      </c>
      <c r="BM800" s="28" t="s">
        <v>278</v>
      </c>
    </row>
    <row r="801" spans="1:65" ht="15">
      <c r="A801" s="25" t="s">
        <v>61</v>
      </c>
      <c r="B801" s="18" t="s">
        <v>114</v>
      </c>
      <c r="C801" s="15" t="s">
        <v>115</v>
      </c>
      <c r="D801" s="16" t="s">
        <v>233</v>
      </c>
      <c r="E801" s="17" t="s">
        <v>233</v>
      </c>
      <c r="F801" s="17" t="s">
        <v>233</v>
      </c>
      <c r="G801" s="15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1</v>
      </c>
    </row>
    <row r="802" spans="1:65">
      <c r="A802" s="30"/>
      <c r="B802" s="19" t="s">
        <v>234</v>
      </c>
      <c r="C802" s="9" t="s">
        <v>234</v>
      </c>
      <c r="D802" s="156" t="s">
        <v>245</v>
      </c>
      <c r="E802" s="158" t="s">
        <v>252</v>
      </c>
      <c r="F802" s="158" t="s">
        <v>258</v>
      </c>
      <c r="G802" s="15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 t="s">
        <v>3</v>
      </c>
    </row>
    <row r="803" spans="1:65">
      <c r="A803" s="30"/>
      <c r="B803" s="19"/>
      <c r="C803" s="9"/>
      <c r="D803" s="10" t="s">
        <v>331</v>
      </c>
      <c r="E803" s="11" t="s">
        <v>331</v>
      </c>
      <c r="F803" s="11" t="s">
        <v>103</v>
      </c>
      <c r="G803" s="15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2</v>
      </c>
    </row>
    <row r="804" spans="1:65">
      <c r="A804" s="30"/>
      <c r="B804" s="19"/>
      <c r="C804" s="9"/>
      <c r="D804" s="26"/>
      <c r="E804" s="26"/>
      <c r="F804" s="26"/>
      <c r="G804" s="15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8">
        <v>1</v>
      </c>
      <c r="C805" s="14">
        <v>1</v>
      </c>
      <c r="D805" s="21" t="s">
        <v>326</v>
      </c>
      <c r="E805" s="152" t="s">
        <v>109</v>
      </c>
      <c r="F805" s="152" t="s">
        <v>288</v>
      </c>
      <c r="G805" s="15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9">
        <v>1</v>
      </c>
      <c r="C806" s="9">
        <v>2</v>
      </c>
      <c r="D806" s="11" t="s">
        <v>326</v>
      </c>
      <c r="E806" s="154" t="s">
        <v>109</v>
      </c>
      <c r="F806" s="154" t="s">
        <v>288</v>
      </c>
      <c r="G806" s="15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3</v>
      </c>
    </row>
    <row r="807" spans="1:65">
      <c r="A807" s="30"/>
      <c r="B807" s="19">
        <v>1</v>
      </c>
      <c r="C807" s="9">
        <v>3</v>
      </c>
      <c r="D807" s="11">
        <v>10</v>
      </c>
      <c r="E807" s="154" t="s">
        <v>109</v>
      </c>
      <c r="F807" s="154" t="s">
        <v>288</v>
      </c>
      <c r="G807" s="15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16</v>
      </c>
    </row>
    <row r="808" spans="1:65">
      <c r="A808" s="30"/>
      <c r="B808" s="19">
        <v>1</v>
      </c>
      <c r="C808" s="9">
        <v>4</v>
      </c>
      <c r="D808" s="11" t="s">
        <v>326</v>
      </c>
      <c r="E808" s="154" t="s">
        <v>109</v>
      </c>
      <c r="F808" s="154" t="s">
        <v>288</v>
      </c>
      <c r="G808" s="15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 t="s">
        <v>109</v>
      </c>
    </row>
    <row r="809" spans="1:65">
      <c r="A809" s="30"/>
      <c r="B809" s="19">
        <v>1</v>
      </c>
      <c r="C809" s="9">
        <v>5</v>
      </c>
      <c r="D809" s="11">
        <v>11</v>
      </c>
      <c r="E809" s="154" t="s">
        <v>109</v>
      </c>
      <c r="F809" s="154" t="s">
        <v>288</v>
      </c>
      <c r="G809" s="15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18</v>
      </c>
    </row>
    <row r="810" spans="1:65">
      <c r="A810" s="30"/>
      <c r="B810" s="19">
        <v>1</v>
      </c>
      <c r="C810" s="9">
        <v>6</v>
      </c>
      <c r="D810" s="11">
        <v>9</v>
      </c>
      <c r="E810" s="154" t="s">
        <v>109</v>
      </c>
      <c r="F810" s="154" t="s">
        <v>288</v>
      </c>
      <c r="G810" s="15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6"/>
    </row>
    <row r="811" spans="1:65">
      <c r="A811" s="30"/>
      <c r="B811" s="20" t="s">
        <v>237</v>
      </c>
      <c r="C811" s="12"/>
      <c r="D811" s="22">
        <v>10</v>
      </c>
      <c r="E811" s="22" t="s">
        <v>729</v>
      </c>
      <c r="F811" s="22" t="s">
        <v>729</v>
      </c>
      <c r="G811" s="15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6"/>
    </row>
    <row r="812" spans="1:65">
      <c r="A812" s="30"/>
      <c r="B812" s="3" t="s">
        <v>238</v>
      </c>
      <c r="C812" s="29"/>
      <c r="D812" s="11">
        <v>10</v>
      </c>
      <c r="E812" s="11" t="s">
        <v>729</v>
      </c>
      <c r="F812" s="11" t="s">
        <v>729</v>
      </c>
      <c r="G812" s="15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6"/>
    </row>
    <row r="813" spans="1:65">
      <c r="A813" s="30"/>
      <c r="B813" s="3" t="s">
        <v>239</v>
      </c>
      <c r="C813" s="29"/>
      <c r="D813" s="23">
        <v>1</v>
      </c>
      <c r="E813" s="23" t="s">
        <v>729</v>
      </c>
      <c r="F813" s="23" t="s">
        <v>729</v>
      </c>
      <c r="G813" s="15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6"/>
    </row>
    <row r="814" spans="1:65">
      <c r="A814" s="30"/>
      <c r="B814" s="3" t="s">
        <v>87</v>
      </c>
      <c r="C814" s="29"/>
      <c r="D814" s="13">
        <v>0.1</v>
      </c>
      <c r="E814" s="13" t="s">
        <v>729</v>
      </c>
      <c r="F814" s="13" t="s">
        <v>729</v>
      </c>
      <c r="G814" s="15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6"/>
    </row>
    <row r="815" spans="1:65">
      <c r="A815" s="30"/>
      <c r="B815" s="3" t="s">
        <v>240</v>
      </c>
      <c r="C815" s="29"/>
      <c r="D815" s="13" t="s">
        <v>729</v>
      </c>
      <c r="E815" s="13" t="s">
        <v>729</v>
      </c>
      <c r="F815" s="13" t="s">
        <v>729</v>
      </c>
      <c r="G815" s="15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6"/>
    </row>
    <row r="816" spans="1:65">
      <c r="A816" s="30"/>
      <c r="B816" s="46" t="s">
        <v>241</v>
      </c>
      <c r="C816" s="47"/>
      <c r="D816" s="45">
        <v>0</v>
      </c>
      <c r="E816" s="45">
        <v>1.01</v>
      </c>
      <c r="F816" s="45">
        <v>0.67</v>
      </c>
      <c r="G816" s="15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6"/>
    </row>
    <row r="817" spans="1:65">
      <c r="B817" s="31"/>
      <c r="C817" s="20"/>
      <c r="D817" s="20"/>
      <c r="E817" s="20"/>
      <c r="F817" s="20"/>
      <c r="BM817" s="56"/>
    </row>
    <row r="818" spans="1:65" ht="15">
      <c r="B818" s="8" t="s">
        <v>641</v>
      </c>
      <c r="BM818" s="28" t="s">
        <v>67</v>
      </c>
    </row>
    <row r="819" spans="1:65" ht="15">
      <c r="A819" s="25" t="s">
        <v>62</v>
      </c>
      <c r="B819" s="18" t="s">
        <v>114</v>
      </c>
      <c r="C819" s="15" t="s">
        <v>115</v>
      </c>
      <c r="D819" s="16" t="s">
        <v>233</v>
      </c>
      <c r="E819" s="17" t="s">
        <v>233</v>
      </c>
      <c r="F819" s="17" t="s">
        <v>233</v>
      </c>
      <c r="G819" s="17" t="s">
        <v>233</v>
      </c>
      <c r="H819" s="17" t="s">
        <v>233</v>
      </c>
      <c r="I819" s="17" t="s">
        <v>233</v>
      </c>
      <c r="J819" s="17" t="s">
        <v>233</v>
      </c>
      <c r="K819" s="17" t="s">
        <v>233</v>
      </c>
      <c r="L819" s="17" t="s">
        <v>233</v>
      </c>
      <c r="M819" s="17" t="s">
        <v>233</v>
      </c>
      <c r="N819" s="17" t="s">
        <v>233</v>
      </c>
      <c r="O819" s="17" t="s">
        <v>233</v>
      </c>
      <c r="P819" s="17" t="s">
        <v>233</v>
      </c>
      <c r="Q819" s="17" t="s">
        <v>233</v>
      </c>
      <c r="R819" s="17" t="s">
        <v>233</v>
      </c>
      <c r="S819" s="17" t="s">
        <v>233</v>
      </c>
      <c r="T819" s="159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1</v>
      </c>
    </row>
    <row r="820" spans="1:65">
      <c r="A820" s="30"/>
      <c r="B820" s="19" t="s">
        <v>234</v>
      </c>
      <c r="C820" s="9" t="s">
        <v>234</v>
      </c>
      <c r="D820" s="156" t="s">
        <v>245</v>
      </c>
      <c r="E820" s="158" t="s">
        <v>246</v>
      </c>
      <c r="F820" s="158" t="s">
        <v>247</v>
      </c>
      <c r="G820" s="158" t="s">
        <v>248</v>
      </c>
      <c r="H820" s="158" t="s">
        <v>249</v>
      </c>
      <c r="I820" s="158" t="s">
        <v>250</v>
      </c>
      <c r="J820" s="158" t="s">
        <v>251</v>
      </c>
      <c r="K820" s="158" t="s">
        <v>252</v>
      </c>
      <c r="L820" s="158" t="s">
        <v>253</v>
      </c>
      <c r="M820" s="158" t="s">
        <v>255</v>
      </c>
      <c r="N820" s="158" t="s">
        <v>258</v>
      </c>
      <c r="O820" s="158" t="s">
        <v>263</v>
      </c>
      <c r="P820" s="158" t="s">
        <v>266</v>
      </c>
      <c r="Q820" s="158" t="s">
        <v>268</v>
      </c>
      <c r="R820" s="158" t="s">
        <v>269</v>
      </c>
      <c r="S820" s="158" t="s">
        <v>270</v>
      </c>
      <c r="T820" s="159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 t="s">
        <v>1</v>
      </c>
    </row>
    <row r="821" spans="1:65">
      <c r="A821" s="30"/>
      <c r="B821" s="19"/>
      <c r="C821" s="9"/>
      <c r="D821" s="10" t="s">
        <v>331</v>
      </c>
      <c r="E821" s="11" t="s">
        <v>104</v>
      </c>
      <c r="F821" s="11" t="s">
        <v>104</v>
      </c>
      <c r="G821" s="11" t="s">
        <v>104</v>
      </c>
      <c r="H821" s="11" t="s">
        <v>104</v>
      </c>
      <c r="I821" s="11" t="s">
        <v>104</v>
      </c>
      <c r="J821" s="11" t="s">
        <v>104</v>
      </c>
      <c r="K821" s="11" t="s">
        <v>331</v>
      </c>
      <c r="L821" s="11" t="s">
        <v>104</v>
      </c>
      <c r="M821" s="11" t="s">
        <v>104</v>
      </c>
      <c r="N821" s="11" t="s">
        <v>104</v>
      </c>
      <c r="O821" s="11" t="s">
        <v>103</v>
      </c>
      <c r="P821" s="11" t="s">
        <v>104</v>
      </c>
      <c r="Q821" s="11" t="s">
        <v>104</v>
      </c>
      <c r="R821" s="11" t="s">
        <v>104</v>
      </c>
      <c r="S821" s="11" t="s">
        <v>104</v>
      </c>
      <c r="T821" s="159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2</v>
      </c>
    </row>
    <row r="822" spans="1:65">
      <c r="A822" s="30"/>
      <c r="B822" s="19"/>
      <c r="C822" s="9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159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3</v>
      </c>
    </row>
    <row r="823" spans="1:65">
      <c r="A823" s="30"/>
      <c r="B823" s="18">
        <v>1</v>
      </c>
      <c r="C823" s="14">
        <v>1</v>
      </c>
      <c r="D823" s="21">
        <v>28.800000000000004</v>
      </c>
      <c r="E823" s="21" t="s">
        <v>338</v>
      </c>
      <c r="F823" s="21">
        <v>27.91</v>
      </c>
      <c r="G823" s="21">
        <v>29.68</v>
      </c>
      <c r="H823" s="21">
        <v>29.4</v>
      </c>
      <c r="I823" s="21">
        <v>29.31</v>
      </c>
      <c r="J823" s="21">
        <v>29.78</v>
      </c>
      <c r="K823" s="21">
        <v>29.100000000000005</v>
      </c>
      <c r="L823" s="21">
        <v>29.5</v>
      </c>
      <c r="M823" s="21">
        <v>29.2</v>
      </c>
      <c r="N823" s="21">
        <v>29.381204320546118</v>
      </c>
      <c r="O823" s="21">
        <v>28.715699999999998</v>
      </c>
      <c r="P823" s="21">
        <v>28.1</v>
      </c>
      <c r="Q823" s="21">
        <v>28.199999999999996</v>
      </c>
      <c r="R823" s="21">
        <v>27.529999999999998</v>
      </c>
      <c r="S823" s="21">
        <v>29.9</v>
      </c>
      <c r="T823" s="159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</v>
      </c>
    </row>
    <row r="824" spans="1:65">
      <c r="A824" s="30"/>
      <c r="B824" s="19">
        <v>1</v>
      </c>
      <c r="C824" s="9">
        <v>2</v>
      </c>
      <c r="D824" s="11">
        <v>28.6</v>
      </c>
      <c r="E824" s="11" t="s">
        <v>338</v>
      </c>
      <c r="F824" s="11">
        <v>27.91</v>
      </c>
      <c r="G824" s="11">
        <v>30.2</v>
      </c>
      <c r="H824" s="11">
        <v>28.61</v>
      </c>
      <c r="I824" s="11">
        <v>29.31</v>
      </c>
      <c r="J824" s="11">
        <v>29.5</v>
      </c>
      <c r="K824" s="11">
        <v>28.999999999999996</v>
      </c>
      <c r="L824" s="11">
        <v>30.099999999999998</v>
      </c>
      <c r="M824" s="11">
        <v>28.4</v>
      </c>
      <c r="N824" s="11">
        <v>28.877987708830837</v>
      </c>
      <c r="O824" s="11">
        <v>29.105199999999996</v>
      </c>
      <c r="P824" s="11">
        <v>28.9</v>
      </c>
      <c r="Q824" s="11">
        <v>28.6</v>
      </c>
      <c r="R824" s="11">
        <v>27.62</v>
      </c>
      <c r="S824" s="11">
        <v>30</v>
      </c>
      <c r="T824" s="159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 t="e">
        <v>#N/A</v>
      </c>
    </row>
    <row r="825" spans="1:65">
      <c r="A825" s="30"/>
      <c r="B825" s="19">
        <v>1</v>
      </c>
      <c r="C825" s="9">
        <v>3</v>
      </c>
      <c r="D825" s="11">
        <v>29.100000000000005</v>
      </c>
      <c r="E825" s="11" t="s">
        <v>338</v>
      </c>
      <c r="F825" s="11">
        <v>27.91</v>
      </c>
      <c r="G825" s="11">
        <v>29.59</v>
      </c>
      <c r="H825" s="11">
        <v>29.22</v>
      </c>
      <c r="I825" s="11">
        <v>29.22</v>
      </c>
      <c r="J825" s="11">
        <v>30.2</v>
      </c>
      <c r="K825" s="11">
        <v>28.499999999999996</v>
      </c>
      <c r="L825" s="11">
        <v>28.999999999999996</v>
      </c>
      <c r="M825" s="11">
        <v>28.6</v>
      </c>
      <c r="N825" s="11">
        <v>28.774901856614722</v>
      </c>
      <c r="O825" s="11">
        <v>29.255099999999999</v>
      </c>
      <c r="P825" s="11">
        <v>28.499999999999996</v>
      </c>
      <c r="Q825" s="11">
        <v>28.000000000000004</v>
      </c>
      <c r="R825" s="11">
        <v>27.699999999999996</v>
      </c>
      <c r="S825" s="11">
        <v>30.3</v>
      </c>
      <c r="T825" s="159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16</v>
      </c>
    </row>
    <row r="826" spans="1:65">
      <c r="A826" s="30"/>
      <c r="B826" s="19">
        <v>1</v>
      </c>
      <c r="C826" s="9">
        <v>4</v>
      </c>
      <c r="D826" s="11">
        <v>29.100000000000005</v>
      </c>
      <c r="E826" s="11" t="s">
        <v>338</v>
      </c>
      <c r="F826" s="11">
        <v>27.81</v>
      </c>
      <c r="G826" s="11">
        <v>30.2</v>
      </c>
      <c r="H826" s="11">
        <v>28.98</v>
      </c>
      <c r="I826" s="11">
        <v>30.2</v>
      </c>
      <c r="J826" s="11">
        <v>30.62</v>
      </c>
      <c r="K826" s="11">
        <v>29.2</v>
      </c>
      <c r="L826" s="11">
        <v>28.999999999999996</v>
      </c>
      <c r="M826" s="11">
        <v>28.800000000000004</v>
      </c>
      <c r="N826" s="11">
        <v>28.705036099499161</v>
      </c>
      <c r="O826" s="11">
        <v>28.4922</v>
      </c>
      <c r="P826" s="11">
        <v>28.999999999999996</v>
      </c>
      <c r="Q826" s="11">
        <v>28.199999999999996</v>
      </c>
      <c r="R826" s="11">
        <v>28.34</v>
      </c>
      <c r="S826" s="11">
        <v>30.099999999999998</v>
      </c>
      <c r="T826" s="159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29.018541653931095</v>
      </c>
    </row>
    <row r="827" spans="1:65">
      <c r="A827" s="30"/>
      <c r="B827" s="19">
        <v>1</v>
      </c>
      <c r="C827" s="9">
        <v>5</v>
      </c>
      <c r="D827" s="11">
        <v>29.100000000000005</v>
      </c>
      <c r="E827" s="11" t="s">
        <v>338</v>
      </c>
      <c r="F827" s="11">
        <v>27.81</v>
      </c>
      <c r="G827" s="11">
        <v>29.92</v>
      </c>
      <c r="H827" s="11">
        <v>28.8</v>
      </c>
      <c r="I827" s="11">
        <v>29.78</v>
      </c>
      <c r="J827" s="11">
        <v>30.01</v>
      </c>
      <c r="K827" s="11">
        <v>29.2</v>
      </c>
      <c r="L827" s="11">
        <v>29.9</v>
      </c>
      <c r="M827" s="11">
        <v>28.9</v>
      </c>
      <c r="N827" s="11">
        <v>29.276142301923485</v>
      </c>
      <c r="O827" s="11">
        <v>29.364600000000003</v>
      </c>
      <c r="P827" s="11">
        <v>28.4</v>
      </c>
      <c r="Q827" s="11">
        <v>28.7</v>
      </c>
      <c r="R827" s="11">
        <v>27.399999999999995</v>
      </c>
      <c r="S827" s="11">
        <v>29.9</v>
      </c>
      <c r="T827" s="159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154</v>
      </c>
    </row>
    <row r="828" spans="1:65">
      <c r="A828" s="30"/>
      <c r="B828" s="19">
        <v>1</v>
      </c>
      <c r="C828" s="9">
        <v>6</v>
      </c>
      <c r="D828" s="11">
        <v>29.2</v>
      </c>
      <c r="E828" s="11" t="s">
        <v>338</v>
      </c>
      <c r="F828" s="11">
        <v>28</v>
      </c>
      <c r="G828" s="11">
        <v>29.78</v>
      </c>
      <c r="H828" s="11">
        <v>29.12</v>
      </c>
      <c r="I828" s="11">
        <v>29.59</v>
      </c>
      <c r="J828" s="11">
        <v>29.68</v>
      </c>
      <c r="K828" s="11">
        <v>28.800000000000004</v>
      </c>
      <c r="L828" s="11">
        <v>29.2</v>
      </c>
      <c r="M828" s="11">
        <v>29.299999999999997</v>
      </c>
      <c r="N828" s="11">
        <v>29.22365749383361</v>
      </c>
      <c r="O828" s="11">
        <v>28.148499999999999</v>
      </c>
      <c r="P828" s="11">
        <v>29.4</v>
      </c>
      <c r="Q828" s="11">
        <v>28.4</v>
      </c>
      <c r="R828" s="11">
        <v>27.22</v>
      </c>
      <c r="S828" s="11">
        <v>30.3</v>
      </c>
      <c r="T828" s="159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6"/>
    </row>
    <row r="829" spans="1:65">
      <c r="A829" s="30"/>
      <c r="B829" s="20" t="s">
        <v>237</v>
      </c>
      <c r="C829" s="12"/>
      <c r="D829" s="22">
        <v>28.983333333333334</v>
      </c>
      <c r="E829" s="22" t="s">
        <v>729</v>
      </c>
      <c r="F829" s="22">
        <v>27.891666666666666</v>
      </c>
      <c r="G829" s="22">
        <v>29.895</v>
      </c>
      <c r="H829" s="22">
        <v>29.021666666666665</v>
      </c>
      <c r="I829" s="22">
        <v>29.568333333333332</v>
      </c>
      <c r="J829" s="22">
        <v>29.965000000000003</v>
      </c>
      <c r="K829" s="22">
        <v>28.966666666666669</v>
      </c>
      <c r="L829" s="22">
        <v>29.45</v>
      </c>
      <c r="M829" s="22">
        <v>28.866666666666664</v>
      </c>
      <c r="N829" s="22">
        <v>29.039821630207992</v>
      </c>
      <c r="O829" s="22">
        <v>28.846883333333334</v>
      </c>
      <c r="P829" s="22">
        <v>28.716666666666669</v>
      </c>
      <c r="Q829" s="22">
        <v>28.349999999999998</v>
      </c>
      <c r="R829" s="22">
        <v>27.635000000000002</v>
      </c>
      <c r="S829" s="22">
        <v>30.083333333333332</v>
      </c>
      <c r="T829" s="159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6"/>
    </row>
    <row r="830" spans="1:65">
      <c r="A830" s="30"/>
      <c r="B830" s="3" t="s">
        <v>238</v>
      </c>
      <c r="C830" s="29"/>
      <c r="D830" s="11">
        <v>29.100000000000005</v>
      </c>
      <c r="E830" s="11" t="s">
        <v>729</v>
      </c>
      <c r="F830" s="11">
        <v>27.91</v>
      </c>
      <c r="G830" s="11">
        <v>29.85</v>
      </c>
      <c r="H830" s="11">
        <v>29.05</v>
      </c>
      <c r="I830" s="11">
        <v>29.45</v>
      </c>
      <c r="J830" s="11">
        <v>29.895000000000003</v>
      </c>
      <c r="K830" s="11">
        <v>29.05</v>
      </c>
      <c r="L830" s="11">
        <v>29.35</v>
      </c>
      <c r="M830" s="11">
        <v>28.85</v>
      </c>
      <c r="N830" s="11">
        <v>29.050822601332221</v>
      </c>
      <c r="O830" s="11">
        <v>28.910449999999997</v>
      </c>
      <c r="P830" s="11">
        <v>28.699999999999996</v>
      </c>
      <c r="Q830" s="11">
        <v>28.299999999999997</v>
      </c>
      <c r="R830" s="11">
        <v>27.574999999999999</v>
      </c>
      <c r="S830" s="11">
        <v>30.049999999999997</v>
      </c>
      <c r="T830" s="159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6"/>
    </row>
    <row r="831" spans="1:65">
      <c r="A831" s="30"/>
      <c r="B831" s="3" t="s">
        <v>239</v>
      </c>
      <c r="C831" s="29"/>
      <c r="D831" s="23">
        <v>0.23166067138525426</v>
      </c>
      <c r="E831" s="23" t="s">
        <v>729</v>
      </c>
      <c r="F831" s="23">
        <v>7.2226495600068774E-2</v>
      </c>
      <c r="G831" s="23">
        <v>0.26044193210771538</v>
      </c>
      <c r="H831" s="23">
        <v>0.28722232967975597</v>
      </c>
      <c r="I831" s="23">
        <v>0.37392066894819681</v>
      </c>
      <c r="J831" s="23">
        <v>0.40446260642981591</v>
      </c>
      <c r="K831" s="23">
        <v>0.27325202042559016</v>
      </c>
      <c r="L831" s="23">
        <v>0.46797435827190426</v>
      </c>
      <c r="M831" s="23">
        <v>0.3444802848737008</v>
      </c>
      <c r="N831" s="23">
        <v>0.28797197155922866</v>
      </c>
      <c r="O831" s="23">
        <v>0.47584609031352476</v>
      </c>
      <c r="P831" s="23">
        <v>0.47081489639418372</v>
      </c>
      <c r="Q831" s="23">
        <v>0.26645825188948458</v>
      </c>
      <c r="R831" s="23">
        <v>0.38469468413275559</v>
      </c>
      <c r="S831" s="23">
        <v>0.18348478592697265</v>
      </c>
      <c r="T831" s="214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57"/>
    </row>
    <row r="832" spans="1:65">
      <c r="A832" s="30"/>
      <c r="B832" s="3" t="s">
        <v>87</v>
      </c>
      <c r="C832" s="29"/>
      <c r="D832" s="13">
        <v>7.9928926297385024E-3</v>
      </c>
      <c r="E832" s="13" t="s">
        <v>729</v>
      </c>
      <c r="F832" s="13">
        <v>2.5895367409645214E-3</v>
      </c>
      <c r="G832" s="13">
        <v>8.7118893496476134E-3</v>
      </c>
      <c r="H832" s="13">
        <v>9.8968240859044158E-3</v>
      </c>
      <c r="I832" s="13">
        <v>1.2645983956311262E-2</v>
      </c>
      <c r="J832" s="13">
        <v>1.3497834354407337E-2</v>
      </c>
      <c r="K832" s="13">
        <v>9.4333263668212944E-3</v>
      </c>
      <c r="L832" s="13">
        <v>1.5890470569504388E-2</v>
      </c>
      <c r="M832" s="13">
        <v>1.1933497166525434E-2</v>
      </c>
      <c r="N832" s="13">
        <v>9.9164511141374423E-3</v>
      </c>
      <c r="O832" s="13">
        <v>1.6495580642629494E-2</v>
      </c>
      <c r="P832" s="13">
        <v>1.6395179212798039E-2</v>
      </c>
      <c r="Q832" s="13">
        <v>9.398880137195224E-3</v>
      </c>
      <c r="R832" s="13">
        <v>1.3920560308766259E-2</v>
      </c>
      <c r="S832" s="13">
        <v>6.0992172607303927E-3</v>
      </c>
      <c r="T832" s="159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6"/>
    </row>
    <row r="833" spans="1:65">
      <c r="A833" s="30"/>
      <c r="B833" s="3" t="s">
        <v>240</v>
      </c>
      <c r="C833" s="29"/>
      <c r="D833" s="13">
        <v>-1.2133042734416843E-3</v>
      </c>
      <c r="E833" s="13" t="s">
        <v>729</v>
      </c>
      <c r="F833" s="13">
        <v>-3.883292967314822E-2</v>
      </c>
      <c r="G833" s="13">
        <v>3.0203390526007734E-2</v>
      </c>
      <c r="H833" s="13">
        <v>1.0769020624246117E-4</v>
      </c>
      <c r="I833" s="13">
        <v>1.8946220177393336E-2</v>
      </c>
      <c r="J833" s="13">
        <v>3.2615641314996724E-2</v>
      </c>
      <c r="K833" s="13">
        <v>-1.7876496993913804E-3</v>
      </c>
      <c r="L833" s="13">
        <v>1.486836765315025E-2</v>
      </c>
      <c r="M833" s="13">
        <v>-5.2337222550898899E-3</v>
      </c>
      <c r="N833" s="13">
        <v>7.3332342233722869E-4</v>
      </c>
      <c r="O833" s="13">
        <v>-5.9154702756920585E-3</v>
      </c>
      <c r="P833" s="13">
        <v>-1.0402831088637154E-2</v>
      </c>
      <c r="Q833" s="13">
        <v>-2.3038430459531023E-2</v>
      </c>
      <c r="R833" s="13">
        <v>-4.767784923277385E-2</v>
      </c>
      <c r="S833" s="13">
        <v>3.6693493839239588E-2</v>
      </c>
      <c r="T833" s="159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6"/>
    </row>
    <row r="834" spans="1:65">
      <c r="A834" s="30"/>
      <c r="B834" s="46" t="s">
        <v>241</v>
      </c>
      <c r="C834" s="47"/>
      <c r="D834" s="45">
        <v>0</v>
      </c>
      <c r="E834" s="45" t="s">
        <v>242</v>
      </c>
      <c r="F834" s="45">
        <v>1.58</v>
      </c>
      <c r="G834" s="45">
        <v>1.32</v>
      </c>
      <c r="H834" s="45">
        <v>0.06</v>
      </c>
      <c r="I834" s="45">
        <v>0.84</v>
      </c>
      <c r="J834" s="45">
        <v>1.42</v>
      </c>
      <c r="K834" s="45">
        <v>0.02</v>
      </c>
      <c r="L834" s="45">
        <v>0.67</v>
      </c>
      <c r="M834" s="45">
        <v>0.17</v>
      </c>
      <c r="N834" s="45">
        <v>0.08</v>
      </c>
      <c r="O834" s="45">
        <v>0.2</v>
      </c>
      <c r="P834" s="45">
        <v>0.39</v>
      </c>
      <c r="Q834" s="45">
        <v>0.92</v>
      </c>
      <c r="R834" s="45">
        <v>1.95</v>
      </c>
      <c r="S834" s="45">
        <v>1.59</v>
      </c>
      <c r="T834" s="159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6"/>
    </row>
    <row r="835" spans="1:65">
      <c r="B835" s="3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BM835" s="56"/>
    </row>
    <row r="836" spans="1:65" ht="15">
      <c r="B836" s="8" t="s">
        <v>642</v>
      </c>
      <c r="BM836" s="28" t="s">
        <v>67</v>
      </c>
    </row>
    <row r="837" spans="1:65" ht="15">
      <c r="A837" s="25" t="s">
        <v>12</v>
      </c>
      <c r="B837" s="18" t="s">
        <v>114</v>
      </c>
      <c r="C837" s="15" t="s">
        <v>115</v>
      </c>
      <c r="D837" s="16" t="s">
        <v>233</v>
      </c>
      <c r="E837" s="17" t="s">
        <v>233</v>
      </c>
      <c r="F837" s="17" t="s">
        <v>233</v>
      </c>
      <c r="G837" s="17" t="s">
        <v>233</v>
      </c>
      <c r="H837" s="17" t="s">
        <v>233</v>
      </c>
      <c r="I837" s="17" t="s">
        <v>233</v>
      </c>
      <c r="J837" s="17" t="s">
        <v>233</v>
      </c>
      <c r="K837" s="17" t="s">
        <v>233</v>
      </c>
      <c r="L837" s="159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>
        <v>1</v>
      </c>
    </row>
    <row r="838" spans="1:65">
      <c r="A838" s="30"/>
      <c r="B838" s="19" t="s">
        <v>234</v>
      </c>
      <c r="C838" s="9" t="s">
        <v>234</v>
      </c>
      <c r="D838" s="156" t="s">
        <v>245</v>
      </c>
      <c r="E838" s="158" t="s">
        <v>252</v>
      </c>
      <c r="F838" s="158" t="s">
        <v>253</v>
      </c>
      <c r="G838" s="158" t="s">
        <v>256</v>
      </c>
      <c r="H838" s="158" t="s">
        <v>262</v>
      </c>
      <c r="I838" s="158" t="s">
        <v>263</v>
      </c>
      <c r="J838" s="158" t="s">
        <v>265</v>
      </c>
      <c r="K838" s="158" t="s">
        <v>266</v>
      </c>
      <c r="L838" s="15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 t="s">
        <v>3</v>
      </c>
    </row>
    <row r="839" spans="1:65">
      <c r="A839" s="30"/>
      <c r="B839" s="19"/>
      <c r="C839" s="9"/>
      <c r="D839" s="10" t="s">
        <v>331</v>
      </c>
      <c r="E839" s="11" t="s">
        <v>331</v>
      </c>
      <c r="F839" s="11" t="s">
        <v>103</v>
      </c>
      <c r="G839" s="11" t="s">
        <v>331</v>
      </c>
      <c r="H839" s="11" t="s">
        <v>100</v>
      </c>
      <c r="I839" s="11" t="s">
        <v>103</v>
      </c>
      <c r="J839" s="11" t="s">
        <v>103</v>
      </c>
      <c r="K839" s="11" t="s">
        <v>103</v>
      </c>
      <c r="L839" s="15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2</v>
      </c>
    </row>
    <row r="840" spans="1:65">
      <c r="A840" s="30"/>
      <c r="B840" s="19"/>
      <c r="C840" s="9"/>
      <c r="D840" s="26"/>
      <c r="E840" s="26"/>
      <c r="F840" s="26"/>
      <c r="G840" s="26"/>
      <c r="H840" s="26"/>
      <c r="I840" s="26"/>
      <c r="J840" s="26"/>
      <c r="K840" s="26"/>
      <c r="L840" s="15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3</v>
      </c>
    </row>
    <row r="841" spans="1:65">
      <c r="A841" s="30"/>
      <c r="B841" s="18">
        <v>1</v>
      </c>
      <c r="C841" s="14">
        <v>1</v>
      </c>
      <c r="D841" s="21">
        <v>6.2</v>
      </c>
      <c r="E841" s="152">
        <v>6.2</v>
      </c>
      <c r="F841" s="21">
        <v>7.1</v>
      </c>
      <c r="G841" s="21">
        <v>7.4309538822955501</v>
      </c>
      <c r="H841" s="21">
        <v>7.0910000000000002</v>
      </c>
      <c r="I841" s="152">
        <v>7</v>
      </c>
      <c r="J841" s="21">
        <v>7.1547729999999996</v>
      </c>
      <c r="K841" s="21">
        <v>6.9</v>
      </c>
      <c r="L841" s="15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</v>
      </c>
    </row>
    <row r="842" spans="1:65">
      <c r="A842" s="30"/>
      <c r="B842" s="19">
        <v>1</v>
      </c>
      <c r="C842" s="9">
        <v>2</v>
      </c>
      <c r="D842" s="11">
        <v>5.9</v>
      </c>
      <c r="E842" s="154">
        <v>6.2</v>
      </c>
      <c r="F842" s="11">
        <v>6.8</v>
      </c>
      <c r="G842" s="11">
        <v>7.0466818571634597</v>
      </c>
      <c r="H842" s="11">
        <v>6.97</v>
      </c>
      <c r="I842" s="154">
        <v>8</v>
      </c>
      <c r="J842" s="11">
        <v>8.1903109999999995</v>
      </c>
      <c r="K842" s="11">
        <v>7.4</v>
      </c>
      <c r="L842" s="15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8</v>
      </c>
    </row>
    <row r="843" spans="1:65">
      <c r="A843" s="30"/>
      <c r="B843" s="19">
        <v>1</v>
      </c>
      <c r="C843" s="9">
        <v>3</v>
      </c>
      <c r="D843" s="11">
        <v>6.4</v>
      </c>
      <c r="E843" s="154">
        <v>6</v>
      </c>
      <c r="F843" s="11">
        <v>6.9</v>
      </c>
      <c r="G843" s="11">
        <v>6.7945444147248599</v>
      </c>
      <c r="H843" s="11">
        <v>6.8540000000000001</v>
      </c>
      <c r="I843" s="154">
        <v>8</v>
      </c>
      <c r="J843" s="11">
        <v>8.0761005000000008</v>
      </c>
      <c r="K843" s="11">
        <v>7</v>
      </c>
      <c r="L843" s="15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16</v>
      </c>
    </row>
    <row r="844" spans="1:65">
      <c r="A844" s="30"/>
      <c r="B844" s="19">
        <v>1</v>
      </c>
      <c r="C844" s="9">
        <v>4</v>
      </c>
      <c r="D844" s="11">
        <v>6.7</v>
      </c>
      <c r="E844" s="154">
        <v>5.9</v>
      </c>
      <c r="F844" s="11">
        <v>6.9</v>
      </c>
      <c r="G844" s="11">
        <v>6.77061122662362</v>
      </c>
      <c r="H844" s="11">
        <v>6.9729999999999999</v>
      </c>
      <c r="I844" s="154">
        <v>8</v>
      </c>
      <c r="J844" s="11">
        <v>7.4457215000000003</v>
      </c>
      <c r="K844" s="11">
        <v>7.6</v>
      </c>
      <c r="L844" s="15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7.036571787030387</v>
      </c>
    </row>
    <row r="845" spans="1:65">
      <c r="A845" s="30"/>
      <c r="B845" s="19">
        <v>1</v>
      </c>
      <c r="C845" s="9">
        <v>5</v>
      </c>
      <c r="D845" s="11">
        <v>7.2</v>
      </c>
      <c r="E845" s="154">
        <v>6.2</v>
      </c>
      <c r="F845" s="11">
        <v>6.6</v>
      </c>
      <c r="G845" s="11">
        <v>7.0133850274891802</v>
      </c>
      <c r="H845" s="11">
        <v>6.9669999999999996</v>
      </c>
      <c r="I845" s="154">
        <v>10</v>
      </c>
      <c r="J845" s="11">
        <v>7.7177635000000011</v>
      </c>
      <c r="K845" s="11">
        <v>7.1</v>
      </c>
      <c r="L845" s="15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155</v>
      </c>
    </row>
    <row r="846" spans="1:65">
      <c r="A846" s="30"/>
      <c r="B846" s="19">
        <v>1</v>
      </c>
      <c r="C846" s="9">
        <v>6</v>
      </c>
      <c r="D846" s="11">
        <v>6.5</v>
      </c>
      <c r="E846" s="154">
        <v>6</v>
      </c>
      <c r="F846" s="11">
        <v>6.9</v>
      </c>
      <c r="G846" s="11">
        <v>7.3636219247972701</v>
      </c>
      <c r="H846" s="11">
        <v>6.9240000000000004</v>
      </c>
      <c r="I846" s="154">
        <v>9</v>
      </c>
      <c r="J846" s="11">
        <v>7.3331165</v>
      </c>
      <c r="K846" s="11">
        <v>7.1</v>
      </c>
      <c r="L846" s="15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6"/>
    </row>
    <row r="847" spans="1:65">
      <c r="A847" s="30"/>
      <c r="B847" s="20" t="s">
        <v>237</v>
      </c>
      <c r="C847" s="12"/>
      <c r="D847" s="22">
        <v>6.4833333333333334</v>
      </c>
      <c r="E847" s="22">
        <v>6.083333333333333</v>
      </c>
      <c r="F847" s="22">
        <v>6.8666666666666663</v>
      </c>
      <c r="G847" s="22">
        <v>7.0699663888489903</v>
      </c>
      <c r="H847" s="22">
        <v>6.9631666666666661</v>
      </c>
      <c r="I847" s="22">
        <v>8.3333333333333339</v>
      </c>
      <c r="J847" s="22">
        <v>7.6529643333333341</v>
      </c>
      <c r="K847" s="22">
        <v>7.1833333333333336</v>
      </c>
      <c r="L847" s="15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6"/>
    </row>
    <row r="848" spans="1:65">
      <c r="A848" s="30"/>
      <c r="B848" s="3" t="s">
        <v>238</v>
      </c>
      <c r="C848" s="29"/>
      <c r="D848" s="11">
        <v>6.45</v>
      </c>
      <c r="E848" s="11">
        <v>6.1</v>
      </c>
      <c r="F848" s="11">
        <v>6.9</v>
      </c>
      <c r="G848" s="11">
        <v>7.03003344232632</v>
      </c>
      <c r="H848" s="11">
        <v>6.9684999999999997</v>
      </c>
      <c r="I848" s="11">
        <v>8</v>
      </c>
      <c r="J848" s="11">
        <v>7.5817425000000007</v>
      </c>
      <c r="K848" s="11">
        <v>7.1</v>
      </c>
      <c r="L848" s="15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6"/>
    </row>
    <row r="849" spans="1:65">
      <c r="A849" s="30"/>
      <c r="B849" s="3" t="s">
        <v>239</v>
      </c>
      <c r="C849" s="29"/>
      <c r="D849" s="23">
        <v>0.4445971959725642</v>
      </c>
      <c r="E849" s="23">
        <v>0.13291601358251257</v>
      </c>
      <c r="F849" s="23">
        <v>0.16329931618554527</v>
      </c>
      <c r="G849" s="23">
        <v>0.27776246725159115</v>
      </c>
      <c r="H849" s="23">
        <v>7.7396167002421162E-2</v>
      </c>
      <c r="I849" s="23">
        <v>1.0327955589886426</v>
      </c>
      <c r="J849" s="23">
        <v>0.41603639763471023</v>
      </c>
      <c r="K849" s="23">
        <v>0.26394443859772193</v>
      </c>
      <c r="L849" s="214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57"/>
    </row>
    <row r="850" spans="1:65">
      <c r="A850" s="30"/>
      <c r="B850" s="3" t="s">
        <v>87</v>
      </c>
      <c r="C850" s="29"/>
      <c r="D850" s="13">
        <v>6.8575402977773398E-2</v>
      </c>
      <c r="E850" s="13">
        <v>2.1849207712193848E-2</v>
      </c>
      <c r="F850" s="13">
        <v>2.3781453813428926E-2</v>
      </c>
      <c r="G850" s="13">
        <v>3.9287664463255198E-2</v>
      </c>
      <c r="H850" s="13">
        <v>1.1115081787848608E-2</v>
      </c>
      <c r="I850" s="13">
        <v>0.1239354670786371</v>
      </c>
      <c r="J850" s="13">
        <v>5.4362777547860452E-2</v>
      </c>
      <c r="K850" s="13">
        <v>3.6744005373232753E-2</v>
      </c>
      <c r="L850" s="15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6"/>
    </row>
    <row r="851" spans="1:65">
      <c r="A851" s="30"/>
      <c r="B851" s="3" t="s">
        <v>240</v>
      </c>
      <c r="C851" s="29"/>
      <c r="D851" s="13">
        <v>-7.8623294189475557E-2</v>
      </c>
      <c r="E851" s="13">
        <v>-0.13546915778704005</v>
      </c>
      <c r="F851" s="13">
        <v>-2.4146008241809569E-2</v>
      </c>
      <c r="G851" s="13">
        <v>4.7458624496883317E-3</v>
      </c>
      <c r="H851" s="13">
        <v>-1.0431943648897213E-2</v>
      </c>
      <c r="I851" s="13">
        <v>0.18428882494926024</v>
      </c>
      <c r="J851" s="13">
        <v>8.7598416524232059E-2</v>
      </c>
      <c r="K851" s="13">
        <v>2.0856967106262392E-2</v>
      </c>
      <c r="L851" s="15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6"/>
    </row>
    <row r="852" spans="1:65">
      <c r="A852" s="30"/>
      <c r="B852" s="46" t="s">
        <v>241</v>
      </c>
      <c r="C852" s="47"/>
      <c r="D852" s="45">
        <v>1.47</v>
      </c>
      <c r="E852" s="45">
        <v>2.69</v>
      </c>
      <c r="F852" s="45">
        <v>0.3</v>
      </c>
      <c r="G852" s="45">
        <v>0.33</v>
      </c>
      <c r="H852" s="45">
        <v>0</v>
      </c>
      <c r="I852" s="45" t="s">
        <v>242</v>
      </c>
      <c r="J852" s="45">
        <v>2.11</v>
      </c>
      <c r="K852" s="45">
        <v>0.67</v>
      </c>
      <c r="L852" s="15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6"/>
    </row>
    <row r="853" spans="1:65">
      <c r="B853" s="31" t="s">
        <v>335</v>
      </c>
      <c r="C853" s="20"/>
      <c r="D853" s="20"/>
      <c r="E853" s="20"/>
      <c r="F853" s="20"/>
      <c r="G853" s="20"/>
      <c r="H853" s="20"/>
      <c r="I853" s="20"/>
      <c r="J853" s="20"/>
      <c r="K853" s="20"/>
      <c r="BM853" s="56"/>
    </row>
    <row r="854" spans="1:65">
      <c r="BM854" s="56"/>
    </row>
    <row r="855" spans="1:65" ht="15">
      <c r="B855" s="8" t="s">
        <v>643</v>
      </c>
      <c r="BM855" s="28" t="s">
        <v>278</v>
      </c>
    </row>
    <row r="856" spans="1:65" ht="15">
      <c r="A856" s="25" t="s">
        <v>15</v>
      </c>
      <c r="B856" s="18" t="s">
        <v>114</v>
      </c>
      <c r="C856" s="15" t="s">
        <v>115</v>
      </c>
      <c r="D856" s="16" t="s">
        <v>233</v>
      </c>
      <c r="E856" s="17" t="s">
        <v>233</v>
      </c>
      <c r="F856" s="17" t="s">
        <v>233</v>
      </c>
      <c r="G856" s="17" t="s">
        <v>233</v>
      </c>
      <c r="H856" s="17" t="s">
        <v>233</v>
      </c>
      <c r="I856" s="17" t="s">
        <v>233</v>
      </c>
      <c r="J856" s="17" t="s">
        <v>233</v>
      </c>
      <c r="K856" s="17" t="s">
        <v>233</v>
      </c>
      <c r="L856" s="17" t="s">
        <v>233</v>
      </c>
      <c r="M856" s="17" t="s">
        <v>233</v>
      </c>
      <c r="N856" s="17" t="s">
        <v>233</v>
      </c>
      <c r="O856" s="17" t="s">
        <v>233</v>
      </c>
      <c r="P856" s="17" t="s">
        <v>233</v>
      </c>
      <c r="Q856" s="159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</v>
      </c>
    </row>
    <row r="857" spans="1:65">
      <c r="A857" s="30"/>
      <c r="B857" s="19" t="s">
        <v>234</v>
      </c>
      <c r="C857" s="9" t="s">
        <v>234</v>
      </c>
      <c r="D857" s="156" t="s">
        <v>245</v>
      </c>
      <c r="E857" s="158" t="s">
        <v>246</v>
      </c>
      <c r="F857" s="158" t="s">
        <v>252</v>
      </c>
      <c r="G857" s="158" t="s">
        <v>253</v>
      </c>
      <c r="H857" s="158" t="s">
        <v>254</v>
      </c>
      <c r="I857" s="158" t="s">
        <v>256</v>
      </c>
      <c r="J857" s="158" t="s">
        <v>258</v>
      </c>
      <c r="K857" s="158" t="s">
        <v>259</v>
      </c>
      <c r="L857" s="158" t="s">
        <v>263</v>
      </c>
      <c r="M857" s="158" t="s">
        <v>266</v>
      </c>
      <c r="N857" s="158" t="s">
        <v>268</v>
      </c>
      <c r="O857" s="158" t="s">
        <v>269</v>
      </c>
      <c r="P857" s="158" t="s">
        <v>270</v>
      </c>
      <c r="Q857" s="159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 t="s">
        <v>3</v>
      </c>
    </row>
    <row r="858" spans="1:65">
      <c r="A858" s="30"/>
      <c r="B858" s="19"/>
      <c r="C858" s="9"/>
      <c r="D858" s="10" t="s">
        <v>331</v>
      </c>
      <c r="E858" s="11" t="s">
        <v>104</v>
      </c>
      <c r="F858" s="11" t="s">
        <v>331</v>
      </c>
      <c r="G858" s="11" t="s">
        <v>103</v>
      </c>
      <c r="H858" s="11" t="s">
        <v>104</v>
      </c>
      <c r="I858" s="11" t="s">
        <v>331</v>
      </c>
      <c r="J858" s="11" t="s">
        <v>103</v>
      </c>
      <c r="K858" s="11" t="s">
        <v>104</v>
      </c>
      <c r="L858" s="11" t="s">
        <v>103</v>
      </c>
      <c r="M858" s="11" t="s">
        <v>103</v>
      </c>
      <c r="N858" s="11" t="s">
        <v>104</v>
      </c>
      <c r="O858" s="11" t="s">
        <v>104</v>
      </c>
      <c r="P858" s="11" t="s">
        <v>104</v>
      </c>
      <c r="Q858" s="159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2</v>
      </c>
    </row>
    <row r="859" spans="1:65">
      <c r="A859" s="30"/>
      <c r="B859" s="19"/>
      <c r="C859" s="9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159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2</v>
      </c>
    </row>
    <row r="860" spans="1:65">
      <c r="A860" s="30"/>
      <c r="B860" s="18">
        <v>1</v>
      </c>
      <c r="C860" s="14">
        <v>1</v>
      </c>
      <c r="D860" s="152">
        <v>14</v>
      </c>
      <c r="E860" s="152" t="s">
        <v>96</v>
      </c>
      <c r="F860" s="21">
        <v>5</v>
      </c>
      <c r="G860" s="21">
        <v>5</v>
      </c>
      <c r="H860" s="152" t="s">
        <v>106</v>
      </c>
      <c r="I860" s="21">
        <v>2.1754037631514938</v>
      </c>
      <c r="J860" s="152" t="s">
        <v>96</v>
      </c>
      <c r="K860" s="152" t="s">
        <v>109</v>
      </c>
      <c r="L860" s="21" t="s">
        <v>242</v>
      </c>
      <c r="M860" s="21">
        <v>3</v>
      </c>
      <c r="N860" s="152" t="s">
        <v>106</v>
      </c>
      <c r="O860" s="152" t="s">
        <v>106</v>
      </c>
      <c r="P860" s="152" t="s">
        <v>96</v>
      </c>
      <c r="Q860" s="159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</v>
      </c>
    </row>
    <row r="861" spans="1:65">
      <c r="A861" s="30"/>
      <c r="B861" s="19">
        <v>1</v>
      </c>
      <c r="C861" s="9">
        <v>2</v>
      </c>
      <c r="D861" s="154">
        <v>11.4</v>
      </c>
      <c r="E861" s="154" t="s">
        <v>96</v>
      </c>
      <c r="F861" s="11">
        <v>5</v>
      </c>
      <c r="G861" s="11">
        <v>5</v>
      </c>
      <c r="H861" s="154" t="s">
        <v>106</v>
      </c>
      <c r="I861" s="11" t="s">
        <v>108</v>
      </c>
      <c r="J861" s="154" t="s">
        <v>96</v>
      </c>
      <c r="K861" s="154" t="s">
        <v>109</v>
      </c>
      <c r="L861" s="11" t="s">
        <v>242</v>
      </c>
      <c r="M861" s="11">
        <v>3</v>
      </c>
      <c r="N861" s="154" t="s">
        <v>106</v>
      </c>
      <c r="O861" s="154" t="s">
        <v>106</v>
      </c>
      <c r="P861" s="154" t="s">
        <v>96</v>
      </c>
      <c r="Q861" s="159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13</v>
      </c>
    </row>
    <row r="862" spans="1:65">
      <c r="A862" s="30"/>
      <c r="B862" s="19">
        <v>1</v>
      </c>
      <c r="C862" s="9">
        <v>3</v>
      </c>
      <c r="D862" s="155">
        <v>7.3</v>
      </c>
      <c r="E862" s="154" t="s">
        <v>96</v>
      </c>
      <c r="F862" s="11">
        <v>5</v>
      </c>
      <c r="G862" s="11">
        <v>5</v>
      </c>
      <c r="H862" s="154" t="s">
        <v>106</v>
      </c>
      <c r="I862" s="11" t="s">
        <v>108</v>
      </c>
      <c r="J862" s="154" t="s">
        <v>96</v>
      </c>
      <c r="K862" s="154" t="s">
        <v>109</v>
      </c>
      <c r="L862" s="11" t="s">
        <v>242</v>
      </c>
      <c r="M862" s="11">
        <v>3</v>
      </c>
      <c r="N862" s="154" t="s">
        <v>106</v>
      </c>
      <c r="O862" s="154" t="s">
        <v>106</v>
      </c>
      <c r="P862" s="154" t="s">
        <v>96</v>
      </c>
      <c r="Q862" s="159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16</v>
      </c>
    </row>
    <row r="863" spans="1:65">
      <c r="A863" s="30"/>
      <c r="B863" s="19">
        <v>1</v>
      </c>
      <c r="C863" s="9">
        <v>4</v>
      </c>
      <c r="D863" s="154">
        <v>14.2</v>
      </c>
      <c r="E863" s="154" t="s">
        <v>96</v>
      </c>
      <c r="F863" s="11">
        <v>5</v>
      </c>
      <c r="G863" s="11">
        <v>4</v>
      </c>
      <c r="H863" s="154" t="s">
        <v>106</v>
      </c>
      <c r="I863" s="11" t="s">
        <v>108</v>
      </c>
      <c r="J863" s="154" t="s">
        <v>96</v>
      </c>
      <c r="K863" s="154" t="s">
        <v>109</v>
      </c>
      <c r="L863" s="11" t="s">
        <v>242</v>
      </c>
      <c r="M863" s="11">
        <v>3</v>
      </c>
      <c r="N863" s="154" t="s">
        <v>106</v>
      </c>
      <c r="O863" s="154" t="s">
        <v>106</v>
      </c>
      <c r="P863" s="154" t="s">
        <v>96</v>
      </c>
      <c r="Q863" s="159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3.47543685482424</v>
      </c>
    </row>
    <row r="864" spans="1:65">
      <c r="A864" s="30"/>
      <c r="B864" s="19">
        <v>1</v>
      </c>
      <c r="C864" s="9">
        <v>5</v>
      </c>
      <c r="D864" s="154">
        <v>13.7</v>
      </c>
      <c r="E864" s="154" t="s">
        <v>96</v>
      </c>
      <c r="F864" s="11">
        <v>5</v>
      </c>
      <c r="G864" s="11">
        <v>4</v>
      </c>
      <c r="H864" s="154" t="s">
        <v>106</v>
      </c>
      <c r="I864" s="155">
        <v>2.3556156490257787</v>
      </c>
      <c r="J864" s="154" t="s">
        <v>96</v>
      </c>
      <c r="K864" s="154" t="s">
        <v>109</v>
      </c>
      <c r="L864" s="11" t="s">
        <v>242</v>
      </c>
      <c r="M864" s="11">
        <v>3</v>
      </c>
      <c r="N864" s="154" t="s">
        <v>106</v>
      </c>
      <c r="O864" s="154" t="s">
        <v>106</v>
      </c>
      <c r="P864" s="154" t="s">
        <v>96</v>
      </c>
      <c r="Q864" s="159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19</v>
      </c>
    </row>
    <row r="865" spans="1:65">
      <c r="A865" s="30"/>
      <c r="B865" s="19">
        <v>1</v>
      </c>
      <c r="C865" s="9">
        <v>6</v>
      </c>
      <c r="D865" s="154">
        <v>13.3</v>
      </c>
      <c r="E865" s="154" t="s">
        <v>96</v>
      </c>
      <c r="F865" s="11">
        <v>5</v>
      </c>
      <c r="G865" s="11">
        <v>5</v>
      </c>
      <c r="H865" s="154" t="s">
        <v>106</v>
      </c>
      <c r="I865" s="11" t="s">
        <v>108</v>
      </c>
      <c r="J865" s="154" t="s">
        <v>96</v>
      </c>
      <c r="K865" s="154" t="s">
        <v>109</v>
      </c>
      <c r="L865" s="11" t="s">
        <v>242</v>
      </c>
      <c r="M865" s="11">
        <v>3</v>
      </c>
      <c r="N865" s="154" t="s">
        <v>106</v>
      </c>
      <c r="O865" s="154" t="s">
        <v>106</v>
      </c>
      <c r="P865" s="154" t="s">
        <v>96</v>
      </c>
      <c r="Q865" s="159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6"/>
    </row>
    <row r="866" spans="1:65">
      <c r="A866" s="30"/>
      <c r="B866" s="20" t="s">
        <v>237</v>
      </c>
      <c r="C866" s="12"/>
      <c r="D866" s="22">
        <v>12.316666666666665</v>
      </c>
      <c r="E866" s="22" t="s">
        <v>729</v>
      </c>
      <c r="F866" s="22">
        <v>5</v>
      </c>
      <c r="G866" s="22">
        <v>4.666666666666667</v>
      </c>
      <c r="H866" s="22" t="s">
        <v>729</v>
      </c>
      <c r="I866" s="22">
        <v>2.2655097060886362</v>
      </c>
      <c r="J866" s="22" t="s">
        <v>729</v>
      </c>
      <c r="K866" s="22" t="s">
        <v>729</v>
      </c>
      <c r="L866" s="22" t="s">
        <v>729</v>
      </c>
      <c r="M866" s="22">
        <v>3</v>
      </c>
      <c r="N866" s="22" t="s">
        <v>729</v>
      </c>
      <c r="O866" s="22" t="s">
        <v>729</v>
      </c>
      <c r="P866" s="22" t="s">
        <v>729</v>
      </c>
      <c r="Q866" s="159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6"/>
    </row>
    <row r="867" spans="1:65">
      <c r="A867" s="30"/>
      <c r="B867" s="3" t="s">
        <v>238</v>
      </c>
      <c r="C867" s="29"/>
      <c r="D867" s="11">
        <v>13.5</v>
      </c>
      <c r="E867" s="11" t="s">
        <v>729</v>
      </c>
      <c r="F867" s="11">
        <v>5</v>
      </c>
      <c r="G867" s="11">
        <v>5</v>
      </c>
      <c r="H867" s="11" t="s">
        <v>729</v>
      </c>
      <c r="I867" s="11">
        <v>2.2655097060886362</v>
      </c>
      <c r="J867" s="11" t="s">
        <v>729</v>
      </c>
      <c r="K867" s="11" t="s">
        <v>729</v>
      </c>
      <c r="L867" s="11" t="s">
        <v>729</v>
      </c>
      <c r="M867" s="11">
        <v>3</v>
      </c>
      <c r="N867" s="11" t="s">
        <v>729</v>
      </c>
      <c r="O867" s="11" t="s">
        <v>729</v>
      </c>
      <c r="P867" s="11" t="s">
        <v>729</v>
      </c>
      <c r="Q867" s="159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6"/>
    </row>
    <row r="868" spans="1:65">
      <c r="A868" s="30"/>
      <c r="B868" s="3" t="s">
        <v>239</v>
      </c>
      <c r="C868" s="29"/>
      <c r="D868" s="23">
        <v>2.6558739929949065</v>
      </c>
      <c r="E868" s="23" t="s">
        <v>729</v>
      </c>
      <c r="F868" s="23">
        <v>0</v>
      </c>
      <c r="G868" s="23">
        <v>0.51639777949432408</v>
      </c>
      <c r="H868" s="23" t="s">
        <v>729</v>
      </c>
      <c r="I868" s="23">
        <v>0.12742904655212306</v>
      </c>
      <c r="J868" s="23" t="s">
        <v>729</v>
      </c>
      <c r="K868" s="23" t="s">
        <v>729</v>
      </c>
      <c r="L868" s="23" t="s">
        <v>729</v>
      </c>
      <c r="M868" s="23">
        <v>0</v>
      </c>
      <c r="N868" s="23" t="s">
        <v>729</v>
      </c>
      <c r="O868" s="23" t="s">
        <v>729</v>
      </c>
      <c r="P868" s="23" t="s">
        <v>729</v>
      </c>
      <c r="Q868" s="159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6"/>
    </row>
    <row r="869" spans="1:65">
      <c r="A869" s="30"/>
      <c r="B869" s="3" t="s">
        <v>87</v>
      </c>
      <c r="C869" s="29"/>
      <c r="D869" s="13">
        <v>0.21563252987780029</v>
      </c>
      <c r="E869" s="13" t="s">
        <v>729</v>
      </c>
      <c r="F869" s="13">
        <v>0</v>
      </c>
      <c r="G869" s="13">
        <v>0.11065666703449802</v>
      </c>
      <c r="H869" s="13" t="s">
        <v>729</v>
      </c>
      <c r="I869" s="13">
        <v>5.624740702264619E-2</v>
      </c>
      <c r="J869" s="13" t="s">
        <v>729</v>
      </c>
      <c r="K869" s="13" t="s">
        <v>729</v>
      </c>
      <c r="L869" s="13" t="s">
        <v>729</v>
      </c>
      <c r="M869" s="13">
        <v>0</v>
      </c>
      <c r="N869" s="13" t="s">
        <v>729</v>
      </c>
      <c r="O869" s="13" t="s">
        <v>729</v>
      </c>
      <c r="P869" s="13" t="s">
        <v>729</v>
      </c>
      <c r="Q869" s="159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6"/>
    </row>
    <row r="870" spans="1:65">
      <c r="A870" s="30"/>
      <c r="B870" s="3" t="s">
        <v>240</v>
      </c>
      <c r="C870" s="29"/>
      <c r="D870" s="13">
        <v>2.5439189895134904</v>
      </c>
      <c r="E870" s="13" t="s">
        <v>729</v>
      </c>
      <c r="F870" s="13">
        <v>0.43866806069559861</v>
      </c>
      <c r="G870" s="13">
        <v>0.34275685664922539</v>
      </c>
      <c r="H870" s="13" t="s">
        <v>729</v>
      </c>
      <c r="I870" s="13">
        <v>-0.34813670893088122</v>
      </c>
      <c r="J870" s="13" t="s">
        <v>729</v>
      </c>
      <c r="K870" s="13" t="s">
        <v>729</v>
      </c>
      <c r="L870" s="13" t="s">
        <v>729</v>
      </c>
      <c r="M870" s="13">
        <v>-0.13679916358264088</v>
      </c>
      <c r="N870" s="13" t="s">
        <v>729</v>
      </c>
      <c r="O870" s="13" t="s">
        <v>729</v>
      </c>
      <c r="P870" s="13" t="s">
        <v>729</v>
      </c>
      <c r="Q870" s="159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6"/>
    </row>
    <row r="871" spans="1:65">
      <c r="A871" s="30"/>
      <c r="B871" s="46" t="s">
        <v>241</v>
      </c>
      <c r="C871" s="47"/>
      <c r="D871" s="45">
        <v>0.28999999999999998</v>
      </c>
      <c r="E871" s="45">
        <v>1.43</v>
      </c>
      <c r="F871" s="45">
        <v>0.62</v>
      </c>
      <c r="G871" s="45">
        <v>0.64</v>
      </c>
      <c r="H871" s="45">
        <v>0.28999999999999998</v>
      </c>
      <c r="I871" s="45">
        <v>0.78</v>
      </c>
      <c r="J871" s="45">
        <v>1.43</v>
      </c>
      <c r="K871" s="45">
        <v>0.73</v>
      </c>
      <c r="L871" s="45" t="s">
        <v>242</v>
      </c>
      <c r="M871" s="45">
        <v>0.71</v>
      </c>
      <c r="N871" s="45">
        <v>0.28999999999999998</v>
      </c>
      <c r="O871" s="45">
        <v>0.28999999999999998</v>
      </c>
      <c r="P871" s="45">
        <v>1.43</v>
      </c>
      <c r="Q871" s="159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6"/>
    </row>
    <row r="872" spans="1:65">
      <c r="B872" s="3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BM872" s="56"/>
    </row>
    <row r="873" spans="1:65" ht="15">
      <c r="B873" s="8" t="s">
        <v>644</v>
      </c>
      <c r="BM873" s="28" t="s">
        <v>67</v>
      </c>
    </row>
    <row r="874" spans="1:65" ht="15">
      <c r="A874" s="25" t="s">
        <v>18</v>
      </c>
      <c r="B874" s="18" t="s">
        <v>114</v>
      </c>
      <c r="C874" s="15" t="s">
        <v>115</v>
      </c>
      <c r="D874" s="16" t="s">
        <v>233</v>
      </c>
      <c r="E874" s="17" t="s">
        <v>233</v>
      </c>
      <c r="F874" s="17" t="s">
        <v>233</v>
      </c>
      <c r="G874" s="17" t="s">
        <v>233</v>
      </c>
      <c r="H874" s="17" t="s">
        <v>233</v>
      </c>
      <c r="I874" s="17" t="s">
        <v>233</v>
      </c>
      <c r="J874" s="17" t="s">
        <v>233</v>
      </c>
      <c r="K874" s="17" t="s">
        <v>233</v>
      </c>
      <c r="L874" s="17" t="s">
        <v>233</v>
      </c>
      <c r="M874" s="17" t="s">
        <v>233</v>
      </c>
      <c r="N874" s="17" t="s">
        <v>233</v>
      </c>
      <c r="O874" s="17" t="s">
        <v>233</v>
      </c>
      <c r="P874" s="17" t="s">
        <v>233</v>
      </c>
      <c r="Q874" s="17" t="s">
        <v>233</v>
      </c>
      <c r="R874" s="159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>
        <v>1</v>
      </c>
    </row>
    <row r="875" spans="1:65">
      <c r="A875" s="30"/>
      <c r="B875" s="19" t="s">
        <v>234</v>
      </c>
      <c r="C875" s="9" t="s">
        <v>234</v>
      </c>
      <c r="D875" s="156" t="s">
        <v>244</v>
      </c>
      <c r="E875" s="158" t="s">
        <v>245</v>
      </c>
      <c r="F875" s="158" t="s">
        <v>246</v>
      </c>
      <c r="G875" s="158" t="s">
        <v>252</v>
      </c>
      <c r="H875" s="158" t="s">
        <v>253</v>
      </c>
      <c r="I875" s="158" t="s">
        <v>256</v>
      </c>
      <c r="J875" s="158" t="s">
        <v>258</v>
      </c>
      <c r="K875" s="158" t="s">
        <v>259</v>
      </c>
      <c r="L875" s="158" t="s">
        <v>260</v>
      </c>
      <c r="M875" s="158" t="s">
        <v>263</v>
      </c>
      <c r="N875" s="158" t="s">
        <v>265</v>
      </c>
      <c r="O875" s="158" t="s">
        <v>266</v>
      </c>
      <c r="P875" s="158" t="s">
        <v>268</v>
      </c>
      <c r="Q875" s="158" t="s">
        <v>269</v>
      </c>
      <c r="R875" s="159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 t="s">
        <v>3</v>
      </c>
    </row>
    <row r="876" spans="1:65">
      <c r="A876" s="30"/>
      <c r="B876" s="19"/>
      <c r="C876" s="9"/>
      <c r="D876" s="10" t="s">
        <v>331</v>
      </c>
      <c r="E876" s="11" t="s">
        <v>331</v>
      </c>
      <c r="F876" s="11" t="s">
        <v>104</v>
      </c>
      <c r="G876" s="11" t="s">
        <v>331</v>
      </c>
      <c r="H876" s="11" t="s">
        <v>103</v>
      </c>
      <c r="I876" s="11" t="s">
        <v>331</v>
      </c>
      <c r="J876" s="11" t="s">
        <v>103</v>
      </c>
      <c r="K876" s="11" t="s">
        <v>104</v>
      </c>
      <c r="L876" s="11" t="s">
        <v>331</v>
      </c>
      <c r="M876" s="11" t="s">
        <v>103</v>
      </c>
      <c r="N876" s="11" t="s">
        <v>104</v>
      </c>
      <c r="O876" s="11" t="s">
        <v>104</v>
      </c>
      <c r="P876" s="11" t="s">
        <v>104</v>
      </c>
      <c r="Q876" s="11" t="s">
        <v>104</v>
      </c>
      <c r="R876" s="159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0</v>
      </c>
    </row>
    <row r="877" spans="1:65">
      <c r="A877" s="30"/>
      <c r="B877" s="19"/>
      <c r="C877" s="9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159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0</v>
      </c>
    </row>
    <row r="878" spans="1:65">
      <c r="A878" s="30"/>
      <c r="B878" s="18">
        <v>1</v>
      </c>
      <c r="C878" s="14">
        <v>1</v>
      </c>
      <c r="D878" s="230">
        <v>138</v>
      </c>
      <c r="E878" s="230">
        <v>140</v>
      </c>
      <c r="F878" s="230">
        <v>134</v>
      </c>
      <c r="G878" s="230">
        <v>141</v>
      </c>
      <c r="H878" s="230">
        <v>157</v>
      </c>
      <c r="I878" s="230">
        <v>153.859982620182</v>
      </c>
      <c r="J878" s="230">
        <v>143.25764824958333</v>
      </c>
      <c r="K878" s="230">
        <v>134.9</v>
      </c>
      <c r="L878" s="231">
        <v>169</v>
      </c>
      <c r="M878" s="230">
        <v>160</v>
      </c>
      <c r="N878" s="230">
        <v>158.869</v>
      </c>
      <c r="O878" s="230">
        <v>138</v>
      </c>
      <c r="P878" s="230">
        <v>134</v>
      </c>
      <c r="Q878" s="230">
        <v>130</v>
      </c>
      <c r="R878" s="233"/>
      <c r="S878" s="234"/>
      <c r="T878" s="234"/>
      <c r="U878" s="234"/>
      <c r="V878" s="234"/>
      <c r="W878" s="234"/>
      <c r="X878" s="234"/>
      <c r="Y878" s="234"/>
      <c r="Z878" s="234"/>
      <c r="AA878" s="234"/>
      <c r="AB878" s="234"/>
      <c r="AC878" s="234"/>
      <c r="AD878" s="234"/>
      <c r="AE878" s="234"/>
      <c r="AF878" s="234"/>
      <c r="AG878" s="234"/>
      <c r="AH878" s="234"/>
      <c r="AI878" s="234"/>
      <c r="AJ878" s="234"/>
      <c r="AK878" s="234"/>
      <c r="AL878" s="234"/>
      <c r="AM878" s="234"/>
      <c r="AN878" s="234"/>
      <c r="AO878" s="234"/>
      <c r="AP878" s="234"/>
      <c r="AQ878" s="234"/>
      <c r="AR878" s="234"/>
      <c r="AS878" s="234"/>
      <c r="AT878" s="234"/>
      <c r="AU878" s="234"/>
      <c r="AV878" s="234"/>
      <c r="AW878" s="234"/>
      <c r="AX878" s="234"/>
      <c r="AY878" s="234"/>
      <c r="AZ878" s="234"/>
      <c r="BA878" s="234"/>
      <c r="BB878" s="234"/>
      <c r="BC878" s="234"/>
      <c r="BD878" s="234"/>
      <c r="BE878" s="234"/>
      <c r="BF878" s="234"/>
      <c r="BG878" s="234"/>
      <c r="BH878" s="234"/>
      <c r="BI878" s="234"/>
      <c r="BJ878" s="234"/>
      <c r="BK878" s="234"/>
      <c r="BL878" s="234"/>
      <c r="BM878" s="235">
        <v>1</v>
      </c>
    </row>
    <row r="879" spans="1:65">
      <c r="A879" s="30"/>
      <c r="B879" s="19">
        <v>1</v>
      </c>
      <c r="C879" s="9">
        <v>2</v>
      </c>
      <c r="D879" s="236">
        <v>139</v>
      </c>
      <c r="E879" s="236">
        <v>139</v>
      </c>
      <c r="F879" s="236">
        <v>128</v>
      </c>
      <c r="G879" s="236">
        <v>142</v>
      </c>
      <c r="H879" s="236">
        <v>155</v>
      </c>
      <c r="I879" s="236">
        <v>162.437171572344</v>
      </c>
      <c r="J879" s="236">
        <v>143.48613841419805</v>
      </c>
      <c r="K879" s="236">
        <v>136.9</v>
      </c>
      <c r="L879" s="238">
        <v>161</v>
      </c>
      <c r="M879" s="236">
        <v>130</v>
      </c>
      <c r="N879" s="236">
        <v>158.79300000000001</v>
      </c>
      <c r="O879" s="236">
        <v>141</v>
      </c>
      <c r="P879" s="236">
        <v>135</v>
      </c>
      <c r="Q879" s="236">
        <v>130</v>
      </c>
      <c r="R879" s="233"/>
      <c r="S879" s="234"/>
      <c r="T879" s="234"/>
      <c r="U879" s="234"/>
      <c r="V879" s="234"/>
      <c r="W879" s="234"/>
      <c r="X879" s="234"/>
      <c r="Y879" s="234"/>
      <c r="Z879" s="234"/>
      <c r="AA879" s="234"/>
      <c r="AB879" s="234"/>
      <c r="AC879" s="234"/>
      <c r="AD879" s="234"/>
      <c r="AE879" s="234"/>
      <c r="AF879" s="234"/>
      <c r="AG879" s="234"/>
      <c r="AH879" s="234"/>
      <c r="AI879" s="234"/>
      <c r="AJ879" s="234"/>
      <c r="AK879" s="234"/>
      <c r="AL879" s="234"/>
      <c r="AM879" s="234"/>
      <c r="AN879" s="234"/>
      <c r="AO879" s="234"/>
      <c r="AP879" s="234"/>
      <c r="AQ879" s="234"/>
      <c r="AR879" s="234"/>
      <c r="AS879" s="234"/>
      <c r="AT879" s="234"/>
      <c r="AU879" s="234"/>
      <c r="AV879" s="234"/>
      <c r="AW879" s="234"/>
      <c r="AX879" s="234"/>
      <c r="AY879" s="234"/>
      <c r="AZ879" s="234"/>
      <c r="BA879" s="234"/>
      <c r="BB879" s="234"/>
      <c r="BC879" s="234"/>
      <c r="BD879" s="234"/>
      <c r="BE879" s="234"/>
      <c r="BF879" s="234"/>
      <c r="BG879" s="234"/>
      <c r="BH879" s="234"/>
      <c r="BI879" s="234"/>
      <c r="BJ879" s="234"/>
      <c r="BK879" s="234"/>
      <c r="BL879" s="234"/>
      <c r="BM879" s="235">
        <v>21</v>
      </c>
    </row>
    <row r="880" spans="1:65">
      <c r="A880" s="30"/>
      <c r="B880" s="19">
        <v>1</v>
      </c>
      <c r="C880" s="9">
        <v>3</v>
      </c>
      <c r="D880" s="236">
        <v>138</v>
      </c>
      <c r="E880" s="237">
        <v>159</v>
      </c>
      <c r="F880" s="236">
        <v>144</v>
      </c>
      <c r="G880" s="236">
        <v>143</v>
      </c>
      <c r="H880" s="236">
        <v>153</v>
      </c>
      <c r="I880" s="236">
        <v>153.81332573541101</v>
      </c>
      <c r="J880" s="236">
        <v>138.05214931740596</v>
      </c>
      <c r="K880" s="236">
        <v>136</v>
      </c>
      <c r="L880" s="238">
        <v>163</v>
      </c>
      <c r="M880" s="236">
        <v>140</v>
      </c>
      <c r="N880" s="236">
        <v>155.53</v>
      </c>
      <c r="O880" s="236">
        <v>141</v>
      </c>
      <c r="P880" s="236">
        <v>137</v>
      </c>
      <c r="Q880" s="236">
        <v>130</v>
      </c>
      <c r="R880" s="233"/>
      <c r="S880" s="234"/>
      <c r="T880" s="234"/>
      <c r="U880" s="234"/>
      <c r="V880" s="234"/>
      <c r="W880" s="234"/>
      <c r="X880" s="234"/>
      <c r="Y880" s="234"/>
      <c r="Z880" s="234"/>
      <c r="AA880" s="234"/>
      <c r="AB880" s="234"/>
      <c r="AC880" s="234"/>
      <c r="AD880" s="234"/>
      <c r="AE880" s="234"/>
      <c r="AF880" s="234"/>
      <c r="AG880" s="234"/>
      <c r="AH880" s="234"/>
      <c r="AI880" s="234"/>
      <c r="AJ880" s="234"/>
      <c r="AK880" s="234"/>
      <c r="AL880" s="234"/>
      <c r="AM880" s="234"/>
      <c r="AN880" s="234"/>
      <c r="AO880" s="234"/>
      <c r="AP880" s="234"/>
      <c r="AQ880" s="234"/>
      <c r="AR880" s="234"/>
      <c r="AS880" s="234"/>
      <c r="AT880" s="234"/>
      <c r="AU880" s="234"/>
      <c r="AV880" s="234"/>
      <c r="AW880" s="234"/>
      <c r="AX880" s="234"/>
      <c r="AY880" s="234"/>
      <c r="AZ880" s="234"/>
      <c r="BA880" s="234"/>
      <c r="BB880" s="234"/>
      <c r="BC880" s="234"/>
      <c r="BD880" s="234"/>
      <c r="BE880" s="234"/>
      <c r="BF880" s="234"/>
      <c r="BG880" s="234"/>
      <c r="BH880" s="234"/>
      <c r="BI880" s="234"/>
      <c r="BJ880" s="234"/>
      <c r="BK880" s="234"/>
      <c r="BL880" s="234"/>
      <c r="BM880" s="235">
        <v>16</v>
      </c>
    </row>
    <row r="881" spans="1:65">
      <c r="A881" s="30"/>
      <c r="B881" s="19">
        <v>1</v>
      </c>
      <c r="C881" s="9">
        <v>4</v>
      </c>
      <c r="D881" s="236">
        <v>138</v>
      </c>
      <c r="E881" s="236">
        <v>145</v>
      </c>
      <c r="F881" s="236">
        <v>128</v>
      </c>
      <c r="G881" s="236">
        <v>143</v>
      </c>
      <c r="H881" s="236">
        <v>156</v>
      </c>
      <c r="I881" s="236">
        <v>154.893852044715</v>
      </c>
      <c r="J881" s="236">
        <v>135.78183080857167</v>
      </c>
      <c r="K881" s="236">
        <v>135.1</v>
      </c>
      <c r="L881" s="238">
        <v>166</v>
      </c>
      <c r="M881" s="236">
        <v>143</v>
      </c>
      <c r="N881" s="236">
        <v>155.94200000000001</v>
      </c>
      <c r="O881" s="236">
        <v>140</v>
      </c>
      <c r="P881" s="236">
        <v>135</v>
      </c>
      <c r="Q881" s="236">
        <v>130</v>
      </c>
      <c r="R881" s="233"/>
      <c r="S881" s="234"/>
      <c r="T881" s="234"/>
      <c r="U881" s="234"/>
      <c r="V881" s="234"/>
      <c r="W881" s="234"/>
      <c r="X881" s="234"/>
      <c r="Y881" s="234"/>
      <c r="Z881" s="234"/>
      <c r="AA881" s="234"/>
      <c r="AB881" s="234"/>
      <c r="AC881" s="234"/>
      <c r="AD881" s="234"/>
      <c r="AE881" s="234"/>
      <c r="AF881" s="234"/>
      <c r="AG881" s="234"/>
      <c r="AH881" s="234"/>
      <c r="AI881" s="234"/>
      <c r="AJ881" s="234"/>
      <c r="AK881" s="234"/>
      <c r="AL881" s="234"/>
      <c r="AM881" s="234"/>
      <c r="AN881" s="234"/>
      <c r="AO881" s="234"/>
      <c r="AP881" s="234"/>
      <c r="AQ881" s="234"/>
      <c r="AR881" s="234"/>
      <c r="AS881" s="234"/>
      <c r="AT881" s="234"/>
      <c r="AU881" s="234"/>
      <c r="AV881" s="234"/>
      <c r="AW881" s="234"/>
      <c r="AX881" s="234"/>
      <c r="AY881" s="234"/>
      <c r="AZ881" s="234"/>
      <c r="BA881" s="234"/>
      <c r="BB881" s="234"/>
      <c r="BC881" s="234"/>
      <c r="BD881" s="234"/>
      <c r="BE881" s="234"/>
      <c r="BF881" s="234"/>
      <c r="BG881" s="234"/>
      <c r="BH881" s="234"/>
      <c r="BI881" s="234"/>
      <c r="BJ881" s="234"/>
      <c r="BK881" s="234"/>
      <c r="BL881" s="234"/>
      <c r="BM881" s="235">
        <v>142.37752595523958</v>
      </c>
    </row>
    <row r="882" spans="1:65">
      <c r="A882" s="30"/>
      <c r="B882" s="19">
        <v>1</v>
      </c>
      <c r="C882" s="9">
        <v>5</v>
      </c>
      <c r="D882" s="236">
        <v>138</v>
      </c>
      <c r="E882" s="236">
        <v>140</v>
      </c>
      <c r="F882" s="236">
        <v>133</v>
      </c>
      <c r="G882" s="236">
        <v>144</v>
      </c>
      <c r="H882" s="236">
        <v>153</v>
      </c>
      <c r="I882" s="236">
        <v>151.885794120817</v>
      </c>
      <c r="J882" s="236">
        <v>135.74360326043202</v>
      </c>
      <c r="K882" s="236">
        <v>136.9</v>
      </c>
      <c r="L882" s="238">
        <v>171</v>
      </c>
      <c r="M882" s="236">
        <v>136</v>
      </c>
      <c r="N882" s="236">
        <v>158.55000000000001</v>
      </c>
      <c r="O882" s="236">
        <v>137</v>
      </c>
      <c r="P882" s="236">
        <v>134</v>
      </c>
      <c r="Q882" s="236">
        <v>130</v>
      </c>
      <c r="R882" s="233"/>
      <c r="S882" s="234"/>
      <c r="T882" s="234"/>
      <c r="U882" s="234"/>
      <c r="V882" s="234"/>
      <c r="W882" s="234"/>
      <c r="X882" s="234"/>
      <c r="Y882" s="234"/>
      <c r="Z882" s="234"/>
      <c r="AA882" s="234"/>
      <c r="AB882" s="234"/>
      <c r="AC882" s="234"/>
      <c r="AD882" s="234"/>
      <c r="AE882" s="234"/>
      <c r="AF882" s="234"/>
      <c r="AG882" s="234"/>
      <c r="AH882" s="234"/>
      <c r="AI882" s="234"/>
      <c r="AJ882" s="234"/>
      <c r="AK882" s="234"/>
      <c r="AL882" s="234"/>
      <c r="AM882" s="234"/>
      <c r="AN882" s="234"/>
      <c r="AO882" s="234"/>
      <c r="AP882" s="234"/>
      <c r="AQ882" s="234"/>
      <c r="AR882" s="234"/>
      <c r="AS882" s="234"/>
      <c r="AT882" s="234"/>
      <c r="AU882" s="234"/>
      <c r="AV882" s="234"/>
      <c r="AW882" s="234"/>
      <c r="AX882" s="234"/>
      <c r="AY882" s="234"/>
      <c r="AZ882" s="234"/>
      <c r="BA882" s="234"/>
      <c r="BB882" s="234"/>
      <c r="BC882" s="234"/>
      <c r="BD882" s="234"/>
      <c r="BE882" s="234"/>
      <c r="BF882" s="234"/>
      <c r="BG882" s="234"/>
      <c r="BH882" s="234"/>
      <c r="BI882" s="234"/>
      <c r="BJ882" s="234"/>
      <c r="BK882" s="234"/>
      <c r="BL882" s="234"/>
      <c r="BM882" s="235">
        <v>156</v>
      </c>
    </row>
    <row r="883" spans="1:65">
      <c r="A883" s="30"/>
      <c r="B883" s="19">
        <v>1</v>
      </c>
      <c r="C883" s="9">
        <v>6</v>
      </c>
      <c r="D883" s="236">
        <v>139</v>
      </c>
      <c r="E883" s="236">
        <v>147</v>
      </c>
      <c r="F883" s="236">
        <v>148</v>
      </c>
      <c r="G883" s="236">
        <v>142</v>
      </c>
      <c r="H883" s="236">
        <v>154</v>
      </c>
      <c r="I883" s="236">
        <v>160.72184050801499</v>
      </c>
      <c r="J883" s="236">
        <v>145.10068785701256</v>
      </c>
      <c r="K883" s="236">
        <v>136.1</v>
      </c>
      <c r="L883" s="238">
        <v>161</v>
      </c>
      <c r="M883" s="236">
        <v>147</v>
      </c>
      <c r="N883" s="236">
        <v>161.62899999999999</v>
      </c>
      <c r="O883" s="236">
        <v>138</v>
      </c>
      <c r="P883" s="236">
        <v>134</v>
      </c>
      <c r="Q883" s="236">
        <v>130</v>
      </c>
      <c r="R883" s="233"/>
      <c r="S883" s="234"/>
      <c r="T883" s="234"/>
      <c r="U883" s="234"/>
      <c r="V883" s="234"/>
      <c r="W883" s="234"/>
      <c r="X883" s="234"/>
      <c r="Y883" s="234"/>
      <c r="Z883" s="234"/>
      <c r="AA883" s="234"/>
      <c r="AB883" s="234"/>
      <c r="AC883" s="234"/>
      <c r="AD883" s="234"/>
      <c r="AE883" s="234"/>
      <c r="AF883" s="234"/>
      <c r="AG883" s="234"/>
      <c r="AH883" s="234"/>
      <c r="AI883" s="234"/>
      <c r="AJ883" s="234"/>
      <c r="AK883" s="234"/>
      <c r="AL883" s="234"/>
      <c r="AM883" s="234"/>
      <c r="AN883" s="234"/>
      <c r="AO883" s="234"/>
      <c r="AP883" s="234"/>
      <c r="AQ883" s="234"/>
      <c r="AR883" s="234"/>
      <c r="AS883" s="234"/>
      <c r="AT883" s="234"/>
      <c r="AU883" s="234"/>
      <c r="AV883" s="234"/>
      <c r="AW883" s="234"/>
      <c r="AX883" s="234"/>
      <c r="AY883" s="234"/>
      <c r="AZ883" s="234"/>
      <c r="BA883" s="234"/>
      <c r="BB883" s="234"/>
      <c r="BC883" s="234"/>
      <c r="BD883" s="234"/>
      <c r="BE883" s="234"/>
      <c r="BF883" s="234"/>
      <c r="BG883" s="234"/>
      <c r="BH883" s="234"/>
      <c r="BI883" s="234"/>
      <c r="BJ883" s="234"/>
      <c r="BK883" s="234"/>
      <c r="BL883" s="234"/>
      <c r="BM883" s="239"/>
    </row>
    <row r="884" spans="1:65">
      <c r="A884" s="30"/>
      <c r="B884" s="20" t="s">
        <v>237</v>
      </c>
      <c r="C884" s="12"/>
      <c r="D884" s="240">
        <v>138.33333333333334</v>
      </c>
      <c r="E884" s="240">
        <v>145</v>
      </c>
      <c r="F884" s="240">
        <v>135.83333333333334</v>
      </c>
      <c r="G884" s="240">
        <v>142.5</v>
      </c>
      <c r="H884" s="240">
        <v>154.66666666666666</v>
      </c>
      <c r="I884" s="240">
        <v>156.26866110024733</v>
      </c>
      <c r="J884" s="240">
        <v>140.23700965120059</v>
      </c>
      <c r="K884" s="240">
        <v>135.98333333333332</v>
      </c>
      <c r="L884" s="240">
        <v>165.16666666666666</v>
      </c>
      <c r="M884" s="240">
        <v>142.66666666666666</v>
      </c>
      <c r="N884" s="240">
        <v>158.21883333333332</v>
      </c>
      <c r="O884" s="240">
        <v>139.16666666666666</v>
      </c>
      <c r="P884" s="240">
        <v>134.83333333333334</v>
      </c>
      <c r="Q884" s="240">
        <v>130</v>
      </c>
      <c r="R884" s="233"/>
      <c r="S884" s="234"/>
      <c r="T884" s="234"/>
      <c r="U884" s="234"/>
      <c r="V884" s="234"/>
      <c r="W884" s="234"/>
      <c r="X884" s="234"/>
      <c r="Y884" s="234"/>
      <c r="Z884" s="234"/>
      <c r="AA884" s="234"/>
      <c r="AB884" s="234"/>
      <c r="AC884" s="234"/>
      <c r="AD884" s="234"/>
      <c r="AE884" s="234"/>
      <c r="AF884" s="234"/>
      <c r="AG884" s="234"/>
      <c r="AH884" s="234"/>
      <c r="AI884" s="234"/>
      <c r="AJ884" s="234"/>
      <c r="AK884" s="234"/>
      <c r="AL884" s="234"/>
      <c r="AM884" s="234"/>
      <c r="AN884" s="234"/>
      <c r="AO884" s="234"/>
      <c r="AP884" s="234"/>
      <c r="AQ884" s="234"/>
      <c r="AR884" s="234"/>
      <c r="AS884" s="234"/>
      <c r="AT884" s="234"/>
      <c r="AU884" s="234"/>
      <c r="AV884" s="234"/>
      <c r="AW884" s="234"/>
      <c r="AX884" s="234"/>
      <c r="AY884" s="234"/>
      <c r="AZ884" s="234"/>
      <c r="BA884" s="234"/>
      <c r="BB884" s="234"/>
      <c r="BC884" s="234"/>
      <c r="BD884" s="234"/>
      <c r="BE884" s="234"/>
      <c r="BF884" s="234"/>
      <c r="BG884" s="234"/>
      <c r="BH884" s="234"/>
      <c r="BI884" s="234"/>
      <c r="BJ884" s="234"/>
      <c r="BK884" s="234"/>
      <c r="BL884" s="234"/>
      <c r="BM884" s="239"/>
    </row>
    <row r="885" spans="1:65">
      <c r="A885" s="30"/>
      <c r="B885" s="3" t="s">
        <v>238</v>
      </c>
      <c r="C885" s="29"/>
      <c r="D885" s="236">
        <v>138</v>
      </c>
      <c r="E885" s="236">
        <v>142.5</v>
      </c>
      <c r="F885" s="236">
        <v>133.5</v>
      </c>
      <c r="G885" s="236">
        <v>142.5</v>
      </c>
      <c r="H885" s="236">
        <v>154.5</v>
      </c>
      <c r="I885" s="236">
        <v>154.3769173324485</v>
      </c>
      <c r="J885" s="236">
        <v>140.65489878349464</v>
      </c>
      <c r="K885" s="236">
        <v>136.05000000000001</v>
      </c>
      <c r="L885" s="236">
        <v>164.5</v>
      </c>
      <c r="M885" s="236">
        <v>141.5</v>
      </c>
      <c r="N885" s="236">
        <v>158.67150000000001</v>
      </c>
      <c r="O885" s="236">
        <v>139</v>
      </c>
      <c r="P885" s="236">
        <v>134.5</v>
      </c>
      <c r="Q885" s="236">
        <v>130</v>
      </c>
      <c r="R885" s="233"/>
      <c r="S885" s="234"/>
      <c r="T885" s="234"/>
      <c r="U885" s="234"/>
      <c r="V885" s="234"/>
      <c r="W885" s="234"/>
      <c r="X885" s="234"/>
      <c r="Y885" s="234"/>
      <c r="Z885" s="234"/>
      <c r="AA885" s="234"/>
      <c r="AB885" s="234"/>
      <c r="AC885" s="234"/>
      <c r="AD885" s="234"/>
      <c r="AE885" s="234"/>
      <c r="AF885" s="234"/>
      <c r="AG885" s="234"/>
      <c r="AH885" s="234"/>
      <c r="AI885" s="234"/>
      <c r="AJ885" s="234"/>
      <c r="AK885" s="234"/>
      <c r="AL885" s="234"/>
      <c r="AM885" s="234"/>
      <c r="AN885" s="234"/>
      <c r="AO885" s="234"/>
      <c r="AP885" s="234"/>
      <c r="AQ885" s="234"/>
      <c r="AR885" s="234"/>
      <c r="AS885" s="234"/>
      <c r="AT885" s="234"/>
      <c r="AU885" s="234"/>
      <c r="AV885" s="234"/>
      <c r="AW885" s="234"/>
      <c r="AX885" s="234"/>
      <c r="AY885" s="234"/>
      <c r="AZ885" s="234"/>
      <c r="BA885" s="234"/>
      <c r="BB885" s="234"/>
      <c r="BC885" s="234"/>
      <c r="BD885" s="234"/>
      <c r="BE885" s="234"/>
      <c r="BF885" s="234"/>
      <c r="BG885" s="234"/>
      <c r="BH885" s="234"/>
      <c r="BI885" s="234"/>
      <c r="BJ885" s="234"/>
      <c r="BK885" s="234"/>
      <c r="BL885" s="234"/>
      <c r="BM885" s="239"/>
    </row>
    <row r="886" spans="1:65">
      <c r="A886" s="30"/>
      <c r="B886" s="3" t="s">
        <v>239</v>
      </c>
      <c r="C886" s="29"/>
      <c r="D886" s="236">
        <v>0.5163977794943222</v>
      </c>
      <c r="E886" s="236">
        <v>7.5630681604756154</v>
      </c>
      <c r="F886" s="236">
        <v>8.3526442918794679</v>
      </c>
      <c r="G886" s="236">
        <v>1.0488088481701516</v>
      </c>
      <c r="H886" s="236">
        <v>1.6329931618554521</v>
      </c>
      <c r="I886" s="236">
        <v>4.2617215994204134</v>
      </c>
      <c r="J886" s="236">
        <v>4.198794949526941</v>
      </c>
      <c r="K886" s="236">
        <v>0.85420528367990689</v>
      </c>
      <c r="L886" s="236">
        <v>4.2150523919242886</v>
      </c>
      <c r="M886" s="236">
        <v>10.30857248442609</v>
      </c>
      <c r="N886" s="236">
        <v>2.2318192952536835</v>
      </c>
      <c r="O886" s="236">
        <v>1.7224014243685084</v>
      </c>
      <c r="P886" s="236">
        <v>1.1690451944500122</v>
      </c>
      <c r="Q886" s="236">
        <v>0</v>
      </c>
      <c r="R886" s="233"/>
      <c r="S886" s="234"/>
      <c r="T886" s="234"/>
      <c r="U886" s="234"/>
      <c r="V886" s="234"/>
      <c r="W886" s="234"/>
      <c r="X886" s="234"/>
      <c r="Y886" s="234"/>
      <c r="Z886" s="234"/>
      <c r="AA886" s="234"/>
      <c r="AB886" s="234"/>
      <c r="AC886" s="234"/>
      <c r="AD886" s="234"/>
      <c r="AE886" s="234"/>
      <c r="AF886" s="234"/>
      <c r="AG886" s="234"/>
      <c r="AH886" s="234"/>
      <c r="AI886" s="234"/>
      <c r="AJ886" s="234"/>
      <c r="AK886" s="234"/>
      <c r="AL886" s="234"/>
      <c r="AM886" s="234"/>
      <c r="AN886" s="234"/>
      <c r="AO886" s="234"/>
      <c r="AP886" s="234"/>
      <c r="AQ886" s="234"/>
      <c r="AR886" s="234"/>
      <c r="AS886" s="234"/>
      <c r="AT886" s="234"/>
      <c r="AU886" s="234"/>
      <c r="AV886" s="234"/>
      <c r="AW886" s="234"/>
      <c r="AX886" s="234"/>
      <c r="AY886" s="234"/>
      <c r="AZ886" s="234"/>
      <c r="BA886" s="234"/>
      <c r="BB886" s="234"/>
      <c r="BC886" s="234"/>
      <c r="BD886" s="234"/>
      <c r="BE886" s="234"/>
      <c r="BF886" s="234"/>
      <c r="BG886" s="234"/>
      <c r="BH886" s="234"/>
      <c r="BI886" s="234"/>
      <c r="BJ886" s="234"/>
      <c r="BK886" s="234"/>
      <c r="BL886" s="234"/>
      <c r="BM886" s="239"/>
    </row>
    <row r="887" spans="1:65">
      <c r="A887" s="30"/>
      <c r="B887" s="3" t="s">
        <v>87</v>
      </c>
      <c r="C887" s="29"/>
      <c r="D887" s="13">
        <v>3.7329959963444976E-3</v>
      </c>
      <c r="E887" s="13">
        <v>5.2159090761900798E-2</v>
      </c>
      <c r="F887" s="13">
        <v>6.149185981751755E-2</v>
      </c>
      <c r="G887" s="13">
        <v>7.3600620924221165E-3</v>
      </c>
      <c r="H887" s="13">
        <v>1.0558145443030941E-2</v>
      </c>
      <c r="I887" s="13">
        <v>2.727176114145172E-2</v>
      </c>
      <c r="J887" s="13">
        <v>2.9940705096110087E-2</v>
      </c>
      <c r="K887" s="13">
        <v>6.281691018604537E-3</v>
      </c>
      <c r="L887" s="13">
        <v>2.5519994300247966E-2</v>
      </c>
      <c r="M887" s="13">
        <v>7.2256349189902508E-2</v>
      </c>
      <c r="N887" s="13">
        <v>1.410590160623746E-2</v>
      </c>
      <c r="O887" s="13">
        <v>1.237653718109108E-2</v>
      </c>
      <c r="P887" s="13">
        <v>8.6702981046972473E-3</v>
      </c>
      <c r="Q887" s="13">
        <v>0</v>
      </c>
      <c r="R887" s="159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6"/>
    </row>
    <row r="888" spans="1:65">
      <c r="A888" s="30"/>
      <c r="B888" s="3" t="s">
        <v>240</v>
      </c>
      <c r="C888" s="29"/>
      <c r="D888" s="13">
        <v>-2.8404712013170075E-2</v>
      </c>
      <c r="E888" s="13">
        <v>1.8419157287399957E-2</v>
      </c>
      <c r="F888" s="13">
        <v>-4.5963663000883948E-2</v>
      </c>
      <c r="G888" s="13">
        <v>8.6020629968608375E-4</v>
      </c>
      <c r="H888" s="13">
        <v>8.6313767773226413E-2</v>
      </c>
      <c r="I888" s="13">
        <v>9.7565504469959929E-2</v>
      </c>
      <c r="J888" s="13">
        <v>-1.5034088348409136E-2</v>
      </c>
      <c r="K888" s="13">
        <v>-4.4910125941621248E-2</v>
      </c>
      <c r="L888" s="13">
        <v>0.16006136192162446</v>
      </c>
      <c r="M888" s="13">
        <v>2.0308030322002679E-3</v>
      </c>
      <c r="N888" s="13">
        <v>0.11126269593330274</v>
      </c>
      <c r="O888" s="13">
        <v>-2.2551728350598932E-2</v>
      </c>
      <c r="P888" s="13">
        <v>-5.2987243395969386E-2</v>
      </c>
      <c r="Q888" s="13">
        <v>-8.6934548638882836E-2</v>
      </c>
      <c r="R888" s="159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6"/>
    </row>
    <row r="889" spans="1:65">
      <c r="A889" s="30"/>
      <c r="B889" s="46" t="s">
        <v>241</v>
      </c>
      <c r="C889" s="47"/>
      <c r="D889" s="45">
        <v>0.37</v>
      </c>
      <c r="E889" s="45">
        <v>0.45</v>
      </c>
      <c r="F889" s="45">
        <v>0.68</v>
      </c>
      <c r="G889" s="45">
        <v>0.14000000000000001</v>
      </c>
      <c r="H889" s="45">
        <v>1.64</v>
      </c>
      <c r="I889" s="45">
        <v>1.84</v>
      </c>
      <c r="J889" s="45">
        <v>0.14000000000000001</v>
      </c>
      <c r="K889" s="45">
        <v>0.67</v>
      </c>
      <c r="L889" s="45">
        <v>2.94</v>
      </c>
      <c r="M889" s="45">
        <v>0.16</v>
      </c>
      <c r="N889" s="45">
        <v>2.08</v>
      </c>
      <c r="O889" s="45">
        <v>0.27</v>
      </c>
      <c r="P889" s="45">
        <v>0.81</v>
      </c>
      <c r="Q889" s="45">
        <v>1.4</v>
      </c>
      <c r="R889" s="159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6"/>
    </row>
    <row r="890" spans="1:65">
      <c r="B890" s="3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BM890" s="56"/>
    </row>
    <row r="891" spans="1:65" ht="15">
      <c r="B891" s="8" t="s">
        <v>645</v>
      </c>
      <c r="BM891" s="28" t="s">
        <v>278</v>
      </c>
    </row>
    <row r="892" spans="1:65" ht="15">
      <c r="A892" s="25" t="s">
        <v>21</v>
      </c>
      <c r="B892" s="18" t="s">
        <v>114</v>
      </c>
      <c r="C892" s="15" t="s">
        <v>115</v>
      </c>
      <c r="D892" s="16" t="s">
        <v>233</v>
      </c>
      <c r="E892" s="17" t="s">
        <v>233</v>
      </c>
      <c r="F892" s="17" t="s">
        <v>233</v>
      </c>
      <c r="G892" s="17" t="s">
        <v>233</v>
      </c>
      <c r="H892" s="17" t="s">
        <v>233</v>
      </c>
      <c r="I892" s="17" t="s">
        <v>233</v>
      </c>
      <c r="J892" s="17" t="s">
        <v>233</v>
      </c>
      <c r="K892" s="159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1</v>
      </c>
    </row>
    <row r="893" spans="1:65">
      <c r="A893" s="30"/>
      <c r="B893" s="19" t="s">
        <v>234</v>
      </c>
      <c r="C893" s="9" t="s">
        <v>234</v>
      </c>
      <c r="D893" s="156" t="s">
        <v>245</v>
      </c>
      <c r="E893" s="158" t="s">
        <v>252</v>
      </c>
      <c r="F893" s="158" t="s">
        <v>253</v>
      </c>
      <c r="G893" s="158" t="s">
        <v>256</v>
      </c>
      <c r="H893" s="158" t="s">
        <v>258</v>
      </c>
      <c r="I893" s="158" t="s">
        <v>263</v>
      </c>
      <c r="J893" s="158" t="s">
        <v>266</v>
      </c>
      <c r="K893" s="159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 t="s">
        <v>3</v>
      </c>
    </row>
    <row r="894" spans="1:65">
      <c r="A894" s="30"/>
      <c r="B894" s="19"/>
      <c r="C894" s="9"/>
      <c r="D894" s="10" t="s">
        <v>331</v>
      </c>
      <c r="E894" s="11" t="s">
        <v>331</v>
      </c>
      <c r="F894" s="11" t="s">
        <v>103</v>
      </c>
      <c r="G894" s="11" t="s">
        <v>331</v>
      </c>
      <c r="H894" s="11" t="s">
        <v>103</v>
      </c>
      <c r="I894" s="11" t="s">
        <v>103</v>
      </c>
      <c r="J894" s="11" t="s">
        <v>103</v>
      </c>
      <c r="K894" s="159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2</v>
      </c>
    </row>
    <row r="895" spans="1:65">
      <c r="A895" s="30"/>
      <c r="B895" s="19"/>
      <c r="C895" s="9"/>
      <c r="D895" s="26"/>
      <c r="E895" s="26"/>
      <c r="F895" s="26"/>
      <c r="G895" s="26"/>
      <c r="H895" s="26"/>
      <c r="I895" s="26"/>
      <c r="J895" s="26"/>
      <c r="K895" s="159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2</v>
      </c>
    </row>
    <row r="896" spans="1:65">
      <c r="A896" s="30"/>
      <c r="B896" s="18">
        <v>1</v>
      </c>
      <c r="C896" s="14">
        <v>1</v>
      </c>
      <c r="D896" s="21">
        <v>1.6</v>
      </c>
      <c r="E896" s="152" t="s">
        <v>301</v>
      </c>
      <c r="F896" s="21">
        <v>1.1000000000000001</v>
      </c>
      <c r="G896" s="21">
        <v>1.49337457038127</v>
      </c>
      <c r="H896" s="21">
        <v>1.9494693021245217</v>
      </c>
      <c r="I896" s="21" t="s">
        <v>242</v>
      </c>
      <c r="J896" s="21">
        <v>1.1000000000000001</v>
      </c>
      <c r="K896" s="159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1</v>
      </c>
    </row>
    <row r="897" spans="1:65">
      <c r="A897" s="30"/>
      <c r="B897" s="19">
        <v>1</v>
      </c>
      <c r="C897" s="9">
        <v>2</v>
      </c>
      <c r="D897" s="11">
        <v>1.8</v>
      </c>
      <c r="E897" s="154" t="s">
        <v>301</v>
      </c>
      <c r="F897" s="11">
        <v>1.1000000000000001</v>
      </c>
      <c r="G897" s="11">
        <v>1.3666870732922101</v>
      </c>
      <c r="H897" s="11">
        <v>2.0419315619897689</v>
      </c>
      <c r="I897" s="11" t="s">
        <v>242</v>
      </c>
      <c r="J897" s="11">
        <v>1.2</v>
      </c>
      <c r="K897" s="159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14</v>
      </c>
    </row>
    <row r="898" spans="1:65">
      <c r="A898" s="30"/>
      <c r="B898" s="19">
        <v>1</v>
      </c>
      <c r="C898" s="9">
        <v>3</v>
      </c>
      <c r="D898" s="11">
        <v>1.3</v>
      </c>
      <c r="E898" s="154" t="s">
        <v>301</v>
      </c>
      <c r="F898" s="11">
        <v>1</v>
      </c>
      <c r="G898" s="11">
        <v>1.4005052131186499</v>
      </c>
      <c r="H898" s="11">
        <v>1.9457007520202843</v>
      </c>
      <c r="I898" s="11" t="s">
        <v>242</v>
      </c>
      <c r="J898" s="11">
        <v>1.1000000000000001</v>
      </c>
      <c r="K898" s="159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16</v>
      </c>
    </row>
    <row r="899" spans="1:65">
      <c r="A899" s="30"/>
      <c r="B899" s="19">
        <v>1</v>
      </c>
      <c r="C899" s="9">
        <v>4</v>
      </c>
      <c r="D899" s="11">
        <v>1.1000000000000001</v>
      </c>
      <c r="E899" s="154" t="s">
        <v>301</v>
      </c>
      <c r="F899" s="11">
        <v>1</v>
      </c>
      <c r="G899" s="11">
        <v>1.4848702965115601</v>
      </c>
      <c r="H899" s="11">
        <v>2.0656215216689402</v>
      </c>
      <c r="I899" s="11" t="s">
        <v>242</v>
      </c>
      <c r="J899" s="11">
        <v>1.2</v>
      </c>
      <c r="K899" s="159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1.4265871816202</v>
      </c>
    </row>
    <row r="900" spans="1:65">
      <c r="A900" s="30"/>
      <c r="B900" s="19">
        <v>1</v>
      </c>
      <c r="C900" s="9">
        <v>5</v>
      </c>
      <c r="D900" s="11">
        <v>1.8</v>
      </c>
      <c r="E900" s="154" t="s">
        <v>301</v>
      </c>
      <c r="F900" s="11">
        <v>1.1000000000000001</v>
      </c>
      <c r="G900" s="11">
        <v>1.47555250851118</v>
      </c>
      <c r="H900" s="11">
        <v>2.0957155656754938</v>
      </c>
      <c r="I900" s="11" t="s">
        <v>242</v>
      </c>
      <c r="J900" s="11">
        <v>1.1000000000000001</v>
      </c>
      <c r="K900" s="159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20</v>
      </c>
    </row>
    <row r="901" spans="1:65">
      <c r="A901" s="30"/>
      <c r="B901" s="19">
        <v>1</v>
      </c>
      <c r="C901" s="9">
        <v>6</v>
      </c>
      <c r="D901" s="11">
        <v>1.3</v>
      </c>
      <c r="E901" s="154" t="s">
        <v>301</v>
      </c>
      <c r="F901" s="11">
        <v>0.9</v>
      </c>
      <c r="G901" s="11">
        <v>1.51362621222634</v>
      </c>
      <c r="H901" s="11">
        <v>1.964560871085717</v>
      </c>
      <c r="I901" s="11" t="s">
        <v>242</v>
      </c>
      <c r="J901" s="11">
        <v>1.2</v>
      </c>
      <c r="K901" s="159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6"/>
    </row>
    <row r="902" spans="1:65">
      <c r="A902" s="30"/>
      <c r="B902" s="20" t="s">
        <v>237</v>
      </c>
      <c r="C902" s="12"/>
      <c r="D902" s="22">
        <v>1.4833333333333334</v>
      </c>
      <c r="E902" s="22" t="s">
        <v>729</v>
      </c>
      <c r="F902" s="22">
        <v>1.0333333333333334</v>
      </c>
      <c r="G902" s="22">
        <v>1.4557693123402018</v>
      </c>
      <c r="H902" s="22">
        <v>2.0104999290941206</v>
      </c>
      <c r="I902" s="22" t="s">
        <v>729</v>
      </c>
      <c r="J902" s="22">
        <v>1.1499999999999999</v>
      </c>
      <c r="K902" s="159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6"/>
    </row>
    <row r="903" spans="1:65">
      <c r="A903" s="30"/>
      <c r="B903" s="3" t="s">
        <v>238</v>
      </c>
      <c r="C903" s="29"/>
      <c r="D903" s="11">
        <v>1.4500000000000002</v>
      </c>
      <c r="E903" s="11" t="s">
        <v>729</v>
      </c>
      <c r="F903" s="11">
        <v>1.05</v>
      </c>
      <c r="G903" s="11">
        <v>1.4802114025113702</v>
      </c>
      <c r="H903" s="11">
        <v>2.0032462165377432</v>
      </c>
      <c r="I903" s="11" t="s">
        <v>729</v>
      </c>
      <c r="J903" s="11">
        <v>1.1499999999999999</v>
      </c>
      <c r="K903" s="159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6"/>
    </row>
    <row r="904" spans="1:65">
      <c r="A904" s="30"/>
      <c r="B904" s="3" t="s">
        <v>239</v>
      </c>
      <c r="C904" s="29"/>
      <c r="D904" s="23">
        <v>0.29268868558020233</v>
      </c>
      <c r="E904" s="23" t="s">
        <v>729</v>
      </c>
      <c r="F904" s="23">
        <v>8.1649658092772637E-2</v>
      </c>
      <c r="G904" s="23">
        <v>5.8291653611514678E-2</v>
      </c>
      <c r="H904" s="23">
        <v>6.5302542157083088E-2</v>
      </c>
      <c r="I904" s="23" t="s">
        <v>729</v>
      </c>
      <c r="J904" s="23">
        <v>5.4772255750516537E-2</v>
      </c>
      <c r="K904" s="159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6"/>
    </row>
    <row r="905" spans="1:65">
      <c r="A905" s="30"/>
      <c r="B905" s="3" t="s">
        <v>87</v>
      </c>
      <c r="C905" s="29"/>
      <c r="D905" s="13">
        <v>0.19731821499788921</v>
      </c>
      <c r="E905" s="13" t="s">
        <v>729</v>
      </c>
      <c r="F905" s="13">
        <v>7.9015798154296088E-2</v>
      </c>
      <c r="G905" s="13">
        <v>4.0041820580630827E-2</v>
      </c>
      <c r="H905" s="13">
        <v>3.2480748301496699E-2</v>
      </c>
      <c r="I905" s="13" t="s">
        <v>729</v>
      </c>
      <c r="J905" s="13">
        <v>4.7628048478710036E-2</v>
      </c>
      <c r="K905" s="159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6"/>
    </row>
    <row r="906" spans="1:65">
      <c r="A906" s="30"/>
      <c r="B906" s="3" t="s">
        <v>240</v>
      </c>
      <c r="C906" s="29"/>
      <c r="D906" s="13">
        <v>3.9777556145349502E-2</v>
      </c>
      <c r="E906" s="13" t="s">
        <v>729</v>
      </c>
      <c r="F906" s="13">
        <v>-0.27566057886503736</v>
      </c>
      <c r="G906" s="13">
        <v>2.0455904199881525E-2</v>
      </c>
      <c r="H906" s="13">
        <v>0.40930744015992104</v>
      </c>
      <c r="I906" s="13" t="s">
        <v>729</v>
      </c>
      <c r="J906" s="13">
        <v>-0.19388032164012248</v>
      </c>
      <c r="K906" s="159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6"/>
    </row>
    <row r="907" spans="1:65">
      <c r="A907" s="30"/>
      <c r="B907" s="46" t="s">
        <v>241</v>
      </c>
      <c r="C907" s="47"/>
      <c r="D907" s="45">
        <v>0.54</v>
      </c>
      <c r="E907" s="45">
        <v>3.16</v>
      </c>
      <c r="F907" s="45">
        <v>0.81</v>
      </c>
      <c r="G907" s="45">
        <v>0.46</v>
      </c>
      <c r="H907" s="45">
        <v>2.12</v>
      </c>
      <c r="I907" s="45" t="s">
        <v>242</v>
      </c>
      <c r="J907" s="45">
        <v>0.46</v>
      </c>
      <c r="K907" s="159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6"/>
    </row>
    <row r="908" spans="1:65">
      <c r="B908" s="31"/>
      <c r="C908" s="20"/>
      <c r="D908" s="20"/>
      <c r="E908" s="20"/>
      <c r="F908" s="20"/>
      <c r="G908" s="20"/>
      <c r="H908" s="20"/>
      <c r="I908" s="20"/>
      <c r="J908" s="20"/>
      <c r="BM908" s="56"/>
    </row>
    <row r="909" spans="1:65" ht="15">
      <c r="B909" s="8" t="s">
        <v>646</v>
      </c>
      <c r="BM909" s="28" t="s">
        <v>67</v>
      </c>
    </row>
    <row r="910" spans="1:65" ht="15">
      <c r="A910" s="25" t="s">
        <v>24</v>
      </c>
      <c r="B910" s="18" t="s">
        <v>114</v>
      </c>
      <c r="C910" s="15" t="s">
        <v>115</v>
      </c>
      <c r="D910" s="16" t="s">
        <v>233</v>
      </c>
      <c r="E910" s="17" t="s">
        <v>233</v>
      </c>
      <c r="F910" s="17" t="s">
        <v>233</v>
      </c>
      <c r="G910" s="17" t="s">
        <v>233</v>
      </c>
      <c r="H910" s="17" t="s">
        <v>233</v>
      </c>
      <c r="I910" s="17" t="s">
        <v>233</v>
      </c>
      <c r="J910" s="17" t="s">
        <v>233</v>
      </c>
      <c r="K910" s="17" t="s">
        <v>233</v>
      </c>
      <c r="L910" s="159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1</v>
      </c>
    </row>
    <row r="911" spans="1:65">
      <c r="A911" s="30"/>
      <c r="B911" s="19" t="s">
        <v>234</v>
      </c>
      <c r="C911" s="9" t="s">
        <v>234</v>
      </c>
      <c r="D911" s="156" t="s">
        <v>245</v>
      </c>
      <c r="E911" s="158" t="s">
        <v>252</v>
      </c>
      <c r="F911" s="158" t="s">
        <v>253</v>
      </c>
      <c r="G911" s="158" t="s">
        <v>256</v>
      </c>
      <c r="H911" s="158" t="s">
        <v>262</v>
      </c>
      <c r="I911" s="158" t="s">
        <v>263</v>
      </c>
      <c r="J911" s="158" t="s">
        <v>265</v>
      </c>
      <c r="K911" s="158" t="s">
        <v>266</v>
      </c>
      <c r="L911" s="15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 t="s">
        <v>3</v>
      </c>
    </row>
    <row r="912" spans="1:65">
      <c r="A912" s="30"/>
      <c r="B912" s="19"/>
      <c r="C912" s="9"/>
      <c r="D912" s="10" t="s">
        <v>331</v>
      </c>
      <c r="E912" s="11" t="s">
        <v>331</v>
      </c>
      <c r="F912" s="11" t="s">
        <v>103</v>
      </c>
      <c r="G912" s="11" t="s">
        <v>331</v>
      </c>
      <c r="H912" s="11" t="s">
        <v>100</v>
      </c>
      <c r="I912" s="11" t="s">
        <v>103</v>
      </c>
      <c r="J912" s="11" t="s">
        <v>103</v>
      </c>
      <c r="K912" s="11" t="s">
        <v>103</v>
      </c>
      <c r="L912" s="15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2</v>
      </c>
    </row>
    <row r="913" spans="1:65">
      <c r="A913" s="30"/>
      <c r="B913" s="19"/>
      <c r="C913" s="9"/>
      <c r="D913" s="26"/>
      <c r="E913" s="26"/>
      <c r="F913" s="26"/>
      <c r="G913" s="26"/>
      <c r="H913" s="26"/>
      <c r="I913" s="26"/>
      <c r="J913" s="26"/>
      <c r="K913" s="26"/>
      <c r="L913" s="15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3</v>
      </c>
    </row>
    <row r="914" spans="1:65">
      <c r="A914" s="30"/>
      <c r="B914" s="18">
        <v>1</v>
      </c>
      <c r="C914" s="14">
        <v>1</v>
      </c>
      <c r="D914" s="152">
        <v>0.7</v>
      </c>
      <c r="E914" s="21">
        <v>0.64</v>
      </c>
      <c r="F914" s="152">
        <v>0.8</v>
      </c>
      <c r="G914" s="21">
        <v>0.76392857021101734</v>
      </c>
      <c r="H914" s="21">
        <v>0.76100000000000001</v>
      </c>
      <c r="I914" s="152" t="s">
        <v>108</v>
      </c>
      <c r="J914" s="21">
        <v>0.80712949999999994</v>
      </c>
      <c r="K914" s="21">
        <v>0.8</v>
      </c>
      <c r="L914" s="159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1</v>
      </c>
    </row>
    <row r="915" spans="1:65">
      <c r="A915" s="30"/>
      <c r="B915" s="19">
        <v>1</v>
      </c>
      <c r="C915" s="9">
        <v>2</v>
      </c>
      <c r="D915" s="154">
        <v>0.7</v>
      </c>
      <c r="E915" s="11">
        <v>0.68</v>
      </c>
      <c r="F915" s="154">
        <v>0.7</v>
      </c>
      <c r="G915" s="11">
        <v>0.78983165407016154</v>
      </c>
      <c r="H915" s="11">
        <v>0.75700000000000001</v>
      </c>
      <c r="I915" s="154" t="s">
        <v>108</v>
      </c>
      <c r="J915" s="11">
        <v>0.83509449999999996</v>
      </c>
      <c r="K915" s="11">
        <v>0.86</v>
      </c>
      <c r="L915" s="159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36</v>
      </c>
    </row>
    <row r="916" spans="1:65">
      <c r="A916" s="30"/>
      <c r="B916" s="19">
        <v>1</v>
      </c>
      <c r="C916" s="9">
        <v>3</v>
      </c>
      <c r="D916" s="154">
        <v>0.9</v>
      </c>
      <c r="E916" s="11">
        <v>0.66</v>
      </c>
      <c r="F916" s="154">
        <v>0.8</v>
      </c>
      <c r="G916" s="11">
        <v>0.74154145912244807</v>
      </c>
      <c r="H916" s="11">
        <v>0.754</v>
      </c>
      <c r="I916" s="154" t="s">
        <v>108</v>
      </c>
      <c r="J916" s="11">
        <v>0.79767100000000002</v>
      </c>
      <c r="K916" s="11">
        <v>0.82</v>
      </c>
      <c r="L916" s="159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16</v>
      </c>
    </row>
    <row r="917" spans="1:65">
      <c r="A917" s="30"/>
      <c r="B917" s="19">
        <v>1</v>
      </c>
      <c r="C917" s="9">
        <v>4</v>
      </c>
      <c r="D917" s="154">
        <v>1</v>
      </c>
      <c r="E917" s="11">
        <v>0.65</v>
      </c>
      <c r="F917" s="154">
        <v>0.7</v>
      </c>
      <c r="G917" s="11">
        <v>0.80304984387570666</v>
      </c>
      <c r="H917" s="11">
        <v>0.75800000000000001</v>
      </c>
      <c r="I917" s="154" t="s">
        <v>108</v>
      </c>
      <c r="J917" s="11">
        <v>0.8447905</v>
      </c>
      <c r="K917" s="11">
        <v>0.88</v>
      </c>
      <c r="L917" s="159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0.77226198872263119</v>
      </c>
    </row>
    <row r="918" spans="1:65">
      <c r="A918" s="30"/>
      <c r="B918" s="19">
        <v>1</v>
      </c>
      <c r="C918" s="9">
        <v>5</v>
      </c>
      <c r="D918" s="154">
        <v>0.8</v>
      </c>
      <c r="E918" s="11">
        <v>0.7</v>
      </c>
      <c r="F918" s="154">
        <v>0.7</v>
      </c>
      <c r="G918" s="11">
        <v>0.79754682116784614</v>
      </c>
      <c r="H918" s="11">
        <v>0.754</v>
      </c>
      <c r="I918" s="154" t="s">
        <v>108</v>
      </c>
      <c r="J918" s="11">
        <v>0.8151759999999999</v>
      </c>
      <c r="K918" s="11">
        <v>0.79</v>
      </c>
      <c r="L918" s="159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157</v>
      </c>
    </row>
    <row r="919" spans="1:65">
      <c r="A919" s="30"/>
      <c r="B919" s="19">
        <v>1</v>
      </c>
      <c r="C919" s="9">
        <v>6</v>
      </c>
      <c r="D919" s="154">
        <v>0.8</v>
      </c>
      <c r="E919" s="11">
        <v>0.67</v>
      </c>
      <c r="F919" s="154">
        <v>0.8</v>
      </c>
      <c r="G919" s="11">
        <v>0.78701781323175479</v>
      </c>
      <c r="H919" s="11">
        <v>0.75600000000000001</v>
      </c>
      <c r="I919" s="154" t="s">
        <v>108</v>
      </c>
      <c r="J919" s="11">
        <v>0.845082</v>
      </c>
      <c r="K919" s="11">
        <v>0.85</v>
      </c>
      <c r="L919" s="159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6"/>
    </row>
    <row r="920" spans="1:65">
      <c r="A920" s="30"/>
      <c r="B920" s="20" t="s">
        <v>237</v>
      </c>
      <c r="C920" s="12"/>
      <c r="D920" s="22">
        <v>0.81666666666666654</v>
      </c>
      <c r="E920" s="22">
        <v>0.66666666666666663</v>
      </c>
      <c r="F920" s="22">
        <v>0.75</v>
      </c>
      <c r="G920" s="22">
        <v>0.78048602694648916</v>
      </c>
      <c r="H920" s="22">
        <v>0.75666666666666671</v>
      </c>
      <c r="I920" s="22" t="s">
        <v>729</v>
      </c>
      <c r="J920" s="22">
        <v>0.82415724999999995</v>
      </c>
      <c r="K920" s="22">
        <v>0.83333333333333337</v>
      </c>
      <c r="L920" s="159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6"/>
    </row>
    <row r="921" spans="1:65">
      <c r="A921" s="30"/>
      <c r="B921" s="3" t="s">
        <v>238</v>
      </c>
      <c r="C921" s="29"/>
      <c r="D921" s="11">
        <v>0.8</v>
      </c>
      <c r="E921" s="11">
        <v>0.66500000000000004</v>
      </c>
      <c r="F921" s="11">
        <v>0.75</v>
      </c>
      <c r="G921" s="11">
        <v>0.78842473365095822</v>
      </c>
      <c r="H921" s="11">
        <v>0.75649999999999995</v>
      </c>
      <c r="I921" s="11" t="s">
        <v>729</v>
      </c>
      <c r="J921" s="11">
        <v>0.82513524999999999</v>
      </c>
      <c r="K921" s="11">
        <v>0.83499999999999996</v>
      </c>
      <c r="L921" s="159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6"/>
    </row>
    <row r="922" spans="1:65">
      <c r="A922" s="30"/>
      <c r="B922" s="3" t="s">
        <v>239</v>
      </c>
      <c r="C922" s="29"/>
      <c r="D922" s="23">
        <v>0.11690451944500199</v>
      </c>
      <c r="E922" s="23">
        <v>2.1602468994692852E-2</v>
      </c>
      <c r="F922" s="23">
        <v>5.4772255750516662E-2</v>
      </c>
      <c r="G922" s="23">
        <v>2.3328224316643532E-2</v>
      </c>
      <c r="H922" s="23">
        <v>2.658320271650254E-3</v>
      </c>
      <c r="I922" s="23" t="s">
        <v>729</v>
      </c>
      <c r="J922" s="23">
        <v>2.0274753593447204E-2</v>
      </c>
      <c r="K922" s="23">
        <v>3.5590260840104353E-2</v>
      </c>
      <c r="L922" s="214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57"/>
    </row>
    <row r="923" spans="1:65">
      <c r="A923" s="30"/>
      <c r="B923" s="3" t="s">
        <v>87</v>
      </c>
      <c r="C923" s="29"/>
      <c r="D923" s="13">
        <v>0.14314839115714531</v>
      </c>
      <c r="E923" s="13">
        <v>3.2403703492039283E-2</v>
      </c>
      <c r="F923" s="13">
        <v>7.3029674334022215E-2</v>
      </c>
      <c r="G923" s="13">
        <v>2.9889355492898447E-2</v>
      </c>
      <c r="H923" s="13">
        <v>3.5131985968946088E-3</v>
      </c>
      <c r="I923" s="13" t="s">
        <v>729</v>
      </c>
      <c r="J923" s="13">
        <v>2.4600588775318309E-2</v>
      </c>
      <c r="K923" s="13">
        <v>4.270831300812522E-2</v>
      </c>
      <c r="L923" s="15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6"/>
    </row>
    <row r="924" spans="1:65">
      <c r="A924" s="30"/>
      <c r="B924" s="3" t="s">
        <v>240</v>
      </c>
      <c r="C924" s="29"/>
      <c r="D924" s="13">
        <v>5.7499499641932905E-2</v>
      </c>
      <c r="E924" s="13">
        <v>-0.13673510233311592</v>
      </c>
      <c r="F924" s="13">
        <v>-2.8826990124755314E-2</v>
      </c>
      <c r="G924" s="13">
        <v>1.0649285273590881E-2</v>
      </c>
      <c r="H924" s="13">
        <v>-2.0194341148086381E-2</v>
      </c>
      <c r="I924" s="13" t="s">
        <v>729</v>
      </c>
      <c r="J924" s="13">
        <v>6.7199036124006017E-2</v>
      </c>
      <c r="K924" s="13">
        <v>7.9081122083605182E-2</v>
      </c>
      <c r="L924" s="15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6"/>
    </row>
    <row r="925" spans="1:65">
      <c r="A925" s="30"/>
      <c r="B925" s="46" t="s">
        <v>241</v>
      </c>
      <c r="C925" s="47"/>
      <c r="D925" s="45" t="s">
        <v>242</v>
      </c>
      <c r="E925" s="45">
        <v>2.39</v>
      </c>
      <c r="F925" s="45" t="s">
        <v>242</v>
      </c>
      <c r="G925" s="45">
        <v>0.38</v>
      </c>
      <c r="H925" s="45">
        <v>0.8</v>
      </c>
      <c r="I925" s="45">
        <v>3.48</v>
      </c>
      <c r="J925" s="45">
        <v>0.38</v>
      </c>
      <c r="K925" s="45">
        <v>0.55000000000000004</v>
      </c>
      <c r="L925" s="15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6"/>
    </row>
    <row r="926" spans="1:65">
      <c r="B926" s="31"/>
      <c r="C926" s="20"/>
      <c r="D926" s="20"/>
      <c r="E926" s="20"/>
      <c r="F926" s="20"/>
      <c r="G926" s="20"/>
      <c r="H926" s="20"/>
      <c r="I926" s="20"/>
      <c r="J926" s="20"/>
      <c r="K926" s="20"/>
      <c r="BM926" s="56"/>
    </row>
    <row r="927" spans="1:65" ht="15">
      <c r="B927" s="8" t="s">
        <v>647</v>
      </c>
      <c r="BM927" s="28" t="s">
        <v>278</v>
      </c>
    </row>
    <row r="928" spans="1:65" ht="15">
      <c r="A928" s="25" t="s">
        <v>27</v>
      </c>
      <c r="B928" s="18" t="s">
        <v>114</v>
      </c>
      <c r="C928" s="15" t="s">
        <v>115</v>
      </c>
      <c r="D928" s="16" t="s">
        <v>233</v>
      </c>
      <c r="E928" s="17" t="s">
        <v>233</v>
      </c>
      <c r="F928" s="17" t="s">
        <v>233</v>
      </c>
      <c r="G928" s="15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8">
        <v>1</v>
      </c>
    </row>
    <row r="929" spans="1:65">
      <c r="A929" s="30"/>
      <c r="B929" s="19" t="s">
        <v>234</v>
      </c>
      <c r="C929" s="9" t="s">
        <v>234</v>
      </c>
      <c r="D929" s="156" t="s">
        <v>245</v>
      </c>
      <c r="E929" s="158" t="s">
        <v>252</v>
      </c>
      <c r="F929" s="158" t="s">
        <v>258</v>
      </c>
      <c r="G929" s="15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 t="s">
        <v>3</v>
      </c>
    </row>
    <row r="930" spans="1:65">
      <c r="A930" s="30"/>
      <c r="B930" s="19"/>
      <c r="C930" s="9"/>
      <c r="D930" s="10" t="s">
        <v>331</v>
      </c>
      <c r="E930" s="11" t="s">
        <v>331</v>
      </c>
      <c r="F930" s="11" t="s">
        <v>103</v>
      </c>
      <c r="G930" s="15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2</v>
      </c>
    </row>
    <row r="931" spans="1:65">
      <c r="A931" s="30"/>
      <c r="B931" s="19"/>
      <c r="C931" s="9"/>
      <c r="D931" s="26"/>
      <c r="E931" s="26"/>
      <c r="F931" s="26"/>
      <c r="G931" s="15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2</v>
      </c>
    </row>
    <row r="932" spans="1:65">
      <c r="A932" s="30"/>
      <c r="B932" s="18">
        <v>1</v>
      </c>
      <c r="C932" s="14">
        <v>1</v>
      </c>
      <c r="D932" s="21" t="s">
        <v>339</v>
      </c>
      <c r="E932" s="152" t="s">
        <v>109</v>
      </c>
      <c r="F932" s="152" t="s">
        <v>107</v>
      </c>
      <c r="G932" s="15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1</v>
      </c>
    </row>
    <row r="933" spans="1:65">
      <c r="A933" s="30"/>
      <c r="B933" s="19">
        <v>1</v>
      </c>
      <c r="C933" s="9">
        <v>2</v>
      </c>
      <c r="D933" s="11" t="s">
        <v>339</v>
      </c>
      <c r="E933" s="154" t="s">
        <v>109</v>
      </c>
      <c r="F933" s="154" t="s">
        <v>107</v>
      </c>
      <c r="G933" s="15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15</v>
      </c>
    </row>
    <row r="934" spans="1:65">
      <c r="A934" s="30"/>
      <c r="B934" s="19">
        <v>1</v>
      </c>
      <c r="C934" s="9">
        <v>3</v>
      </c>
      <c r="D934" s="11" t="s">
        <v>339</v>
      </c>
      <c r="E934" s="154" t="s">
        <v>109</v>
      </c>
      <c r="F934" s="154" t="s">
        <v>107</v>
      </c>
      <c r="G934" s="15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16</v>
      </c>
    </row>
    <row r="935" spans="1:65">
      <c r="A935" s="30"/>
      <c r="B935" s="19">
        <v>1</v>
      </c>
      <c r="C935" s="9">
        <v>4</v>
      </c>
      <c r="D935" s="11">
        <v>6</v>
      </c>
      <c r="E935" s="154" t="s">
        <v>109</v>
      </c>
      <c r="F935" s="154" t="s">
        <v>107</v>
      </c>
      <c r="G935" s="15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 t="s">
        <v>107</v>
      </c>
    </row>
    <row r="936" spans="1:65">
      <c r="A936" s="30"/>
      <c r="B936" s="19">
        <v>1</v>
      </c>
      <c r="C936" s="9">
        <v>5</v>
      </c>
      <c r="D936" s="11" t="s">
        <v>339</v>
      </c>
      <c r="E936" s="154" t="s">
        <v>109</v>
      </c>
      <c r="F936" s="154" t="s">
        <v>107</v>
      </c>
      <c r="G936" s="15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21</v>
      </c>
    </row>
    <row r="937" spans="1:65">
      <c r="A937" s="30"/>
      <c r="B937" s="19">
        <v>1</v>
      </c>
      <c r="C937" s="9">
        <v>6</v>
      </c>
      <c r="D937" s="11" t="s">
        <v>339</v>
      </c>
      <c r="E937" s="154" t="s">
        <v>109</v>
      </c>
      <c r="F937" s="154" t="s">
        <v>107</v>
      </c>
      <c r="G937" s="15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6"/>
    </row>
    <row r="938" spans="1:65">
      <c r="A938" s="30"/>
      <c r="B938" s="20" t="s">
        <v>237</v>
      </c>
      <c r="C938" s="12"/>
      <c r="D938" s="22">
        <v>6</v>
      </c>
      <c r="E938" s="22" t="s">
        <v>729</v>
      </c>
      <c r="F938" s="22" t="s">
        <v>729</v>
      </c>
      <c r="G938" s="15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6"/>
    </row>
    <row r="939" spans="1:65">
      <c r="A939" s="30"/>
      <c r="B939" s="3" t="s">
        <v>238</v>
      </c>
      <c r="C939" s="29"/>
      <c r="D939" s="11">
        <v>6</v>
      </c>
      <c r="E939" s="11" t="s">
        <v>729</v>
      </c>
      <c r="F939" s="11" t="s">
        <v>729</v>
      </c>
      <c r="G939" s="15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6"/>
    </row>
    <row r="940" spans="1:65">
      <c r="A940" s="30"/>
      <c r="B940" s="3" t="s">
        <v>239</v>
      </c>
      <c r="C940" s="29"/>
      <c r="D940" s="23" t="s">
        <v>729</v>
      </c>
      <c r="E940" s="23" t="s">
        <v>729</v>
      </c>
      <c r="F940" s="23" t="s">
        <v>729</v>
      </c>
      <c r="G940" s="15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6"/>
    </row>
    <row r="941" spans="1:65">
      <c r="A941" s="30"/>
      <c r="B941" s="3" t="s">
        <v>87</v>
      </c>
      <c r="C941" s="29"/>
      <c r="D941" s="13" t="s">
        <v>729</v>
      </c>
      <c r="E941" s="13" t="s">
        <v>729</v>
      </c>
      <c r="F941" s="13" t="s">
        <v>729</v>
      </c>
      <c r="G941" s="15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6"/>
    </row>
    <row r="942" spans="1:65">
      <c r="A942" s="30"/>
      <c r="B942" s="3" t="s">
        <v>240</v>
      </c>
      <c r="C942" s="29"/>
      <c r="D942" s="13" t="s">
        <v>729</v>
      </c>
      <c r="E942" s="13" t="s">
        <v>729</v>
      </c>
      <c r="F942" s="13" t="s">
        <v>729</v>
      </c>
      <c r="G942" s="15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6"/>
    </row>
    <row r="943" spans="1:65">
      <c r="A943" s="30"/>
      <c r="B943" s="46" t="s">
        <v>241</v>
      </c>
      <c r="C943" s="47"/>
      <c r="D943" s="45">
        <v>0.67</v>
      </c>
      <c r="E943" s="45">
        <v>0</v>
      </c>
      <c r="F943" s="45">
        <v>1.35</v>
      </c>
      <c r="G943" s="15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6"/>
    </row>
    <row r="944" spans="1:65">
      <c r="B944" s="31"/>
      <c r="C944" s="20"/>
      <c r="D944" s="20"/>
      <c r="E944" s="20"/>
      <c r="F944" s="20"/>
      <c r="BM944" s="56"/>
    </row>
    <row r="945" spans="1:65" ht="15">
      <c r="B945" s="8" t="s">
        <v>648</v>
      </c>
      <c r="BM945" s="28" t="s">
        <v>67</v>
      </c>
    </row>
    <row r="946" spans="1:65" ht="15">
      <c r="A946" s="25" t="s">
        <v>30</v>
      </c>
      <c r="B946" s="18" t="s">
        <v>114</v>
      </c>
      <c r="C946" s="15" t="s">
        <v>115</v>
      </c>
      <c r="D946" s="16" t="s">
        <v>233</v>
      </c>
      <c r="E946" s="17" t="s">
        <v>233</v>
      </c>
      <c r="F946" s="17" t="s">
        <v>233</v>
      </c>
      <c r="G946" s="17" t="s">
        <v>233</v>
      </c>
      <c r="H946" s="17" t="s">
        <v>233</v>
      </c>
      <c r="I946" s="17" t="s">
        <v>233</v>
      </c>
      <c r="J946" s="17" t="s">
        <v>233</v>
      </c>
      <c r="K946" s="17" t="s">
        <v>233</v>
      </c>
      <c r="L946" s="17" t="s">
        <v>233</v>
      </c>
      <c r="M946" s="17" t="s">
        <v>233</v>
      </c>
      <c r="N946" s="159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1</v>
      </c>
    </row>
    <row r="947" spans="1:65">
      <c r="A947" s="30"/>
      <c r="B947" s="19" t="s">
        <v>234</v>
      </c>
      <c r="C947" s="9" t="s">
        <v>234</v>
      </c>
      <c r="D947" s="156" t="s">
        <v>245</v>
      </c>
      <c r="E947" s="158" t="s">
        <v>252</v>
      </c>
      <c r="F947" s="158" t="s">
        <v>253</v>
      </c>
      <c r="G947" s="158" t="s">
        <v>256</v>
      </c>
      <c r="H947" s="158" t="s">
        <v>258</v>
      </c>
      <c r="I947" s="158" t="s">
        <v>259</v>
      </c>
      <c r="J947" s="158" t="s">
        <v>260</v>
      </c>
      <c r="K947" s="158" t="s">
        <v>262</v>
      </c>
      <c r="L947" s="158" t="s">
        <v>263</v>
      </c>
      <c r="M947" s="158" t="s">
        <v>266</v>
      </c>
      <c r="N947" s="159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 t="s">
        <v>3</v>
      </c>
    </row>
    <row r="948" spans="1:65">
      <c r="A948" s="30"/>
      <c r="B948" s="19"/>
      <c r="C948" s="9"/>
      <c r="D948" s="10" t="s">
        <v>331</v>
      </c>
      <c r="E948" s="11" t="s">
        <v>331</v>
      </c>
      <c r="F948" s="11" t="s">
        <v>103</v>
      </c>
      <c r="G948" s="11" t="s">
        <v>331</v>
      </c>
      <c r="H948" s="11" t="s">
        <v>103</v>
      </c>
      <c r="I948" s="11" t="s">
        <v>104</v>
      </c>
      <c r="J948" s="11" t="s">
        <v>331</v>
      </c>
      <c r="K948" s="11" t="s">
        <v>100</v>
      </c>
      <c r="L948" s="11" t="s">
        <v>103</v>
      </c>
      <c r="M948" s="11" t="s">
        <v>103</v>
      </c>
      <c r="N948" s="159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1</v>
      </c>
    </row>
    <row r="949" spans="1:65">
      <c r="A949" s="30"/>
      <c r="B949" s="19"/>
      <c r="C949" s="9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159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2</v>
      </c>
    </row>
    <row r="950" spans="1:65">
      <c r="A950" s="30"/>
      <c r="B950" s="18">
        <v>1</v>
      </c>
      <c r="C950" s="14">
        <v>1</v>
      </c>
      <c r="D950" s="229">
        <v>12.3</v>
      </c>
      <c r="E950" s="229">
        <v>12.2</v>
      </c>
      <c r="F950" s="229">
        <v>15</v>
      </c>
      <c r="G950" s="229">
        <v>14.605129486085399</v>
      </c>
      <c r="H950" s="229">
        <v>15.050401652060943</v>
      </c>
      <c r="I950" s="229">
        <v>14</v>
      </c>
      <c r="J950" s="229">
        <v>14.1</v>
      </c>
      <c r="K950" s="229">
        <v>12.366</v>
      </c>
      <c r="L950" s="229">
        <v>14</v>
      </c>
      <c r="M950" s="229">
        <v>13.8</v>
      </c>
      <c r="N950" s="222"/>
      <c r="O950" s="223"/>
      <c r="P950" s="223"/>
      <c r="Q950" s="223"/>
      <c r="R950" s="223"/>
      <c r="S950" s="223"/>
      <c r="T950" s="223"/>
      <c r="U950" s="223"/>
      <c r="V950" s="223"/>
      <c r="W950" s="223"/>
      <c r="X950" s="223"/>
      <c r="Y950" s="223"/>
      <c r="Z950" s="223"/>
      <c r="AA950" s="223"/>
      <c r="AB950" s="223"/>
      <c r="AC950" s="223"/>
      <c r="AD950" s="223"/>
      <c r="AE950" s="223"/>
      <c r="AF950" s="223"/>
      <c r="AG950" s="223"/>
      <c r="AH950" s="223"/>
      <c r="AI950" s="223"/>
      <c r="AJ950" s="223"/>
      <c r="AK950" s="223"/>
      <c r="AL950" s="223"/>
      <c r="AM950" s="223"/>
      <c r="AN950" s="223"/>
      <c r="AO950" s="223"/>
      <c r="AP950" s="223"/>
      <c r="AQ950" s="223"/>
      <c r="AR950" s="223"/>
      <c r="AS950" s="223"/>
      <c r="AT950" s="223"/>
      <c r="AU950" s="223"/>
      <c r="AV950" s="223"/>
      <c r="AW950" s="223"/>
      <c r="AX950" s="223"/>
      <c r="AY950" s="223"/>
      <c r="AZ950" s="223"/>
      <c r="BA950" s="223"/>
      <c r="BB950" s="223"/>
      <c r="BC950" s="223"/>
      <c r="BD950" s="223"/>
      <c r="BE950" s="223"/>
      <c r="BF950" s="223"/>
      <c r="BG950" s="223"/>
      <c r="BH950" s="223"/>
      <c r="BI950" s="223"/>
      <c r="BJ950" s="223"/>
      <c r="BK950" s="223"/>
      <c r="BL950" s="223"/>
      <c r="BM950" s="224">
        <v>1</v>
      </c>
    </row>
    <row r="951" spans="1:65">
      <c r="A951" s="30"/>
      <c r="B951" s="19">
        <v>1</v>
      </c>
      <c r="C951" s="9">
        <v>2</v>
      </c>
      <c r="D951" s="228">
        <v>12.4</v>
      </c>
      <c r="E951" s="228">
        <v>12.8</v>
      </c>
      <c r="F951" s="228">
        <v>14.7</v>
      </c>
      <c r="G951" s="228">
        <v>14.275369600512899</v>
      </c>
      <c r="H951" s="228">
        <v>15.208876465781223</v>
      </c>
      <c r="I951" s="228">
        <v>13.9</v>
      </c>
      <c r="J951" s="228">
        <v>14.1</v>
      </c>
      <c r="K951" s="228">
        <v>12.242000000000001</v>
      </c>
      <c r="L951" s="228">
        <v>13</v>
      </c>
      <c r="M951" s="228">
        <v>13.8</v>
      </c>
      <c r="N951" s="222"/>
      <c r="O951" s="223"/>
      <c r="P951" s="223"/>
      <c r="Q951" s="223"/>
      <c r="R951" s="223"/>
      <c r="S951" s="223"/>
      <c r="T951" s="223"/>
      <c r="U951" s="223"/>
      <c r="V951" s="223"/>
      <c r="W951" s="223"/>
      <c r="X951" s="223"/>
      <c r="Y951" s="223"/>
      <c r="Z951" s="223"/>
      <c r="AA951" s="223"/>
      <c r="AB951" s="223"/>
      <c r="AC951" s="223"/>
      <c r="AD951" s="223"/>
      <c r="AE951" s="223"/>
      <c r="AF951" s="223"/>
      <c r="AG951" s="223"/>
      <c r="AH951" s="223"/>
      <c r="AI951" s="223"/>
      <c r="AJ951" s="223"/>
      <c r="AK951" s="223"/>
      <c r="AL951" s="223"/>
      <c r="AM951" s="223"/>
      <c r="AN951" s="223"/>
      <c r="AO951" s="223"/>
      <c r="AP951" s="223"/>
      <c r="AQ951" s="223"/>
      <c r="AR951" s="223"/>
      <c r="AS951" s="223"/>
      <c r="AT951" s="223"/>
      <c r="AU951" s="223"/>
      <c r="AV951" s="223"/>
      <c r="AW951" s="223"/>
      <c r="AX951" s="223"/>
      <c r="AY951" s="223"/>
      <c r="AZ951" s="223"/>
      <c r="BA951" s="223"/>
      <c r="BB951" s="223"/>
      <c r="BC951" s="223"/>
      <c r="BD951" s="223"/>
      <c r="BE951" s="223"/>
      <c r="BF951" s="223"/>
      <c r="BG951" s="223"/>
      <c r="BH951" s="223"/>
      <c r="BI951" s="223"/>
      <c r="BJ951" s="223"/>
      <c r="BK951" s="223"/>
      <c r="BL951" s="223"/>
      <c r="BM951" s="224">
        <v>38</v>
      </c>
    </row>
    <row r="952" spans="1:65">
      <c r="A952" s="30"/>
      <c r="B952" s="19">
        <v>1</v>
      </c>
      <c r="C952" s="9">
        <v>3</v>
      </c>
      <c r="D952" s="228">
        <v>12.3</v>
      </c>
      <c r="E952" s="228">
        <v>12.2</v>
      </c>
      <c r="F952" s="228">
        <v>14.6</v>
      </c>
      <c r="G952" s="228">
        <v>14.2264379207977</v>
      </c>
      <c r="H952" s="228">
        <v>14.764479477863825</v>
      </c>
      <c r="I952" s="228">
        <v>14.5</v>
      </c>
      <c r="J952" s="228">
        <v>13.9</v>
      </c>
      <c r="K952" s="228">
        <v>12.256</v>
      </c>
      <c r="L952" s="228">
        <v>14</v>
      </c>
      <c r="M952" s="228">
        <v>14</v>
      </c>
      <c r="N952" s="222"/>
      <c r="O952" s="223"/>
      <c r="P952" s="223"/>
      <c r="Q952" s="223"/>
      <c r="R952" s="223"/>
      <c r="S952" s="223"/>
      <c r="T952" s="223"/>
      <c r="U952" s="223"/>
      <c r="V952" s="223"/>
      <c r="W952" s="223"/>
      <c r="X952" s="223"/>
      <c r="Y952" s="223"/>
      <c r="Z952" s="223"/>
      <c r="AA952" s="223"/>
      <c r="AB952" s="223"/>
      <c r="AC952" s="223"/>
      <c r="AD952" s="223"/>
      <c r="AE952" s="223"/>
      <c r="AF952" s="223"/>
      <c r="AG952" s="223"/>
      <c r="AH952" s="223"/>
      <c r="AI952" s="223"/>
      <c r="AJ952" s="223"/>
      <c r="AK952" s="223"/>
      <c r="AL952" s="223"/>
      <c r="AM952" s="223"/>
      <c r="AN952" s="223"/>
      <c r="AO952" s="223"/>
      <c r="AP952" s="223"/>
      <c r="AQ952" s="223"/>
      <c r="AR952" s="223"/>
      <c r="AS952" s="223"/>
      <c r="AT952" s="223"/>
      <c r="AU952" s="223"/>
      <c r="AV952" s="223"/>
      <c r="AW952" s="223"/>
      <c r="AX952" s="223"/>
      <c r="AY952" s="223"/>
      <c r="AZ952" s="223"/>
      <c r="BA952" s="223"/>
      <c r="BB952" s="223"/>
      <c r="BC952" s="223"/>
      <c r="BD952" s="223"/>
      <c r="BE952" s="223"/>
      <c r="BF952" s="223"/>
      <c r="BG952" s="223"/>
      <c r="BH952" s="223"/>
      <c r="BI952" s="223"/>
      <c r="BJ952" s="223"/>
      <c r="BK952" s="223"/>
      <c r="BL952" s="223"/>
      <c r="BM952" s="224">
        <v>16</v>
      </c>
    </row>
    <row r="953" spans="1:65">
      <c r="A953" s="30"/>
      <c r="B953" s="19">
        <v>1</v>
      </c>
      <c r="C953" s="9">
        <v>4</v>
      </c>
      <c r="D953" s="228">
        <v>13.5</v>
      </c>
      <c r="E953" s="228">
        <v>12.3</v>
      </c>
      <c r="F953" s="228">
        <v>14.6</v>
      </c>
      <c r="G953" s="228">
        <v>14.208013247241601</v>
      </c>
      <c r="H953" s="228">
        <v>14.923298044347204</v>
      </c>
      <c r="I953" s="228">
        <v>14.3</v>
      </c>
      <c r="J953" s="228">
        <v>14.4</v>
      </c>
      <c r="K953" s="228">
        <v>12.384</v>
      </c>
      <c r="L953" s="228">
        <v>14</v>
      </c>
      <c r="M953" s="228">
        <v>14.2</v>
      </c>
      <c r="N953" s="222"/>
      <c r="O953" s="223"/>
      <c r="P953" s="223"/>
      <c r="Q953" s="223"/>
      <c r="R953" s="223"/>
      <c r="S953" s="223"/>
      <c r="T953" s="223"/>
      <c r="U953" s="223"/>
      <c r="V953" s="223"/>
      <c r="W953" s="223"/>
      <c r="X953" s="223"/>
      <c r="Y953" s="223"/>
      <c r="Z953" s="223"/>
      <c r="AA953" s="223"/>
      <c r="AB953" s="223"/>
      <c r="AC953" s="223"/>
      <c r="AD953" s="223"/>
      <c r="AE953" s="223"/>
      <c r="AF953" s="223"/>
      <c r="AG953" s="223"/>
      <c r="AH953" s="223"/>
      <c r="AI953" s="223"/>
      <c r="AJ953" s="223"/>
      <c r="AK953" s="223"/>
      <c r="AL953" s="223"/>
      <c r="AM953" s="223"/>
      <c r="AN953" s="223"/>
      <c r="AO953" s="223"/>
      <c r="AP953" s="223"/>
      <c r="AQ953" s="223"/>
      <c r="AR953" s="223"/>
      <c r="AS953" s="223"/>
      <c r="AT953" s="223"/>
      <c r="AU953" s="223"/>
      <c r="AV953" s="223"/>
      <c r="AW953" s="223"/>
      <c r="AX953" s="223"/>
      <c r="AY953" s="223"/>
      <c r="AZ953" s="223"/>
      <c r="BA953" s="223"/>
      <c r="BB953" s="223"/>
      <c r="BC953" s="223"/>
      <c r="BD953" s="223"/>
      <c r="BE953" s="223"/>
      <c r="BF953" s="223"/>
      <c r="BG953" s="223"/>
      <c r="BH953" s="223"/>
      <c r="BI953" s="223"/>
      <c r="BJ953" s="223"/>
      <c r="BK953" s="223"/>
      <c r="BL953" s="223"/>
      <c r="BM953" s="224">
        <v>13.729505966990995</v>
      </c>
    </row>
    <row r="954" spans="1:65">
      <c r="A954" s="30"/>
      <c r="B954" s="19">
        <v>1</v>
      </c>
      <c r="C954" s="9">
        <v>5</v>
      </c>
      <c r="D954" s="228">
        <v>12.9</v>
      </c>
      <c r="E954" s="228">
        <v>12.6</v>
      </c>
      <c r="F954" s="228">
        <v>14.7</v>
      </c>
      <c r="G954" s="241">
        <v>13.057740559946</v>
      </c>
      <c r="H954" s="228">
        <v>14.924141124457984</v>
      </c>
      <c r="I954" s="228">
        <v>14.4</v>
      </c>
      <c r="J954" s="228">
        <v>14.2</v>
      </c>
      <c r="K954" s="228">
        <v>12.355</v>
      </c>
      <c r="L954" s="228">
        <v>13</v>
      </c>
      <c r="M954" s="228">
        <v>13.5</v>
      </c>
      <c r="N954" s="222"/>
      <c r="O954" s="223"/>
      <c r="P954" s="223"/>
      <c r="Q954" s="223"/>
      <c r="R954" s="223"/>
      <c r="S954" s="223"/>
      <c r="T954" s="223"/>
      <c r="U954" s="223"/>
      <c r="V954" s="223"/>
      <c r="W954" s="223"/>
      <c r="X954" s="223"/>
      <c r="Y954" s="223"/>
      <c r="Z954" s="223"/>
      <c r="AA954" s="223"/>
      <c r="AB954" s="223"/>
      <c r="AC954" s="223"/>
      <c r="AD954" s="223"/>
      <c r="AE954" s="223"/>
      <c r="AF954" s="223"/>
      <c r="AG954" s="223"/>
      <c r="AH954" s="223"/>
      <c r="AI954" s="223"/>
      <c r="AJ954" s="223"/>
      <c r="AK954" s="223"/>
      <c r="AL954" s="223"/>
      <c r="AM954" s="223"/>
      <c r="AN954" s="223"/>
      <c r="AO954" s="223"/>
      <c r="AP954" s="223"/>
      <c r="AQ954" s="223"/>
      <c r="AR954" s="223"/>
      <c r="AS954" s="223"/>
      <c r="AT954" s="223"/>
      <c r="AU954" s="223"/>
      <c r="AV954" s="223"/>
      <c r="AW954" s="223"/>
      <c r="AX954" s="223"/>
      <c r="AY954" s="223"/>
      <c r="AZ954" s="223"/>
      <c r="BA954" s="223"/>
      <c r="BB954" s="223"/>
      <c r="BC954" s="223"/>
      <c r="BD954" s="223"/>
      <c r="BE954" s="223"/>
      <c r="BF954" s="223"/>
      <c r="BG954" s="223"/>
      <c r="BH954" s="223"/>
      <c r="BI954" s="223"/>
      <c r="BJ954" s="223"/>
      <c r="BK954" s="223"/>
      <c r="BL954" s="223"/>
      <c r="BM954" s="224">
        <v>158</v>
      </c>
    </row>
    <row r="955" spans="1:65">
      <c r="A955" s="30"/>
      <c r="B955" s="19">
        <v>1</v>
      </c>
      <c r="C955" s="9">
        <v>6</v>
      </c>
      <c r="D955" s="228">
        <v>13.2</v>
      </c>
      <c r="E955" s="228">
        <v>12.3</v>
      </c>
      <c r="F955" s="228">
        <v>14.3</v>
      </c>
      <c r="G955" s="228">
        <v>14.1011351564403</v>
      </c>
      <c r="H955" s="228">
        <v>15.242858761655</v>
      </c>
      <c r="I955" s="228">
        <v>13.9</v>
      </c>
      <c r="J955" s="228">
        <v>14.3</v>
      </c>
      <c r="K955" s="228">
        <v>12.353999999999999</v>
      </c>
      <c r="L955" s="228">
        <v>14</v>
      </c>
      <c r="M955" s="228">
        <v>13.8</v>
      </c>
      <c r="N955" s="222"/>
      <c r="O955" s="223"/>
      <c r="P955" s="223"/>
      <c r="Q955" s="223"/>
      <c r="R955" s="223"/>
      <c r="S955" s="223"/>
      <c r="T955" s="223"/>
      <c r="U955" s="223"/>
      <c r="V955" s="223"/>
      <c r="W955" s="223"/>
      <c r="X955" s="223"/>
      <c r="Y955" s="223"/>
      <c r="Z955" s="223"/>
      <c r="AA955" s="223"/>
      <c r="AB955" s="223"/>
      <c r="AC955" s="223"/>
      <c r="AD955" s="223"/>
      <c r="AE955" s="223"/>
      <c r="AF955" s="223"/>
      <c r="AG955" s="223"/>
      <c r="AH955" s="223"/>
      <c r="AI955" s="223"/>
      <c r="AJ955" s="223"/>
      <c r="AK955" s="223"/>
      <c r="AL955" s="223"/>
      <c r="AM955" s="223"/>
      <c r="AN955" s="223"/>
      <c r="AO955" s="223"/>
      <c r="AP955" s="223"/>
      <c r="AQ955" s="223"/>
      <c r="AR955" s="223"/>
      <c r="AS955" s="223"/>
      <c r="AT955" s="223"/>
      <c r="AU955" s="223"/>
      <c r="AV955" s="223"/>
      <c r="AW955" s="223"/>
      <c r="AX955" s="223"/>
      <c r="AY955" s="223"/>
      <c r="AZ955" s="223"/>
      <c r="BA955" s="223"/>
      <c r="BB955" s="223"/>
      <c r="BC955" s="223"/>
      <c r="BD955" s="223"/>
      <c r="BE955" s="223"/>
      <c r="BF955" s="223"/>
      <c r="BG955" s="223"/>
      <c r="BH955" s="223"/>
      <c r="BI955" s="223"/>
      <c r="BJ955" s="223"/>
      <c r="BK955" s="223"/>
      <c r="BL955" s="223"/>
      <c r="BM955" s="226"/>
    </row>
    <row r="956" spans="1:65">
      <c r="A956" s="30"/>
      <c r="B956" s="20" t="s">
        <v>237</v>
      </c>
      <c r="C956" s="12"/>
      <c r="D956" s="227">
        <v>12.766666666666666</v>
      </c>
      <c r="E956" s="227">
        <v>12.4</v>
      </c>
      <c r="F956" s="227">
        <v>14.649999999999999</v>
      </c>
      <c r="G956" s="227">
        <v>14.07897099517065</v>
      </c>
      <c r="H956" s="227">
        <v>15.019009254361031</v>
      </c>
      <c r="I956" s="227">
        <v>14.16666666666667</v>
      </c>
      <c r="J956" s="227">
        <v>14.166666666666666</v>
      </c>
      <c r="K956" s="227">
        <v>12.326166666666667</v>
      </c>
      <c r="L956" s="227">
        <v>13.666666666666666</v>
      </c>
      <c r="M956" s="227">
        <v>13.85</v>
      </c>
      <c r="N956" s="222"/>
      <c r="O956" s="223"/>
      <c r="P956" s="223"/>
      <c r="Q956" s="223"/>
      <c r="R956" s="223"/>
      <c r="S956" s="223"/>
      <c r="T956" s="223"/>
      <c r="U956" s="223"/>
      <c r="V956" s="223"/>
      <c r="W956" s="223"/>
      <c r="X956" s="223"/>
      <c r="Y956" s="223"/>
      <c r="Z956" s="223"/>
      <c r="AA956" s="223"/>
      <c r="AB956" s="223"/>
      <c r="AC956" s="223"/>
      <c r="AD956" s="223"/>
      <c r="AE956" s="223"/>
      <c r="AF956" s="223"/>
      <c r="AG956" s="223"/>
      <c r="AH956" s="223"/>
      <c r="AI956" s="223"/>
      <c r="AJ956" s="223"/>
      <c r="AK956" s="223"/>
      <c r="AL956" s="223"/>
      <c r="AM956" s="223"/>
      <c r="AN956" s="223"/>
      <c r="AO956" s="223"/>
      <c r="AP956" s="223"/>
      <c r="AQ956" s="223"/>
      <c r="AR956" s="223"/>
      <c r="AS956" s="223"/>
      <c r="AT956" s="223"/>
      <c r="AU956" s="223"/>
      <c r="AV956" s="223"/>
      <c r="AW956" s="223"/>
      <c r="AX956" s="223"/>
      <c r="AY956" s="223"/>
      <c r="AZ956" s="223"/>
      <c r="BA956" s="223"/>
      <c r="BB956" s="223"/>
      <c r="BC956" s="223"/>
      <c r="BD956" s="223"/>
      <c r="BE956" s="223"/>
      <c r="BF956" s="223"/>
      <c r="BG956" s="223"/>
      <c r="BH956" s="223"/>
      <c r="BI956" s="223"/>
      <c r="BJ956" s="223"/>
      <c r="BK956" s="223"/>
      <c r="BL956" s="223"/>
      <c r="BM956" s="226"/>
    </row>
    <row r="957" spans="1:65">
      <c r="A957" s="30"/>
      <c r="B957" s="3" t="s">
        <v>238</v>
      </c>
      <c r="C957" s="29"/>
      <c r="D957" s="228">
        <v>12.65</v>
      </c>
      <c r="E957" s="228">
        <v>12.3</v>
      </c>
      <c r="F957" s="228">
        <v>14.649999999999999</v>
      </c>
      <c r="G957" s="228">
        <v>14.217225584019651</v>
      </c>
      <c r="H957" s="228">
        <v>14.987271388259463</v>
      </c>
      <c r="I957" s="228">
        <v>14.15</v>
      </c>
      <c r="J957" s="228">
        <v>14.149999999999999</v>
      </c>
      <c r="K957" s="228">
        <v>12.3545</v>
      </c>
      <c r="L957" s="228">
        <v>14</v>
      </c>
      <c r="M957" s="228">
        <v>13.8</v>
      </c>
      <c r="N957" s="222"/>
      <c r="O957" s="223"/>
      <c r="P957" s="223"/>
      <c r="Q957" s="223"/>
      <c r="R957" s="223"/>
      <c r="S957" s="223"/>
      <c r="T957" s="223"/>
      <c r="U957" s="223"/>
      <c r="V957" s="223"/>
      <c r="W957" s="223"/>
      <c r="X957" s="223"/>
      <c r="Y957" s="223"/>
      <c r="Z957" s="223"/>
      <c r="AA957" s="223"/>
      <c r="AB957" s="223"/>
      <c r="AC957" s="223"/>
      <c r="AD957" s="223"/>
      <c r="AE957" s="223"/>
      <c r="AF957" s="223"/>
      <c r="AG957" s="223"/>
      <c r="AH957" s="223"/>
      <c r="AI957" s="223"/>
      <c r="AJ957" s="223"/>
      <c r="AK957" s="223"/>
      <c r="AL957" s="223"/>
      <c r="AM957" s="223"/>
      <c r="AN957" s="223"/>
      <c r="AO957" s="223"/>
      <c r="AP957" s="223"/>
      <c r="AQ957" s="223"/>
      <c r="AR957" s="223"/>
      <c r="AS957" s="223"/>
      <c r="AT957" s="223"/>
      <c r="AU957" s="223"/>
      <c r="AV957" s="223"/>
      <c r="AW957" s="223"/>
      <c r="AX957" s="223"/>
      <c r="AY957" s="223"/>
      <c r="AZ957" s="223"/>
      <c r="BA957" s="223"/>
      <c r="BB957" s="223"/>
      <c r="BC957" s="223"/>
      <c r="BD957" s="223"/>
      <c r="BE957" s="223"/>
      <c r="BF957" s="223"/>
      <c r="BG957" s="223"/>
      <c r="BH957" s="223"/>
      <c r="BI957" s="223"/>
      <c r="BJ957" s="223"/>
      <c r="BK957" s="223"/>
      <c r="BL957" s="223"/>
      <c r="BM957" s="226"/>
    </row>
    <row r="958" spans="1:65">
      <c r="A958" s="30"/>
      <c r="B958" s="3" t="s">
        <v>239</v>
      </c>
      <c r="C958" s="29"/>
      <c r="D958" s="23">
        <v>0.51251016250086812</v>
      </c>
      <c r="E958" s="23">
        <v>0.2449489742783181</v>
      </c>
      <c r="F958" s="23">
        <v>0.22583179581272403</v>
      </c>
      <c r="G958" s="23">
        <v>0.52862395303077581</v>
      </c>
      <c r="H958" s="23">
        <v>0.18443950088791311</v>
      </c>
      <c r="I958" s="23">
        <v>0.26583202716502513</v>
      </c>
      <c r="J958" s="23">
        <v>0.17511900715418274</v>
      </c>
      <c r="K958" s="23">
        <v>6.0901286248047581E-2</v>
      </c>
      <c r="L958" s="23">
        <v>0.51639777949432231</v>
      </c>
      <c r="M958" s="23">
        <v>0.23452078799117118</v>
      </c>
      <c r="N958" s="159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6"/>
    </row>
    <row r="959" spans="1:65">
      <c r="A959" s="30"/>
      <c r="B959" s="3" t="s">
        <v>87</v>
      </c>
      <c r="C959" s="29"/>
      <c r="D959" s="13">
        <v>4.0144399151504036E-2</v>
      </c>
      <c r="E959" s="13">
        <v>1.9753949538574039E-2</v>
      </c>
      <c r="F959" s="13">
        <v>1.541513964591973E-2</v>
      </c>
      <c r="G959" s="13">
        <v>3.754705888747862E-2</v>
      </c>
      <c r="H959" s="13">
        <v>1.2280403971011463E-2</v>
      </c>
      <c r="I959" s="13">
        <v>1.8764613682237065E-2</v>
      </c>
      <c r="J959" s="13">
        <v>1.2361341681471724E-2</v>
      </c>
      <c r="K959" s="13">
        <v>4.9408131412616175E-3</v>
      </c>
      <c r="L959" s="13">
        <v>3.7785203377633345E-2</v>
      </c>
      <c r="M959" s="13">
        <v>1.6932908880228966E-2</v>
      </c>
      <c r="N959" s="159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6"/>
    </row>
    <row r="960" spans="1:65">
      <c r="A960" s="30"/>
      <c r="B960" s="3" t="s">
        <v>240</v>
      </c>
      <c r="C960" s="29"/>
      <c r="D960" s="13">
        <v>-7.0129202218872644E-2</v>
      </c>
      <c r="E960" s="13">
        <v>-9.6835674217808254E-2</v>
      </c>
      <c r="F960" s="13">
        <v>6.7044949412024657E-2</v>
      </c>
      <c r="G960" s="13">
        <v>2.5453576335510597E-2</v>
      </c>
      <c r="H960" s="13">
        <v>9.3922045736409387E-2</v>
      </c>
      <c r="I960" s="13">
        <v>3.184096359524613E-2</v>
      </c>
      <c r="J960" s="13">
        <v>3.1840963595245908E-2</v>
      </c>
      <c r="K960" s="13">
        <v>-0.10221338653395762</v>
      </c>
      <c r="L960" s="13">
        <v>-4.5769527669393684E-3</v>
      </c>
      <c r="M960" s="13">
        <v>8.7762832325286588E-3</v>
      </c>
      <c r="N960" s="159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6"/>
    </row>
    <row r="961" spans="1:65">
      <c r="A961" s="30"/>
      <c r="B961" s="46" t="s">
        <v>241</v>
      </c>
      <c r="C961" s="47"/>
      <c r="D961" s="45">
        <v>1.64</v>
      </c>
      <c r="E961" s="45">
        <v>2.15</v>
      </c>
      <c r="F961" s="45">
        <v>0.94</v>
      </c>
      <c r="G961" s="45">
        <v>0.16</v>
      </c>
      <c r="H961" s="45">
        <v>1.45</v>
      </c>
      <c r="I961" s="45">
        <v>0.28000000000000003</v>
      </c>
      <c r="J961" s="45">
        <v>0.28000000000000003</v>
      </c>
      <c r="K961" s="45">
        <v>2.25</v>
      </c>
      <c r="L961" s="45">
        <v>0.41</v>
      </c>
      <c r="M961" s="45">
        <v>0.16</v>
      </c>
      <c r="N961" s="159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6"/>
    </row>
    <row r="962" spans="1:65">
      <c r="B962" s="3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BM962" s="56"/>
    </row>
    <row r="963" spans="1:65" ht="15">
      <c r="B963" s="8" t="s">
        <v>649</v>
      </c>
      <c r="BM963" s="28" t="s">
        <v>67</v>
      </c>
    </row>
    <row r="964" spans="1:65" ht="15">
      <c r="A964" s="25" t="s">
        <v>63</v>
      </c>
      <c r="B964" s="18" t="s">
        <v>114</v>
      </c>
      <c r="C964" s="15" t="s">
        <v>115</v>
      </c>
      <c r="D964" s="16" t="s">
        <v>233</v>
      </c>
      <c r="E964" s="17" t="s">
        <v>233</v>
      </c>
      <c r="F964" s="17" t="s">
        <v>233</v>
      </c>
      <c r="G964" s="17" t="s">
        <v>233</v>
      </c>
      <c r="H964" s="17" t="s">
        <v>233</v>
      </c>
      <c r="I964" s="17" t="s">
        <v>233</v>
      </c>
      <c r="J964" s="17" t="s">
        <v>233</v>
      </c>
      <c r="K964" s="17" t="s">
        <v>233</v>
      </c>
      <c r="L964" s="17" t="s">
        <v>233</v>
      </c>
      <c r="M964" s="17" t="s">
        <v>233</v>
      </c>
      <c r="N964" s="17" t="s">
        <v>233</v>
      </c>
      <c r="O964" s="17" t="s">
        <v>233</v>
      </c>
      <c r="P964" s="17" t="s">
        <v>233</v>
      </c>
      <c r="Q964" s="17" t="s">
        <v>233</v>
      </c>
      <c r="R964" s="17" t="s">
        <v>233</v>
      </c>
      <c r="S964" s="17" t="s">
        <v>233</v>
      </c>
      <c r="T964" s="17" t="s">
        <v>233</v>
      </c>
      <c r="U964" s="17" t="s">
        <v>233</v>
      </c>
      <c r="V964" s="17" t="s">
        <v>233</v>
      </c>
      <c r="W964" s="17" t="s">
        <v>233</v>
      </c>
      <c r="X964" s="17" t="s">
        <v>233</v>
      </c>
      <c r="Y964" s="159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</v>
      </c>
    </row>
    <row r="965" spans="1:65">
      <c r="A965" s="30"/>
      <c r="B965" s="19" t="s">
        <v>234</v>
      </c>
      <c r="C965" s="9" t="s">
        <v>234</v>
      </c>
      <c r="D965" s="156" t="s">
        <v>244</v>
      </c>
      <c r="E965" s="158" t="s">
        <v>245</v>
      </c>
      <c r="F965" s="158" t="s">
        <v>246</v>
      </c>
      <c r="G965" s="158" t="s">
        <v>247</v>
      </c>
      <c r="H965" s="158" t="s">
        <v>248</v>
      </c>
      <c r="I965" s="158" t="s">
        <v>249</v>
      </c>
      <c r="J965" s="158" t="s">
        <v>250</v>
      </c>
      <c r="K965" s="158" t="s">
        <v>251</v>
      </c>
      <c r="L965" s="158" t="s">
        <v>252</v>
      </c>
      <c r="M965" s="158" t="s">
        <v>253</v>
      </c>
      <c r="N965" s="158" t="s">
        <v>254</v>
      </c>
      <c r="O965" s="158" t="s">
        <v>255</v>
      </c>
      <c r="P965" s="158" t="s">
        <v>256</v>
      </c>
      <c r="Q965" s="158" t="s">
        <v>258</v>
      </c>
      <c r="R965" s="158" t="s">
        <v>259</v>
      </c>
      <c r="S965" s="158" t="s">
        <v>260</v>
      </c>
      <c r="T965" s="158" t="s">
        <v>263</v>
      </c>
      <c r="U965" s="158" t="s">
        <v>266</v>
      </c>
      <c r="V965" s="158" t="s">
        <v>268</v>
      </c>
      <c r="W965" s="158" t="s">
        <v>269</v>
      </c>
      <c r="X965" s="158" t="s">
        <v>270</v>
      </c>
      <c r="Y965" s="159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 t="s">
        <v>1</v>
      </c>
    </row>
    <row r="966" spans="1:65">
      <c r="A966" s="30"/>
      <c r="B966" s="19"/>
      <c r="C966" s="9"/>
      <c r="D966" s="10" t="s">
        <v>331</v>
      </c>
      <c r="E966" s="11" t="s">
        <v>331</v>
      </c>
      <c r="F966" s="11" t="s">
        <v>104</v>
      </c>
      <c r="G966" s="11" t="s">
        <v>104</v>
      </c>
      <c r="H966" s="11" t="s">
        <v>104</v>
      </c>
      <c r="I966" s="11" t="s">
        <v>104</v>
      </c>
      <c r="J966" s="11" t="s">
        <v>104</v>
      </c>
      <c r="K966" s="11" t="s">
        <v>104</v>
      </c>
      <c r="L966" s="11" t="s">
        <v>331</v>
      </c>
      <c r="M966" s="11" t="s">
        <v>104</v>
      </c>
      <c r="N966" s="11" t="s">
        <v>104</v>
      </c>
      <c r="O966" s="11" t="s">
        <v>104</v>
      </c>
      <c r="P966" s="11" t="s">
        <v>331</v>
      </c>
      <c r="Q966" s="11" t="s">
        <v>104</v>
      </c>
      <c r="R966" s="11" t="s">
        <v>104</v>
      </c>
      <c r="S966" s="11" t="s">
        <v>331</v>
      </c>
      <c r="T966" s="11" t="s">
        <v>103</v>
      </c>
      <c r="U966" s="11" t="s">
        <v>104</v>
      </c>
      <c r="V966" s="11" t="s">
        <v>104</v>
      </c>
      <c r="W966" s="11" t="s">
        <v>104</v>
      </c>
      <c r="X966" s="11" t="s">
        <v>104</v>
      </c>
      <c r="Y966" s="159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3</v>
      </c>
    </row>
    <row r="967" spans="1:65">
      <c r="A967" s="30"/>
      <c r="B967" s="19"/>
      <c r="C967" s="9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159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3</v>
      </c>
    </row>
    <row r="968" spans="1:65">
      <c r="A968" s="30"/>
      <c r="B968" s="18">
        <v>1</v>
      </c>
      <c r="C968" s="14">
        <v>1</v>
      </c>
      <c r="D968" s="212">
        <v>0.14000000000000001</v>
      </c>
      <c r="E968" s="212">
        <v>0.13</v>
      </c>
      <c r="F968" s="212">
        <v>0.13</v>
      </c>
      <c r="G968" s="212">
        <v>0.126</v>
      </c>
      <c r="H968" s="212">
        <v>0.126</v>
      </c>
      <c r="I968" s="212">
        <v>0.126</v>
      </c>
      <c r="J968" s="212">
        <v>0.126</v>
      </c>
      <c r="K968" s="212">
        <v>0.126</v>
      </c>
      <c r="L968" s="212">
        <v>0.13</v>
      </c>
      <c r="M968" s="212">
        <v>0.12</v>
      </c>
      <c r="N968" s="212">
        <v>0.12</v>
      </c>
      <c r="O968" s="212">
        <v>0.13</v>
      </c>
      <c r="P968" s="212">
        <v>0.13682555750367711</v>
      </c>
      <c r="Q968" s="211">
        <v>0.17466723849722923</v>
      </c>
      <c r="R968" s="212">
        <v>0.12</v>
      </c>
      <c r="S968" s="212">
        <v>0.129</v>
      </c>
      <c r="T968" s="212">
        <v>0.1419</v>
      </c>
      <c r="U968" s="212">
        <v>0.13</v>
      </c>
      <c r="V968" s="212">
        <v>0.13</v>
      </c>
      <c r="W968" s="212">
        <v>0.12</v>
      </c>
      <c r="X968" s="212">
        <v>0.14000000000000001</v>
      </c>
      <c r="Y968" s="214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6">
        <v>1</v>
      </c>
    </row>
    <row r="969" spans="1:65">
      <c r="A969" s="30"/>
      <c r="B969" s="19">
        <v>1</v>
      </c>
      <c r="C969" s="9">
        <v>2</v>
      </c>
      <c r="D969" s="23">
        <v>0.14000000000000001</v>
      </c>
      <c r="E969" s="23">
        <v>0.13</v>
      </c>
      <c r="F969" s="23">
        <v>0.12</v>
      </c>
      <c r="G969" s="23">
        <v>0.126</v>
      </c>
      <c r="H969" s="23">
        <v>0.13200000000000001</v>
      </c>
      <c r="I969" s="23">
        <v>0.13200000000000001</v>
      </c>
      <c r="J969" s="219">
        <v>0.192</v>
      </c>
      <c r="K969" s="23">
        <v>0.126</v>
      </c>
      <c r="L969" s="23">
        <v>0.13</v>
      </c>
      <c r="M969" s="23">
        <v>0.13</v>
      </c>
      <c r="N969" s="23">
        <v>0.13</v>
      </c>
      <c r="O969" s="23">
        <v>0.13</v>
      </c>
      <c r="P969" s="23">
        <v>0.1383423682653154</v>
      </c>
      <c r="Q969" s="218">
        <v>0.17995076935443749</v>
      </c>
      <c r="R969" s="23">
        <v>0.12</v>
      </c>
      <c r="S969" s="23">
        <v>0.129</v>
      </c>
      <c r="T969" s="23">
        <v>0.13899999999999998</v>
      </c>
      <c r="U969" s="23">
        <v>0.13</v>
      </c>
      <c r="V969" s="23">
        <v>0.13</v>
      </c>
      <c r="W969" s="23">
        <v>0.12</v>
      </c>
      <c r="X969" s="23">
        <v>0.14000000000000001</v>
      </c>
      <c r="Y969" s="214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6">
        <v>39</v>
      </c>
    </row>
    <row r="970" spans="1:65">
      <c r="A970" s="30"/>
      <c r="B970" s="19">
        <v>1</v>
      </c>
      <c r="C970" s="9">
        <v>3</v>
      </c>
      <c r="D970" s="23">
        <v>0.14000000000000001</v>
      </c>
      <c r="E970" s="23">
        <v>0.13</v>
      </c>
      <c r="F970" s="23">
        <v>0.12</v>
      </c>
      <c r="G970" s="23">
        <v>0.126</v>
      </c>
      <c r="H970" s="23">
        <v>0.126</v>
      </c>
      <c r="I970" s="23">
        <v>0.13200000000000001</v>
      </c>
      <c r="J970" s="219">
        <v>0.20399999999999999</v>
      </c>
      <c r="K970" s="23">
        <v>0.126</v>
      </c>
      <c r="L970" s="23">
        <v>0.13</v>
      </c>
      <c r="M970" s="23">
        <v>0.13</v>
      </c>
      <c r="N970" s="23">
        <v>0.13</v>
      </c>
      <c r="O970" s="23">
        <v>0.13</v>
      </c>
      <c r="P970" s="23">
        <v>0.13522050266224436</v>
      </c>
      <c r="Q970" s="218">
        <v>0.13774799279672206</v>
      </c>
      <c r="R970" s="23">
        <v>0.12</v>
      </c>
      <c r="S970" s="23">
        <v>0.127</v>
      </c>
      <c r="T970" s="23">
        <v>0.13500000000000001</v>
      </c>
      <c r="U970" s="23">
        <v>0.13</v>
      </c>
      <c r="V970" s="23">
        <v>0.13</v>
      </c>
      <c r="W970" s="23">
        <v>0.13</v>
      </c>
      <c r="X970" s="23">
        <v>0.14000000000000001</v>
      </c>
      <c r="Y970" s="214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6">
        <v>16</v>
      </c>
    </row>
    <row r="971" spans="1:65">
      <c r="A971" s="30"/>
      <c r="B971" s="19">
        <v>1</v>
      </c>
      <c r="C971" s="9">
        <v>4</v>
      </c>
      <c r="D971" s="23">
        <v>0.14000000000000001</v>
      </c>
      <c r="E971" s="23">
        <v>0.13</v>
      </c>
      <c r="F971" s="23">
        <v>0.13</v>
      </c>
      <c r="G971" s="23">
        <v>0.126</v>
      </c>
      <c r="H971" s="23">
        <v>0.13200000000000001</v>
      </c>
      <c r="I971" s="23">
        <v>0.126</v>
      </c>
      <c r="J971" s="23">
        <v>0.126</v>
      </c>
      <c r="K971" s="23">
        <v>0.14399999999999999</v>
      </c>
      <c r="L971" s="23">
        <v>0.13</v>
      </c>
      <c r="M971" s="23">
        <v>0.13</v>
      </c>
      <c r="N971" s="23">
        <v>0.13</v>
      </c>
      <c r="O971" s="23">
        <v>0.13</v>
      </c>
      <c r="P971" s="23">
        <v>0.13652814899330792</v>
      </c>
      <c r="Q971" s="218">
        <v>0.16351033533538845</v>
      </c>
      <c r="R971" s="23">
        <v>0.12</v>
      </c>
      <c r="S971" s="23">
        <v>0.126</v>
      </c>
      <c r="T971" s="23">
        <v>0.13519999999999999</v>
      </c>
      <c r="U971" s="23">
        <v>0.13</v>
      </c>
      <c r="V971" s="23">
        <v>0.12</v>
      </c>
      <c r="W971" s="23">
        <v>0.13</v>
      </c>
      <c r="X971" s="23">
        <v>0.14000000000000001</v>
      </c>
      <c r="Y971" s="214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6">
        <v>0.12942769880696231</v>
      </c>
    </row>
    <row r="972" spans="1:65">
      <c r="A972" s="30"/>
      <c r="B972" s="19">
        <v>1</v>
      </c>
      <c r="C972" s="9">
        <v>5</v>
      </c>
      <c r="D972" s="23">
        <v>0.14000000000000001</v>
      </c>
      <c r="E972" s="23">
        <v>0.13</v>
      </c>
      <c r="F972" s="23">
        <v>0.12</v>
      </c>
      <c r="G972" s="23">
        <v>0.126</v>
      </c>
      <c r="H972" s="23">
        <v>0.126</v>
      </c>
      <c r="I972" s="23">
        <v>0.13200000000000001</v>
      </c>
      <c r="J972" s="23">
        <v>0.126</v>
      </c>
      <c r="K972" s="23">
        <v>0.13200000000000001</v>
      </c>
      <c r="L972" s="23">
        <v>0.13</v>
      </c>
      <c r="M972" s="23">
        <v>0.12</v>
      </c>
      <c r="N972" s="23">
        <v>0.12</v>
      </c>
      <c r="O972" s="23">
        <v>0.13</v>
      </c>
      <c r="P972" s="23">
        <v>0.1368766542549093</v>
      </c>
      <c r="Q972" s="218">
        <v>0.14012981656004653</v>
      </c>
      <c r="R972" s="23">
        <v>0.12</v>
      </c>
      <c r="S972" s="23">
        <v>0.127</v>
      </c>
      <c r="T972" s="23">
        <v>0.13719999999999999</v>
      </c>
      <c r="U972" s="23">
        <v>0.13</v>
      </c>
      <c r="V972" s="23">
        <v>0.13</v>
      </c>
      <c r="W972" s="23">
        <v>0.12</v>
      </c>
      <c r="X972" s="23">
        <v>0.14000000000000001</v>
      </c>
      <c r="Y972" s="214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6">
        <v>159</v>
      </c>
    </row>
    <row r="973" spans="1:65">
      <c r="A973" s="30"/>
      <c r="B973" s="19">
        <v>1</v>
      </c>
      <c r="C973" s="9">
        <v>6</v>
      </c>
      <c r="D973" s="23">
        <v>0.14000000000000001</v>
      </c>
      <c r="E973" s="23">
        <v>0.13</v>
      </c>
      <c r="F973" s="23">
        <v>0.13</v>
      </c>
      <c r="G973" s="23">
        <v>0.126</v>
      </c>
      <c r="H973" s="23">
        <v>0.126</v>
      </c>
      <c r="I973" s="23">
        <v>0.126</v>
      </c>
      <c r="J973" s="23">
        <v>0.126</v>
      </c>
      <c r="K973" s="23">
        <v>0.126</v>
      </c>
      <c r="L973" s="23">
        <v>0.13</v>
      </c>
      <c r="M973" s="23">
        <v>0.13</v>
      </c>
      <c r="N973" s="23">
        <v>0.13</v>
      </c>
      <c r="O973" s="23">
        <v>0.13</v>
      </c>
      <c r="P973" s="23">
        <v>0.13672503196616681</v>
      </c>
      <c r="Q973" s="218">
        <v>0.17306625220764729</v>
      </c>
      <c r="R973" s="23">
        <v>0.12</v>
      </c>
      <c r="S973" s="23">
        <v>0.129</v>
      </c>
      <c r="T973" s="23">
        <v>0.1348</v>
      </c>
      <c r="U973" s="23">
        <v>0.13</v>
      </c>
      <c r="V973" s="23">
        <v>0.13</v>
      </c>
      <c r="W973" s="23">
        <v>0.12</v>
      </c>
      <c r="X973" s="23">
        <v>0.13</v>
      </c>
      <c r="Y973" s="214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57"/>
    </row>
    <row r="974" spans="1:65">
      <c r="A974" s="30"/>
      <c r="B974" s="20" t="s">
        <v>237</v>
      </c>
      <c r="C974" s="12"/>
      <c r="D974" s="220">
        <v>0.14000000000000001</v>
      </c>
      <c r="E974" s="220">
        <v>0.13</v>
      </c>
      <c r="F974" s="220">
        <v>0.125</v>
      </c>
      <c r="G974" s="220">
        <v>0.126</v>
      </c>
      <c r="H974" s="220">
        <v>0.128</v>
      </c>
      <c r="I974" s="220">
        <v>0.129</v>
      </c>
      <c r="J974" s="220">
        <v>0.15</v>
      </c>
      <c r="K974" s="220">
        <v>0.13</v>
      </c>
      <c r="L974" s="220">
        <v>0.13</v>
      </c>
      <c r="M974" s="220">
        <v>0.12666666666666668</v>
      </c>
      <c r="N974" s="220">
        <v>0.12666666666666668</v>
      </c>
      <c r="O974" s="220">
        <v>0.13</v>
      </c>
      <c r="P974" s="220">
        <v>0.13675304394093682</v>
      </c>
      <c r="Q974" s="220">
        <v>0.16151206745857852</v>
      </c>
      <c r="R974" s="220">
        <v>0.12</v>
      </c>
      <c r="S974" s="220">
        <v>0.12783333333333333</v>
      </c>
      <c r="T974" s="220">
        <v>0.13718333333333332</v>
      </c>
      <c r="U974" s="220">
        <v>0.13</v>
      </c>
      <c r="V974" s="220">
        <v>0.12833333333333333</v>
      </c>
      <c r="W974" s="220">
        <v>0.12333333333333334</v>
      </c>
      <c r="X974" s="220">
        <v>0.13833333333333334</v>
      </c>
      <c r="Y974" s="214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57"/>
    </row>
    <row r="975" spans="1:65">
      <c r="A975" s="30"/>
      <c r="B975" s="3" t="s">
        <v>238</v>
      </c>
      <c r="C975" s="29"/>
      <c r="D975" s="23">
        <v>0.14000000000000001</v>
      </c>
      <c r="E975" s="23">
        <v>0.13</v>
      </c>
      <c r="F975" s="23">
        <v>0.125</v>
      </c>
      <c r="G975" s="23">
        <v>0.126</v>
      </c>
      <c r="H975" s="23">
        <v>0.126</v>
      </c>
      <c r="I975" s="23">
        <v>0.129</v>
      </c>
      <c r="J975" s="23">
        <v>0.126</v>
      </c>
      <c r="K975" s="23">
        <v>0.126</v>
      </c>
      <c r="L975" s="23">
        <v>0.13</v>
      </c>
      <c r="M975" s="23">
        <v>0.13</v>
      </c>
      <c r="N975" s="23">
        <v>0.13</v>
      </c>
      <c r="O975" s="23">
        <v>0.13</v>
      </c>
      <c r="P975" s="23">
        <v>0.13677529473492195</v>
      </c>
      <c r="Q975" s="23">
        <v>0.16828829377151788</v>
      </c>
      <c r="R975" s="23">
        <v>0.12</v>
      </c>
      <c r="S975" s="23">
        <v>0.128</v>
      </c>
      <c r="T975" s="23">
        <v>0.13619999999999999</v>
      </c>
      <c r="U975" s="23">
        <v>0.13</v>
      </c>
      <c r="V975" s="23">
        <v>0.13</v>
      </c>
      <c r="W975" s="23">
        <v>0.12</v>
      </c>
      <c r="X975" s="23">
        <v>0.14000000000000001</v>
      </c>
      <c r="Y975" s="214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57"/>
    </row>
    <row r="976" spans="1:65">
      <c r="A976" s="30"/>
      <c r="B976" s="3" t="s">
        <v>239</v>
      </c>
      <c r="C976" s="29"/>
      <c r="D976" s="23">
        <v>0</v>
      </c>
      <c r="E976" s="23">
        <v>0</v>
      </c>
      <c r="F976" s="23">
        <v>5.4772255750516656E-3</v>
      </c>
      <c r="G976" s="23">
        <v>0</v>
      </c>
      <c r="H976" s="23">
        <v>3.0983866769659367E-3</v>
      </c>
      <c r="I976" s="23">
        <v>3.2863353450309995E-3</v>
      </c>
      <c r="J976" s="23">
        <v>3.7373787605753821E-2</v>
      </c>
      <c r="K976" s="23">
        <v>7.2663608498339752E-3</v>
      </c>
      <c r="L976" s="23">
        <v>0</v>
      </c>
      <c r="M976" s="23">
        <v>5.1639777949432277E-3</v>
      </c>
      <c r="N976" s="23">
        <v>5.1639777949432277E-3</v>
      </c>
      <c r="O976" s="23">
        <v>0</v>
      </c>
      <c r="P976" s="23">
        <v>9.9463910175087451E-4</v>
      </c>
      <c r="Q976" s="23">
        <v>1.8289168436020617E-2</v>
      </c>
      <c r="R976" s="23">
        <v>0</v>
      </c>
      <c r="S976" s="23">
        <v>1.329160135825127E-3</v>
      </c>
      <c r="T976" s="23">
        <v>2.8258921894981507E-3</v>
      </c>
      <c r="U976" s="23">
        <v>0</v>
      </c>
      <c r="V976" s="23">
        <v>4.0824829046386341E-3</v>
      </c>
      <c r="W976" s="23">
        <v>5.1639777949432268E-3</v>
      </c>
      <c r="X976" s="23">
        <v>4.0824829046386332E-3</v>
      </c>
      <c r="Y976" s="214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57"/>
    </row>
    <row r="977" spans="1:65">
      <c r="A977" s="30"/>
      <c r="B977" s="3" t="s">
        <v>87</v>
      </c>
      <c r="C977" s="29"/>
      <c r="D977" s="13">
        <v>0</v>
      </c>
      <c r="E977" s="13">
        <v>0</v>
      </c>
      <c r="F977" s="13">
        <v>4.3817804600413325E-2</v>
      </c>
      <c r="G977" s="13">
        <v>0</v>
      </c>
      <c r="H977" s="13">
        <v>2.4206145913796381E-2</v>
      </c>
      <c r="I977" s="13">
        <v>2.547546779093798E-2</v>
      </c>
      <c r="J977" s="13">
        <v>0.2491585840383588</v>
      </c>
      <c r="K977" s="13">
        <v>5.5895083460261348E-2</v>
      </c>
      <c r="L977" s="13">
        <v>0</v>
      </c>
      <c r="M977" s="13">
        <v>4.0768245749551797E-2</v>
      </c>
      <c r="N977" s="13">
        <v>4.0768245749551797E-2</v>
      </c>
      <c r="O977" s="13">
        <v>0</v>
      </c>
      <c r="P977" s="13">
        <v>7.273250182134562E-3</v>
      </c>
      <c r="Q977" s="13">
        <v>0.11323716378474982</v>
      </c>
      <c r="R977" s="13">
        <v>0</v>
      </c>
      <c r="S977" s="13">
        <v>1.0397602105542064E-2</v>
      </c>
      <c r="T977" s="13">
        <v>2.059938420239206E-2</v>
      </c>
      <c r="U977" s="13">
        <v>0</v>
      </c>
      <c r="V977" s="13">
        <v>3.1811555101080267E-2</v>
      </c>
      <c r="W977" s="13">
        <v>4.1870090229269408E-2</v>
      </c>
      <c r="X977" s="13">
        <v>2.9511924611845541E-2</v>
      </c>
      <c r="Y977" s="159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6"/>
    </row>
    <row r="978" spans="1:65">
      <c r="A978" s="30"/>
      <c r="B978" s="3" t="s">
        <v>240</v>
      </c>
      <c r="C978" s="29"/>
      <c r="D978" s="13">
        <v>8.1684997033022899E-2</v>
      </c>
      <c r="E978" s="13">
        <v>4.4217829592354541E-3</v>
      </c>
      <c r="F978" s="13">
        <v>-3.4209824077658157E-2</v>
      </c>
      <c r="G978" s="13">
        <v>-2.6483502670279435E-2</v>
      </c>
      <c r="H978" s="13">
        <v>-1.1030859855521991E-2</v>
      </c>
      <c r="I978" s="13">
        <v>-3.3045384481432682E-3</v>
      </c>
      <c r="J978" s="13">
        <v>0.15894821110681012</v>
      </c>
      <c r="K978" s="13">
        <v>4.4217829592354541E-3</v>
      </c>
      <c r="L978" s="13">
        <v>4.4217829592354541E-3</v>
      </c>
      <c r="M978" s="13">
        <v>-2.133262173202688E-2</v>
      </c>
      <c r="N978" s="13">
        <v>-2.133262173202688E-2</v>
      </c>
      <c r="O978" s="13">
        <v>4.4217829592354541E-3</v>
      </c>
      <c r="P978" s="13">
        <v>5.65979709250648E-2</v>
      </c>
      <c r="Q978" s="13">
        <v>0.2478941443552134</v>
      </c>
      <c r="R978" s="13">
        <v>-7.284143111455188E-2</v>
      </c>
      <c r="S978" s="13">
        <v>-1.2318580090085129E-2</v>
      </c>
      <c r="T978" s="13">
        <v>5.9922525068905941E-2</v>
      </c>
      <c r="U978" s="13">
        <v>4.4217829592354541E-3</v>
      </c>
      <c r="V978" s="13">
        <v>-8.4554193863958238E-3</v>
      </c>
      <c r="W978" s="13">
        <v>-4.7087026423289435E-2</v>
      </c>
      <c r="X978" s="13">
        <v>6.8807794687391732E-2</v>
      </c>
      <c r="Y978" s="159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6"/>
    </row>
    <row r="979" spans="1:65">
      <c r="A979" s="30"/>
      <c r="B979" s="46" t="s">
        <v>241</v>
      </c>
      <c r="C979" s="47"/>
      <c r="D979" s="45">
        <v>2.12</v>
      </c>
      <c r="E979" s="45">
        <v>0.02</v>
      </c>
      <c r="F979" s="45">
        <v>1.02</v>
      </c>
      <c r="G979" s="45">
        <v>0.84</v>
      </c>
      <c r="H979" s="45">
        <v>0.42</v>
      </c>
      <c r="I979" s="45">
        <v>0.21</v>
      </c>
      <c r="J979" s="45">
        <v>4.18</v>
      </c>
      <c r="K979" s="45">
        <v>0</v>
      </c>
      <c r="L979" s="45">
        <v>0.02</v>
      </c>
      <c r="M979" s="45">
        <v>0.67</v>
      </c>
      <c r="N979" s="45">
        <v>0.67</v>
      </c>
      <c r="O979" s="45">
        <v>0.02</v>
      </c>
      <c r="P979" s="45">
        <v>1.44</v>
      </c>
      <c r="Q979" s="45">
        <v>6.62</v>
      </c>
      <c r="R979" s="45">
        <v>2.0699999999999998</v>
      </c>
      <c r="S979" s="45">
        <v>0.43</v>
      </c>
      <c r="T979" s="45">
        <v>1.53</v>
      </c>
      <c r="U979" s="45">
        <v>0.02</v>
      </c>
      <c r="V979" s="45">
        <v>0.33</v>
      </c>
      <c r="W979" s="45">
        <v>1.37</v>
      </c>
      <c r="X979" s="45">
        <v>1.77</v>
      </c>
      <c r="Y979" s="159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6"/>
    </row>
    <row r="980" spans="1:65">
      <c r="B980" s="3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BM980" s="56"/>
    </row>
    <row r="981" spans="1:65" ht="15">
      <c r="B981" s="8" t="s">
        <v>650</v>
      </c>
      <c r="BM981" s="28" t="s">
        <v>67</v>
      </c>
    </row>
    <row r="982" spans="1:65" ht="15">
      <c r="A982" s="25" t="s">
        <v>64</v>
      </c>
      <c r="B982" s="18" t="s">
        <v>114</v>
      </c>
      <c r="C982" s="15" t="s">
        <v>115</v>
      </c>
      <c r="D982" s="16" t="s">
        <v>233</v>
      </c>
      <c r="E982" s="17" t="s">
        <v>233</v>
      </c>
      <c r="F982" s="17" t="s">
        <v>233</v>
      </c>
      <c r="G982" s="17" t="s">
        <v>233</v>
      </c>
      <c r="H982" s="17" t="s">
        <v>233</v>
      </c>
      <c r="I982" s="17" t="s">
        <v>233</v>
      </c>
      <c r="J982" s="17" t="s">
        <v>233</v>
      </c>
      <c r="K982" s="159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1</v>
      </c>
    </row>
    <row r="983" spans="1:65">
      <c r="A983" s="30"/>
      <c r="B983" s="19" t="s">
        <v>234</v>
      </c>
      <c r="C983" s="9" t="s">
        <v>234</v>
      </c>
      <c r="D983" s="156" t="s">
        <v>245</v>
      </c>
      <c r="E983" s="158" t="s">
        <v>252</v>
      </c>
      <c r="F983" s="158" t="s">
        <v>253</v>
      </c>
      <c r="G983" s="158" t="s">
        <v>258</v>
      </c>
      <c r="H983" s="158" t="s">
        <v>259</v>
      </c>
      <c r="I983" s="158" t="s">
        <v>260</v>
      </c>
      <c r="J983" s="158" t="s">
        <v>266</v>
      </c>
      <c r="K983" s="159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 t="s">
        <v>3</v>
      </c>
    </row>
    <row r="984" spans="1:65">
      <c r="A984" s="30"/>
      <c r="B984" s="19"/>
      <c r="C984" s="9"/>
      <c r="D984" s="10" t="s">
        <v>331</v>
      </c>
      <c r="E984" s="11" t="s">
        <v>331</v>
      </c>
      <c r="F984" s="11" t="s">
        <v>103</v>
      </c>
      <c r="G984" s="11" t="s">
        <v>103</v>
      </c>
      <c r="H984" s="11" t="s">
        <v>104</v>
      </c>
      <c r="I984" s="11" t="s">
        <v>331</v>
      </c>
      <c r="J984" s="11" t="s">
        <v>103</v>
      </c>
      <c r="K984" s="159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2</v>
      </c>
    </row>
    <row r="985" spans="1:65">
      <c r="A985" s="30"/>
      <c r="B985" s="19"/>
      <c r="C985" s="9"/>
      <c r="D985" s="26"/>
      <c r="E985" s="26"/>
      <c r="F985" s="26"/>
      <c r="G985" s="26"/>
      <c r="H985" s="26"/>
      <c r="I985" s="26"/>
      <c r="J985" s="26"/>
      <c r="K985" s="159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3</v>
      </c>
    </row>
    <row r="986" spans="1:65">
      <c r="A986" s="30"/>
      <c r="B986" s="18">
        <v>1</v>
      </c>
      <c r="C986" s="14">
        <v>1</v>
      </c>
      <c r="D986" s="21">
        <v>10</v>
      </c>
      <c r="E986" s="21">
        <v>8.9</v>
      </c>
      <c r="F986" s="21">
        <v>10.4</v>
      </c>
      <c r="G986" s="21">
        <v>9.7313820355935601</v>
      </c>
      <c r="H986" s="21">
        <v>10.7</v>
      </c>
      <c r="I986" s="21">
        <v>11.1</v>
      </c>
      <c r="J986" s="21">
        <v>9.3000000000000007</v>
      </c>
      <c r="K986" s="159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1</v>
      </c>
    </row>
    <row r="987" spans="1:65">
      <c r="A987" s="30"/>
      <c r="B987" s="19">
        <v>1</v>
      </c>
      <c r="C987" s="9">
        <v>2</v>
      </c>
      <c r="D987" s="11">
        <v>9.9</v>
      </c>
      <c r="E987" s="11">
        <v>9.1999999999999993</v>
      </c>
      <c r="F987" s="11">
        <v>10.6</v>
      </c>
      <c r="G987" s="11">
        <v>9.6793674960235005</v>
      </c>
      <c r="H987" s="11">
        <v>10.5</v>
      </c>
      <c r="I987" s="11">
        <v>10.8</v>
      </c>
      <c r="J987" s="11">
        <v>9.3000000000000007</v>
      </c>
      <c r="K987" s="159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 t="e">
        <v>#N/A</v>
      </c>
    </row>
    <row r="988" spans="1:65">
      <c r="A988" s="30"/>
      <c r="B988" s="19">
        <v>1</v>
      </c>
      <c r="C988" s="9">
        <v>3</v>
      </c>
      <c r="D988" s="155">
        <v>10.5</v>
      </c>
      <c r="E988" s="11">
        <v>9</v>
      </c>
      <c r="F988" s="11">
        <v>10.3</v>
      </c>
      <c r="G988" s="11">
        <v>9.3644995544285177</v>
      </c>
      <c r="H988" s="11">
        <v>10.7</v>
      </c>
      <c r="I988" s="11">
        <v>11.1</v>
      </c>
      <c r="J988" s="11">
        <v>9.1</v>
      </c>
      <c r="K988" s="159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16</v>
      </c>
    </row>
    <row r="989" spans="1:65">
      <c r="A989" s="30"/>
      <c r="B989" s="19">
        <v>1</v>
      </c>
      <c r="C989" s="9">
        <v>4</v>
      </c>
      <c r="D989" s="11">
        <v>10</v>
      </c>
      <c r="E989" s="11">
        <v>9</v>
      </c>
      <c r="F989" s="11">
        <v>10.5</v>
      </c>
      <c r="G989" s="11">
        <v>9.1768998554247592</v>
      </c>
      <c r="H989" s="11">
        <v>10.6</v>
      </c>
      <c r="I989" s="11">
        <v>10.8</v>
      </c>
      <c r="J989" s="11">
        <v>9.6999999999999993</v>
      </c>
      <c r="K989" s="159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9.9868449707336406</v>
      </c>
    </row>
    <row r="990" spans="1:65">
      <c r="A990" s="30"/>
      <c r="B990" s="19">
        <v>1</v>
      </c>
      <c r="C990" s="9">
        <v>5</v>
      </c>
      <c r="D990" s="11">
        <v>9.9</v>
      </c>
      <c r="E990" s="11">
        <v>9.3000000000000007</v>
      </c>
      <c r="F990" s="11">
        <v>10.3</v>
      </c>
      <c r="G990" s="11">
        <v>9.3216912846862403</v>
      </c>
      <c r="H990" s="11">
        <v>10.7</v>
      </c>
      <c r="I990" s="11">
        <v>11.3</v>
      </c>
      <c r="J990" s="11">
        <v>9.1999999999999993</v>
      </c>
      <c r="K990" s="159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160</v>
      </c>
    </row>
    <row r="991" spans="1:65">
      <c r="A991" s="30"/>
      <c r="B991" s="19">
        <v>1</v>
      </c>
      <c r="C991" s="9">
        <v>6</v>
      </c>
      <c r="D991" s="11">
        <v>9.9</v>
      </c>
      <c r="E991" s="11">
        <v>9</v>
      </c>
      <c r="F991" s="11">
        <v>10.4</v>
      </c>
      <c r="G991" s="11">
        <v>9.8336485446562811</v>
      </c>
      <c r="H991" s="11">
        <v>10.8</v>
      </c>
      <c r="I991" s="11">
        <v>10.7</v>
      </c>
      <c r="J991" s="11">
        <v>9.4</v>
      </c>
      <c r="K991" s="159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6"/>
    </row>
    <row r="992" spans="1:65">
      <c r="A992" s="30"/>
      <c r="B992" s="20" t="s">
        <v>237</v>
      </c>
      <c r="C992" s="12"/>
      <c r="D992" s="22">
        <v>10.033333333333333</v>
      </c>
      <c r="E992" s="22">
        <v>9.0666666666666682</v>
      </c>
      <c r="F992" s="22">
        <v>10.416666666666666</v>
      </c>
      <c r="G992" s="22">
        <v>9.517914795135475</v>
      </c>
      <c r="H992" s="22">
        <v>10.666666666666666</v>
      </c>
      <c r="I992" s="22">
        <v>10.966666666666667</v>
      </c>
      <c r="J992" s="22">
        <v>9.3333333333333339</v>
      </c>
      <c r="K992" s="159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6"/>
    </row>
    <row r="993" spans="1:65">
      <c r="A993" s="30"/>
      <c r="B993" s="3" t="s">
        <v>238</v>
      </c>
      <c r="C993" s="29"/>
      <c r="D993" s="11">
        <v>9.9499999999999993</v>
      </c>
      <c r="E993" s="11">
        <v>9</v>
      </c>
      <c r="F993" s="11">
        <v>10.4</v>
      </c>
      <c r="G993" s="11">
        <v>9.5219335252260091</v>
      </c>
      <c r="H993" s="11">
        <v>10.7</v>
      </c>
      <c r="I993" s="11">
        <v>10.95</v>
      </c>
      <c r="J993" s="11">
        <v>9.3000000000000007</v>
      </c>
      <c r="K993" s="159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6"/>
    </row>
    <row r="994" spans="1:65">
      <c r="A994" s="30"/>
      <c r="B994" s="3" t="s">
        <v>239</v>
      </c>
      <c r="C994" s="29"/>
      <c r="D994" s="23">
        <v>0.23380903889000229</v>
      </c>
      <c r="E994" s="23">
        <v>0.15055453054181622</v>
      </c>
      <c r="F994" s="23">
        <v>0.11690451944500081</v>
      </c>
      <c r="G994" s="23">
        <v>0.26444437191946174</v>
      </c>
      <c r="H994" s="23">
        <v>0.10327955589886455</v>
      </c>
      <c r="I994" s="23">
        <v>0.23380903889000251</v>
      </c>
      <c r="J994" s="23">
        <v>0.20655911179772879</v>
      </c>
      <c r="K994" s="214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57"/>
    </row>
    <row r="995" spans="1:65">
      <c r="A995" s="30"/>
      <c r="B995" s="3" t="s">
        <v>87</v>
      </c>
      <c r="C995" s="29"/>
      <c r="D995" s="13">
        <v>2.3303226467442088E-2</v>
      </c>
      <c r="E995" s="13">
        <v>1.6605279103876786E-2</v>
      </c>
      <c r="F995" s="13">
        <v>1.1222833866720079E-2</v>
      </c>
      <c r="G995" s="13">
        <v>2.7783855772129523E-2</v>
      </c>
      <c r="H995" s="13">
        <v>9.6824583655185526E-3</v>
      </c>
      <c r="I995" s="13">
        <v>2.131997315106406E-2</v>
      </c>
      <c r="J995" s="13">
        <v>2.213133340689951E-2</v>
      </c>
      <c r="K995" s="159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6"/>
    </row>
    <row r="996" spans="1:65">
      <c r="A996" s="30"/>
      <c r="B996" s="3" t="s">
        <v>240</v>
      </c>
      <c r="C996" s="29"/>
      <c r="D996" s="13">
        <v>4.6549598733058861E-3</v>
      </c>
      <c r="E996" s="13">
        <v>-9.2139039582926019E-2</v>
      </c>
      <c r="F996" s="13">
        <v>4.3038787243880661E-2</v>
      </c>
      <c r="G996" s="13">
        <v>-4.6954786719165198E-2</v>
      </c>
      <c r="H996" s="13">
        <v>6.8071718137733939E-2</v>
      </c>
      <c r="I996" s="13">
        <v>9.8111235210357695E-2</v>
      </c>
      <c r="J996" s="13">
        <v>-6.5437246629482804E-2</v>
      </c>
      <c r="K996" s="159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6"/>
    </row>
    <row r="997" spans="1:65">
      <c r="A997" s="30"/>
      <c r="B997" s="46" t="s">
        <v>241</v>
      </c>
      <c r="C997" s="47"/>
      <c r="D997" s="45">
        <v>0</v>
      </c>
      <c r="E997" s="45">
        <v>1.03</v>
      </c>
      <c r="F997" s="45">
        <v>0.41</v>
      </c>
      <c r="G997" s="45">
        <v>0.55000000000000004</v>
      </c>
      <c r="H997" s="45">
        <v>0.67</v>
      </c>
      <c r="I997" s="45">
        <v>0.99</v>
      </c>
      <c r="J997" s="45">
        <v>0.75</v>
      </c>
      <c r="K997" s="159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6"/>
    </row>
    <row r="998" spans="1:65">
      <c r="B998" s="31"/>
      <c r="C998" s="20"/>
      <c r="D998" s="20"/>
      <c r="E998" s="20"/>
      <c r="F998" s="20"/>
      <c r="G998" s="20"/>
      <c r="H998" s="20"/>
      <c r="I998" s="20"/>
      <c r="J998" s="20"/>
      <c r="BM998" s="56"/>
    </row>
    <row r="999" spans="1:65" ht="15">
      <c r="B999" s="8" t="s">
        <v>651</v>
      </c>
      <c r="BM999" s="28" t="s">
        <v>67</v>
      </c>
    </row>
    <row r="1000" spans="1:65" ht="15">
      <c r="A1000" s="25" t="s">
        <v>65</v>
      </c>
      <c r="B1000" s="18" t="s">
        <v>114</v>
      </c>
      <c r="C1000" s="15" t="s">
        <v>115</v>
      </c>
      <c r="D1000" s="16" t="s">
        <v>233</v>
      </c>
      <c r="E1000" s="17" t="s">
        <v>233</v>
      </c>
      <c r="F1000" s="17" t="s">
        <v>233</v>
      </c>
      <c r="G1000" s="17" t="s">
        <v>233</v>
      </c>
      <c r="H1000" s="17" t="s">
        <v>233</v>
      </c>
      <c r="I1000" s="17" t="s">
        <v>233</v>
      </c>
      <c r="J1000" s="17" t="s">
        <v>233</v>
      </c>
      <c r="K1000" s="159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 t="s">
        <v>234</v>
      </c>
      <c r="C1001" s="9" t="s">
        <v>234</v>
      </c>
      <c r="D1001" s="156" t="s">
        <v>245</v>
      </c>
      <c r="E1001" s="158" t="s">
        <v>252</v>
      </c>
      <c r="F1001" s="158" t="s">
        <v>253</v>
      </c>
      <c r="G1001" s="158" t="s">
        <v>256</v>
      </c>
      <c r="H1001" s="158" t="s">
        <v>262</v>
      </c>
      <c r="I1001" s="158" t="s">
        <v>263</v>
      </c>
      <c r="J1001" s="158" t="s">
        <v>266</v>
      </c>
      <c r="K1001" s="159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 t="s">
        <v>3</v>
      </c>
    </row>
    <row r="1002" spans="1:65">
      <c r="A1002" s="30"/>
      <c r="B1002" s="19"/>
      <c r="C1002" s="9"/>
      <c r="D1002" s="10" t="s">
        <v>331</v>
      </c>
      <c r="E1002" s="11" t="s">
        <v>331</v>
      </c>
      <c r="F1002" s="11" t="s">
        <v>103</v>
      </c>
      <c r="G1002" s="11" t="s">
        <v>331</v>
      </c>
      <c r="H1002" s="11" t="s">
        <v>100</v>
      </c>
      <c r="I1002" s="11" t="s">
        <v>103</v>
      </c>
      <c r="J1002" s="11" t="s">
        <v>103</v>
      </c>
      <c r="K1002" s="159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2</v>
      </c>
    </row>
    <row r="1003" spans="1:65">
      <c r="A1003" s="30"/>
      <c r="B1003" s="19"/>
      <c r="C1003" s="9"/>
      <c r="D1003" s="26"/>
      <c r="E1003" s="26"/>
      <c r="F1003" s="26"/>
      <c r="G1003" s="26"/>
      <c r="H1003" s="26"/>
      <c r="I1003" s="26"/>
      <c r="J1003" s="26"/>
      <c r="K1003" s="159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3</v>
      </c>
    </row>
    <row r="1004" spans="1:65">
      <c r="A1004" s="30"/>
      <c r="B1004" s="18">
        <v>1</v>
      </c>
      <c r="C1004" s="14">
        <v>1</v>
      </c>
      <c r="D1004" s="21">
        <v>0.2</v>
      </c>
      <c r="E1004" s="21">
        <v>0.16</v>
      </c>
      <c r="F1004" s="21">
        <v>0.2</v>
      </c>
      <c r="G1004" s="21">
        <v>0.17463626536421101</v>
      </c>
      <c r="H1004" s="21">
        <v>0.16400000000000001</v>
      </c>
      <c r="I1004" s="152" t="s">
        <v>108</v>
      </c>
      <c r="J1004" s="21">
        <v>0.18</v>
      </c>
      <c r="K1004" s="159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>
        <v>1</v>
      </c>
      <c r="C1005" s="9">
        <v>2</v>
      </c>
      <c r="D1005" s="11">
        <v>0.2</v>
      </c>
      <c r="E1005" s="11">
        <v>0.17</v>
      </c>
      <c r="F1005" s="11">
        <v>0.2</v>
      </c>
      <c r="G1005" s="11">
        <v>0.177354973386675</v>
      </c>
      <c r="H1005" s="11">
        <v>0.16400000000000001</v>
      </c>
      <c r="I1005" s="154" t="s">
        <v>108</v>
      </c>
      <c r="J1005" s="11">
        <v>0.19</v>
      </c>
      <c r="K1005" s="159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9</v>
      </c>
    </row>
    <row r="1006" spans="1:65">
      <c r="A1006" s="30"/>
      <c r="B1006" s="19">
        <v>1</v>
      </c>
      <c r="C1006" s="9">
        <v>3</v>
      </c>
      <c r="D1006" s="11">
        <v>0.2</v>
      </c>
      <c r="E1006" s="11">
        <v>0.16</v>
      </c>
      <c r="F1006" s="11">
        <v>0.2</v>
      </c>
      <c r="G1006" s="11">
        <v>0.1700095439231</v>
      </c>
      <c r="H1006" s="11">
        <v>0.16700000000000001</v>
      </c>
      <c r="I1006" s="154" t="s">
        <v>108</v>
      </c>
      <c r="J1006" s="11">
        <v>0.19</v>
      </c>
      <c r="K1006" s="159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16</v>
      </c>
    </row>
    <row r="1007" spans="1:65">
      <c r="A1007" s="30"/>
      <c r="B1007" s="19">
        <v>1</v>
      </c>
      <c r="C1007" s="9">
        <v>4</v>
      </c>
      <c r="D1007" s="11">
        <v>0.2</v>
      </c>
      <c r="E1007" s="11">
        <v>0.16</v>
      </c>
      <c r="F1007" s="11">
        <v>0.2</v>
      </c>
      <c r="G1007" s="11">
        <v>0.19393504499852601</v>
      </c>
      <c r="H1007" s="11">
        <v>0.16500000000000001</v>
      </c>
      <c r="I1007" s="154" t="s">
        <v>108</v>
      </c>
      <c r="J1007" s="11">
        <v>0.19</v>
      </c>
      <c r="K1007" s="159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0.18295964587886027</v>
      </c>
    </row>
    <row r="1008" spans="1:65">
      <c r="A1008" s="30"/>
      <c r="B1008" s="19">
        <v>1</v>
      </c>
      <c r="C1008" s="9">
        <v>5</v>
      </c>
      <c r="D1008" s="11">
        <v>0.2</v>
      </c>
      <c r="E1008" s="11">
        <v>0.16</v>
      </c>
      <c r="F1008" s="11">
        <v>0.2</v>
      </c>
      <c r="G1008" s="11">
        <v>0.21358324598152201</v>
      </c>
      <c r="H1008" s="11">
        <v>0.16200000000000001</v>
      </c>
      <c r="I1008" s="154" t="s">
        <v>108</v>
      </c>
      <c r="J1008" s="11">
        <v>0.19</v>
      </c>
      <c r="K1008" s="159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161</v>
      </c>
    </row>
    <row r="1009" spans="1:65">
      <c r="A1009" s="30"/>
      <c r="B1009" s="19">
        <v>1</v>
      </c>
      <c r="C1009" s="9">
        <v>6</v>
      </c>
      <c r="D1009" s="11">
        <v>0.2</v>
      </c>
      <c r="E1009" s="11">
        <v>0.16</v>
      </c>
      <c r="F1009" s="11">
        <v>0.2</v>
      </c>
      <c r="G1009" s="11">
        <v>0.15902817798493599</v>
      </c>
      <c r="H1009" s="11">
        <v>0.16600000000000001</v>
      </c>
      <c r="I1009" s="154" t="s">
        <v>108</v>
      </c>
      <c r="J1009" s="11">
        <v>0.2</v>
      </c>
      <c r="K1009" s="159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6"/>
    </row>
    <row r="1010" spans="1:65">
      <c r="A1010" s="30"/>
      <c r="B1010" s="20" t="s">
        <v>237</v>
      </c>
      <c r="C1010" s="12"/>
      <c r="D1010" s="22">
        <v>0.19999999999999998</v>
      </c>
      <c r="E1010" s="22">
        <v>0.16166666666666668</v>
      </c>
      <c r="F1010" s="22">
        <v>0.19999999999999998</v>
      </c>
      <c r="G1010" s="22">
        <v>0.18142454193982835</v>
      </c>
      <c r="H1010" s="22">
        <v>0.16466666666666668</v>
      </c>
      <c r="I1010" s="22" t="s">
        <v>729</v>
      </c>
      <c r="J1010" s="22">
        <v>0.18999999999999997</v>
      </c>
      <c r="K1010" s="159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6"/>
    </row>
    <row r="1011" spans="1:65">
      <c r="A1011" s="30"/>
      <c r="B1011" s="3" t="s">
        <v>238</v>
      </c>
      <c r="C1011" s="29"/>
      <c r="D1011" s="11">
        <v>0.2</v>
      </c>
      <c r="E1011" s="11">
        <v>0.16</v>
      </c>
      <c r="F1011" s="11">
        <v>0.2</v>
      </c>
      <c r="G1011" s="11">
        <v>0.175995619375443</v>
      </c>
      <c r="H1011" s="11">
        <v>0.16450000000000001</v>
      </c>
      <c r="I1011" s="11" t="s">
        <v>729</v>
      </c>
      <c r="J1011" s="11">
        <v>0.19</v>
      </c>
      <c r="K1011" s="159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6"/>
    </row>
    <row r="1012" spans="1:65">
      <c r="A1012" s="30"/>
      <c r="B1012" s="3" t="s">
        <v>239</v>
      </c>
      <c r="C1012" s="29"/>
      <c r="D1012" s="23">
        <v>3.0404709722440586E-17</v>
      </c>
      <c r="E1012" s="23">
        <v>4.0824829046386341E-3</v>
      </c>
      <c r="F1012" s="23">
        <v>3.0404709722440586E-17</v>
      </c>
      <c r="G1012" s="23">
        <v>1.9417704898472072E-2</v>
      </c>
      <c r="H1012" s="23">
        <v>1.7511900715418279E-3</v>
      </c>
      <c r="I1012" s="23" t="s">
        <v>729</v>
      </c>
      <c r="J1012" s="23">
        <v>6.324555320336764E-3</v>
      </c>
      <c r="K1012" s="214"/>
      <c r="L1012" s="215"/>
      <c r="M1012" s="215"/>
      <c r="N1012" s="215"/>
      <c r="O1012" s="215"/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57"/>
    </row>
    <row r="1013" spans="1:65">
      <c r="A1013" s="30"/>
      <c r="B1013" s="3" t="s">
        <v>87</v>
      </c>
      <c r="C1013" s="29"/>
      <c r="D1013" s="13">
        <v>1.5202354861220294E-16</v>
      </c>
      <c r="E1013" s="13">
        <v>2.5252471575084333E-2</v>
      </c>
      <c r="F1013" s="13">
        <v>1.5202354861220294E-16</v>
      </c>
      <c r="G1013" s="13">
        <v>0.10702909700558698</v>
      </c>
      <c r="H1013" s="13">
        <v>1.0634757519484783E-2</v>
      </c>
      <c r="I1013" s="13" t="s">
        <v>729</v>
      </c>
      <c r="J1013" s="13">
        <v>3.3287133264930338E-2</v>
      </c>
      <c r="K1013" s="159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6"/>
    </row>
    <row r="1014" spans="1:65">
      <c r="A1014" s="30"/>
      <c r="B1014" s="3" t="s">
        <v>240</v>
      </c>
      <c r="C1014" s="29"/>
      <c r="D1014" s="13">
        <v>9.3137227279191048E-2</v>
      </c>
      <c r="E1014" s="13">
        <v>-0.11638074128265374</v>
      </c>
      <c r="F1014" s="13">
        <v>9.3137227279191048E-2</v>
      </c>
      <c r="G1014" s="13">
        <v>-8.3903963174936091E-3</v>
      </c>
      <c r="H1014" s="13">
        <v>-9.9983682873465929E-2</v>
      </c>
      <c r="I1014" s="13" t="s">
        <v>729</v>
      </c>
      <c r="J1014" s="13">
        <v>3.8480365915231518E-2</v>
      </c>
      <c r="K1014" s="159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6"/>
    </row>
    <row r="1015" spans="1:65">
      <c r="A1015" s="30"/>
      <c r="B1015" s="46" t="s">
        <v>241</v>
      </c>
      <c r="C1015" s="47"/>
      <c r="D1015" s="45">
        <v>0.67</v>
      </c>
      <c r="E1015" s="45">
        <v>1.91</v>
      </c>
      <c r="F1015" s="45">
        <v>0.67</v>
      </c>
      <c r="G1015" s="45">
        <v>0.57999999999999996</v>
      </c>
      <c r="H1015" s="45">
        <v>1.71</v>
      </c>
      <c r="I1015" s="45">
        <v>54.62</v>
      </c>
      <c r="J1015" s="45">
        <v>0</v>
      </c>
      <c r="K1015" s="159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6"/>
    </row>
    <row r="1016" spans="1:65">
      <c r="B1016" s="31"/>
      <c r="C1016" s="20"/>
      <c r="D1016" s="20"/>
      <c r="E1016" s="20"/>
      <c r="F1016" s="20"/>
      <c r="G1016" s="20"/>
      <c r="H1016" s="20"/>
      <c r="I1016" s="20"/>
      <c r="J1016" s="20"/>
      <c r="BM1016" s="56"/>
    </row>
    <row r="1017" spans="1:65" ht="15">
      <c r="B1017" s="8" t="s">
        <v>652</v>
      </c>
      <c r="BM1017" s="28" t="s">
        <v>67</v>
      </c>
    </row>
    <row r="1018" spans="1:65" ht="15">
      <c r="A1018" s="25" t="s">
        <v>32</v>
      </c>
      <c r="B1018" s="18" t="s">
        <v>114</v>
      </c>
      <c r="C1018" s="15" t="s">
        <v>115</v>
      </c>
      <c r="D1018" s="16" t="s">
        <v>233</v>
      </c>
      <c r="E1018" s="17" t="s">
        <v>233</v>
      </c>
      <c r="F1018" s="17" t="s">
        <v>233</v>
      </c>
      <c r="G1018" s="17" t="s">
        <v>233</v>
      </c>
      <c r="H1018" s="17" t="s">
        <v>233</v>
      </c>
      <c r="I1018" s="17" t="s">
        <v>233</v>
      </c>
      <c r="J1018" s="17" t="s">
        <v>233</v>
      </c>
      <c r="K1018" s="17" t="s">
        <v>233</v>
      </c>
      <c r="L1018" s="17" t="s">
        <v>233</v>
      </c>
      <c r="M1018" s="159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1</v>
      </c>
    </row>
    <row r="1019" spans="1:65">
      <c r="A1019" s="30"/>
      <c r="B1019" s="19" t="s">
        <v>234</v>
      </c>
      <c r="C1019" s="9" t="s">
        <v>234</v>
      </c>
      <c r="D1019" s="156" t="s">
        <v>245</v>
      </c>
      <c r="E1019" s="158" t="s">
        <v>252</v>
      </c>
      <c r="F1019" s="158" t="s">
        <v>253</v>
      </c>
      <c r="G1019" s="158" t="s">
        <v>256</v>
      </c>
      <c r="H1019" s="158" t="s">
        <v>258</v>
      </c>
      <c r="I1019" s="158" t="s">
        <v>260</v>
      </c>
      <c r="J1019" s="158" t="s">
        <v>262</v>
      </c>
      <c r="K1019" s="158" t="s">
        <v>263</v>
      </c>
      <c r="L1019" s="158" t="s">
        <v>266</v>
      </c>
      <c r="M1019" s="159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 t="s">
        <v>3</v>
      </c>
    </row>
    <row r="1020" spans="1:65">
      <c r="A1020" s="30"/>
      <c r="B1020" s="19"/>
      <c r="C1020" s="9"/>
      <c r="D1020" s="10" t="s">
        <v>331</v>
      </c>
      <c r="E1020" s="11" t="s">
        <v>331</v>
      </c>
      <c r="F1020" s="11" t="s">
        <v>103</v>
      </c>
      <c r="G1020" s="11" t="s">
        <v>331</v>
      </c>
      <c r="H1020" s="11" t="s">
        <v>103</v>
      </c>
      <c r="I1020" s="11" t="s">
        <v>331</v>
      </c>
      <c r="J1020" s="11" t="s">
        <v>100</v>
      </c>
      <c r="K1020" s="11" t="s">
        <v>103</v>
      </c>
      <c r="L1020" s="11" t="s">
        <v>103</v>
      </c>
      <c r="M1020" s="159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2</v>
      </c>
    </row>
    <row r="1021" spans="1:65">
      <c r="A1021" s="30"/>
      <c r="B1021" s="19"/>
      <c r="C1021" s="9"/>
      <c r="D1021" s="26"/>
      <c r="E1021" s="26"/>
      <c r="F1021" s="26"/>
      <c r="G1021" s="26"/>
      <c r="H1021" s="26"/>
      <c r="I1021" s="26"/>
      <c r="J1021" s="26"/>
      <c r="K1021" s="26"/>
      <c r="L1021" s="26"/>
      <c r="M1021" s="159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3</v>
      </c>
    </row>
    <row r="1022" spans="1:65">
      <c r="A1022" s="30"/>
      <c r="B1022" s="18">
        <v>1</v>
      </c>
      <c r="C1022" s="14">
        <v>1</v>
      </c>
      <c r="D1022" s="21">
        <v>5.3</v>
      </c>
      <c r="E1022" s="21">
        <v>5.0999999999999996</v>
      </c>
      <c r="F1022" s="21">
        <v>6</v>
      </c>
      <c r="G1022" s="21">
        <v>7.1177705494086396</v>
      </c>
      <c r="H1022" s="21">
        <v>6.2224277893360691</v>
      </c>
      <c r="I1022" s="21">
        <v>6.3</v>
      </c>
      <c r="J1022" s="21">
        <v>5.2190000000000003</v>
      </c>
      <c r="K1022" s="152">
        <v>8</v>
      </c>
      <c r="L1022" s="21">
        <v>5.97</v>
      </c>
      <c r="M1022" s="159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1</v>
      </c>
    </row>
    <row r="1023" spans="1:65">
      <c r="A1023" s="30"/>
      <c r="B1023" s="19">
        <v>1</v>
      </c>
      <c r="C1023" s="9">
        <v>2</v>
      </c>
      <c r="D1023" s="11">
        <v>5.5</v>
      </c>
      <c r="E1023" s="11">
        <v>5.4</v>
      </c>
      <c r="F1023" s="11">
        <v>6</v>
      </c>
      <c r="G1023" s="11">
        <v>7.2836498236518503</v>
      </c>
      <c r="H1023" s="11">
        <v>5.929089802519754</v>
      </c>
      <c r="I1023" s="11">
        <v>6.43</v>
      </c>
      <c r="J1023" s="11">
        <v>5.1079999999999997</v>
      </c>
      <c r="K1023" s="154">
        <v>7</v>
      </c>
      <c r="L1023" s="11">
        <v>5.9</v>
      </c>
      <c r="M1023" s="159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41</v>
      </c>
    </row>
    <row r="1024" spans="1:65">
      <c r="A1024" s="30"/>
      <c r="B1024" s="19">
        <v>1</v>
      </c>
      <c r="C1024" s="9">
        <v>3</v>
      </c>
      <c r="D1024" s="11">
        <v>5.2</v>
      </c>
      <c r="E1024" s="11">
        <v>5.0999999999999996</v>
      </c>
      <c r="F1024" s="11">
        <v>5.7</v>
      </c>
      <c r="G1024" s="11">
        <v>5.7248199903655204</v>
      </c>
      <c r="H1024" s="11">
        <v>5.6687419769442009</v>
      </c>
      <c r="I1024" s="11">
        <v>6.33</v>
      </c>
      <c r="J1024" s="11">
        <v>5.2140000000000004</v>
      </c>
      <c r="K1024" s="154">
        <v>7</v>
      </c>
      <c r="L1024" s="11">
        <v>5.98</v>
      </c>
      <c r="M1024" s="159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16</v>
      </c>
    </row>
    <row r="1025" spans="1:65">
      <c r="A1025" s="30"/>
      <c r="B1025" s="19">
        <v>1</v>
      </c>
      <c r="C1025" s="9">
        <v>4</v>
      </c>
      <c r="D1025" s="11">
        <v>5.6</v>
      </c>
      <c r="E1025" s="11">
        <v>5.0999999999999996</v>
      </c>
      <c r="F1025" s="11">
        <v>6.2</v>
      </c>
      <c r="G1025" s="11">
        <v>6.1776012358597097</v>
      </c>
      <c r="H1025" s="11">
        <v>5.6687172710867531</v>
      </c>
      <c r="I1025" s="11">
        <v>6.17</v>
      </c>
      <c r="J1025" s="11">
        <v>5.2210000000000001</v>
      </c>
      <c r="K1025" s="154">
        <v>7</v>
      </c>
      <c r="L1025" s="11">
        <v>6.05</v>
      </c>
      <c r="M1025" s="159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5.7822305137874501</v>
      </c>
    </row>
    <row r="1026" spans="1:65">
      <c r="A1026" s="30"/>
      <c r="B1026" s="19">
        <v>1</v>
      </c>
      <c r="C1026" s="9">
        <v>5</v>
      </c>
      <c r="D1026" s="11">
        <v>5.4</v>
      </c>
      <c r="E1026" s="11">
        <v>5.4</v>
      </c>
      <c r="F1026" s="11">
        <v>5.9</v>
      </c>
      <c r="G1026" s="11">
        <v>6.1859883692498601</v>
      </c>
      <c r="H1026" s="11">
        <v>5.9467843264351572</v>
      </c>
      <c r="I1026" s="11">
        <v>6.23</v>
      </c>
      <c r="J1026" s="11">
        <v>5.226</v>
      </c>
      <c r="K1026" s="154">
        <v>7</v>
      </c>
      <c r="L1026" s="11">
        <v>5.74</v>
      </c>
      <c r="M1026" s="159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162</v>
      </c>
    </row>
    <row r="1027" spans="1:65">
      <c r="A1027" s="30"/>
      <c r="B1027" s="19">
        <v>1</v>
      </c>
      <c r="C1027" s="9">
        <v>6</v>
      </c>
      <c r="D1027" s="11">
        <v>5.2</v>
      </c>
      <c r="E1027" s="11">
        <v>5.2</v>
      </c>
      <c r="F1027" s="11">
        <v>5.9</v>
      </c>
      <c r="G1027" s="11">
        <v>5.8312442164094502</v>
      </c>
      <c r="H1027" s="11">
        <v>6.1232293105306335</v>
      </c>
      <c r="I1027" s="11">
        <v>6.28</v>
      </c>
      <c r="J1027" s="11">
        <v>5.2190000000000003</v>
      </c>
      <c r="K1027" s="154">
        <v>7</v>
      </c>
      <c r="L1027" s="11">
        <v>5.88</v>
      </c>
      <c r="M1027" s="159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6"/>
    </row>
    <row r="1028" spans="1:65">
      <c r="A1028" s="30"/>
      <c r="B1028" s="20" t="s">
        <v>237</v>
      </c>
      <c r="C1028" s="12"/>
      <c r="D1028" s="22">
        <v>5.3666666666666671</v>
      </c>
      <c r="E1028" s="22">
        <v>5.2166666666666668</v>
      </c>
      <c r="F1028" s="22">
        <v>5.9499999999999993</v>
      </c>
      <c r="G1028" s="22">
        <v>6.3868456974908385</v>
      </c>
      <c r="H1028" s="22">
        <v>5.9264984128087619</v>
      </c>
      <c r="I1028" s="22">
        <v>6.29</v>
      </c>
      <c r="J1028" s="22">
        <v>5.2011666666666665</v>
      </c>
      <c r="K1028" s="22">
        <v>7.166666666666667</v>
      </c>
      <c r="L1028" s="22">
        <v>5.9200000000000008</v>
      </c>
      <c r="M1028" s="159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6"/>
    </row>
    <row r="1029" spans="1:65">
      <c r="A1029" s="30"/>
      <c r="B1029" s="3" t="s">
        <v>238</v>
      </c>
      <c r="C1029" s="29"/>
      <c r="D1029" s="11">
        <v>5.35</v>
      </c>
      <c r="E1029" s="11">
        <v>5.15</v>
      </c>
      <c r="F1029" s="11">
        <v>5.95</v>
      </c>
      <c r="G1029" s="11">
        <v>6.1817948025547853</v>
      </c>
      <c r="H1029" s="11">
        <v>5.9379370644774561</v>
      </c>
      <c r="I1029" s="11">
        <v>6.29</v>
      </c>
      <c r="J1029" s="11">
        <v>5.2190000000000003</v>
      </c>
      <c r="K1029" s="11">
        <v>7</v>
      </c>
      <c r="L1029" s="11">
        <v>5.9350000000000005</v>
      </c>
      <c r="M1029" s="159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6"/>
    </row>
    <row r="1030" spans="1:65">
      <c r="A1030" s="30"/>
      <c r="B1030" s="3" t="s">
        <v>239</v>
      </c>
      <c r="C1030" s="29"/>
      <c r="D1030" s="23">
        <v>0.16329931618554508</v>
      </c>
      <c r="E1030" s="23">
        <v>0.14719601443879779</v>
      </c>
      <c r="F1030" s="23">
        <v>0.16431676725154978</v>
      </c>
      <c r="G1030" s="23">
        <v>0.65872706541578963</v>
      </c>
      <c r="H1030" s="23">
        <v>0.22785301089065732</v>
      </c>
      <c r="I1030" s="23">
        <v>8.8769364084688454E-2</v>
      </c>
      <c r="J1030" s="23">
        <v>4.5805749275245861E-2</v>
      </c>
      <c r="K1030" s="23">
        <v>0.40824829046386302</v>
      </c>
      <c r="L1030" s="23">
        <v>0.1071447618878309</v>
      </c>
      <c r="M1030" s="214"/>
      <c r="N1030" s="215"/>
      <c r="O1030" s="215"/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57"/>
    </row>
    <row r="1031" spans="1:65">
      <c r="A1031" s="30"/>
      <c r="B1031" s="3" t="s">
        <v>87</v>
      </c>
      <c r="C1031" s="29"/>
      <c r="D1031" s="13">
        <v>3.0428444009728894E-2</v>
      </c>
      <c r="E1031" s="13">
        <v>2.8216488390823857E-2</v>
      </c>
      <c r="F1031" s="13">
        <v>2.7616263403621815E-2</v>
      </c>
      <c r="G1031" s="13">
        <v>0.10313808985154906</v>
      </c>
      <c r="H1031" s="13">
        <v>3.8446481382363236E-2</v>
      </c>
      <c r="I1031" s="13">
        <v>1.4112776484052219E-2</v>
      </c>
      <c r="J1031" s="13">
        <v>8.8068220479852327E-3</v>
      </c>
      <c r="K1031" s="13">
        <v>5.6964877739143674E-2</v>
      </c>
      <c r="L1031" s="13">
        <v>1.8098777345917378E-2</v>
      </c>
      <c r="M1031" s="159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6"/>
    </row>
    <row r="1032" spans="1:65">
      <c r="A1032" s="30"/>
      <c r="B1032" s="3" t="s">
        <v>240</v>
      </c>
      <c r="C1032" s="29"/>
      <c r="D1032" s="13">
        <v>-7.1869124921583594E-2</v>
      </c>
      <c r="E1032" s="13">
        <v>-9.781067111942765E-2</v>
      </c>
      <c r="F1032" s="13">
        <v>2.9014665847809207E-2</v>
      </c>
      <c r="G1032" s="13">
        <v>0.10456435146639564</v>
      </c>
      <c r="H1032" s="13">
        <v>2.4950215782181706E-2</v>
      </c>
      <c r="I1032" s="13">
        <v>8.7815503896255587E-2</v>
      </c>
      <c r="J1032" s="13">
        <v>-0.10049129755987152</v>
      </c>
      <c r="K1032" s="13">
        <v>0.23942942945254364</v>
      </c>
      <c r="L1032" s="13">
        <v>2.3826356608240618E-2</v>
      </c>
      <c r="M1032" s="159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6"/>
    </row>
    <row r="1033" spans="1:65">
      <c r="A1033" s="30"/>
      <c r="B1033" s="46" t="s">
        <v>241</v>
      </c>
      <c r="C1033" s="47"/>
      <c r="D1033" s="45">
        <v>0.9</v>
      </c>
      <c r="E1033" s="45">
        <v>1.1499999999999999</v>
      </c>
      <c r="F1033" s="45">
        <v>0.04</v>
      </c>
      <c r="G1033" s="45">
        <v>0.75</v>
      </c>
      <c r="H1033" s="45">
        <v>0.01</v>
      </c>
      <c r="I1033" s="45">
        <v>0.6</v>
      </c>
      <c r="J1033" s="45">
        <v>1.17</v>
      </c>
      <c r="K1033" s="45" t="s">
        <v>242</v>
      </c>
      <c r="L1033" s="45">
        <v>0.01</v>
      </c>
      <c r="M1033" s="159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6"/>
    </row>
    <row r="1034" spans="1:65">
      <c r="B1034" s="31" t="s">
        <v>335</v>
      </c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BM1034" s="56"/>
    </row>
    <row r="1035" spans="1:65">
      <c r="BM1035" s="56"/>
    </row>
    <row r="1036" spans="1:65" ht="15">
      <c r="B1036" s="8" t="s">
        <v>533</v>
      </c>
      <c r="BM1036" s="28" t="s">
        <v>67</v>
      </c>
    </row>
    <row r="1037" spans="1:65" ht="15">
      <c r="A1037" s="25" t="s">
        <v>66</v>
      </c>
      <c r="B1037" s="18" t="s">
        <v>114</v>
      </c>
      <c r="C1037" s="15" t="s">
        <v>115</v>
      </c>
      <c r="D1037" s="16" t="s">
        <v>233</v>
      </c>
      <c r="E1037" s="17" t="s">
        <v>233</v>
      </c>
      <c r="F1037" s="17" t="s">
        <v>233</v>
      </c>
      <c r="G1037" s="17" t="s">
        <v>233</v>
      </c>
      <c r="H1037" s="17" t="s">
        <v>233</v>
      </c>
      <c r="I1037" s="17" t="s">
        <v>233</v>
      </c>
      <c r="J1037" s="17" t="s">
        <v>233</v>
      </c>
      <c r="K1037" s="17" t="s">
        <v>233</v>
      </c>
      <c r="L1037" s="17" t="s">
        <v>233</v>
      </c>
      <c r="M1037" s="17" t="s">
        <v>233</v>
      </c>
      <c r="N1037" s="17" t="s">
        <v>233</v>
      </c>
      <c r="O1037" s="17" t="s">
        <v>233</v>
      </c>
      <c r="P1037" s="17" t="s">
        <v>233</v>
      </c>
      <c r="Q1037" s="159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</v>
      </c>
    </row>
    <row r="1038" spans="1:65">
      <c r="A1038" s="30"/>
      <c r="B1038" s="19" t="s">
        <v>234</v>
      </c>
      <c r="C1038" s="9" t="s">
        <v>234</v>
      </c>
      <c r="D1038" s="156" t="s">
        <v>244</v>
      </c>
      <c r="E1038" s="158" t="s">
        <v>245</v>
      </c>
      <c r="F1038" s="158" t="s">
        <v>246</v>
      </c>
      <c r="G1038" s="158" t="s">
        <v>252</v>
      </c>
      <c r="H1038" s="158" t="s">
        <v>255</v>
      </c>
      <c r="I1038" s="158" t="s">
        <v>256</v>
      </c>
      <c r="J1038" s="158" t="s">
        <v>258</v>
      </c>
      <c r="K1038" s="158" t="s">
        <v>259</v>
      </c>
      <c r="L1038" s="158" t="s">
        <v>260</v>
      </c>
      <c r="M1038" s="158" t="s">
        <v>263</v>
      </c>
      <c r="N1038" s="158" t="s">
        <v>266</v>
      </c>
      <c r="O1038" s="158" t="s">
        <v>268</v>
      </c>
      <c r="P1038" s="158" t="s">
        <v>269</v>
      </c>
      <c r="Q1038" s="159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 t="s">
        <v>3</v>
      </c>
    </row>
    <row r="1039" spans="1:65">
      <c r="A1039" s="30"/>
      <c r="B1039" s="19"/>
      <c r="C1039" s="9"/>
      <c r="D1039" s="10" t="s">
        <v>331</v>
      </c>
      <c r="E1039" s="11" t="s">
        <v>331</v>
      </c>
      <c r="F1039" s="11" t="s">
        <v>104</v>
      </c>
      <c r="G1039" s="11" t="s">
        <v>331</v>
      </c>
      <c r="H1039" s="11" t="s">
        <v>104</v>
      </c>
      <c r="I1039" s="11" t="s">
        <v>331</v>
      </c>
      <c r="J1039" s="11" t="s">
        <v>104</v>
      </c>
      <c r="K1039" s="11" t="s">
        <v>104</v>
      </c>
      <c r="L1039" s="11" t="s">
        <v>331</v>
      </c>
      <c r="M1039" s="11" t="s">
        <v>103</v>
      </c>
      <c r="N1039" s="11" t="s">
        <v>104</v>
      </c>
      <c r="O1039" s="11" t="s">
        <v>104</v>
      </c>
      <c r="P1039" s="11" t="s">
        <v>104</v>
      </c>
      <c r="Q1039" s="159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1</v>
      </c>
    </row>
    <row r="1040" spans="1:65">
      <c r="A1040" s="30"/>
      <c r="B1040" s="19"/>
      <c r="C1040" s="9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159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8">
        <v>1</v>
      </c>
      <c r="C1041" s="14">
        <v>1</v>
      </c>
      <c r="D1041" s="229">
        <v>12</v>
      </c>
      <c r="E1041" s="229">
        <v>9</v>
      </c>
      <c r="F1041" s="221" t="s">
        <v>96</v>
      </c>
      <c r="G1041" s="229">
        <v>12</v>
      </c>
      <c r="H1041" s="221" t="s">
        <v>288</v>
      </c>
      <c r="I1041" s="221" t="s">
        <v>288</v>
      </c>
      <c r="J1041" s="221" t="s">
        <v>288</v>
      </c>
      <c r="K1041" s="229">
        <v>17.100000000000001</v>
      </c>
      <c r="L1041" s="229">
        <v>10</v>
      </c>
      <c r="M1041" s="229" t="s">
        <v>242</v>
      </c>
      <c r="N1041" s="229">
        <v>8</v>
      </c>
      <c r="O1041" s="221" t="s">
        <v>97</v>
      </c>
      <c r="P1041" s="229">
        <v>10</v>
      </c>
      <c r="Q1041" s="222"/>
      <c r="R1041" s="223"/>
      <c r="S1041" s="223"/>
      <c r="T1041" s="223"/>
      <c r="U1041" s="223"/>
      <c r="V1041" s="223"/>
      <c r="W1041" s="223"/>
      <c r="X1041" s="223"/>
      <c r="Y1041" s="223"/>
      <c r="Z1041" s="223"/>
      <c r="AA1041" s="223"/>
      <c r="AB1041" s="223"/>
      <c r="AC1041" s="223"/>
      <c r="AD1041" s="223"/>
      <c r="AE1041" s="223"/>
      <c r="AF1041" s="223"/>
      <c r="AG1041" s="223"/>
      <c r="AH1041" s="223"/>
      <c r="AI1041" s="223"/>
      <c r="AJ1041" s="223"/>
      <c r="AK1041" s="223"/>
      <c r="AL1041" s="223"/>
      <c r="AM1041" s="223"/>
      <c r="AN1041" s="223"/>
      <c r="AO1041" s="223"/>
      <c r="AP1041" s="223"/>
      <c r="AQ1041" s="223"/>
      <c r="AR1041" s="223"/>
      <c r="AS1041" s="223"/>
      <c r="AT1041" s="223"/>
      <c r="AU1041" s="223"/>
      <c r="AV1041" s="223"/>
      <c r="AW1041" s="223"/>
      <c r="AX1041" s="223"/>
      <c r="AY1041" s="223"/>
      <c r="AZ1041" s="223"/>
      <c r="BA1041" s="223"/>
      <c r="BB1041" s="223"/>
      <c r="BC1041" s="223"/>
      <c r="BD1041" s="223"/>
      <c r="BE1041" s="223"/>
      <c r="BF1041" s="223"/>
      <c r="BG1041" s="223"/>
      <c r="BH1041" s="223"/>
      <c r="BI1041" s="223"/>
      <c r="BJ1041" s="223"/>
      <c r="BK1041" s="223"/>
      <c r="BL1041" s="223"/>
      <c r="BM1041" s="224">
        <v>1</v>
      </c>
    </row>
    <row r="1042" spans="1:65">
      <c r="A1042" s="30"/>
      <c r="B1042" s="19">
        <v>1</v>
      </c>
      <c r="C1042" s="9">
        <v>2</v>
      </c>
      <c r="D1042" s="228">
        <v>12</v>
      </c>
      <c r="E1042" s="228">
        <v>10</v>
      </c>
      <c r="F1042" s="225" t="s">
        <v>96</v>
      </c>
      <c r="G1042" s="228">
        <v>12</v>
      </c>
      <c r="H1042" s="225" t="s">
        <v>288</v>
      </c>
      <c r="I1042" s="225" t="s">
        <v>288</v>
      </c>
      <c r="J1042" s="225" t="s">
        <v>288</v>
      </c>
      <c r="K1042" s="228">
        <v>15.7</v>
      </c>
      <c r="L1042" s="228">
        <v>10</v>
      </c>
      <c r="M1042" s="228" t="s">
        <v>242</v>
      </c>
      <c r="N1042" s="228">
        <v>9</v>
      </c>
      <c r="O1042" s="225" t="s">
        <v>97</v>
      </c>
      <c r="P1042" s="228">
        <v>10</v>
      </c>
      <c r="Q1042" s="222"/>
      <c r="R1042" s="223"/>
      <c r="S1042" s="223"/>
      <c r="T1042" s="223"/>
      <c r="U1042" s="223"/>
      <c r="V1042" s="223"/>
      <c r="W1042" s="223"/>
      <c r="X1042" s="223"/>
      <c r="Y1042" s="223"/>
      <c r="Z1042" s="223"/>
      <c r="AA1042" s="223"/>
      <c r="AB1042" s="223"/>
      <c r="AC1042" s="223"/>
      <c r="AD1042" s="223"/>
      <c r="AE1042" s="223"/>
      <c r="AF1042" s="223"/>
      <c r="AG1042" s="223"/>
      <c r="AH1042" s="223"/>
      <c r="AI1042" s="223"/>
      <c r="AJ1042" s="223"/>
      <c r="AK1042" s="223"/>
      <c r="AL1042" s="223"/>
      <c r="AM1042" s="223"/>
      <c r="AN1042" s="223"/>
      <c r="AO1042" s="223"/>
      <c r="AP1042" s="223"/>
      <c r="AQ1042" s="223"/>
      <c r="AR1042" s="223"/>
      <c r="AS1042" s="223"/>
      <c r="AT1042" s="223"/>
      <c r="AU1042" s="223"/>
      <c r="AV1042" s="223"/>
      <c r="AW1042" s="223"/>
      <c r="AX1042" s="223"/>
      <c r="AY1042" s="223"/>
      <c r="AZ1042" s="223"/>
      <c r="BA1042" s="223"/>
      <c r="BB1042" s="223"/>
      <c r="BC1042" s="223"/>
      <c r="BD1042" s="223"/>
      <c r="BE1042" s="223"/>
      <c r="BF1042" s="223"/>
      <c r="BG1042" s="223"/>
      <c r="BH1042" s="223"/>
      <c r="BI1042" s="223"/>
      <c r="BJ1042" s="223"/>
      <c r="BK1042" s="223"/>
      <c r="BL1042" s="223"/>
      <c r="BM1042" s="224">
        <v>23</v>
      </c>
    </row>
    <row r="1043" spans="1:65">
      <c r="A1043" s="30"/>
      <c r="B1043" s="19">
        <v>1</v>
      </c>
      <c r="C1043" s="9">
        <v>3</v>
      </c>
      <c r="D1043" s="228">
        <v>12</v>
      </c>
      <c r="E1043" s="228">
        <v>15</v>
      </c>
      <c r="F1043" s="225" t="s">
        <v>96</v>
      </c>
      <c r="G1043" s="228">
        <v>12</v>
      </c>
      <c r="H1043" s="225" t="s">
        <v>288</v>
      </c>
      <c r="I1043" s="225" t="s">
        <v>288</v>
      </c>
      <c r="J1043" s="225" t="s">
        <v>288</v>
      </c>
      <c r="K1043" s="228">
        <v>14.9</v>
      </c>
      <c r="L1043" s="228">
        <v>10</v>
      </c>
      <c r="M1043" s="228" t="s">
        <v>242</v>
      </c>
      <c r="N1043" s="228">
        <v>10</v>
      </c>
      <c r="O1043" s="225" t="s">
        <v>97</v>
      </c>
      <c r="P1043" s="228">
        <v>10</v>
      </c>
      <c r="Q1043" s="222"/>
      <c r="R1043" s="223"/>
      <c r="S1043" s="223"/>
      <c r="T1043" s="223"/>
      <c r="U1043" s="223"/>
      <c r="V1043" s="223"/>
      <c r="W1043" s="223"/>
      <c r="X1043" s="223"/>
      <c r="Y1043" s="223"/>
      <c r="Z1043" s="223"/>
      <c r="AA1043" s="223"/>
      <c r="AB1043" s="223"/>
      <c r="AC1043" s="223"/>
      <c r="AD1043" s="223"/>
      <c r="AE1043" s="223"/>
      <c r="AF1043" s="223"/>
      <c r="AG1043" s="223"/>
      <c r="AH1043" s="223"/>
      <c r="AI1043" s="223"/>
      <c r="AJ1043" s="223"/>
      <c r="AK1043" s="223"/>
      <c r="AL1043" s="223"/>
      <c r="AM1043" s="223"/>
      <c r="AN1043" s="223"/>
      <c r="AO1043" s="223"/>
      <c r="AP1043" s="223"/>
      <c r="AQ1043" s="223"/>
      <c r="AR1043" s="223"/>
      <c r="AS1043" s="223"/>
      <c r="AT1043" s="223"/>
      <c r="AU1043" s="223"/>
      <c r="AV1043" s="223"/>
      <c r="AW1043" s="223"/>
      <c r="AX1043" s="223"/>
      <c r="AY1043" s="223"/>
      <c r="AZ1043" s="223"/>
      <c r="BA1043" s="223"/>
      <c r="BB1043" s="223"/>
      <c r="BC1043" s="223"/>
      <c r="BD1043" s="223"/>
      <c r="BE1043" s="223"/>
      <c r="BF1043" s="223"/>
      <c r="BG1043" s="223"/>
      <c r="BH1043" s="223"/>
      <c r="BI1043" s="223"/>
      <c r="BJ1043" s="223"/>
      <c r="BK1043" s="223"/>
      <c r="BL1043" s="223"/>
      <c r="BM1043" s="224">
        <v>16</v>
      </c>
    </row>
    <row r="1044" spans="1:65">
      <c r="A1044" s="30"/>
      <c r="B1044" s="19">
        <v>1</v>
      </c>
      <c r="C1044" s="9">
        <v>4</v>
      </c>
      <c r="D1044" s="228">
        <v>12</v>
      </c>
      <c r="E1044" s="228">
        <v>10</v>
      </c>
      <c r="F1044" s="225" t="s">
        <v>96</v>
      </c>
      <c r="G1044" s="228">
        <v>12</v>
      </c>
      <c r="H1044" s="225" t="s">
        <v>288</v>
      </c>
      <c r="I1044" s="225" t="s">
        <v>288</v>
      </c>
      <c r="J1044" s="225" t="s">
        <v>288</v>
      </c>
      <c r="K1044" s="228">
        <v>15.6</v>
      </c>
      <c r="L1044" s="228">
        <v>10</v>
      </c>
      <c r="M1044" s="228" t="s">
        <v>242</v>
      </c>
      <c r="N1044" s="228">
        <v>11</v>
      </c>
      <c r="O1044" s="225" t="s">
        <v>97</v>
      </c>
      <c r="P1044" s="228">
        <v>10</v>
      </c>
      <c r="Q1044" s="222"/>
      <c r="R1044" s="223"/>
      <c r="S1044" s="223"/>
      <c r="T1044" s="223"/>
      <c r="U1044" s="223"/>
      <c r="V1044" s="223"/>
      <c r="W1044" s="223"/>
      <c r="X1044" s="223"/>
      <c r="Y1044" s="223"/>
      <c r="Z1044" s="223"/>
      <c r="AA1044" s="223"/>
      <c r="AB1044" s="223"/>
      <c r="AC1044" s="223"/>
      <c r="AD1044" s="223"/>
      <c r="AE1044" s="223"/>
      <c r="AF1044" s="223"/>
      <c r="AG1044" s="223"/>
      <c r="AH1044" s="223"/>
      <c r="AI1044" s="223"/>
      <c r="AJ1044" s="223"/>
      <c r="AK1044" s="223"/>
      <c r="AL1044" s="223"/>
      <c r="AM1044" s="223"/>
      <c r="AN1044" s="223"/>
      <c r="AO1044" s="223"/>
      <c r="AP1044" s="223"/>
      <c r="AQ1044" s="223"/>
      <c r="AR1044" s="223"/>
      <c r="AS1044" s="223"/>
      <c r="AT1044" s="223"/>
      <c r="AU1044" s="223"/>
      <c r="AV1044" s="223"/>
      <c r="AW1044" s="223"/>
      <c r="AX1044" s="223"/>
      <c r="AY1044" s="223"/>
      <c r="AZ1044" s="223"/>
      <c r="BA1044" s="223"/>
      <c r="BB1044" s="223"/>
      <c r="BC1044" s="223"/>
      <c r="BD1044" s="223"/>
      <c r="BE1044" s="223"/>
      <c r="BF1044" s="223"/>
      <c r="BG1044" s="223"/>
      <c r="BH1044" s="223"/>
      <c r="BI1044" s="223"/>
      <c r="BJ1044" s="223"/>
      <c r="BK1044" s="223"/>
      <c r="BL1044" s="223"/>
      <c r="BM1044" s="224">
        <v>11.502380952380951</v>
      </c>
    </row>
    <row r="1045" spans="1:65">
      <c r="A1045" s="30"/>
      <c r="B1045" s="19">
        <v>1</v>
      </c>
      <c r="C1045" s="9">
        <v>5</v>
      </c>
      <c r="D1045" s="228">
        <v>12</v>
      </c>
      <c r="E1045" s="228">
        <v>11</v>
      </c>
      <c r="F1045" s="225" t="s">
        <v>96</v>
      </c>
      <c r="G1045" s="228">
        <v>12</v>
      </c>
      <c r="H1045" s="225" t="s">
        <v>288</v>
      </c>
      <c r="I1045" s="225" t="s">
        <v>288</v>
      </c>
      <c r="J1045" s="225" t="s">
        <v>288</v>
      </c>
      <c r="K1045" s="228">
        <v>14.4</v>
      </c>
      <c r="L1045" s="228">
        <v>10</v>
      </c>
      <c r="M1045" s="228" t="s">
        <v>242</v>
      </c>
      <c r="N1045" s="228">
        <v>8</v>
      </c>
      <c r="O1045" s="225" t="s">
        <v>97</v>
      </c>
      <c r="P1045" s="228">
        <v>10</v>
      </c>
      <c r="Q1045" s="222"/>
      <c r="R1045" s="223"/>
      <c r="S1045" s="223"/>
      <c r="T1045" s="223"/>
      <c r="U1045" s="223"/>
      <c r="V1045" s="223"/>
      <c r="W1045" s="223"/>
      <c r="X1045" s="223"/>
      <c r="Y1045" s="223"/>
      <c r="Z1045" s="223"/>
      <c r="AA1045" s="223"/>
      <c r="AB1045" s="223"/>
      <c r="AC1045" s="223"/>
      <c r="AD1045" s="223"/>
      <c r="AE1045" s="223"/>
      <c r="AF1045" s="223"/>
      <c r="AG1045" s="223"/>
      <c r="AH1045" s="223"/>
      <c r="AI1045" s="223"/>
      <c r="AJ1045" s="223"/>
      <c r="AK1045" s="223"/>
      <c r="AL1045" s="223"/>
      <c r="AM1045" s="223"/>
      <c r="AN1045" s="223"/>
      <c r="AO1045" s="223"/>
      <c r="AP1045" s="223"/>
      <c r="AQ1045" s="223"/>
      <c r="AR1045" s="223"/>
      <c r="AS1045" s="223"/>
      <c r="AT1045" s="223"/>
      <c r="AU1045" s="223"/>
      <c r="AV1045" s="223"/>
      <c r="AW1045" s="223"/>
      <c r="AX1045" s="223"/>
      <c r="AY1045" s="223"/>
      <c r="AZ1045" s="223"/>
      <c r="BA1045" s="223"/>
      <c r="BB1045" s="223"/>
      <c r="BC1045" s="223"/>
      <c r="BD1045" s="223"/>
      <c r="BE1045" s="223"/>
      <c r="BF1045" s="223"/>
      <c r="BG1045" s="223"/>
      <c r="BH1045" s="223"/>
      <c r="BI1045" s="223"/>
      <c r="BJ1045" s="223"/>
      <c r="BK1045" s="223"/>
      <c r="BL1045" s="223"/>
      <c r="BM1045" s="224">
        <v>163</v>
      </c>
    </row>
    <row r="1046" spans="1:65">
      <c r="A1046" s="30"/>
      <c r="B1046" s="19">
        <v>1</v>
      </c>
      <c r="C1046" s="9">
        <v>6</v>
      </c>
      <c r="D1046" s="228">
        <v>12</v>
      </c>
      <c r="E1046" s="228">
        <v>15</v>
      </c>
      <c r="F1046" s="225" t="s">
        <v>96</v>
      </c>
      <c r="G1046" s="228">
        <v>12</v>
      </c>
      <c r="H1046" s="225" t="s">
        <v>288</v>
      </c>
      <c r="I1046" s="225" t="s">
        <v>288</v>
      </c>
      <c r="J1046" s="225" t="s">
        <v>288</v>
      </c>
      <c r="K1046" s="228">
        <v>15.400000000000002</v>
      </c>
      <c r="L1046" s="228">
        <v>10</v>
      </c>
      <c r="M1046" s="228" t="s">
        <v>242</v>
      </c>
      <c r="N1046" s="228">
        <v>10</v>
      </c>
      <c r="O1046" s="225" t="s">
        <v>97</v>
      </c>
      <c r="P1046" s="228">
        <v>10</v>
      </c>
      <c r="Q1046" s="222"/>
      <c r="R1046" s="223"/>
      <c r="S1046" s="223"/>
      <c r="T1046" s="223"/>
      <c r="U1046" s="223"/>
      <c r="V1046" s="223"/>
      <c r="W1046" s="223"/>
      <c r="X1046" s="223"/>
      <c r="Y1046" s="223"/>
      <c r="Z1046" s="223"/>
      <c r="AA1046" s="223"/>
      <c r="AB1046" s="223"/>
      <c r="AC1046" s="223"/>
      <c r="AD1046" s="223"/>
      <c r="AE1046" s="223"/>
      <c r="AF1046" s="223"/>
      <c r="AG1046" s="223"/>
      <c r="AH1046" s="223"/>
      <c r="AI1046" s="223"/>
      <c r="AJ1046" s="223"/>
      <c r="AK1046" s="223"/>
      <c r="AL1046" s="223"/>
      <c r="AM1046" s="223"/>
      <c r="AN1046" s="223"/>
      <c r="AO1046" s="223"/>
      <c r="AP1046" s="223"/>
      <c r="AQ1046" s="223"/>
      <c r="AR1046" s="223"/>
      <c r="AS1046" s="223"/>
      <c r="AT1046" s="223"/>
      <c r="AU1046" s="223"/>
      <c r="AV1046" s="223"/>
      <c r="AW1046" s="223"/>
      <c r="AX1046" s="223"/>
      <c r="AY1046" s="223"/>
      <c r="AZ1046" s="223"/>
      <c r="BA1046" s="223"/>
      <c r="BB1046" s="223"/>
      <c r="BC1046" s="223"/>
      <c r="BD1046" s="223"/>
      <c r="BE1046" s="223"/>
      <c r="BF1046" s="223"/>
      <c r="BG1046" s="223"/>
      <c r="BH1046" s="223"/>
      <c r="BI1046" s="223"/>
      <c r="BJ1046" s="223"/>
      <c r="BK1046" s="223"/>
      <c r="BL1046" s="223"/>
      <c r="BM1046" s="226"/>
    </row>
    <row r="1047" spans="1:65">
      <c r="A1047" s="30"/>
      <c r="B1047" s="20" t="s">
        <v>237</v>
      </c>
      <c r="C1047" s="12"/>
      <c r="D1047" s="227">
        <v>12</v>
      </c>
      <c r="E1047" s="227">
        <v>11.666666666666666</v>
      </c>
      <c r="F1047" s="227" t="s">
        <v>729</v>
      </c>
      <c r="G1047" s="227">
        <v>12</v>
      </c>
      <c r="H1047" s="227" t="s">
        <v>729</v>
      </c>
      <c r="I1047" s="227" t="s">
        <v>729</v>
      </c>
      <c r="J1047" s="227" t="s">
        <v>729</v>
      </c>
      <c r="K1047" s="227">
        <v>15.516666666666667</v>
      </c>
      <c r="L1047" s="227">
        <v>10</v>
      </c>
      <c r="M1047" s="227" t="s">
        <v>729</v>
      </c>
      <c r="N1047" s="227">
        <v>9.3333333333333339</v>
      </c>
      <c r="O1047" s="227" t="s">
        <v>729</v>
      </c>
      <c r="P1047" s="227">
        <v>10</v>
      </c>
      <c r="Q1047" s="222"/>
      <c r="R1047" s="223"/>
      <c r="S1047" s="223"/>
      <c r="T1047" s="223"/>
      <c r="U1047" s="223"/>
      <c r="V1047" s="223"/>
      <c r="W1047" s="223"/>
      <c r="X1047" s="223"/>
      <c r="Y1047" s="223"/>
      <c r="Z1047" s="223"/>
      <c r="AA1047" s="223"/>
      <c r="AB1047" s="223"/>
      <c r="AC1047" s="223"/>
      <c r="AD1047" s="223"/>
      <c r="AE1047" s="223"/>
      <c r="AF1047" s="223"/>
      <c r="AG1047" s="223"/>
      <c r="AH1047" s="223"/>
      <c r="AI1047" s="223"/>
      <c r="AJ1047" s="223"/>
      <c r="AK1047" s="223"/>
      <c r="AL1047" s="223"/>
      <c r="AM1047" s="223"/>
      <c r="AN1047" s="223"/>
      <c r="AO1047" s="223"/>
      <c r="AP1047" s="223"/>
      <c r="AQ1047" s="223"/>
      <c r="AR1047" s="223"/>
      <c r="AS1047" s="223"/>
      <c r="AT1047" s="223"/>
      <c r="AU1047" s="223"/>
      <c r="AV1047" s="223"/>
      <c r="AW1047" s="223"/>
      <c r="AX1047" s="223"/>
      <c r="AY1047" s="223"/>
      <c r="AZ1047" s="223"/>
      <c r="BA1047" s="223"/>
      <c r="BB1047" s="223"/>
      <c r="BC1047" s="223"/>
      <c r="BD1047" s="223"/>
      <c r="BE1047" s="223"/>
      <c r="BF1047" s="223"/>
      <c r="BG1047" s="223"/>
      <c r="BH1047" s="223"/>
      <c r="BI1047" s="223"/>
      <c r="BJ1047" s="223"/>
      <c r="BK1047" s="223"/>
      <c r="BL1047" s="223"/>
      <c r="BM1047" s="226"/>
    </row>
    <row r="1048" spans="1:65">
      <c r="A1048" s="30"/>
      <c r="B1048" s="3" t="s">
        <v>238</v>
      </c>
      <c r="C1048" s="29"/>
      <c r="D1048" s="228">
        <v>12</v>
      </c>
      <c r="E1048" s="228">
        <v>10.5</v>
      </c>
      <c r="F1048" s="228" t="s">
        <v>729</v>
      </c>
      <c r="G1048" s="228">
        <v>12</v>
      </c>
      <c r="H1048" s="228" t="s">
        <v>729</v>
      </c>
      <c r="I1048" s="228" t="s">
        <v>729</v>
      </c>
      <c r="J1048" s="228" t="s">
        <v>729</v>
      </c>
      <c r="K1048" s="228">
        <v>15.5</v>
      </c>
      <c r="L1048" s="228">
        <v>10</v>
      </c>
      <c r="M1048" s="228" t="s">
        <v>729</v>
      </c>
      <c r="N1048" s="228">
        <v>9.5</v>
      </c>
      <c r="O1048" s="228" t="s">
        <v>729</v>
      </c>
      <c r="P1048" s="228">
        <v>10</v>
      </c>
      <c r="Q1048" s="222"/>
      <c r="R1048" s="223"/>
      <c r="S1048" s="223"/>
      <c r="T1048" s="223"/>
      <c r="U1048" s="223"/>
      <c r="V1048" s="223"/>
      <c r="W1048" s="223"/>
      <c r="X1048" s="223"/>
      <c r="Y1048" s="223"/>
      <c r="Z1048" s="223"/>
      <c r="AA1048" s="223"/>
      <c r="AB1048" s="223"/>
      <c r="AC1048" s="223"/>
      <c r="AD1048" s="223"/>
      <c r="AE1048" s="223"/>
      <c r="AF1048" s="223"/>
      <c r="AG1048" s="223"/>
      <c r="AH1048" s="223"/>
      <c r="AI1048" s="223"/>
      <c r="AJ1048" s="223"/>
      <c r="AK1048" s="223"/>
      <c r="AL1048" s="223"/>
      <c r="AM1048" s="223"/>
      <c r="AN1048" s="223"/>
      <c r="AO1048" s="223"/>
      <c r="AP1048" s="223"/>
      <c r="AQ1048" s="223"/>
      <c r="AR1048" s="223"/>
      <c r="AS1048" s="223"/>
      <c r="AT1048" s="223"/>
      <c r="AU1048" s="223"/>
      <c r="AV1048" s="223"/>
      <c r="AW1048" s="223"/>
      <c r="AX1048" s="223"/>
      <c r="AY1048" s="223"/>
      <c r="AZ1048" s="223"/>
      <c r="BA1048" s="223"/>
      <c r="BB1048" s="223"/>
      <c r="BC1048" s="223"/>
      <c r="BD1048" s="223"/>
      <c r="BE1048" s="223"/>
      <c r="BF1048" s="223"/>
      <c r="BG1048" s="223"/>
      <c r="BH1048" s="223"/>
      <c r="BI1048" s="223"/>
      <c r="BJ1048" s="223"/>
      <c r="BK1048" s="223"/>
      <c r="BL1048" s="223"/>
      <c r="BM1048" s="226"/>
    </row>
    <row r="1049" spans="1:65">
      <c r="A1049" s="30"/>
      <c r="B1049" s="3" t="s">
        <v>239</v>
      </c>
      <c r="C1049" s="29"/>
      <c r="D1049" s="228">
        <v>0</v>
      </c>
      <c r="E1049" s="228">
        <v>2.6583202716502528</v>
      </c>
      <c r="F1049" s="228" t="s">
        <v>729</v>
      </c>
      <c r="G1049" s="228">
        <v>0</v>
      </c>
      <c r="H1049" s="228" t="s">
        <v>729</v>
      </c>
      <c r="I1049" s="228" t="s">
        <v>729</v>
      </c>
      <c r="J1049" s="228" t="s">
        <v>729</v>
      </c>
      <c r="K1049" s="228">
        <v>0.91524131608372394</v>
      </c>
      <c r="L1049" s="228">
        <v>0</v>
      </c>
      <c r="M1049" s="228" t="s">
        <v>729</v>
      </c>
      <c r="N1049" s="228">
        <v>1.2110601416389999</v>
      </c>
      <c r="O1049" s="228" t="s">
        <v>729</v>
      </c>
      <c r="P1049" s="228">
        <v>0</v>
      </c>
      <c r="Q1049" s="222"/>
      <c r="R1049" s="223"/>
      <c r="S1049" s="223"/>
      <c r="T1049" s="223"/>
      <c r="U1049" s="223"/>
      <c r="V1049" s="223"/>
      <c r="W1049" s="223"/>
      <c r="X1049" s="223"/>
      <c r="Y1049" s="223"/>
      <c r="Z1049" s="223"/>
      <c r="AA1049" s="223"/>
      <c r="AB1049" s="223"/>
      <c r="AC1049" s="223"/>
      <c r="AD1049" s="223"/>
      <c r="AE1049" s="223"/>
      <c r="AF1049" s="223"/>
      <c r="AG1049" s="223"/>
      <c r="AH1049" s="223"/>
      <c r="AI1049" s="223"/>
      <c r="AJ1049" s="223"/>
      <c r="AK1049" s="223"/>
      <c r="AL1049" s="223"/>
      <c r="AM1049" s="223"/>
      <c r="AN1049" s="223"/>
      <c r="AO1049" s="223"/>
      <c r="AP1049" s="223"/>
      <c r="AQ1049" s="223"/>
      <c r="AR1049" s="223"/>
      <c r="AS1049" s="223"/>
      <c r="AT1049" s="223"/>
      <c r="AU1049" s="223"/>
      <c r="AV1049" s="223"/>
      <c r="AW1049" s="223"/>
      <c r="AX1049" s="223"/>
      <c r="AY1049" s="223"/>
      <c r="AZ1049" s="223"/>
      <c r="BA1049" s="223"/>
      <c r="BB1049" s="223"/>
      <c r="BC1049" s="223"/>
      <c r="BD1049" s="223"/>
      <c r="BE1049" s="223"/>
      <c r="BF1049" s="223"/>
      <c r="BG1049" s="223"/>
      <c r="BH1049" s="223"/>
      <c r="BI1049" s="223"/>
      <c r="BJ1049" s="223"/>
      <c r="BK1049" s="223"/>
      <c r="BL1049" s="223"/>
      <c r="BM1049" s="226"/>
    </row>
    <row r="1050" spans="1:65">
      <c r="A1050" s="30"/>
      <c r="B1050" s="3" t="s">
        <v>87</v>
      </c>
      <c r="C1050" s="29"/>
      <c r="D1050" s="13">
        <v>0</v>
      </c>
      <c r="E1050" s="13">
        <v>0.2278560232843074</v>
      </c>
      <c r="F1050" s="13" t="s">
        <v>729</v>
      </c>
      <c r="G1050" s="13">
        <v>0</v>
      </c>
      <c r="H1050" s="13" t="s">
        <v>729</v>
      </c>
      <c r="I1050" s="13" t="s">
        <v>729</v>
      </c>
      <c r="J1050" s="13" t="s">
        <v>729</v>
      </c>
      <c r="K1050" s="13">
        <v>5.8984402755127209E-2</v>
      </c>
      <c r="L1050" s="13">
        <v>0</v>
      </c>
      <c r="M1050" s="13" t="s">
        <v>729</v>
      </c>
      <c r="N1050" s="13">
        <v>0.12975644374703568</v>
      </c>
      <c r="O1050" s="13" t="s">
        <v>729</v>
      </c>
      <c r="P1050" s="13">
        <v>0</v>
      </c>
      <c r="Q1050" s="159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6"/>
    </row>
    <row r="1051" spans="1:65">
      <c r="A1051" s="30"/>
      <c r="B1051" s="3" t="s">
        <v>240</v>
      </c>
      <c r="C1051" s="29"/>
      <c r="D1051" s="13">
        <v>4.3262264541502837E-2</v>
      </c>
      <c r="E1051" s="13">
        <v>1.428275719312766E-2</v>
      </c>
      <c r="F1051" s="13" t="s">
        <v>729</v>
      </c>
      <c r="G1051" s="13">
        <v>4.3262264541502837E-2</v>
      </c>
      <c r="H1051" s="13" t="s">
        <v>729</v>
      </c>
      <c r="I1051" s="13" t="s">
        <v>729</v>
      </c>
      <c r="J1051" s="13" t="s">
        <v>729</v>
      </c>
      <c r="K1051" s="13">
        <v>0.34899606706686015</v>
      </c>
      <c r="L1051" s="13">
        <v>-0.13061477954874756</v>
      </c>
      <c r="M1051" s="13" t="s">
        <v>729</v>
      </c>
      <c r="N1051" s="13">
        <v>-0.18857379424549769</v>
      </c>
      <c r="O1051" s="13" t="s">
        <v>729</v>
      </c>
      <c r="P1051" s="13">
        <v>-0.13061477954874756</v>
      </c>
      <c r="Q1051" s="159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6"/>
    </row>
    <row r="1052" spans="1:65">
      <c r="A1052" s="30"/>
      <c r="B1052" s="46" t="s">
        <v>241</v>
      </c>
      <c r="C1052" s="47"/>
      <c r="D1052" s="45">
        <v>1.1599999999999999</v>
      </c>
      <c r="E1052" s="45">
        <v>0.96</v>
      </c>
      <c r="F1052" s="45">
        <v>23.12</v>
      </c>
      <c r="G1052" s="45">
        <v>1.1599999999999999</v>
      </c>
      <c r="H1052" s="45">
        <v>0</v>
      </c>
      <c r="I1052" s="45">
        <v>0</v>
      </c>
      <c r="J1052" s="45">
        <v>0</v>
      </c>
      <c r="K1052" s="45">
        <v>3.19</v>
      </c>
      <c r="L1052" s="45">
        <v>0</v>
      </c>
      <c r="M1052" s="45" t="s">
        <v>242</v>
      </c>
      <c r="N1052" s="45">
        <v>0.39</v>
      </c>
      <c r="O1052" s="45">
        <v>2.89</v>
      </c>
      <c r="P1052" s="45">
        <v>0</v>
      </c>
      <c r="Q1052" s="159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6"/>
    </row>
    <row r="1053" spans="1:65">
      <c r="B1053" s="31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BM1053" s="56"/>
    </row>
    <row r="1054" spans="1:65" ht="15">
      <c r="B1054" s="8" t="s">
        <v>653</v>
      </c>
      <c r="BM1054" s="28" t="s">
        <v>67</v>
      </c>
    </row>
    <row r="1055" spans="1:65" ht="15">
      <c r="A1055" s="25" t="s">
        <v>35</v>
      </c>
      <c r="B1055" s="18" t="s">
        <v>114</v>
      </c>
      <c r="C1055" s="15" t="s">
        <v>115</v>
      </c>
      <c r="D1055" s="16" t="s">
        <v>233</v>
      </c>
      <c r="E1055" s="17" t="s">
        <v>233</v>
      </c>
      <c r="F1055" s="17" t="s">
        <v>233</v>
      </c>
      <c r="G1055" s="17" t="s">
        <v>233</v>
      </c>
      <c r="H1055" s="17" t="s">
        <v>233</v>
      </c>
      <c r="I1055" s="17" t="s">
        <v>233</v>
      </c>
      <c r="J1055" s="17" t="s">
        <v>233</v>
      </c>
      <c r="K1055" s="17" t="s">
        <v>233</v>
      </c>
      <c r="L1055" s="17" t="s">
        <v>233</v>
      </c>
      <c r="M1055" s="17" t="s">
        <v>233</v>
      </c>
      <c r="N1055" s="17" t="s">
        <v>233</v>
      </c>
      <c r="O1055" s="159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1</v>
      </c>
    </row>
    <row r="1056" spans="1:65">
      <c r="A1056" s="30"/>
      <c r="B1056" s="19" t="s">
        <v>234</v>
      </c>
      <c r="C1056" s="9" t="s">
        <v>234</v>
      </c>
      <c r="D1056" s="156" t="s">
        <v>244</v>
      </c>
      <c r="E1056" s="158" t="s">
        <v>245</v>
      </c>
      <c r="F1056" s="158" t="s">
        <v>246</v>
      </c>
      <c r="G1056" s="158" t="s">
        <v>252</v>
      </c>
      <c r="H1056" s="158" t="s">
        <v>253</v>
      </c>
      <c r="I1056" s="158" t="s">
        <v>258</v>
      </c>
      <c r="J1056" s="158" t="s">
        <v>259</v>
      </c>
      <c r="K1056" s="158" t="s">
        <v>263</v>
      </c>
      <c r="L1056" s="158" t="s">
        <v>266</v>
      </c>
      <c r="M1056" s="158" t="s">
        <v>268</v>
      </c>
      <c r="N1056" s="158" t="s">
        <v>269</v>
      </c>
      <c r="O1056" s="159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 t="s">
        <v>3</v>
      </c>
    </row>
    <row r="1057" spans="1:65">
      <c r="A1057" s="30"/>
      <c r="B1057" s="19"/>
      <c r="C1057" s="9"/>
      <c r="D1057" s="10" t="s">
        <v>331</v>
      </c>
      <c r="E1057" s="11" t="s">
        <v>331</v>
      </c>
      <c r="F1057" s="11" t="s">
        <v>104</v>
      </c>
      <c r="G1057" s="11" t="s">
        <v>331</v>
      </c>
      <c r="H1057" s="11" t="s">
        <v>103</v>
      </c>
      <c r="I1057" s="11" t="s">
        <v>103</v>
      </c>
      <c r="J1057" s="11" t="s">
        <v>104</v>
      </c>
      <c r="K1057" s="11" t="s">
        <v>103</v>
      </c>
      <c r="L1057" s="11" t="s">
        <v>103</v>
      </c>
      <c r="M1057" s="11" t="s">
        <v>104</v>
      </c>
      <c r="N1057" s="11" t="s">
        <v>104</v>
      </c>
      <c r="O1057" s="159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2</v>
      </c>
    </row>
    <row r="1058" spans="1:65">
      <c r="A1058" s="30"/>
      <c r="B1058" s="19"/>
      <c r="C1058" s="9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159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2</v>
      </c>
    </row>
    <row r="1059" spans="1:65">
      <c r="A1059" s="30"/>
      <c r="B1059" s="18">
        <v>1</v>
      </c>
      <c r="C1059" s="14">
        <v>1</v>
      </c>
      <c r="D1059" s="152">
        <v>346</v>
      </c>
      <c r="E1059" s="153">
        <v>5.3</v>
      </c>
      <c r="F1059" s="152" t="s">
        <v>96</v>
      </c>
      <c r="G1059" s="152" t="s">
        <v>109</v>
      </c>
      <c r="H1059" s="21">
        <v>4</v>
      </c>
      <c r="I1059" s="21">
        <v>4.5542407599972385</v>
      </c>
      <c r="J1059" s="152" t="s">
        <v>109</v>
      </c>
      <c r="K1059" s="21">
        <v>4</v>
      </c>
      <c r="L1059" s="21">
        <v>4</v>
      </c>
      <c r="M1059" s="152">
        <v>66</v>
      </c>
      <c r="N1059" s="152" t="s">
        <v>106</v>
      </c>
      <c r="O1059" s="159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1</v>
      </c>
    </row>
    <row r="1060" spans="1:65">
      <c r="A1060" s="30"/>
      <c r="B1060" s="19">
        <v>1</v>
      </c>
      <c r="C1060" s="9">
        <v>2</v>
      </c>
      <c r="D1060" s="154">
        <v>346</v>
      </c>
      <c r="E1060" s="11">
        <v>4</v>
      </c>
      <c r="F1060" s="154" t="s">
        <v>96</v>
      </c>
      <c r="G1060" s="154" t="s">
        <v>109</v>
      </c>
      <c r="H1060" s="11">
        <v>5</v>
      </c>
      <c r="I1060" s="11">
        <v>4.2880088301668007</v>
      </c>
      <c r="J1060" s="154" t="s">
        <v>109</v>
      </c>
      <c r="K1060" s="11">
        <v>4</v>
      </c>
      <c r="L1060" s="11">
        <v>4</v>
      </c>
      <c r="M1060" s="154">
        <v>65</v>
      </c>
      <c r="N1060" s="154" t="s">
        <v>106</v>
      </c>
      <c r="O1060" s="159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43</v>
      </c>
    </row>
    <row r="1061" spans="1:65">
      <c r="A1061" s="30"/>
      <c r="B1061" s="19">
        <v>1</v>
      </c>
      <c r="C1061" s="9">
        <v>3</v>
      </c>
      <c r="D1061" s="154">
        <v>348</v>
      </c>
      <c r="E1061" s="11">
        <v>4.3</v>
      </c>
      <c r="F1061" s="154" t="s">
        <v>96</v>
      </c>
      <c r="G1061" s="154" t="s">
        <v>109</v>
      </c>
      <c r="H1061" s="11">
        <v>4</v>
      </c>
      <c r="I1061" s="11">
        <v>4.316326416455067</v>
      </c>
      <c r="J1061" s="154" t="s">
        <v>109</v>
      </c>
      <c r="K1061" s="11">
        <v>5</v>
      </c>
      <c r="L1061" s="11">
        <v>4</v>
      </c>
      <c r="M1061" s="154">
        <v>68</v>
      </c>
      <c r="N1061" s="154" t="s">
        <v>106</v>
      </c>
      <c r="O1061" s="159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16</v>
      </c>
    </row>
    <row r="1062" spans="1:65">
      <c r="A1062" s="30"/>
      <c r="B1062" s="19">
        <v>1</v>
      </c>
      <c r="C1062" s="9">
        <v>4</v>
      </c>
      <c r="D1062" s="154">
        <v>344</v>
      </c>
      <c r="E1062" s="11">
        <v>4</v>
      </c>
      <c r="F1062" s="154" t="s">
        <v>96</v>
      </c>
      <c r="G1062" s="154" t="s">
        <v>109</v>
      </c>
      <c r="H1062" s="11">
        <v>4</v>
      </c>
      <c r="I1062" s="11">
        <v>4.3497146806161959</v>
      </c>
      <c r="J1062" s="154" t="s">
        <v>109</v>
      </c>
      <c r="K1062" s="11">
        <v>5</v>
      </c>
      <c r="L1062" s="11">
        <v>5</v>
      </c>
      <c r="M1062" s="154">
        <v>64</v>
      </c>
      <c r="N1062" s="154" t="s">
        <v>106</v>
      </c>
      <c r="O1062" s="159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4.3931325806613994</v>
      </c>
    </row>
    <row r="1063" spans="1:65">
      <c r="A1063" s="30"/>
      <c r="B1063" s="19">
        <v>1</v>
      </c>
      <c r="C1063" s="9">
        <v>5</v>
      </c>
      <c r="D1063" s="154">
        <v>346</v>
      </c>
      <c r="E1063" s="11">
        <v>4.4000000000000004</v>
      </c>
      <c r="F1063" s="154" t="s">
        <v>96</v>
      </c>
      <c r="G1063" s="154" t="s">
        <v>109</v>
      </c>
      <c r="H1063" s="11">
        <v>4</v>
      </c>
      <c r="I1063" s="11">
        <v>4.3975243726010218</v>
      </c>
      <c r="J1063" s="154" t="s">
        <v>109</v>
      </c>
      <c r="K1063" s="11">
        <v>6</v>
      </c>
      <c r="L1063" s="11">
        <v>4</v>
      </c>
      <c r="M1063" s="154">
        <v>64</v>
      </c>
      <c r="N1063" s="154" t="s">
        <v>106</v>
      </c>
      <c r="O1063" s="159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164</v>
      </c>
    </row>
    <row r="1064" spans="1:65">
      <c r="A1064" s="30"/>
      <c r="B1064" s="19">
        <v>1</v>
      </c>
      <c r="C1064" s="9">
        <v>6</v>
      </c>
      <c r="D1064" s="154">
        <v>349</v>
      </c>
      <c r="E1064" s="11">
        <v>4.4000000000000004</v>
      </c>
      <c r="F1064" s="154" t="s">
        <v>96</v>
      </c>
      <c r="G1064" s="154" t="s">
        <v>109</v>
      </c>
      <c r="H1064" s="11">
        <v>4</v>
      </c>
      <c r="I1064" s="11">
        <v>4.56816236000566</v>
      </c>
      <c r="J1064" s="154" t="s">
        <v>109</v>
      </c>
      <c r="K1064" s="11">
        <v>6</v>
      </c>
      <c r="L1064" s="11">
        <v>4</v>
      </c>
      <c r="M1064" s="154">
        <v>68</v>
      </c>
      <c r="N1064" s="154" t="s">
        <v>106</v>
      </c>
      <c r="O1064" s="159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6"/>
    </row>
    <row r="1065" spans="1:65">
      <c r="A1065" s="30"/>
      <c r="B1065" s="20" t="s">
        <v>237</v>
      </c>
      <c r="C1065" s="12"/>
      <c r="D1065" s="22">
        <v>346.5</v>
      </c>
      <c r="E1065" s="22">
        <v>4.3999999999999995</v>
      </c>
      <c r="F1065" s="22" t="s">
        <v>729</v>
      </c>
      <c r="G1065" s="22" t="s">
        <v>729</v>
      </c>
      <c r="H1065" s="22">
        <v>4.166666666666667</v>
      </c>
      <c r="I1065" s="22">
        <v>4.4123295699736644</v>
      </c>
      <c r="J1065" s="22" t="s">
        <v>729</v>
      </c>
      <c r="K1065" s="22">
        <v>5</v>
      </c>
      <c r="L1065" s="22">
        <v>4.166666666666667</v>
      </c>
      <c r="M1065" s="22">
        <v>65.833333333333329</v>
      </c>
      <c r="N1065" s="22" t="s">
        <v>729</v>
      </c>
      <c r="O1065" s="159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6"/>
    </row>
    <row r="1066" spans="1:65">
      <c r="A1066" s="30"/>
      <c r="B1066" s="3" t="s">
        <v>238</v>
      </c>
      <c r="C1066" s="29"/>
      <c r="D1066" s="11">
        <v>346</v>
      </c>
      <c r="E1066" s="11">
        <v>4.3499999999999996</v>
      </c>
      <c r="F1066" s="11" t="s">
        <v>729</v>
      </c>
      <c r="G1066" s="11" t="s">
        <v>729</v>
      </c>
      <c r="H1066" s="11">
        <v>4</v>
      </c>
      <c r="I1066" s="11">
        <v>4.3736195266086089</v>
      </c>
      <c r="J1066" s="11" t="s">
        <v>729</v>
      </c>
      <c r="K1066" s="11">
        <v>5</v>
      </c>
      <c r="L1066" s="11">
        <v>4</v>
      </c>
      <c r="M1066" s="11">
        <v>65.5</v>
      </c>
      <c r="N1066" s="11" t="s">
        <v>729</v>
      </c>
      <c r="O1066" s="159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6"/>
    </row>
    <row r="1067" spans="1:65">
      <c r="A1067" s="30"/>
      <c r="B1067" s="3" t="s">
        <v>239</v>
      </c>
      <c r="C1067" s="29"/>
      <c r="D1067" s="23">
        <v>1.7606816861659009</v>
      </c>
      <c r="E1067" s="23">
        <v>0.4774934554525328</v>
      </c>
      <c r="F1067" s="23" t="s">
        <v>729</v>
      </c>
      <c r="G1067" s="23" t="s">
        <v>729</v>
      </c>
      <c r="H1067" s="23">
        <v>0.40824829046386302</v>
      </c>
      <c r="I1067" s="23">
        <v>0.12102455484173054</v>
      </c>
      <c r="J1067" s="23" t="s">
        <v>729</v>
      </c>
      <c r="K1067" s="23">
        <v>0.89442719099991586</v>
      </c>
      <c r="L1067" s="23">
        <v>0.40824829046386302</v>
      </c>
      <c r="M1067" s="23">
        <v>1.8348478592697179</v>
      </c>
      <c r="N1067" s="23" t="s">
        <v>729</v>
      </c>
      <c r="O1067" s="159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6"/>
    </row>
    <row r="1068" spans="1:65">
      <c r="A1068" s="30"/>
      <c r="B1068" s="3" t="s">
        <v>87</v>
      </c>
      <c r="C1068" s="29"/>
      <c r="D1068" s="13">
        <v>5.0813324276072179E-3</v>
      </c>
      <c r="E1068" s="13">
        <v>0.10852123987557565</v>
      </c>
      <c r="F1068" s="13" t="s">
        <v>729</v>
      </c>
      <c r="G1068" s="13" t="s">
        <v>729</v>
      </c>
      <c r="H1068" s="13">
        <v>9.7979589711327114E-2</v>
      </c>
      <c r="I1068" s="13">
        <v>2.7428720570946131E-2</v>
      </c>
      <c r="J1068" s="13" t="s">
        <v>729</v>
      </c>
      <c r="K1068" s="13">
        <v>0.17888543819998318</v>
      </c>
      <c r="L1068" s="13">
        <v>9.7979589711327114E-2</v>
      </c>
      <c r="M1068" s="13">
        <v>2.7871106723084325E-2</v>
      </c>
      <c r="N1068" s="13" t="s">
        <v>729</v>
      </c>
      <c r="O1068" s="159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6"/>
    </row>
    <row r="1069" spans="1:65">
      <c r="A1069" s="30"/>
      <c r="B1069" s="3" t="s">
        <v>240</v>
      </c>
      <c r="C1069" s="29"/>
      <c r="D1069" s="13">
        <v>77.873103335259088</v>
      </c>
      <c r="E1069" s="13">
        <v>1.5632169556709652E-3</v>
      </c>
      <c r="F1069" s="13" t="s">
        <v>729</v>
      </c>
      <c r="G1069" s="13" t="s">
        <v>729</v>
      </c>
      <c r="H1069" s="13">
        <v>-5.1549983943493305E-2</v>
      </c>
      <c r="I1069" s="13">
        <v>4.3697723571489711E-3</v>
      </c>
      <c r="J1069" s="13" t="s">
        <v>729</v>
      </c>
      <c r="K1069" s="13">
        <v>0.13814001926780795</v>
      </c>
      <c r="L1069" s="13">
        <v>-5.1549983943493305E-2</v>
      </c>
      <c r="M1069" s="13">
        <v>13.985510253692803</v>
      </c>
      <c r="N1069" s="13" t="s">
        <v>729</v>
      </c>
      <c r="O1069" s="159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6"/>
    </row>
    <row r="1070" spans="1:65">
      <c r="A1070" s="30"/>
      <c r="B1070" s="46" t="s">
        <v>241</v>
      </c>
      <c r="C1070" s="47"/>
      <c r="D1070" s="45">
        <v>120.62</v>
      </c>
      <c r="E1070" s="45">
        <v>0</v>
      </c>
      <c r="F1070" s="45">
        <v>16.07</v>
      </c>
      <c r="G1070" s="45">
        <v>0.67</v>
      </c>
      <c r="H1070" s="45">
        <v>0.09</v>
      </c>
      <c r="I1070" s="45">
        <v>0</v>
      </c>
      <c r="J1070" s="45">
        <v>0.67</v>
      </c>
      <c r="K1070" s="45">
        <v>0.21</v>
      </c>
      <c r="L1070" s="45">
        <v>0.09</v>
      </c>
      <c r="M1070" s="45">
        <v>21.66</v>
      </c>
      <c r="N1070" s="45">
        <v>7.26</v>
      </c>
      <c r="O1070" s="159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6"/>
    </row>
    <row r="1071" spans="1:65">
      <c r="B1071" s="31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BM1071" s="56"/>
    </row>
    <row r="1072" spans="1:65" ht="15">
      <c r="B1072" s="8" t="s">
        <v>654</v>
      </c>
      <c r="BM1072" s="28" t="s">
        <v>67</v>
      </c>
    </row>
    <row r="1073" spans="1:65" ht="15">
      <c r="A1073" s="25" t="s">
        <v>38</v>
      </c>
      <c r="B1073" s="18" t="s">
        <v>114</v>
      </c>
      <c r="C1073" s="15" t="s">
        <v>115</v>
      </c>
      <c r="D1073" s="16" t="s">
        <v>233</v>
      </c>
      <c r="E1073" s="17" t="s">
        <v>233</v>
      </c>
      <c r="F1073" s="17" t="s">
        <v>233</v>
      </c>
      <c r="G1073" s="17" t="s">
        <v>233</v>
      </c>
      <c r="H1073" s="17" t="s">
        <v>233</v>
      </c>
      <c r="I1073" s="17" t="s">
        <v>233</v>
      </c>
      <c r="J1073" s="17" t="s">
        <v>233</v>
      </c>
      <c r="K1073" s="17" t="s">
        <v>233</v>
      </c>
      <c r="L1073" s="17" t="s">
        <v>233</v>
      </c>
      <c r="M1073" s="17" t="s">
        <v>233</v>
      </c>
      <c r="N1073" s="17" t="s">
        <v>233</v>
      </c>
      <c r="O1073" s="17" t="s">
        <v>233</v>
      </c>
      <c r="P1073" s="159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1</v>
      </c>
    </row>
    <row r="1074" spans="1:65">
      <c r="A1074" s="30"/>
      <c r="B1074" s="19" t="s">
        <v>234</v>
      </c>
      <c r="C1074" s="9" t="s">
        <v>234</v>
      </c>
      <c r="D1074" s="156" t="s">
        <v>244</v>
      </c>
      <c r="E1074" s="158" t="s">
        <v>245</v>
      </c>
      <c r="F1074" s="158" t="s">
        <v>252</v>
      </c>
      <c r="G1074" s="158" t="s">
        <v>253</v>
      </c>
      <c r="H1074" s="158" t="s">
        <v>256</v>
      </c>
      <c r="I1074" s="158" t="s">
        <v>258</v>
      </c>
      <c r="J1074" s="158" t="s">
        <v>260</v>
      </c>
      <c r="K1074" s="158" t="s">
        <v>262</v>
      </c>
      <c r="L1074" s="158" t="s">
        <v>263</v>
      </c>
      <c r="M1074" s="158" t="s">
        <v>266</v>
      </c>
      <c r="N1074" s="158" t="s">
        <v>268</v>
      </c>
      <c r="O1074" s="158" t="s">
        <v>269</v>
      </c>
      <c r="P1074" s="159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 t="s">
        <v>3</v>
      </c>
    </row>
    <row r="1075" spans="1:65">
      <c r="A1075" s="30"/>
      <c r="B1075" s="19"/>
      <c r="C1075" s="9"/>
      <c r="D1075" s="10" t="s">
        <v>331</v>
      </c>
      <c r="E1075" s="11" t="s">
        <v>331</v>
      </c>
      <c r="F1075" s="11" t="s">
        <v>331</v>
      </c>
      <c r="G1075" s="11" t="s">
        <v>103</v>
      </c>
      <c r="H1075" s="11" t="s">
        <v>331</v>
      </c>
      <c r="I1075" s="11" t="s">
        <v>103</v>
      </c>
      <c r="J1075" s="11" t="s">
        <v>331</v>
      </c>
      <c r="K1075" s="11" t="s">
        <v>100</v>
      </c>
      <c r="L1075" s="11" t="s">
        <v>103</v>
      </c>
      <c r="M1075" s="11" t="s">
        <v>103</v>
      </c>
      <c r="N1075" s="11" t="s">
        <v>104</v>
      </c>
      <c r="O1075" s="11" t="s">
        <v>104</v>
      </c>
      <c r="P1075" s="159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1</v>
      </c>
    </row>
    <row r="1076" spans="1:65">
      <c r="A1076" s="30"/>
      <c r="B1076" s="19"/>
      <c r="C1076" s="9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159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2</v>
      </c>
    </row>
    <row r="1077" spans="1:65">
      <c r="A1077" s="30"/>
      <c r="B1077" s="18">
        <v>1</v>
      </c>
      <c r="C1077" s="14">
        <v>1</v>
      </c>
      <c r="D1077" s="221">
        <v>19</v>
      </c>
      <c r="E1077" s="229">
        <v>16.8</v>
      </c>
      <c r="F1077" s="229">
        <v>15.8</v>
      </c>
      <c r="G1077" s="229">
        <v>17.100000000000001</v>
      </c>
      <c r="H1077" s="229">
        <v>17.328817438789802</v>
      </c>
      <c r="I1077" s="229">
        <v>18.923364132214452</v>
      </c>
      <c r="J1077" s="229">
        <v>19.399999999999999</v>
      </c>
      <c r="K1077" s="229">
        <v>17.523</v>
      </c>
      <c r="L1077" s="221">
        <v>33</v>
      </c>
      <c r="M1077" s="229">
        <v>16.5</v>
      </c>
      <c r="N1077" s="221">
        <v>15</v>
      </c>
      <c r="O1077" s="221">
        <v>17</v>
      </c>
      <c r="P1077" s="222"/>
      <c r="Q1077" s="223"/>
      <c r="R1077" s="223"/>
      <c r="S1077" s="223"/>
      <c r="T1077" s="223"/>
      <c r="U1077" s="223"/>
      <c r="V1077" s="223"/>
      <c r="W1077" s="223"/>
      <c r="X1077" s="223"/>
      <c r="Y1077" s="223"/>
      <c r="Z1077" s="223"/>
      <c r="AA1077" s="223"/>
      <c r="AB1077" s="223"/>
      <c r="AC1077" s="223"/>
      <c r="AD1077" s="223"/>
      <c r="AE1077" s="223"/>
      <c r="AF1077" s="223"/>
      <c r="AG1077" s="223"/>
      <c r="AH1077" s="223"/>
      <c r="AI1077" s="223"/>
      <c r="AJ1077" s="223"/>
      <c r="AK1077" s="223"/>
      <c r="AL1077" s="223"/>
      <c r="AM1077" s="223"/>
      <c r="AN1077" s="223"/>
      <c r="AO1077" s="223"/>
      <c r="AP1077" s="223"/>
      <c r="AQ1077" s="223"/>
      <c r="AR1077" s="223"/>
      <c r="AS1077" s="223"/>
      <c r="AT1077" s="223"/>
      <c r="AU1077" s="223"/>
      <c r="AV1077" s="223"/>
      <c r="AW1077" s="223"/>
      <c r="AX1077" s="223"/>
      <c r="AY1077" s="223"/>
      <c r="AZ1077" s="223"/>
      <c r="BA1077" s="223"/>
      <c r="BB1077" s="223"/>
      <c r="BC1077" s="223"/>
      <c r="BD1077" s="223"/>
      <c r="BE1077" s="223"/>
      <c r="BF1077" s="223"/>
      <c r="BG1077" s="223"/>
      <c r="BH1077" s="223"/>
      <c r="BI1077" s="223"/>
      <c r="BJ1077" s="223"/>
      <c r="BK1077" s="223"/>
      <c r="BL1077" s="223"/>
      <c r="BM1077" s="224">
        <v>1</v>
      </c>
    </row>
    <row r="1078" spans="1:65">
      <c r="A1078" s="30"/>
      <c r="B1078" s="19">
        <v>1</v>
      </c>
      <c r="C1078" s="9">
        <v>2</v>
      </c>
      <c r="D1078" s="225">
        <v>19</v>
      </c>
      <c r="E1078" s="228">
        <v>17.600000000000001</v>
      </c>
      <c r="F1078" s="228">
        <v>16.8</v>
      </c>
      <c r="G1078" s="228">
        <v>16.899999999999999</v>
      </c>
      <c r="H1078" s="228">
        <v>17.992459565688399</v>
      </c>
      <c r="I1078" s="228">
        <v>18.58991166719305</v>
      </c>
      <c r="J1078" s="228">
        <v>18.899999999999999</v>
      </c>
      <c r="K1078" s="228">
        <v>17.55</v>
      </c>
      <c r="L1078" s="225">
        <v>31</v>
      </c>
      <c r="M1078" s="228">
        <v>17.399999999999999</v>
      </c>
      <c r="N1078" s="225">
        <v>15</v>
      </c>
      <c r="O1078" s="225">
        <v>17</v>
      </c>
      <c r="P1078" s="222"/>
      <c r="Q1078" s="223"/>
      <c r="R1078" s="223"/>
      <c r="S1078" s="223"/>
      <c r="T1078" s="223"/>
      <c r="U1078" s="223"/>
      <c r="V1078" s="223"/>
      <c r="W1078" s="223"/>
      <c r="X1078" s="223"/>
      <c r="Y1078" s="223"/>
      <c r="Z1078" s="223"/>
      <c r="AA1078" s="223"/>
      <c r="AB1078" s="223"/>
      <c r="AC1078" s="223"/>
      <c r="AD1078" s="223"/>
      <c r="AE1078" s="223"/>
      <c r="AF1078" s="223"/>
      <c r="AG1078" s="223"/>
      <c r="AH1078" s="223"/>
      <c r="AI1078" s="223"/>
      <c r="AJ1078" s="223"/>
      <c r="AK1078" s="223"/>
      <c r="AL1078" s="223"/>
      <c r="AM1078" s="223"/>
      <c r="AN1078" s="223"/>
      <c r="AO1078" s="223"/>
      <c r="AP1078" s="223"/>
      <c r="AQ1078" s="223"/>
      <c r="AR1078" s="223"/>
      <c r="AS1078" s="223"/>
      <c r="AT1078" s="223"/>
      <c r="AU1078" s="223"/>
      <c r="AV1078" s="223"/>
      <c r="AW1078" s="223"/>
      <c r="AX1078" s="223"/>
      <c r="AY1078" s="223"/>
      <c r="AZ1078" s="223"/>
      <c r="BA1078" s="223"/>
      <c r="BB1078" s="223"/>
      <c r="BC1078" s="223"/>
      <c r="BD1078" s="223"/>
      <c r="BE1078" s="223"/>
      <c r="BF1078" s="223"/>
      <c r="BG1078" s="223"/>
      <c r="BH1078" s="223"/>
      <c r="BI1078" s="223"/>
      <c r="BJ1078" s="223"/>
      <c r="BK1078" s="223"/>
      <c r="BL1078" s="223"/>
      <c r="BM1078" s="224">
        <v>44</v>
      </c>
    </row>
    <row r="1079" spans="1:65">
      <c r="A1079" s="30"/>
      <c r="B1079" s="19">
        <v>1</v>
      </c>
      <c r="C1079" s="9">
        <v>3</v>
      </c>
      <c r="D1079" s="225">
        <v>19</v>
      </c>
      <c r="E1079" s="228">
        <v>17.7</v>
      </c>
      <c r="F1079" s="228">
        <v>15.5</v>
      </c>
      <c r="G1079" s="228">
        <v>16.8</v>
      </c>
      <c r="H1079" s="228">
        <v>17.4262791008587</v>
      </c>
      <c r="I1079" s="228">
        <v>18.002796843406969</v>
      </c>
      <c r="J1079" s="228">
        <v>19.3</v>
      </c>
      <c r="K1079" s="228">
        <v>17.512</v>
      </c>
      <c r="L1079" s="225">
        <v>33</v>
      </c>
      <c r="M1079" s="228">
        <v>16.899999999999999</v>
      </c>
      <c r="N1079" s="225">
        <v>15</v>
      </c>
      <c r="O1079" s="225">
        <v>17</v>
      </c>
      <c r="P1079" s="222"/>
      <c r="Q1079" s="223"/>
      <c r="R1079" s="223"/>
      <c r="S1079" s="223"/>
      <c r="T1079" s="223"/>
      <c r="U1079" s="223"/>
      <c r="V1079" s="223"/>
      <c r="W1079" s="223"/>
      <c r="X1079" s="223"/>
      <c r="Y1079" s="223"/>
      <c r="Z1079" s="223"/>
      <c r="AA1079" s="223"/>
      <c r="AB1079" s="223"/>
      <c r="AC1079" s="223"/>
      <c r="AD1079" s="223"/>
      <c r="AE1079" s="223"/>
      <c r="AF1079" s="223"/>
      <c r="AG1079" s="223"/>
      <c r="AH1079" s="223"/>
      <c r="AI1079" s="223"/>
      <c r="AJ1079" s="223"/>
      <c r="AK1079" s="223"/>
      <c r="AL1079" s="223"/>
      <c r="AM1079" s="223"/>
      <c r="AN1079" s="223"/>
      <c r="AO1079" s="223"/>
      <c r="AP1079" s="223"/>
      <c r="AQ1079" s="223"/>
      <c r="AR1079" s="223"/>
      <c r="AS1079" s="223"/>
      <c r="AT1079" s="223"/>
      <c r="AU1079" s="223"/>
      <c r="AV1079" s="223"/>
      <c r="AW1079" s="223"/>
      <c r="AX1079" s="223"/>
      <c r="AY1079" s="223"/>
      <c r="AZ1079" s="223"/>
      <c r="BA1079" s="223"/>
      <c r="BB1079" s="223"/>
      <c r="BC1079" s="223"/>
      <c r="BD1079" s="223"/>
      <c r="BE1079" s="223"/>
      <c r="BF1079" s="223"/>
      <c r="BG1079" s="223"/>
      <c r="BH1079" s="223"/>
      <c r="BI1079" s="223"/>
      <c r="BJ1079" s="223"/>
      <c r="BK1079" s="223"/>
      <c r="BL1079" s="223"/>
      <c r="BM1079" s="224">
        <v>16</v>
      </c>
    </row>
    <row r="1080" spans="1:65">
      <c r="A1080" s="30"/>
      <c r="B1080" s="19">
        <v>1</v>
      </c>
      <c r="C1080" s="9">
        <v>4</v>
      </c>
      <c r="D1080" s="225">
        <v>19</v>
      </c>
      <c r="E1080" s="228">
        <v>17.8</v>
      </c>
      <c r="F1080" s="228">
        <v>16.2</v>
      </c>
      <c r="G1080" s="228">
        <v>16.8</v>
      </c>
      <c r="H1080" s="228">
        <v>17.400169689201601</v>
      </c>
      <c r="I1080" s="228">
        <v>18.287748569419218</v>
      </c>
      <c r="J1080" s="228">
        <v>18.8</v>
      </c>
      <c r="K1080" s="228">
        <v>17.550999999999998</v>
      </c>
      <c r="L1080" s="225">
        <v>31</v>
      </c>
      <c r="M1080" s="228">
        <v>17.2</v>
      </c>
      <c r="N1080" s="225">
        <v>15</v>
      </c>
      <c r="O1080" s="225">
        <v>17</v>
      </c>
      <c r="P1080" s="222"/>
      <c r="Q1080" s="223"/>
      <c r="R1080" s="223"/>
      <c r="S1080" s="223"/>
      <c r="T1080" s="223"/>
      <c r="U1080" s="223"/>
      <c r="V1080" s="223"/>
      <c r="W1080" s="223"/>
      <c r="X1080" s="223"/>
      <c r="Y1080" s="223"/>
      <c r="Z1080" s="223"/>
      <c r="AA1080" s="223"/>
      <c r="AB1080" s="223"/>
      <c r="AC1080" s="223"/>
      <c r="AD1080" s="223"/>
      <c r="AE1080" s="223"/>
      <c r="AF1080" s="223"/>
      <c r="AG1080" s="223"/>
      <c r="AH1080" s="223"/>
      <c r="AI1080" s="223"/>
      <c r="AJ1080" s="223"/>
      <c r="AK1080" s="223"/>
      <c r="AL1080" s="223"/>
      <c r="AM1080" s="223"/>
      <c r="AN1080" s="223"/>
      <c r="AO1080" s="223"/>
      <c r="AP1080" s="223"/>
      <c r="AQ1080" s="223"/>
      <c r="AR1080" s="223"/>
      <c r="AS1080" s="223"/>
      <c r="AT1080" s="223"/>
      <c r="AU1080" s="223"/>
      <c r="AV1080" s="223"/>
      <c r="AW1080" s="223"/>
      <c r="AX1080" s="223"/>
      <c r="AY1080" s="223"/>
      <c r="AZ1080" s="223"/>
      <c r="BA1080" s="223"/>
      <c r="BB1080" s="223"/>
      <c r="BC1080" s="223"/>
      <c r="BD1080" s="223"/>
      <c r="BE1080" s="223"/>
      <c r="BF1080" s="223"/>
      <c r="BG1080" s="223"/>
      <c r="BH1080" s="223"/>
      <c r="BI1080" s="223"/>
      <c r="BJ1080" s="223"/>
      <c r="BK1080" s="223"/>
      <c r="BL1080" s="223"/>
      <c r="BM1080" s="224">
        <v>17.564875823273532</v>
      </c>
    </row>
    <row r="1081" spans="1:65">
      <c r="A1081" s="30"/>
      <c r="B1081" s="19">
        <v>1</v>
      </c>
      <c r="C1081" s="9">
        <v>5</v>
      </c>
      <c r="D1081" s="225">
        <v>19</v>
      </c>
      <c r="E1081" s="228">
        <v>17.399999999999999</v>
      </c>
      <c r="F1081" s="228">
        <v>16.3</v>
      </c>
      <c r="G1081" s="228">
        <v>17.2</v>
      </c>
      <c r="H1081" s="228">
        <v>17.7458805818843</v>
      </c>
      <c r="I1081" s="228">
        <v>18.309940405701866</v>
      </c>
      <c r="J1081" s="228">
        <v>19.8</v>
      </c>
      <c r="K1081" s="228">
        <v>17.544</v>
      </c>
      <c r="L1081" s="225">
        <v>22</v>
      </c>
      <c r="M1081" s="228">
        <v>16.600000000000001</v>
      </c>
      <c r="N1081" s="225">
        <v>15</v>
      </c>
      <c r="O1081" s="225">
        <v>17</v>
      </c>
      <c r="P1081" s="222"/>
      <c r="Q1081" s="223"/>
      <c r="R1081" s="223"/>
      <c r="S1081" s="223"/>
      <c r="T1081" s="223"/>
      <c r="U1081" s="223"/>
      <c r="V1081" s="223"/>
      <c r="W1081" s="223"/>
      <c r="X1081" s="223"/>
      <c r="Y1081" s="223"/>
      <c r="Z1081" s="223"/>
      <c r="AA1081" s="223"/>
      <c r="AB1081" s="223"/>
      <c r="AC1081" s="223"/>
      <c r="AD1081" s="223"/>
      <c r="AE1081" s="223"/>
      <c r="AF1081" s="223"/>
      <c r="AG1081" s="223"/>
      <c r="AH1081" s="223"/>
      <c r="AI1081" s="223"/>
      <c r="AJ1081" s="223"/>
      <c r="AK1081" s="223"/>
      <c r="AL1081" s="223"/>
      <c r="AM1081" s="223"/>
      <c r="AN1081" s="223"/>
      <c r="AO1081" s="223"/>
      <c r="AP1081" s="223"/>
      <c r="AQ1081" s="223"/>
      <c r="AR1081" s="223"/>
      <c r="AS1081" s="223"/>
      <c r="AT1081" s="223"/>
      <c r="AU1081" s="223"/>
      <c r="AV1081" s="223"/>
      <c r="AW1081" s="223"/>
      <c r="AX1081" s="223"/>
      <c r="AY1081" s="223"/>
      <c r="AZ1081" s="223"/>
      <c r="BA1081" s="223"/>
      <c r="BB1081" s="223"/>
      <c r="BC1081" s="223"/>
      <c r="BD1081" s="223"/>
      <c r="BE1081" s="223"/>
      <c r="BF1081" s="223"/>
      <c r="BG1081" s="223"/>
      <c r="BH1081" s="223"/>
      <c r="BI1081" s="223"/>
      <c r="BJ1081" s="223"/>
      <c r="BK1081" s="223"/>
      <c r="BL1081" s="223"/>
      <c r="BM1081" s="224">
        <v>165</v>
      </c>
    </row>
    <row r="1082" spans="1:65">
      <c r="A1082" s="30"/>
      <c r="B1082" s="19">
        <v>1</v>
      </c>
      <c r="C1082" s="9">
        <v>6</v>
      </c>
      <c r="D1082" s="225">
        <v>19</v>
      </c>
      <c r="E1082" s="228">
        <v>18.3</v>
      </c>
      <c r="F1082" s="228">
        <v>16.100000000000001</v>
      </c>
      <c r="G1082" s="228">
        <v>17.600000000000001</v>
      </c>
      <c r="H1082" s="228">
        <v>17.6862416074121</v>
      </c>
      <c r="I1082" s="228">
        <v>18.708429915359162</v>
      </c>
      <c r="J1082" s="228">
        <v>19.100000000000001</v>
      </c>
      <c r="K1082" s="228">
        <v>17.532</v>
      </c>
      <c r="L1082" s="225">
        <v>23</v>
      </c>
      <c r="M1082" s="228">
        <v>16.899999999999999</v>
      </c>
      <c r="N1082" s="225">
        <v>16</v>
      </c>
      <c r="O1082" s="225">
        <v>16</v>
      </c>
      <c r="P1082" s="222"/>
      <c r="Q1082" s="223"/>
      <c r="R1082" s="223"/>
      <c r="S1082" s="223"/>
      <c r="T1082" s="223"/>
      <c r="U1082" s="223"/>
      <c r="V1082" s="223"/>
      <c r="W1082" s="223"/>
      <c r="X1082" s="223"/>
      <c r="Y1082" s="223"/>
      <c r="Z1082" s="223"/>
      <c r="AA1082" s="223"/>
      <c r="AB1082" s="223"/>
      <c r="AC1082" s="223"/>
      <c r="AD1082" s="223"/>
      <c r="AE1082" s="223"/>
      <c r="AF1082" s="223"/>
      <c r="AG1082" s="223"/>
      <c r="AH1082" s="223"/>
      <c r="AI1082" s="223"/>
      <c r="AJ1082" s="223"/>
      <c r="AK1082" s="223"/>
      <c r="AL1082" s="223"/>
      <c r="AM1082" s="223"/>
      <c r="AN1082" s="223"/>
      <c r="AO1082" s="223"/>
      <c r="AP1082" s="223"/>
      <c r="AQ1082" s="223"/>
      <c r="AR1082" s="223"/>
      <c r="AS1082" s="223"/>
      <c r="AT1082" s="223"/>
      <c r="AU1082" s="223"/>
      <c r="AV1082" s="223"/>
      <c r="AW1082" s="223"/>
      <c r="AX1082" s="223"/>
      <c r="AY1082" s="223"/>
      <c r="AZ1082" s="223"/>
      <c r="BA1082" s="223"/>
      <c r="BB1082" s="223"/>
      <c r="BC1082" s="223"/>
      <c r="BD1082" s="223"/>
      <c r="BE1082" s="223"/>
      <c r="BF1082" s="223"/>
      <c r="BG1082" s="223"/>
      <c r="BH1082" s="223"/>
      <c r="BI1082" s="223"/>
      <c r="BJ1082" s="223"/>
      <c r="BK1082" s="223"/>
      <c r="BL1082" s="223"/>
      <c r="BM1082" s="226"/>
    </row>
    <row r="1083" spans="1:65">
      <c r="A1083" s="30"/>
      <c r="B1083" s="20" t="s">
        <v>237</v>
      </c>
      <c r="C1083" s="12"/>
      <c r="D1083" s="227">
        <v>19</v>
      </c>
      <c r="E1083" s="227">
        <v>17.600000000000001</v>
      </c>
      <c r="F1083" s="227">
        <v>16.116666666666664</v>
      </c>
      <c r="G1083" s="227">
        <v>17.066666666666666</v>
      </c>
      <c r="H1083" s="227">
        <v>17.596641330639152</v>
      </c>
      <c r="I1083" s="227">
        <v>18.470365255549119</v>
      </c>
      <c r="J1083" s="227">
        <v>19.216666666666665</v>
      </c>
      <c r="K1083" s="227">
        <v>17.53533333333333</v>
      </c>
      <c r="L1083" s="227">
        <v>28.833333333333332</v>
      </c>
      <c r="M1083" s="227">
        <v>16.916666666666668</v>
      </c>
      <c r="N1083" s="227">
        <v>15.166666666666666</v>
      </c>
      <c r="O1083" s="227">
        <v>16.833333333333332</v>
      </c>
      <c r="P1083" s="222"/>
      <c r="Q1083" s="223"/>
      <c r="R1083" s="223"/>
      <c r="S1083" s="223"/>
      <c r="T1083" s="223"/>
      <c r="U1083" s="223"/>
      <c r="V1083" s="223"/>
      <c r="W1083" s="223"/>
      <c r="X1083" s="223"/>
      <c r="Y1083" s="223"/>
      <c r="Z1083" s="223"/>
      <c r="AA1083" s="223"/>
      <c r="AB1083" s="223"/>
      <c r="AC1083" s="223"/>
      <c r="AD1083" s="223"/>
      <c r="AE1083" s="223"/>
      <c r="AF1083" s="223"/>
      <c r="AG1083" s="223"/>
      <c r="AH1083" s="223"/>
      <c r="AI1083" s="223"/>
      <c r="AJ1083" s="223"/>
      <c r="AK1083" s="223"/>
      <c r="AL1083" s="223"/>
      <c r="AM1083" s="223"/>
      <c r="AN1083" s="223"/>
      <c r="AO1083" s="223"/>
      <c r="AP1083" s="223"/>
      <c r="AQ1083" s="223"/>
      <c r="AR1083" s="223"/>
      <c r="AS1083" s="223"/>
      <c r="AT1083" s="223"/>
      <c r="AU1083" s="223"/>
      <c r="AV1083" s="223"/>
      <c r="AW1083" s="223"/>
      <c r="AX1083" s="223"/>
      <c r="AY1083" s="223"/>
      <c r="AZ1083" s="223"/>
      <c r="BA1083" s="223"/>
      <c r="BB1083" s="223"/>
      <c r="BC1083" s="223"/>
      <c r="BD1083" s="223"/>
      <c r="BE1083" s="223"/>
      <c r="BF1083" s="223"/>
      <c r="BG1083" s="223"/>
      <c r="BH1083" s="223"/>
      <c r="BI1083" s="223"/>
      <c r="BJ1083" s="223"/>
      <c r="BK1083" s="223"/>
      <c r="BL1083" s="223"/>
      <c r="BM1083" s="226"/>
    </row>
    <row r="1084" spans="1:65">
      <c r="A1084" s="30"/>
      <c r="B1084" s="3" t="s">
        <v>238</v>
      </c>
      <c r="C1084" s="29"/>
      <c r="D1084" s="228">
        <v>19</v>
      </c>
      <c r="E1084" s="228">
        <v>17.649999999999999</v>
      </c>
      <c r="F1084" s="228">
        <v>16.149999999999999</v>
      </c>
      <c r="G1084" s="228">
        <v>17</v>
      </c>
      <c r="H1084" s="228">
        <v>17.5562603541354</v>
      </c>
      <c r="I1084" s="228">
        <v>18.449926036447458</v>
      </c>
      <c r="J1084" s="228">
        <v>19.200000000000003</v>
      </c>
      <c r="K1084" s="228">
        <v>17.538</v>
      </c>
      <c r="L1084" s="228">
        <v>31</v>
      </c>
      <c r="M1084" s="228">
        <v>16.899999999999999</v>
      </c>
      <c r="N1084" s="228">
        <v>15</v>
      </c>
      <c r="O1084" s="228">
        <v>17</v>
      </c>
      <c r="P1084" s="222"/>
      <c r="Q1084" s="223"/>
      <c r="R1084" s="223"/>
      <c r="S1084" s="223"/>
      <c r="T1084" s="223"/>
      <c r="U1084" s="223"/>
      <c r="V1084" s="223"/>
      <c r="W1084" s="223"/>
      <c r="X1084" s="223"/>
      <c r="Y1084" s="223"/>
      <c r="Z1084" s="223"/>
      <c r="AA1084" s="223"/>
      <c r="AB1084" s="223"/>
      <c r="AC1084" s="223"/>
      <c r="AD1084" s="223"/>
      <c r="AE1084" s="223"/>
      <c r="AF1084" s="223"/>
      <c r="AG1084" s="223"/>
      <c r="AH1084" s="223"/>
      <c r="AI1084" s="223"/>
      <c r="AJ1084" s="223"/>
      <c r="AK1084" s="223"/>
      <c r="AL1084" s="223"/>
      <c r="AM1084" s="223"/>
      <c r="AN1084" s="223"/>
      <c r="AO1084" s="223"/>
      <c r="AP1084" s="223"/>
      <c r="AQ1084" s="223"/>
      <c r="AR1084" s="223"/>
      <c r="AS1084" s="223"/>
      <c r="AT1084" s="223"/>
      <c r="AU1084" s="223"/>
      <c r="AV1084" s="223"/>
      <c r="AW1084" s="223"/>
      <c r="AX1084" s="223"/>
      <c r="AY1084" s="223"/>
      <c r="AZ1084" s="223"/>
      <c r="BA1084" s="223"/>
      <c r="BB1084" s="223"/>
      <c r="BC1084" s="223"/>
      <c r="BD1084" s="223"/>
      <c r="BE1084" s="223"/>
      <c r="BF1084" s="223"/>
      <c r="BG1084" s="223"/>
      <c r="BH1084" s="223"/>
      <c r="BI1084" s="223"/>
      <c r="BJ1084" s="223"/>
      <c r="BK1084" s="223"/>
      <c r="BL1084" s="223"/>
      <c r="BM1084" s="226"/>
    </row>
    <row r="1085" spans="1:65">
      <c r="A1085" s="30"/>
      <c r="B1085" s="3" t="s">
        <v>239</v>
      </c>
      <c r="C1085" s="29"/>
      <c r="D1085" s="23">
        <v>0</v>
      </c>
      <c r="E1085" s="23">
        <v>0.49396356140913888</v>
      </c>
      <c r="F1085" s="23">
        <v>0.44459719597256431</v>
      </c>
      <c r="G1085" s="23">
        <v>0.30767948691238239</v>
      </c>
      <c r="H1085" s="23">
        <v>0.25547080896954488</v>
      </c>
      <c r="I1085" s="23">
        <v>0.33283008144762899</v>
      </c>
      <c r="J1085" s="23">
        <v>0.3656045222185671</v>
      </c>
      <c r="K1085" s="23">
        <v>1.5769168230019604E-2</v>
      </c>
      <c r="L1085" s="23">
        <v>4.9966655548141912</v>
      </c>
      <c r="M1085" s="23">
        <v>0.34302575219167752</v>
      </c>
      <c r="N1085" s="23">
        <v>0.40824829046386302</v>
      </c>
      <c r="O1085" s="23">
        <v>0.40824829046386302</v>
      </c>
      <c r="P1085" s="159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6"/>
    </row>
    <row r="1086" spans="1:65">
      <c r="A1086" s="30"/>
      <c r="B1086" s="3" t="s">
        <v>87</v>
      </c>
      <c r="C1086" s="29"/>
      <c r="D1086" s="13">
        <v>0</v>
      </c>
      <c r="E1086" s="13">
        <v>2.806611144370107E-2</v>
      </c>
      <c r="F1086" s="13">
        <v>2.7586175551555184E-2</v>
      </c>
      <c r="G1086" s="13">
        <v>1.8028094936272405E-2</v>
      </c>
      <c r="H1086" s="13">
        <v>1.4518157423867068E-2</v>
      </c>
      <c r="I1086" s="13">
        <v>1.8019680544630032E-2</v>
      </c>
      <c r="J1086" s="13">
        <v>1.9025387105909824E-2</v>
      </c>
      <c r="K1086" s="13">
        <v>8.9927963901567925E-4</v>
      </c>
      <c r="L1086" s="13">
        <v>0.17329475912650374</v>
      </c>
      <c r="M1086" s="13">
        <v>2.0277384366010492E-2</v>
      </c>
      <c r="N1086" s="13">
        <v>2.6917469700914045E-2</v>
      </c>
      <c r="O1086" s="13">
        <v>2.4252373690922556E-2</v>
      </c>
      <c r="P1086" s="159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6"/>
    </row>
    <row r="1087" spans="1:65">
      <c r="A1087" s="30"/>
      <c r="B1087" s="3" t="s">
        <v>240</v>
      </c>
      <c r="C1087" s="29"/>
      <c r="D1087" s="13">
        <v>8.1704202817359128E-2</v>
      </c>
      <c r="E1087" s="13">
        <v>1.9996826097643527E-3</v>
      </c>
      <c r="F1087" s="13">
        <v>-8.2449154276854286E-2</v>
      </c>
      <c r="G1087" s="13">
        <v>-2.8363944135986197E-2</v>
      </c>
      <c r="H1087" s="13">
        <v>1.8084675169482978E-3</v>
      </c>
      <c r="I1087" s="13">
        <v>5.1551143394695131E-2</v>
      </c>
      <c r="J1087" s="13">
        <v>9.4039426182820129E-2</v>
      </c>
      <c r="K1087" s="13">
        <v>-1.6819071331581892E-3</v>
      </c>
      <c r="L1087" s="13">
        <v>0.64153357094213259</v>
      </c>
      <c r="M1087" s="13">
        <v>-3.6903714158228462E-2</v>
      </c>
      <c r="N1087" s="13">
        <v>-0.13653436441772215</v>
      </c>
      <c r="O1087" s="13">
        <v>-4.1648030837252104E-2</v>
      </c>
      <c r="P1087" s="159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6"/>
    </row>
    <row r="1088" spans="1:65">
      <c r="A1088" s="30"/>
      <c r="B1088" s="46" t="s">
        <v>241</v>
      </c>
      <c r="C1088" s="47"/>
      <c r="D1088" s="45" t="s">
        <v>242</v>
      </c>
      <c r="E1088" s="45">
        <v>0.04</v>
      </c>
      <c r="F1088" s="45">
        <v>1.7</v>
      </c>
      <c r="G1088" s="45">
        <v>0.59</v>
      </c>
      <c r="H1088" s="45">
        <v>0.04</v>
      </c>
      <c r="I1088" s="45">
        <v>1.06</v>
      </c>
      <c r="J1088" s="45">
        <v>1.94</v>
      </c>
      <c r="K1088" s="45">
        <v>0.04</v>
      </c>
      <c r="L1088" s="45" t="s">
        <v>242</v>
      </c>
      <c r="M1088" s="45">
        <v>0.76</v>
      </c>
      <c r="N1088" s="45" t="s">
        <v>242</v>
      </c>
      <c r="O1088" s="45" t="s">
        <v>242</v>
      </c>
      <c r="P1088" s="159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6"/>
    </row>
    <row r="1089" spans="1:65">
      <c r="B1089" s="31" t="s">
        <v>340</v>
      </c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BM1089" s="56"/>
    </row>
    <row r="1090" spans="1:65">
      <c r="BM1090" s="56"/>
    </row>
    <row r="1091" spans="1:65" ht="15">
      <c r="B1091" s="8" t="s">
        <v>655</v>
      </c>
      <c r="BM1091" s="28" t="s">
        <v>67</v>
      </c>
    </row>
    <row r="1092" spans="1:65" ht="15">
      <c r="A1092" s="25" t="s">
        <v>41</v>
      </c>
      <c r="B1092" s="18" t="s">
        <v>114</v>
      </c>
      <c r="C1092" s="15" t="s">
        <v>115</v>
      </c>
      <c r="D1092" s="16" t="s">
        <v>233</v>
      </c>
      <c r="E1092" s="17" t="s">
        <v>233</v>
      </c>
      <c r="F1092" s="17" t="s">
        <v>233</v>
      </c>
      <c r="G1092" s="17" t="s">
        <v>233</v>
      </c>
      <c r="H1092" s="17" t="s">
        <v>233</v>
      </c>
      <c r="I1092" s="17" t="s">
        <v>233</v>
      </c>
      <c r="J1092" s="17" t="s">
        <v>233</v>
      </c>
      <c r="K1092" s="17" t="s">
        <v>233</v>
      </c>
      <c r="L1092" s="159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</v>
      </c>
    </row>
    <row r="1093" spans="1:65">
      <c r="A1093" s="30"/>
      <c r="B1093" s="19" t="s">
        <v>234</v>
      </c>
      <c r="C1093" s="9" t="s">
        <v>234</v>
      </c>
      <c r="D1093" s="156" t="s">
        <v>245</v>
      </c>
      <c r="E1093" s="158" t="s">
        <v>252</v>
      </c>
      <c r="F1093" s="158" t="s">
        <v>253</v>
      </c>
      <c r="G1093" s="158" t="s">
        <v>256</v>
      </c>
      <c r="H1093" s="158" t="s">
        <v>262</v>
      </c>
      <c r="I1093" s="158" t="s">
        <v>263</v>
      </c>
      <c r="J1093" s="158" t="s">
        <v>265</v>
      </c>
      <c r="K1093" s="158" t="s">
        <v>266</v>
      </c>
      <c r="L1093" s="159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 t="s">
        <v>3</v>
      </c>
    </row>
    <row r="1094" spans="1:65">
      <c r="A1094" s="30"/>
      <c r="B1094" s="19"/>
      <c r="C1094" s="9"/>
      <c r="D1094" s="10" t="s">
        <v>331</v>
      </c>
      <c r="E1094" s="11" t="s">
        <v>331</v>
      </c>
      <c r="F1094" s="11" t="s">
        <v>103</v>
      </c>
      <c r="G1094" s="11" t="s">
        <v>331</v>
      </c>
      <c r="H1094" s="11" t="s">
        <v>100</v>
      </c>
      <c r="I1094" s="11" t="s">
        <v>103</v>
      </c>
      <c r="J1094" s="11" t="s">
        <v>103</v>
      </c>
      <c r="K1094" s="11" t="s">
        <v>103</v>
      </c>
      <c r="L1094" s="159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2</v>
      </c>
    </row>
    <row r="1095" spans="1:65">
      <c r="A1095" s="30"/>
      <c r="B1095" s="19"/>
      <c r="C1095" s="9"/>
      <c r="D1095" s="26"/>
      <c r="E1095" s="26"/>
      <c r="F1095" s="26"/>
      <c r="G1095" s="26"/>
      <c r="H1095" s="26"/>
      <c r="I1095" s="26"/>
      <c r="J1095" s="26"/>
      <c r="K1095" s="26"/>
      <c r="L1095" s="159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3</v>
      </c>
    </row>
    <row r="1096" spans="1:65">
      <c r="A1096" s="30"/>
      <c r="B1096" s="18">
        <v>1</v>
      </c>
      <c r="C1096" s="14">
        <v>1</v>
      </c>
      <c r="D1096" s="21">
        <v>1</v>
      </c>
      <c r="E1096" s="21">
        <v>0.9</v>
      </c>
      <c r="F1096" s="21">
        <v>1.1000000000000001</v>
      </c>
      <c r="G1096" s="21">
        <v>1.09297440352165</v>
      </c>
      <c r="H1096" s="21">
        <v>1.0409999999999999</v>
      </c>
      <c r="I1096" s="152" t="s">
        <v>108</v>
      </c>
      <c r="J1096" s="21">
        <v>1.0928989999999998</v>
      </c>
      <c r="K1096" s="21">
        <v>1.1000000000000001</v>
      </c>
      <c r="L1096" s="159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1</v>
      </c>
    </row>
    <row r="1097" spans="1:65">
      <c r="A1097" s="30"/>
      <c r="B1097" s="19">
        <v>1</v>
      </c>
      <c r="C1097" s="9">
        <v>2</v>
      </c>
      <c r="D1097" s="11">
        <v>1</v>
      </c>
      <c r="E1097" s="11">
        <v>1</v>
      </c>
      <c r="F1097" s="11">
        <v>1</v>
      </c>
      <c r="G1097" s="11">
        <v>1.13533919153851</v>
      </c>
      <c r="H1097" s="11">
        <v>1.0229999999999999</v>
      </c>
      <c r="I1097" s="154" t="s">
        <v>108</v>
      </c>
      <c r="J1097" s="11">
        <v>1.0885165000000001</v>
      </c>
      <c r="K1097" s="11">
        <v>1.1000000000000001</v>
      </c>
      <c r="L1097" s="159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45</v>
      </c>
    </row>
    <row r="1098" spans="1:65">
      <c r="A1098" s="30"/>
      <c r="B1098" s="19">
        <v>1</v>
      </c>
      <c r="C1098" s="9">
        <v>3</v>
      </c>
      <c r="D1098" s="11">
        <v>1</v>
      </c>
      <c r="E1098" s="11">
        <v>0.9</v>
      </c>
      <c r="F1098" s="11">
        <v>1.1000000000000001</v>
      </c>
      <c r="G1098" s="155">
        <v>1.00594010820493</v>
      </c>
      <c r="H1098" s="11">
        <v>1.032</v>
      </c>
      <c r="I1098" s="154" t="s">
        <v>108</v>
      </c>
      <c r="J1098" s="11">
        <v>1.0357315</v>
      </c>
      <c r="K1098" s="11">
        <v>1.1000000000000001</v>
      </c>
      <c r="L1098" s="159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16</v>
      </c>
    </row>
    <row r="1099" spans="1:65">
      <c r="A1099" s="30"/>
      <c r="B1099" s="19">
        <v>1</v>
      </c>
      <c r="C1099" s="9">
        <v>4</v>
      </c>
      <c r="D1099" s="11">
        <v>1.1000000000000001</v>
      </c>
      <c r="E1099" s="11">
        <v>1</v>
      </c>
      <c r="F1099" s="11">
        <v>1</v>
      </c>
      <c r="G1099" s="11">
        <v>1.1030791088179599</v>
      </c>
      <c r="H1099" s="11">
        <v>1.034</v>
      </c>
      <c r="I1099" s="154" t="s">
        <v>108</v>
      </c>
      <c r="J1099" s="11">
        <v>0.99795400000000001</v>
      </c>
      <c r="K1099" s="11">
        <v>1.2</v>
      </c>
      <c r="L1099" s="159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1.0549378266400846</v>
      </c>
    </row>
    <row r="1100" spans="1:65">
      <c r="A1100" s="30"/>
      <c r="B1100" s="19">
        <v>1</v>
      </c>
      <c r="C1100" s="9">
        <v>5</v>
      </c>
      <c r="D1100" s="11">
        <v>1.1000000000000001</v>
      </c>
      <c r="E1100" s="11">
        <v>1</v>
      </c>
      <c r="F1100" s="11">
        <v>1.2</v>
      </c>
      <c r="G1100" s="11">
        <v>1.08480503366107</v>
      </c>
      <c r="H1100" s="11">
        <v>1.036</v>
      </c>
      <c r="I1100" s="154" t="s">
        <v>108</v>
      </c>
      <c r="J1100" s="11">
        <v>1.0650545</v>
      </c>
      <c r="K1100" s="11">
        <v>1</v>
      </c>
      <c r="L1100" s="159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166</v>
      </c>
    </row>
    <row r="1101" spans="1:65">
      <c r="A1101" s="30"/>
      <c r="B1101" s="19">
        <v>1</v>
      </c>
      <c r="C1101" s="9">
        <v>6</v>
      </c>
      <c r="D1101" s="11">
        <v>1</v>
      </c>
      <c r="E1101" s="11">
        <v>1</v>
      </c>
      <c r="F1101" s="155">
        <v>1.3</v>
      </c>
      <c r="G1101" s="11">
        <v>1.12776619486378</v>
      </c>
      <c r="H1101" s="11">
        <v>1.038</v>
      </c>
      <c r="I1101" s="154" t="s">
        <v>108</v>
      </c>
      <c r="J1101" s="11">
        <v>1.0904764999999998</v>
      </c>
      <c r="K1101" s="11">
        <v>1.1000000000000001</v>
      </c>
      <c r="L1101" s="159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6"/>
    </row>
    <row r="1102" spans="1:65">
      <c r="A1102" s="30"/>
      <c r="B1102" s="20" t="s">
        <v>237</v>
      </c>
      <c r="C1102" s="12"/>
      <c r="D1102" s="22">
        <v>1.0333333333333332</v>
      </c>
      <c r="E1102" s="22">
        <v>0.96666666666666667</v>
      </c>
      <c r="F1102" s="22">
        <v>1.1166666666666667</v>
      </c>
      <c r="G1102" s="22">
        <v>1.0916506734346501</v>
      </c>
      <c r="H1102" s="22">
        <v>1.034</v>
      </c>
      <c r="I1102" s="22" t="s">
        <v>729</v>
      </c>
      <c r="J1102" s="22">
        <v>1.0617719999999997</v>
      </c>
      <c r="K1102" s="22">
        <v>1.0999999999999999</v>
      </c>
      <c r="L1102" s="159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6"/>
    </row>
    <row r="1103" spans="1:65">
      <c r="A1103" s="30"/>
      <c r="B1103" s="3" t="s">
        <v>238</v>
      </c>
      <c r="C1103" s="29"/>
      <c r="D1103" s="11">
        <v>1</v>
      </c>
      <c r="E1103" s="11">
        <v>1</v>
      </c>
      <c r="F1103" s="11">
        <v>1.1000000000000001</v>
      </c>
      <c r="G1103" s="11">
        <v>1.0980267561698049</v>
      </c>
      <c r="H1103" s="11">
        <v>1.0350000000000001</v>
      </c>
      <c r="I1103" s="11" t="s">
        <v>729</v>
      </c>
      <c r="J1103" s="11">
        <v>1.0767855000000002</v>
      </c>
      <c r="K1103" s="11">
        <v>1.1000000000000001</v>
      </c>
      <c r="L1103" s="159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6"/>
    </row>
    <row r="1104" spans="1:65">
      <c r="A1104" s="30"/>
      <c r="B1104" s="3" t="s">
        <v>239</v>
      </c>
      <c r="C1104" s="29"/>
      <c r="D1104" s="23">
        <v>5.1639777949432274E-2</v>
      </c>
      <c r="E1104" s="23">
        <v>5.1639777949432218E-2</v>
      </c>
      <c r="F1104" s="23">
        <v>0.1169045194450012</v>
      </c>
      <c r="G1104" s="23">
        <v>4.6343376387075405E-2</v>
      </c>
      <c r="H1104" s="23">
        <v>6.2289646009589953E-3</v>
      </c>
      <c r="I1104" s="23" t="s">
        <v>729</v>
      </c>
      <c r="J1104" s="23">
        <v>3.8130634141068216E-2</v>
      </c>
      <c r="K1104" s="23">
        <v>6.3245553203367569E-2</v>
      </c>
      <c r="L1104" s="214"/>
      <c r="M1104" s="215"/>
      <c r="N1104" s="215"/>
      <c r="O1104" s="215"/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57"/>
    </row>
    <row r="1105" spans="1:65">
      <c r="A1105" s="30"/>
      <c r="B1105" s="3" t="s">
        <v>87</v>
      </c>
      <c r="C1105" s="29"/>
      <c r="D1105" s="13">
        <v>4.9973978660740916E-2</v>
      </c>
      <c r="E1105" s="13">
        <v>5.3420459947688501E-2</v>
      </c>
      <c r="F1105" s="13">
        <v>0.10469061442835928</v>
      </c>
      <c r="G1105" s="13">
        <v>4.2452569777899449E-2</v>
      </c>
      <c r="H1105" s="13">
        <v>6.0241437146605365E-3</v>
      </c>
      <c r="I1105" s="13" t="s">
        <v>729</v>
      </c>
      <c r="J1105" s="13">
        <v>3.5912261899040683E-2</v>
      </c>
      <c r="K1105" s="13">
        <v>5.749595745760689E-2</v>
      </c>
      <c r="L1105" s="159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6"/>
    </row>
    <row r="1106" spans="1:65">
      <c r="A1106" s="30"/>
      <c r="B1106" s="3" t="s">
        <v>240</v>
      </c>
      <c r="C1106" s="29"/>
      <c r="D1106" s="13">
        <v>-2.0479399601738058E-2</v>
      </c>
      <c r="E1106" s="13">
        <v>-8.3674277046787093E-2</v>
      </c>
      <c r="F1106" s="13">
        <v>5.8514197204573515E-2</v>
      </c>
      <c r="G1106" s="13">
        <v>3.480095780762138E-2</v>
      </c>
      <c r="H1106" s="13">
        <v>-1.9847450827287449E-2</v>
      </c>
      <c r="I1106" s="13" t="s">
        <v>729</v>
      </c>
      <c r="J1106" s="13">
        <v>6.4782712187707592E-3</v>
      </c>
      <c r="K1106" s="13">
        <v>4.2715477843310978E-2</v>
      </c>
      <c r="L1106" s="159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6"/>
    </row>
    <row r="1107" spans="1:65">
      <c r="A1107" s="30"/>
      <c r="B1107" s="46" t="s">
        <v>241</v>
      </c>
      <c r="C1107" s="47"/>
      <c r="D1107" s="45">
        <v>0.21</v>
      </c>
      <c r="E1107" s="45">
        <v>1.2</v>
      </c>
      <c r="F1107" s="45">
        <v>1.01</v>
      </c>
      <c r="G1107" s="45">
        <v>0.64</v>
      </c>
      <c r="H1107" s="45">
        <v>0.2</v>
      </c>
      <c r="I1107" s="45">
        <v>0.7</v>
      </c>
      <c r="J1107" s="45">
        <v>0.2</v>
      </c>
      <c r="K1107" s="45">
        <v>0.77</v>
      </c>
      <c r="L1107" s="159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6"/>
    </row>
    <row r="1108" spans="1:65">
      <c r="B1108" s="31"/>
      <c r="C1108" s="20"/>
      <c r="D1108" s="20"/>
      <c r="E1108" s="20"/>
      <c r="F1108" s="20"/>
      <c r="G1108" s="20"/>
      <c r="H1108" s="20"/>
      <c r="I1108" s="20"/>
      <c r="J1108" s="20"/>
      <c r="K1108" s="20"/>
      <c r="BM1108" s="56"/>
    </row>
    <row r="1109" spans="1:65" ht="15">
      <c r="B1109" s="8" t="s">
        <v>656</v>
      </c>
      <c r="BM1109" s="28" t="s">
        <v>67</v>
      </c>
    </row>
    <row r="1110" spans="1:65" ht="15">
      <c r="A1110" s="25" t="s">
        <v>44</v>
      </c>
      <c r="B1110" s="18" t="s">
        <v>114</v>
      </c>
      <c r="C1110" s="15" t="s">
        <v>115</v>
      </c>
      <c r="D1110" s="16" t="s">
        <v>233</v>
      </c>
      <c r="E1110" s="17" t="s">
        <v>233</v>
      </c>
      <c r="F1110" s="17" t="s">
        <v>233</v>
      </c>
      <c r="G1110" s="17" t="s">
        <v>233</v>
      </c>
      <c r="H1110" s="17" t="s">
        <v>233</v>
      </c>
      <c r="I1110" s="17" t="s">
        <v>233</v>
      </c>
      <c r="J1110" s="17" t="s">
        <v>233</v>
      </c>
      <c r="K1110" s="17" t="s">
        <v>233</v>
      </c>
      <c r="L1110" s="17" t="s">
        <v>233</v>
      </c>
      <c r="M1110" s="17" t="s">
        <v>233</v>
      </c>
      <c r="N1110" s="17" t="s">
        <v>233</v>
      </c>
      <c r="O1110" s="17" t="s">
        <v>233</v>
      </c>
      <c r="P1110" s="17" t="s">
        <v>233</v>
      </c>
      <c r="Q1110" s="17" t="s">
        <v>233</v>
      </c>
      <c r="R1110" s="17" t="s">
        <v>233</v>
      </c>
      <c r="S1110" s="17" t="s">
        <v>233</v>
      </c>
      <c r="T1110" s="17" t="s">
        <v>233</v>
      </c>
      <c r="U1110" s="17" t="s">
        <v>233</v>
      </c>
      <c r="V1110" s="17" t="s">
        <v>233</v>
      </c>
      <c r="W1110" s="17" t="s">
        <v>233</v>
      </c>
      <c r="X1110" s="17" t="s">
        <v>233</v>
      </c>
      <c r="Y1110" s="17" t="s">
        <v>233</v>
      </c>
      <c r="Z1110" s="159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8">
        <v>1</v>
      </c>
    </row>
    <row r="1111" spans="1:65">
      <c r="A1111" s="30"/>
      <c r="B1111" s="19" t="s">
        <v>234</v>
      </c>
      <c r="C1111" s="9" t="s">
        <v>234</v>
      </c>
      <c r="D1111" s="156" t="s">
        <v>244</v>
      </c>
      <c r="E1111" s="158" t="s">
        <v>245</v>
      </c>
      <c r="F1111" s="158" t="s">
        <v>246</v>
      </c>
      <c r="G1111" s="158" t="s">
        <v>247</v>
      </c>
      <c r="H1111" s="158" t="s">
        <v>248</v>
      </c>
      <c r="I1111" s="158" t="s">
        <v>249</v>
      </c>
      <c r="J1111" s="158" t="s">
        <v>250</v>
      </c>
      <c r="K1111" s="158" t="s">
        <v>251</v>
      </c>
      <c r="L1111" s="158" t="s">
        <v>252</v>
      </c>
      <c r="M1111" s="158" t="s">
        <v>253</v>
      </c>
      <c r="N1111" s="158" t="s">
        <v>254</v>
      </c>
      <c r="O1111" s="158" t="s">
        <v>255</v>
      </c>
      <c r="P1111" s="158" t="s">
        <v>258</v>
      </c>
      <c r="Q1111" s="158" t="s">
        <v>259</v>
      </c>
      <c r="R1111" s="158" t="s">
        <v>260</v>
      </c>
      <c r="S1111" s="158" t="s">
        <v>262</v>
      </c>
      <c r="T1111" s="158" t="s">
        <v>263</v>
      </c>
      <c r="U1111" s="158" t="s">
        <v>266</v>
      </c>
      <c r="V1111" s="158" t="s">
        <v>268</v>
      </c>
      <c r="W1111" s="158" t="s">
        <v>269</v>
      </c>
      <c r="X1111" s="158" t="s">
        <v>270</v>
      </c>
      <c r="Y1111" s="158" t="s">
        <v>235</v>
      </c>
      <c r="Z1111" s="159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8" t="s">
        <v>1</v>
      </c>
    </row>
    <row r="1112" spans="1:65">
      <c r="A1112" s="30"/>
      <c r="B1112" s="19"/>
      <c r="C1112" s="9"/>
      <c r="D1112" s="10" t="s">
        <v>331</v>
      </c>
      <c r="E1112" s="11" t="s">
        <v>104</v>
      </c>
      <c r="F1112" s="11" t="s">
        <v>104</v>
      </c>
      <c r="G1112" s="11" t="s">
        <v>104</v>
      </c>
      <c r="H1112" s="11" t="s">
        <v>104</v>
      </c>
      <c r="I1112" s="11" t="s">
        <v>104</v>
      </c>
      <c r="J1112" s="11" t="s">
        <v>104</v>
      </c>
      <c r="K1112" s="11" t="s">
        <v>104</v>
      </c>
      <c r="L1112" s="11" t="s">
        <v>331</v>
      </c>
      <c r="M1112" s="11" t="s">
        <v>104</v>
      </c>
      <c r="N1112" s="11" t="s">
        <v>104</v>
      </c>
      <c r="O1112" s="11" t="s">
        <v>104</v>
      </c>
      <c r="P1112" s="11" t="s">
        <v>104</v>
      </c>
      <c r="Q1112" s="11" t="s">
        <v>104</v>
      </c>
      <c r="R1112" s="11" t="s">
        <v>331</v>
      </c>
      <c r="S1112" s="11" t="s">
        <v>100</v>
      </c>
      <c r="T1112" s="11" t="s">
        <v>103</v>
      </c>
      <c r="U1112" s="11" t="s">
        <v>104</v>
      </c>
      <c r="V1112" s="11" t="s">
        <v>104</v>
      </c>
      <c r="W1112" s="11" t="s">
        <v>104</v>
      </c>
      <c r="X1112" s="11" t="s">
        <v>104</v>
      </c>
      <c r="Y1112" s="11" t="s">
        <v>331</v>
      </c>
      <c r="Z1112" s="159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8">
        <v>2</v>
      </c>
    </row>
    <row r="1113" spans="1:65">
      <c r="A1113" s="30"/>
      <c r="B1113" s="19"/>
      <c r="C1113" s="9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159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8">
        <v>3</v>
      </c>
    </row>
    <row r="1114" spans="1:65">
      <c r="A1114" s="30"/>
      <c r="B1114" s="18">
        <v>1</v>
      </c>
      <c r="C1114" s="14">
        <v>1</v>
      </c>
      <c r="D1114" s="21">
        <v>3.2199999999999998</v>
      </c>
      <c r="E1114" s="21">
        <v>3.19</v>
      </c>
      <c r="F1114" s="21">
        <v>3.2284000000000002</v>
      </c>
      <c r="G1114" s="21">
        <v>3.2</v>
      </c>
      <c r="H1114" s="21">
        <v>3.2400000000000007</v>
      </c>
      <c r="I1114" s="21">
        <v>3.27</v>
      </c>
      <c r="J1114" s="21">
        <v>3.15</v>
      </c>
      <c r="K1114" s="21">
        <v>3.2099999999999995</v>
      </c>
      <c r="L1114" s="21">
        <v>3.39</v>
      </c>
      <c r="M1114" s="21">
        <v>3.1128549999999997</v>
      </c>
      <c r="N1114" s="152">
        <v>3</v>
      </c>
      <c r="O1114" s="152">
        <v>3.0009000000000001</v>
      </c>
      <c r="P1114" s="21">
        <v>2.96505098203194</v>
      </c>
      <c r="Q1114" s="21" t="s">
        <v>300</v>
      </c>
      <c r="R1114" s="21">
        <v>3.1399999999999997</v>
      </c>
      <c r="S1114" s="152">
        <v>3.3733</v>
      </c>
      <c r="T1114" s="21">
        <v>3.3102</v>
      </c>
      <c r="U1114" s="21">
        <v>3.12</v>
      </c>
      <c r="V1114" s="21">
        <v>3.2288999999999999</v>
      </c>
      <c r="W1114" s="21">
        <v>3.17</v>
      </c>
      <c r="X1114" s="21">
        <v>3.17</v>
      </c>
      <c r="Y1114" s="21">
        <v>3.15</v>
      </c>
      <c r="Z1114" s="159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1</v>
      </c>
    </row>
    <row r="1115" spans="1:65">
      <c r="A1115" s="30"/>
      <c r="B1115" s="19">
        <v>1</v>
      </c>
      <c r="C1115" s="9">
        <v>2</v>
      </c>
      <c r="D1115" s="11">
        <v>3.2300000000000004</v>
      </c>
      <c r="E1115" s="11">
        <v>3.2</v>
      </c>
      <c r="F1115" s="11">
        <v>3.0728999999999997</v>
      </c>
      <c r="G1115" s="11">
        <v>3.19</v>
      </c>
      <c r="H1115" s="11">
        <v>3.29</v>
      </c>
      <c r="I1115" s="11">
        <v>3.01</v>
      </c>
      <c r="J1115" s="11">
        <v>3.1300000000000003</v>
      </c>
      <c r="K1115" s="11">
        <v>3.16</v>
      </c>
      <c r="L1115" s="11">
        <v>3.35</v>
      </c>
      <c r="M1115" s="11">
        <v>3.1962770000000003</v>
      </c>
      <c r="N1115" s="154">
        <v>3</v>
      </c>
      <c r="O1115" s="154">
        <v>2.9306999999999999</v>
      </c>
      <c r="P1115" s="11">
        <v>3.3378996189433687</v>
      </c>
      <c r="Q1115" s="11" t="s">
        <v>300</v>
      </c>
      <c r="R1115" s="11">
        <v>3.1199999999999997</v>
      </c>
      <c r="S1115" s="154">
        <v>3.36</v>
      </c>
      <c r="T1115" s="11">
        <v>3.3659000000000003</v>
      </c>
      <c r="U1115" s="11">
        <v>3.2</v>
      </c>
      <c r="V1115" s="11">
        <v>3.2250000000000001</v>
      </c>
      <c r="W1115" s="11">
        <v>3.2450000000000001</v>
      </c>
      <c r="X1115" s="11">
        <v>3.25</v>
      </c>
      <c r="Y1115" s="11">
        <v>3.12</v>
      </c>
      <c r="Z1115" s="159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24</v>
      </c>
    </row>
    <row r="1116" spans="1:65">
      <c r="A1116" s="30"/>
      <c r="B1116" s="19">
        <v>1</v>
      </c>
      <c r="C1116" s="9">
        <v>3</v>
      </c>
      <c r="D1116" s="11">
        <v>3.2099999999999995</v>
      </c>
      <c r="E1116" s="11">
        <v>3.2400000000000007</v>
      </c>
      <c r="F1116" s="11">
        <v>3.1063000000000001</v>
      </c>
      <c r="G1116" s="11">
        <v>3.2099999999999995</v>
      </c>
      <c r="H1116" s="11">
        <v>3.2400000000000007</v>
      </c>
      <c r="I1116" s="11">
        <v>3.05</v>
      </c>
      <c r="J1116" s="11">
        <v>3.09</v>
      </c>
      <c r="K1116" s="11">
        <v>3.2</v>
      </c>
      <c r="L1116" s="11">
        <v>3.2199999999999998</v>
      </c>
      <c r="M1116" s="11">
        <v>3.1505719999999999</v>
      </c>
      <c r="N1116" s="154">
        <v>3.04</v>
      </c>
      <c r="O1116" s="154">
        <v>2.9433000000000002</v>
      </c>
      <c r="P1116" s="11">
        <v>3.2023317219039429</v>
      </c>
      <c r="Q1116" s="11" t="s">
        <v>300</v>
      </c>
      <c r="R1116" s="11">
        <v>3.18</v>
      </c>
      <c r="S1116" s="154">
        <v>3.3685</v>
      </c>
      <c r="T1116" s="11">
        <v>3.2974999999999999</v>
      </c>
      <c r="U1116" s="11">
        <v>3.1400000000000006</v>
      </c>
      <c r="V1116" s="11">
        <v>3.2197000000000005</v>
      </c>
      <c r="W1116" s="11">
        <v>3.1690000000000005</v>
      </c>
      <c r="X1116" s="11">
        <v>3.29</v>
      </c>
      <c r="Y1116" s="11">
        <v>3.1300000000000003</v>
      </c>
      <c r="Z1116" s="159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16</v>
      </c>
    </row>
    <row r="1117" spans="1:65">
      <c r="A1117" s="30"/>
      <c r="B1117" s="19">
        <v>1</v>
      </c>
      <c r="C1117" s="9">
        <v>4</v>
      </c>
      <c r="D1117" s="11">
        <v>3.2400000000000007</v>
      </c>
      <c r="E1117" s="11">
        <v>3.2099999999999995</v>
      </c>
      <c r="F1117" s="11">
        <v>3.3109000000000002</v>
      </c>
      <c r="G1117" s="11">
        <v>3.2</v>
      </c>
      <c r="H1117" s="11">
        <v>3.29</v>
      </c>
      <c r="I1117" s="11">
        <v>3.2099999999999995</v>
      </c>
      <c r="J1117" s="11">
        <v>3.2400000000000007</v>
      </c>
      <c r="K1117" s="11">
        <v>3.2099999999999995</v>
      </c>
      <c r="L1117" s="11">
        <v>3.37</v>
      </c>
      <c r="M1117" s="11">
        <v>3.186957</v>
      </c>
      <c r="N1117" s="154">
        <v>3.04</v>
      </c>
      <c r="O1117" s="154">
        <v>2.9375999999999998</v>
      </c>
      <c r="P1117" s="11">
        <v>3.1071722216402824</v>
      </c>
      <c r="Q1117" s="11" t="s">
        <v>300</v>
      </c>
      <c r="R1117" s="11">
        <v>3.16</v>
      </c>
      <c r="S1117" s="154">
        <v>3.3712</v>
      </c>
      <c r="T1117" s="11">
        <v>3.3529999999999998</v>
      </c>
      <c r="U1117" s="11">
        <v>3.1</v>
      </c>
      <c r="V1117" s="11">
        <v>3.2225999999999999</v>
      </c>
      <c r="W1117" s="11">
        <v>3.1760000000000002</v>
      </c>
      <c r="X1117" s="11">
        <v>3.32</v>
      </c>
      <c r="Y1117" s="11">
        <v>3.1400000000000006</v>
      </c>
      <c r="Z1117" s="159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3.2007428960803752</v>
      </c>
    </row>
    <row r="1118" spans="1:65">
      <c r="A1118" s="30"/>
      <c r="B1118" s="19">
        <v>1</v>
      </c>
      <c r="C1118" s="9">
        <v>5</v>
      </c>
      <c r="D1118" s="11">
        <v>3.2300000000000004</v>
      </c>
      <c r="E1118" s="11">
        <v>3.19</v>
      </c>
      <c r="F1118" s="11">
        <v>3.1686000000000001</v>
      </c>
      <c r="G1118" s="11">
        <v>3.18</v>
      </c>
      <c r="H1118" s="11">
        <v>3.26</v>
      </c>
      <c r="I1118" s="11">
        <v>3.05</v>
      </c>
      <c r="J1118" s="11">
        <v>3.19</v>
      </c>
      <c r="K1118" s="11">
        <v>3.17</v>
      </c>
      <c r="L1118" s="11">
        <v>3.38</v>
      </c>
      <c r="M1118" s="11">
        <v>3.2242920000000002</v>
      </c>
      <c r="N1118" s="154">
        <v>3</v>
      </c>
      <c r="O1118" s="154">
        <v>2.9468999999999999</v>
      </c>
      <c r="P1118" s="11">
        <v>3.2419866662243639</v>
      </c>
      <c r="Q1118" s="11" t="s">
        <v>300</v>
      </c>
      <c r="R1118" s="11">
        <v>3.17</v>
      </c>
      <c r="S1118" s="154">
        <v>3.3715000000000002</v>
      </c>
      <c r="T1118" s="11">
        <v>3.3066</v>
      </c>
      <c r="U1118" s="11">
        <v>3.11</v>
      </c>
      <c r="V1118" s="11">
        <v>3.2369000000000003</v>
      </c>
      <c r="W1118" s="11">
        <v>3.1819999999999999</v>
      </c>
      <c r="X1118" s="11">
        <v>3.2199999999999998</v>
      </c>
      <c r="Y1118" s="11">
        <v>3.04</v>
      </c>
      <c r="Z1118" s="159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167</v>
      </c>
    </row>
    <row r="1119" spans="1:65">
      <c r="A1119" s="30"/>
      <c r="B1119" s="19">
        <v>1</v>
      </c>
      <c r="C1119" s="9">
        <v>6</v>
      </c>
      <c r="D1119" s="11">
        <v>3.25</v>
      </c>
      <c r="E1119" s="11">
        <v>3.2199999999999998</v>
      </c>
      <c r="F1119" s="11">
        <v>3.2356000000000003</v>
      </c>
      <c r="G1119" s="11">
        <v>3.2199999999999998</v>
      </c>
      <c r="H1119" s="11">
        <v>3.27</v>
      </c>
      <c r="I1119" s="11">
        <v>3.2099999999999995</v>
      </c>
      <c r="J1119" s="11">
        <v>3.1400000000000006</v>
      </c>
      <c r="K1119" s="11">
        <v>3.16</v>
      </c>
      <c r="L1119" s="11">
        <v>3.29</v>
      </c>
      <c r="M1119" s="11">
        <v>3.2295769999999999</v>
      </c>
      <c r="N1119" s="154">
        <v>2.99</v>
      </c>
      <c r="O1119" s="154">
        <v>3.0049000000000001</v>
      </c>
      <c r="P1119" s="11">
        <v>2.9790615659365898</v>
      </c>
      <c r="Q1119" s="11" t="s">
        <v>300</v>
      </c>
      <c r="R1119" s="11">
        <v>3.17</v>
      </c>
      <c r="S1119" s="154">
        <v>3.3674000000000004</v>
      </c>
      <c r="T1119" s="11">
        <v>3.3231999999999999</v>
      </c>
      <c r="U1119" s="11">
        <v>3.09</v>
      </c>
      <c r="V1119" s="11">
        <v>3.2370000000000001</v>
      </c>
      <c r="W1119" s="11">
        <v>3.1649999999999996</v>
      </c>
      <c r="X1119" s="11">
        <v>3.29</v>
      </c>
      <c r="Y1119" s="11">
        <v>3.1</v>
      </c>
      <c r="Z1119" s="159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6"/>
    </row>
    <row r="1120" spans="1:65">
      <c r="A1120" s="30"/>
      <c r="B1120" s="20" t="s">
        <v>237</v>
      </c>
      <c r="C1120" s="12"/>
      <c r="D1120" s="22">
        <v>3.2300000000000004</v>
      </c>
      <c r="E1120" s="22">
        <v>3.2083333333333335</v>
      </c>
      <c r="F1120" s="22">
        <v>3.1871166666666664</v>
      </c>
      <c r="G1120" s="22">
        <v>3.1999999999999997</v>
      </c>
      <c r="H1120" s="22">
        <v>3.2650000000000001</v>
      </c>
      <c r="I1120" s="22">
        <v>3.1333333333333329</v>
      </c>
      <c r="J1120" s="22">
        <v>3.1566666666666667</v>
      </c>
      <c r="K1120" s="22">
        <v>3.1850000000000001</v>
      </c>
      <c r="L1120" s="22">
        <v>3.3333333333333335</v>
      </c>
      <c r="M1120" s="22">
        <v>3.1834216666666664</v>
      </c>
      <c r="N1120" s="22">
        <v>3.0116666666666667</v>
      </c>
      <c r="O1120" s="22">
        <v>2.9607166666666664</v>
      </c>
      <c r="P1120" s="22">
        <v>3.1389171294467477</v>
      </c>
      <c r="Q1120" s="22" t="s">
        <v>729</v>
      </c>
      <c r="R1120" s="22">
        <v>3.1566666666666663</v>
      </c>
      <c r="S1120" s="22">
        <v>3.3686500000000001</v>
      </c>
      <c r="T1120" s="22">
        <v>3.3260666666666663</v>
      </c>
      <c r="U1120" s="22">
        <v>3.1266666666666665</v>
      </c>
      <c r="V1120" s="22">
        <v>3.2283500000000003</v>
      </c>
      <c r="W1120" s="22">
        <v>3.1844999999999999</v>
      </c>
      <c r="X1120" s="22">
        <v>3.2566666666666664</v>
      </c>
      <c r="Y1120" s="22">
        <v>3.1133333333333337</v>
      </c>
      <c r="Z1120" s="159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6"/>
    </row>
    <row r="1121" spans="1:65">
      <c r="A1121" s="30"/>
      <c r="B1121" s="3" t="s">
        <v>238</v>
      </c>
      <c r="C1121" s="29"/>
      <c r="D1121" s="11">
        <v>3.2300000000000004</v>
      </c>
      <c r="E1121" s="11">
        <v>3.2050000000000001</v>
      </c>
      <c r="F1121" s="11">
        <v>3.1985000000000001</v>
      </c>
      <c r="G1121" s="11">
        <v>3.2</v>
      </c>
      <c r="H1121" s="11">
        <v>3.2649999999999997</v>
      </c>
      <c r="I1121" s="11">
        <v>3.13</v>
      </c>
      <c r="J1121" s="11">
        <v>3.1450000000000005</v>
      </c>
      <c r="K1121" s="11">
        <v>3.1850000000000001</v>
      </c>
      <c r="L1121" s="11">
        <v>3.3600000000000003</v>
      </c>
      <c r="M1121" s="11">
        <v>3.1916169999999999</v>
      </c>
      <c r="N1121" s="11">
        <v>3</v>
      </c>
      <c r="O1121" s="11">
        <v>2.9451000000000001</v>
      </c>
      <c r="P1121" s="11">
        <v>3.1547519717721126</v>
      </c>
      <c r="Q1121" s="11" t="s">
        <v>729</v>
      </c>
      <c r="R1121" s="11">
        <v>3.165</v>
      </c>
      <c r="S1121" s="11">
        <v>3.36985</v>
      </c>
      <c r="T1121" s="11">
        <v>3.3167</v>
      </c>
      <c r="U1121" s="11">
        <v>3.1150000000000002</v>
      </c>
      <c r="V1121" s="11">
        <v>3.22695</v>
      </c>
      <c r="W1121" s="11">
        <v>3.173</v>
      </c>
      <c r="X1121" s="11">
        <v>3.27</v>
      </c>
      <c r="Y1121" s="11">
        <v>3.125</v>
      </c>
      <c r="Z1121" s="159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6"/>
    </row>
    <row r="1122" spans="1:65">
      <c r="A1122" s="30"/>
      <c r="B1122" s="3" t="s">
        <v>239</v>
      </c>
      <c r="C1122" s="29"/>
      <c r="D1122" s="23">
        <v>1.4142135623731214E-2</v>
      </c>
      <c r="E1122" s="23">
        <v>1.9407902170679697E-2</v>
      </c>
      <c r="F1122" s="23">
        <v>8.8653153732209056E-2</v>
      </c>
      <c r="G1122" s="23">
        <v>1.4142135623730775E-2</v>
      </c>
      <c r="H1122" s="23">
        <v>2.2583179581272168E-2</v>
      </c>
      <c r="I1122" s="23">
        <v>0.1091176734844849</v>
      </c>
      <c r="J1122" s="23">
        <v>5.202563470700463E-2</v>
      </c>
      <c r="K1122" s="23">
        <v>2.4289915602982017E-2</v>
      </c>
      <c r="L1122" s="23">
        <v>6.5929255013739391E-2</v>
      </c>
      <c r="M1122" s="23">
        <v>4.4804491210889544E-2</v>
      </c>
      <c r="N1122" s="23">
        <v>2.2286019533929013E-2</v>
      </c>
      <c r="O1122" s="23">
        <v>3.3155658139549481E-2</v>
      </c>
      <c r="P1122" s="23">
        <v>0.14901660890517957</v>
      </c>
      <c r="Q1122" s="23" t="s">
        <v>729</v>
      </c>
      <c r="R1122" s="23">
        <v>2.2509257354845685E-2</v>
      </c>
      <c r="S1122" s="23">
        <v>4.7466830524062094E-3</v>
      </c>
      <c r="T1122" s="23">
        <v>2.7448400074807106E-2</v>
      </c>
      <c r="U1122" s="23">
        <v>3.9832984656772541E-2</v>
      </c>
      <c r="V1122" s="23">
        <v>7.3121132376352043E-3</v>
      </c>
      <c r="W1122" s="23">
        <v>3.0230779017418698E-2</v>
      </c>
      <c r="X1122" s="23">
        <v>5.5015149428740716E-2</v>
      </c>
      <c r="Y1122" s="23">
        <v>3.9832984656772485E-2</v>
      </c>
      <c r="Z1122" s="214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57"/>
    </row>
    <row r="1123" spans="1:65">
      <c r="A1123" s="30"/>
      <c r="B1123" s="3" t="s">
        <v>87</v>
      </c>
      <c r="C1123" s="29"/>
      <c r="D1123" s="13">
        <v>4.3783701621458865E-3</v>
      </c>
      <c r="E1123" s="13">
        <v>6.0492162609910739E-3</v>
      </c>
      <c r="F1123" s="13">
        <v>2.7816099316166357E-2</v>
      </c>
      <c r="G1123" s="13">
        <v>4.4194173824158673E-3</v>
      </c>
      <c r="H1123" s="13">
        <v>6.9167471918138339E-3</v>
      </c>
      <c r="I1123" s="13">
        <v>3.4824789409941992E-2</v>
      </c>
      <c r="J1123" s="13">
        <v>1.6481193676981403E-2</v>
      </c>
      <c r="K1123" s="13">
        <v>7.626347128094825E-3</v>
      </c>
      <c r="L1123" s="13">
        <v>1.9778776504121815E-2</v>
      </c>
      <c r="M1123" s="13">
        <v>1.4074318736984644E-2</v>
      </c>
      <c r="N1123" s="13">
        <v>7.3998958053997825E-3</v>
      </c>
      <c r="O1123" s="13">
        <v>1.1198524503487156E-2</v>
      </c>
      <c r="P1123" s="13">
        <v>4.7473890759086271E-2</v>
      </c>
      <c r="Q1123" s="13" t="s">
        <v>729</v>
      </c>
      <c r="R1123" s="13">
        <v>7.1307045474695947E-3</v>
      </c>
      <c r="S1123" s="13">
        <v>1.4090757580651624E-3</v>
      </c>
      <c r="T1123" s="13">
        <v>8.2525104953219339E-3</v>
      </c>
      <c r="U1123" s="13">
        <v>1.2739760551206571E-2</v>
      </c>
      <c r="V1123" s="13">
        <v>2.2649691754720535E-3</v>
      </c>
      <c r="W1123" s="13">
        <v>9.493100649212969E-3</v>
      </c>
      <c r="X1123" s="13">
        <v>1.6893085802069822E-2</v>
      </c>
      <c r="Y1123" s="13">
        <v>1.2794320553567178E-2</v>
      </c>
      <c r="Z1123" s="159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6"/>
    </row>
    <row r="1124" spans="1:65">
      <c r="A1124" s="30"/>
      <c r="B1124" s="3" t="s">
        <v>240</v>
      </c>
      <c r="C1124" s="29"/>
      <c r="D1124" s="13">
        <v>9.1407229101261311E-3</v>
      </c>
      <c r="E1124" s="13">
        <v>2.3714610949394643E-3</v>
      </c>
      <c r="F1124" s="13">
        <v>-4.2572083594704102E-3</v>
      </c>
      <c r="G1124" s="13">
        <v>-2.3210114167093732E-4</v>
      </c>
      <c r="H1124" s="13">
        <v>2.0075684303888952E-2</v>
      </c>
      <c r="I1124" s="13">
        <v>-2.1060599034552929E-2</v>
      </c>
      <c r="J1124" s="13">
        <v>-1.3770624772044049E-2</v>
      </c>
      <c r="K1124" s="13">
        <v>-4.918513167569305E-3</v>
      </c>
      <c r="L1124" s="13">
        <v>4.1424894644092936E-2</v>
      </c>
      <c r="M1124" s="13">
        <v>-5.411627855183343E-3</v>
      </c>
      <c r="N1124" s="13">
        <v>-5.9072607689062084E-2</v>
      </c>
      <c r="O1124" s="13">
        <v>-7.4990787203697118E-2</v>
      </c>
      <c r="P1124" s="13">
        <v>-1.9316067750814736E-2</v>
      </c>
      <c r="Q1124" s="13" t="s">
        <v>729</v>
      </c>
      <c r="R1124" s="13">
        <v>-1.377062477204416E-2</v>
      </c>
      <c r="S1124" s="13">
        <v>5.2458791402847149E-2</v>
      </c>
      <c r="T1124" s="13">
        <v>3.9154588373768506E-2</v>
      </c>
      <c r="U1124" s="13">
        <v>-2.3143448823841006E-2</v>
      </c>
      <c r="V1124" s="13">
        <v>8.6252175872771897E-3</v>
      </c>
      <c r="W1124" s="13">
        <v>-5.0747269017659136E-3</v>
      </c>
      <c r="X1124" s="13">
        <v>1.7472122067278661E-2</v>
      </c>
      <c r="Y1124" s="13">
        <v>-2.730914840241716E-2</v>
      </c>
      <c r="Z1124" s="159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6"/>
    </row>
    <row r="1125" spans="1:65">
      <c r="A1125" s="30"/>
      <c r="B1125" s="46" t="s">
        <v>241</v>
      </c>
      <c r="C1125" s="47"/>
      <c r="D1125" s="45">
        <v>0.66</v>
      </c>
      <c r="E1125" s="45">
        <v>0.34</v>
      </c>
      <c r="F1125" s="45">
        <v>0.03</v>
      </c>
      <c r="G1125" s="45">
        <v>0.22</v>
      </c>
      <c r="H1125" s="45">
        <v>1.17</v>
      </c>
      <c r="I1125" s="45">
        <v>0.76</v>
      </c>
      <c r="J1125" s="45">
        <v>0.41</v>
      </c>
      <c r="K1125" s="45">
        <v>0</v>
      </c>
      <c r="L1125" s="45">
        <v>2.17</v>
      </c>
      <c r="M1125" s="45">
        <v>0.02</v>
      </c>
      <c r="N1125" s="45">
        <v>2.54</v>
      </c>
      <c r="O1125" s="45">
        <v>3.28</v>
      </c>
      <c r="P1125" s="45">
        <v>0.67</v>
      </c>
      <c r="Q1125" s="45" t="s">
        <v>242</v>
      </c>
      <c r="R1125" s="45">
        <v>0.41</v>
      </c>
      <c r="S1125" s="45">
        <v>2.69</v>
      </c>
      <c r="T1125" s="45">
        <v>2.06</v>
      </c>
      <c r="U1125" s="45">
        <v>0.85</v>
      </c>
      <c r="V1125" s="45">
        <v>0.63</v>
      </c>
      <c r="W1125" s="45">
        <v>0.01</v>
      </c>
      <c r="X1125" s="45">
        <v>1.05</v>
      </c>
      <c r="Y1125" s="45">
        <v>1.05</v>
      </c>
      <c r="Z1125" s="159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6"/>
    </row>
    <row r="1126" spans="1:65">
      <c r="B1126" s="31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BM1126" s="56"/>
    </row>
    <row r="1127" spans="1:65" ht="15">
      <c r="B1127" s="8" t="s">
        <v>657</v>
      </c>
      <c r="BM1127" s="28" t="s">
        <v>278</v>
      </c>
    </row>
    <row r="1128" spans="1:65" ht="15">
      <c r="A1128" s="25" t="s">
        <v>45</v>
      </c>
      <c r="B1128" s="18" t="s">
        <v>114</v>
      </c>
      <c r="C1128" s="15" t="s">
        <v>115</v>
      </c>
      <c r="D1128" s="16" t="s">
        <v>233</v>
      </c>
      <c r="E1128" s="17" t="s">
        <v>233</v>
      </c>
      <c r="F1128" s="17" t="s">
        <v>233</v>
      </c>
      <c r="G1128" s="17" t="s">
        <v>233</v>
      </c>
      <c r="H1128" s="17" t="s">
        <v>233</v>
      </c>
      <c r="I1128" s="159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8">
        <v>1</v>
      </c>
    </row>
    <row r="1129" spans="1:65">
      <c r="A1129" s="30"/>
      <c r="B1129" s="19" t="s">
        <v>234</v>
      </c>
      <c r="C1129" s="9" t="s">
        <v>234</v>
      </c>
      <c r="D1129" s="156" t="s">
        <v>253</v>
      </c>
      <c r="E1129" s="158" t="s">
        <v>256</v>
      </c>
      <c r="F1129" s="158" t="s">
        <v>259</v>
      </c>
      <c r="G1129" s="158" t="s">
        <v>263</v>
      </c>
      <c r="H1129" s="158" t="s">
        <v>266</v>
      </c>
      <c r="I1129" s="159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28" t="s">
        <v>3</v>
      </c>
    </row>
    <row r="1130" spans="1:65">
      <c r="A1130" s="30"/>
      <c r="B1130" s="19"/>
      <c r="C1130" s="9"/>
      <c r="D1130" s="10" t="s">
        <v>103</v>
      </c>
      <c r="E1130" s="11" t="s">
        <v>331</v>
      </c>
      <c r="F1130" s="11" t="s">
        <v>104</v>
      </c>
      <c r="G1130" s="11" t="s">
        <v>103</v>
      </c>
      <c r="H1130" s="11" t="s">
        <v>103</v>
      </c>
      <c r="I1130" s="159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8">
        <v>0</v>
      </c>
    </row>
    <row r="1131" spans="1:65">
      <c r="A1131" s="30"/>
      <c r="B1131" s="19"/>
      <c r="C1131" s="9"/>
      <c r="D1131" s="26"/>
      <c r="E1131" s="26"/>
      <c r="F1131" s="26"/>
      <c r="G1131" s="26"/>
      <c r="H1131" s="26"/>
      <c r="I1131" s="159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8">
        <v>0</v>
      </c>
    </row>
    <row r="1132" spans="1:65">
      <c r="A1132" s="30"/>
      <c r="B1132" s="18">
        <v>1</v>
      </c>
      <c r="C1132" s="14">
        <v>1</v>
      </c>
      <c r="D1132" s="230">
        <v>260</v>
      </c>
      <c r="E1132" s="230">
        <v>253.34454289797398</v>
      </c>
      <c r="F1132" s="232">
        <v>257.8</v>
      </c>
      <c r="G1132" s="230">
        <v>250</v>
      </c>
      <c r="H1132" s="230">
        <v>237</v>
      </c>
      <c r="I1132" s="233"/>
      <c r="J1132" s="234"/>
      <c r="K1132" s="234"/>
      <c r="L1132" s="234"/>
      <c r="M1132" s="234"/>
      <c r="N1132" s="234"/>
      <c r="O1132" s="234"/>
      <c r="P1132" s="234"/>
      <c r="Q1132" s="234"/>
      <c r="R1132" s="234"/>
      <c r="S1132" s="234"/>
      <c r="T1132" s="234"/>
      <c r="U1132" s="234"/>
      <c r="V1132" s="234"/>
      <c r="W1132" s="234"/>
      <c r="X1132" s="234"/>
      <c r="Y1132" s="234"/>
      <c r="Z1132" s="234"/>
      <c r="AA1132" s="234"/>
      <c r="AB1132" s="234"/>
      <c r="AC1132" s="234"/>
      <c r="AD1132" s="234"/>
      <c r="AE1132" s="234"/>
      <c r="AF1132" s="234"/>
      <c r="AG1132" s="234"/>
      <c r="AH1132" s="234"/>
      <c r="AI1132" s="234"/>
      <c r="AJ1132" s="234"/>
      <c r="AK1132" s="234"/>
      <c r="AL1132" s="234"/>
      <c r="AM1132" s="234"/>
      <c r="AN1132" s="234"/>
      <c r="AO1132" s="234"/>
      <c r="AP1132" s="234"/>
      <c r="AQ1132" s="234"/>
      <c r="AR1132" s="234"/>
      <c r="AS1132" s="234"/>
      <c r="AT1132" s="234"/>
      <c r="AU1132" s="234"/>
      <c r="AV1132" s="234"/>
      <c r="AW1132" s="234"/>
      <c r="AX1132" s="234"/>
      <c r="AY1132" s="234"/>
      <c r="AZ1132" s="234"/>
      <c r="BA1132" s="234"/>
      <c r="BB1132" s="234"/>
      <c r="BC1132" s="234"/>
      <c r="BD1132" s="234"/>
      <c r="BE1132" s="234"/>
      <c r="BF1132" s="234"/>
      <c r="BG1132" s="234"/>
      <c r="BH1132" s="234"/>
      <c r="BI1132" s="234"/>
      <c r="BJ1132" s="234"/>
      <c r="BK1132" s="234"/>
      <c r="BL1132" s="234"/>
      <c r="BM1132" s="235">
        <v>1</v>
      </c>
    </row>
    <row r="1133" spans="1:65">
      <c r="A1133" s="30"/>
      <c r="B1133" s="19">
        <v>1</v>
      </c>
      <c r="C1133" s="9">
        <v>2</v>
      </c>
      <c r="D1133" s="236">
        <v>256</v>
      </c>
      <c r="E1133" s="236">
        <v>248.325893861059</v>
      </c>
      <c r="F1133" s="238">
        <v>224.9</v>
      </c>
      <c r="G1133" s="236">
        <v>256</v>
      </c>
      <c r="H1133" s="236">
        <v>243</v>
      </c>
      <c r="I1133" s="233"/>
      <c r="J1133" s="234"/>
      <c r="K1133" s="234"/>
      <c r="L1133" s="234"/>
      <c r="M1133" s="234"/>
      <c r="N1133" s="234"/>
      <c r="O1133" s="234"/>
      <c r="P1133" s="234"/>
      <c r="Q1133" s="234"/>
      <c r="R1133" s="234"/>
      <c r="S1133" s="234"/>
      <c r="T1133" s="234"/>
      <c r="U1133" s="234"/>
      <c r="V1133" s="234"/>
      <c r="W1133" s="234"/>
      <c r="X1133" s="234"/>
      <c r="Y1133" s="234"/>
      <c r="Z1133" s="234"/>
      <c r="AA1133" s="234"/>
      <c r="AB1133" s="234"/>
      <c r="AC1133" s="234"/>
      <c r="AD1133" s="234"/>
      <c r="AE1133" s="234"/>
      <c r="AF1133" s="234"/>
      <c r="AG1133" s="234"/>
      <c r="AH1133" s="234"/>
      <c r="AI1133" s="234"/>
      <c r="AJ1133" s="234"/>
      <c r="AK1133" s="234"/>
      <c r="AL1133" s="234"/>
      <c r="AM1133" s="234"/>
      <c r="AN1133" s="234"/>
      <c r="AO1133" s="234"/>
      <c r="AP1133" s="234"/>
      <c r="AQ1133" s="234"/>
      <c r="AR1133" s="234"/>
      <c r="AS1133" s="234"/>
      <c r="AT1133" s="234"/>
      <c r="AU1133" s="234"/>
      <c r="AV1133" s="234"/>
      <c r="AW1133" s="234"/>
      <c r="AX1133" s="234"/>
      <c r="AY1133" s="234"/>
      <c r="AZ1133" s="234"/>
      <c r="BA1133" s="234"/>
      <c r="BB1133" s="234"/>
      <c r="BC1133" s="234"/>
      <c r="BD1133" s="234"/>
      <c r="BE1133" s="234"/>
      <c r="BF1133" s="234"/>
      <c r="BG1133" s="234"/>
      <c r="BH1133" s="234"/>
      <c r="BI1133" s="234"/>
      <c r="BJ1133" s="234"/>
      <c r="BK1133" s="234"/>
      <c r="BL1133" s="234"/>
      <c r="BM1133" s="235">
        <v>16</v>
      </c>
    </row>
    <row r="1134" spans="1:65">
      <c r="A1134" s="30"/>
      <c r="B1134" s="19">
        <v>1</v>
      </c>
      <c r="C1134" s="9">
        <v>3</v>
      </c>
      <c r="D1134" s="236">
        <v>250</v>
      </c>
      <c r="E1134" s="236">
        <v>252.727710677537</v>
      </c>
      <c r="F1134" s="238">
        <v>221.9</v>
      </c>
      <c r="G1134" s="236">
        <v>247</v>
      </c>
      <c r="H1134" s="236">
        <v>240</v>
      </c>
      <c r="I1134" s="233"/>
      <c r="J1134" s="234"/>
      <c r="K1134" s="234"/>
      <c r="L1134" s="234"/>
      <c r="M1134" s="234"/>
      <c r="N1134" s="234"/>
      <c r="O1134" s="234"/>
      <c r="P1134" s="234"/>
      <c r="Q1134" s="234"/>
      <c r="R1134" s="234"/>
      <c r="S1134" s="234"/>
      <c r="T1134" s="234"/>
      <c r="U1134" s="234"/>
      <c r="V1134" s="234"/>
      <c r="W1134" s="234"/>
      <c r="X1134" s="234"/>
      <c r="Y1134" s="234"/>
      <c r="Z1134" s="234"/>
      <c r="AA1134" s="234"/>
      <c r="AB1134" s="234"/>
      <c r="AC1134" s="234"/>
      <c r="AD1134" s="234"/>
      <c r="AE1134" s="234"/>
      <c r="AF1134" s="234"/>
      <c r="AG1134" s="234"/>
      <c r="AH1134" s="234"/>
      <c r="AI1134" s="234"/>
      <c r="AJ1134" s="234"/>
      <c r="AK1134" s="234"/>
      <c r="AL1134" s="234"/>
      <c r="AM1134" s="234"/>
      <c r="AN1134" s="234"/>
      <c r="AO1134" s="234"/>
      <c r="AP1134" s="234"/>
      <c r="AQ1134" s="234"/>
      <c r="AR1134" s="234"/>
      <c r="AS1134" s="234"/>
      <c r="AT1134" s="234"/>
      <c r="AU1134" s="234"/>
      <c r="AV1134" s="234"/>
      <c r="AW1134" s="234"/>
      <c r="AX1134" s="234"/>
      <c r="AY1134" s="234"/>
      <c r="AZ1134" s="234"/>
      <c r="BA1134" s="234"/>
      <c r="BB1134" s="234"/>
      <c r="BC1134" s="234"/>
      <c r="BD1134" s="234"/>
      <c r="BE1134" s="234"/>
      <c r="BF1134" s="234"/>
      <c r="BG1134" s="234"/>
      <c r="BH1134" s="234"/>
      <c r="BI1134" s="234"/>
      <c r="BJ1134" s="234"/>
      <c r="BK1134" s="234"/>
      <c r="BL1134" s="234"/>
      <c r="BM1134" s="235">
        <v>16</v>
      </c>
    </row>
    <row r="1135" spans="1:65">
      <c r="A1135" s="30"/>
      <c r="B1135" s="19">
        <v>1</v>
      </c>
      <c r="C1135" s="9">
        <v>4</v>
      </c>
      <c r="D1135" s="236">
        <v>248.99999999999997</v>
      </c>
      <c r="E1135" s="236">
        <v>249.56593334406404</v>
      </c>
      <c r="F1135" s="238">
        <v>224.3</v>
      </c>
      <c r="G1135" s="236">
        <v>245</v>
      </c>
      <c r="H1135" s="236">
        <v>245</v>
      </c>
      <c r="I1135" s="233"/>
      <c r="J1135" s="234"/>
      <c r="K1135" s="234"/>
      <c r="L1135" s="234"/>
      <c r="M1135" s="234"/>
      <c r="N1135" s="234"/>
      <c r="O1135" s="234"/>
      <c r="P1135" s="234"/>
      <c r="Q1135" s="234"/>
      <c r="R1135" s="234"/>
      <c r="S1135" s="234"/>
      <c r="T1135" s="234"/>
      <c r="U1135" s="234"/>
      <c r="V1135" s="234"/>
      <c r="W1135" s="234"/>
      <c r="X1135" s="234"/>
      <c r="Y1135" s="234"/>
      <c r="Z1135" s="234"/>
      <c r="AA1135" s="234"/>
      <c r="AB1135" s="234"/>
      <c r="AC1135" s="234"/>
      <c r="AD1135" s="234"/>
      <c r="AE1135" s="234"/>
      <c r="AF1135" s="234"/>
      <c r="AG1135" s="234"/>
      <c r="AH1135" s="234"/>
      <c r="AI1135" s="234"/>
      <c r="AJ1135" s="234"/>
      <c r="AK1135" s="234"/>
      <c r="AL1135" s="234"/>
      <c r="AM1135" s="234"/>
      <c r="AN1135" s="234"/>
      <c r="AO1135" s="234"/>
      <c r="AP1135" s="234"/>
      <c r="AQ1135" s="234"/>
      <c r="AR1135" s="234"/>
      <c r="AS1135" s="234"/>
      <c r="AT1135" s="234"/>
      <c r="AU1135" s="234"/>
      <c r="AV1135" s="234"/>
      <c r="AW1135" s="234"/>
      <c r="AX1135" s="234"/>
      <c r="AY1135" s="234"/>
      <c r="AZ1135" s="234"/>
      <c r="BA1135" s="234"/>
      <c r="BB1135" s="234"/>
      <c r="BC1135" s="234"/>
      <c r="BD1135" s="234"/>
      <c r="BE1135" s="234"/>
      <c r="BF1135" s="234"/>
      <c r="BG1135" s="234"/>
      <c r="BH1135" s="234"/>
      <c r="BI1135" s="234"/>
      <c r="BJ1135" s="234"/>
      <c r="BK1135" s="234"/>
      <c r="BL1135" s="234"/>
      <c r="BM1135" s="235">
        <v>248.07190978885299</v>
      </c>
    </row>
    <row r="1136" spans="1:65">
      <c r="A1136" s="30"/>
      <c r="B1136" s="19">
        <v>1</v>
      </c>
      <c r="C1136" s="9">
        <v>5</v>
      </c>
      <c r="D1136" s="236">
        <v>254</v>
      </c>
      <c r="E1136" s="236">
        <v>237.444249408357</v>
      </c>
      <c r="F1136" s="238">
        <v>222.5</v>
      </c>
      <c r="G1136" s="236">
        <v>246.00000000000003</v>
      </c>
      <c r="H1136" s="236">
        <v>238</v>
      </c>
      <c r="I1136" s="233"/>
      <c r="J1136" s="234"/>
      <c r="K1136" s="234"/>
      <c r="L1136" s="234"/>
      <c r="M1136" s="234"/>
      <c r="N1136" s="234"/>
      <c r="O1136" s="234"/>
      <c r="P1136" s="234"/>
      <c r="Q1136" s="234"/>
      <c r="R1136" s="234"/>
      <c r="S1136" s="234"/>
      <c r="T1136" s="234"/>
      <c r="U1136" s="234"/>
      <c r="V1136" s="234"/>
      <c r="W1136" s="234"/>
      <c r="X1136" s="234"/>
      <c r="Y1136" s="234"/>
      <c r="Z1136" s="234"/>
      <c r="AA1136" s="234"/>
      <c r="AB1136" s="234"/>
      <c r="AC1136" s="234"/>
      <c r="AD1136" s="234"/>
      <c r="AE1136" s="234"/>
      <c r="AF1136" s="234"/>
      <c r="AG1136" s="234"/>
      <c r="AH1136" s="234"/>
      <c r="AI1136" s="234"/>
      <c r="AJ1136" s="234"/>
      <c r="AK1136" s="234"/>
      <c r="AL1136" s="234"/>
      <c r="AM1136" s="234"/>
      <c r="AN1136" s="234"/>
      <c r="AO1136" s="234"/>
      <c r="AP1136" s="234"/>
      <c r="AQ1136" s="234"/>
      <c r="AR1136" s="234"/>
      <c r="AS1136" s="234"/>
      <c r="AT1136" s="234"/>
      <c r="AU1136" s="234"/>
      <c r="AV1136" s="234"/>
      <c r="AW1136" s="234"/>
      <c r="AX1136" s="234"/>
      <c r="AY1136" s="234"/>
      <c r="AZ1136" s="234"/>
      <c r="BA1136" s="234"/>
      <c r="BB1136" s="234"/>
      <c r="BC1136" s="234"/>
      <c r="BD1136" s="234"/>
      <c r="BE1136" s="234"/>
      <c r="BF1136" s="234"/>
      <c r="BG1136" s="234"/>
      <c r="BH1136" s="234"/>
      <c r="BI1136" s="234"/>
      <c r="BJ1136" s="234"/>
      <c r="BK1136" s="234"/>
      <c r="BL1136" s="234"/>
      <c r="BM1136" s="235">
        <v>22</v>
      </c>
    </row>
    <row r="1137" spans="1:65">
      <c r="A1137" s="30"/>
      <c r="B1137" s="19">
        <v>1</v>
      </c>
      <c r="C1137" s="9">
        <v>6</v>
      </c>
      <c r="D1137" s="236">
        <v>250.99999999999997</v>
      </c>
      <c r="E1137" s="236">
        <v>259.317504743482</v>
      </c>
      <c r="F1137" s="238">
        <v>221.6</v>
      </c>
      <c r="G1137" s="236">
        <v>243</v>
      </c>
      <c r="H1137" s="236">
        <v>243</v>
      </c>
      <c r="I1137" s="233"/>
      <c r="J1137" s="234"/>
      <c r="K1137" s="234"/>
      <c r="L1137" s="234"/>
      <c r="M1137" s="234"/>
      <c r="N1137" s="234"/>
      <c r="O1137" s="234"/>
      <c r="P1137" s="234"/>
      <c r="Q1137" s="234"/>
      <c r="R1137" s="234"/>
      <c r="S1137" s="234"/>
      <c r="T1137" s="234"/>
      <c r="U1137" s="234"/>
      <c r="V1137" s="234"/>
      <c r="W1137" s="234"/>
      <c r="X1137" s="234"/>
      <c r="Y1137" s="234"/>
      <c r="Z1137" s="234"/>
      <c r="AA1137" s="234"/>
      <c r="AB1137" s="234"/>
      <c r="AC1137" s="234"/>
      <c r="AD1137" s="234"/>
      <c r="AE1137" s="234"/>
      <c r="AF1137" s="234"/>
      <c r="AG1137" s="234"/>
      <c r="AH1137" s="234"/>
      <c r="AI1137" s="234"/>
      <c r="AJ1137" s="234"/>
      <c r="AK1137" s="234"/>
      <c r="AL1137" s="234"/>
      <c r="AM1137" s="234"/>
      <c r="AN1137" s="234"/>
      <c r="AO1137" s="234"/>
      <c r="AP1137" s="234"/>
      <c r="AQ1137" s="234"/>
      <c r="AR1137" s="234"/>
      <c r="AS1137" s="234"/>
      <c r="AT1137" s="234"/>
      <c r="AU1137" s="234"/>
      <c r="AV1137" s="234"/>
      <c r="AW1137" s="234"/>
      <c r="AX1137" s="234"/>
      <c r="AY1137" s="234"/>
      <c r="AZ1137" s="234"/>
      <c r="BA1137" s="234"/>
      <c r="BB1137" s="234"/>
      <c r="BC1137" s="234"/>
      <c r="BD1137" s="234"/>
      <c r="BE1137" s="234"/>
      <c r="BF1137" s="234"/>
      <c r="BG1137" s="234"/>
      <c r="BH1137" s="234"/>
      <c r="BI1137" s="234"/>
      <c r="BJ1137" s="234"/>
      <c r="BK1137" s="234"/>
      <c r="BL1137" s="234"/>
      <c r="BM1137" s="239"/>
    </row>
    <row r="1138" spans="1:65">
      <c r="A1138" s="30"/>
      <c r="B1138" s="20" t="s">
        <v>237</v>
      </c>
      <c r="C1138" s="12"/>
      <c r="D1138" s="240">
        <v>253.33333333333334</v>
      </c>
      <c r="E1138" s="240">
        <v>250.12097248874548</v>
      </c>
      <c r="F1138" s="240">
        <v>228.83333333333334</v>
      </c>
      <c r="G1138" s="240">
        <v>247.83333333333334</v>
      </c>
      <c r="H1138" s="240">
        <v>241</v>
      </c>
      <c r="I1138" s="233"/>
      <c r="J1138" s="234"/>
      <c r="K1138" s="234"/>
      <c r="L1138" s="234"/>
      <c r="M1138" s="234"/>
      <c r="N1138" s="234"/>
      <c r="O1138" s="234"/>
      <c r="P1138" s="234"/>
      <c r="Q1138" s="234"/>
      <c r="R1138" s="234"/>
      <c r="S1138" s="234"/>
      <c r="T1138" s="234"/>
      <c r="U1138" s="234"/>
      <c r="V1138" s="234"/>
      <c r="W1138" s="234"/>
      <c r="X1138" s="234"/>
      <c r="Y1138" s="234"/>
      <c r="Z1138" s="234"/>
      <c r="AA1138" s="234"/>
      <c r="AB1138" s="234"/>
      <c r="AC1138" s="234"/>
      <c r="AD1138" s="234"/>
      <c r="AE1138" s="234"/>
      <c r="AF1138" s="234"/>
      <c r="AG1138" s="234"/>
      <c r="AH1138" s="234"/>
      <c r="AI1138" s="234"/>
      <c r="AJ1138" s="234"/>
      <c r="AK1138" s="234"/>
      <c r="AL1138" s="234"/>
      <c r="AM1138" s="234"/>
      <c r="AN1138" s="234"/>
      <c r="AO1138" s="234"/>
      <c r="AP1138" s="234"/>
      <c r="AQ1138" s="234"/>
      <c r="AR1138" s="234"/>
      <c r="AS1138" s="234"/>
      <c r="AT1138" s="234"/>
      <c r="AU1138" s="234"/>
      <c r="AV1138" s="234"/>
      <c r="AW1138" s="234"/>
      <c r="AX1138" s="234"/>
      <c r="AY1138" s="234"/>
      <c r="AZ1138" s="234"/>
      <c r="BA1138" s="234"/>
      <c r="BB1138" s="234"/>
      <c r="BC1138" s="234"/>
      <c r="BD1138" s="234"/>
      <c r="BE1138" s="234"/>
      <c r="BF1138" s="234"/>
      <c r="BG1138" s="234"/>
      <c r="BH1138" s="234"/>
      <c r="BI1138" s="234"/>
      <c r="BJ1138" s="234"/>
      <c r="BK1138" s="234"/>
      <c r="BL1138" s="234"/>
      <c r="BM1138" s="239"/>
    </row>
    <row r="1139" spans="1:65">
      <c r="A1139" s="30"/>
      <c r="B1139" s="3" t="s">
        <v>238</v>
      </c>
      <c r="C1139" s="29"/>
      <c r="D1139" s="236">
        <v>252.5</v>
      </c>
      <c r="E1139" s="236">
        <v>251.14682201080052</v>
      </c>
      <c r="F1139" s="236">
        <v>223.4</v>
      </c>
      <c r="G1139" s="236">
        <v>246.5</v>
      </c>
      <c r="H1139" s="236">
        <v>241.5</v>
      </c>
      <c r="I1139" s="233"/>
      <c r="J1139" s="234"/>
      <c r="K1139" s="234"/>
      <c r="L1139" s="234"/>
      <c r="M1139" s="234"/>
      <c r="N1139" s="234"/>
      <c r="O1139" s="234"/>
      <c r="P1139" s="234"/>
      <c r="Q1139" s="234"/>
      <c r="R1139" s="234"/>
      <c r="S1139" s="234"/>
      <c r="T1139" s="234"/>
      <c r="U1139" s="234"/>
      <c r="V1139" s="234"/>
      <c r="W1139" s="234"/>
      <c r="X1139" s="234"/>
      <c r="Y1139" s="234"/>
      <c r="Z1139" s="234"/>
      <c r="AA1139" s="234"/>
      <c r="AB1139" s="234"/>
      <c r="AC1139" s="234"/>
      <c r="AD1139" s="234"/>
      <c r="AE1139" s="234"/>
      <c r="AF1139" s="234"/>
      <c r="AG1139" s="234"/>
      <c r="AH1139" s="234"/>
      <c r="AI1139" s="234"/>
      <c r="AJ1139" s="234"/>
      <c r="AK1139" s="234"/>
      <c r="AL1139" s="234"/>
      <c r="AM1139" s="234"/>
      <c r="AN1139" s="234"/>
      <c r="AO1139" s="234"/>
      <c r="AP1139" s="234"/>
      <c r="AQ1139" s="234"/>
      <c r="AR1139" s="234"/>
      <c r="AS1139" s="234"/>
      <c r="AT1139" s="234"/>
      <c r="AU1139" s="234"/>
      <c r="AV1139" s="234"/>
      <c r="AW1139" s="234"/>
      <c r="AX1139" s="234"/>
      <c r="AY1139" s="234"/>
      <c r="AZ1139" s="234"/>
      <c r="BA1139" s="234"/>
      <c r="BB1139" s="234"/>
      <c r="BC1139" s="234"/>
      <c r="BD1139" s="234"/>
      <c r="BE1139" s="234"/>
      <c r="BF1139" s="234"/>
      <c r="BG1139" s="234"/>
      <c r="BH1139" s="234"/>
      <c r="BI1139" s="234"/>
      <c r="BJ1139" s="234"/>
      <c r="BK1139" s="234"/>
      <c r="BL1139" s="234"/>
      <c r="BM1139" s="239"/>
    </row>
    <row r="1140" spans="1:65">
      <c r="A1140" s="30"/>
      <c r="B1140" s="3" t="s">
        <v>239</v>
      </c>
      <c r="C1140" s="29"/>
      <c r="D1140" s="236">
        <v>4.17931413830867</v>
      </c>
      <c r="E1140" s="236">
        <v>7.293728531678795</v>
      </c>
      <c r="F1140" s="236">
        <v>14.251970623975716</v>
      </c>
      <c r="G1140" s="236">
        <v>4.6224091842530166</v>
      </c>
      <c r="H1140" s="236">
        <v>3.1622776601683795</v>
      </c>
      <c r="I1140" s="233"/>
      <c r="J1140" s="234"/>
      <c r="K1140" s="234"/>
      <c r="L1140" s="234"/>
      <c r="M1140" s="234"/>
      <c r="N1140" s="234"/>
      <c r="O1140" s="234"/>
      <c r="P1140" s="234"/>
      <c r="Q1140" s="234"/>
      <c r="R1140" s="234"/>
      <c r="S1140" s="234"/>
      <c r="T1140" s="234"/>
      <c r="U1140" s="234"/>
      <c r="V1140" s="234"/>
      <c r="W1140" s="234"/>
      <c r="X1140" s="234"/>
      <c r="Y1140" s="234"/>
      <c r="Z1140" s="234"/>
      <c r="AA1140" s="234"/>
      <c r="AB1140" s="234"/>
      <c r="AC1140" s="234"/>
      <c r="AD1140" s="234"/>
      <c r="AE1140" s="234"/>
      <c r="AF1140" s="234"/>
      <c r="AG1140" s="234"/>
      <c r="AH1140" s="234"/>
      <c r="AI1140" s="234"/>
      <c r="AJ1140" s="234"/>
      <c r="AK1140" s="234"/>
      <c r="AL1140" s="234"/>
      <c r="AM1140" s="234"/>
      <c r="AN1140" s="234"/>
      <c r="AO1140" s="234"/>
      <c r="AP1140" s="234"/>
      <c r="AQ1140" s="234"/>
      <c r="AR1140" s="234"/>
      <c r="AS1140" s="234"/>
      <c r="AT1140" s="234"/>
      <c r="AU1140" s="234"/>
      <c r="AV1140" s="234"/>
      <c r="AW1140" s="234"/>
      <c r="AX1140" s="234"/>
      <c r="AY1140" s="234"/>
      <c r="AZ1140" s="234"/>
      <c r="BA1140" s="234"/>
      <c r="BB1140" s="234"/>
      <c r="BC1140" s="234"/>
      <c r="BD1140" s="234"/>
      <c r="BE1140" s="234"/>
      <c r="BF1140" s="234"/>
      <c r="BG1140" s="234"/>
      <c r="BH1140" s="234"/>
      <c r="BI1140" s="234"/>
      <c r="BJ1140" s="234"/>
      <c r="BK1140" s="234"/>
      <c r="BL1140" s="234"/>
      <c r="BM1140" s="239"/>
    </row>
    <row r="1141" spans="1:65">
      <c r="A1141" s="30"/>
      <c r="B1141" s="3" t="s">
        <v>87</v>
      </c>
      <c r="C1141" s="29"/>
      <c r="D1141" s="13">
        <v>1.6497292651218434E-2</v>
      </c>
      <c r="E1141" s="13">
        <v>2.916080350681903E-2</v>
      </c>
      <c r="F1141" s="13">
        <v>6.2281007825094166E-2</v>
      </c>
      <c r="G1141" s="13">
        <v>1.8651281173852119E-2</v>
      </c>
      <c r="H1141" s="13">
        <v>1.3121484067088712E-2</v>
      </c>
      <c r="I1141" s="159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56"/>
    </row>
    <row r="1142" spans="1:65">
      <c r="A1142" s="30"/>
      <c r="B1142" s="3" t="s">
        <v>240</v>
      </c>
      <c r="C1142" s="29"/>
      <c r="D1142" s="13">
        <v>2.1209267703701906E-2</v>
      </c>
      <c r="E1142" s="13">
        <v>8.2599545496164772E-3</v>
      </c>
      <c r="F1142" s="13">
        <v>-7.7552418054485095E-2</v>
      </c>
      <c r="G1142" s="13">
        <v>-9.6172297670749085E-4</v>
      </c>
      <c r="H1142" s="13">
        <v>-2.8507499276610004E-2</v>
      </c>
      <c r="I1142" s="159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56"/>
    </row>
    <row r="1143" spans="1:65">
      <c r="A1143" s="30"/>
      <c r="B1143" s="46" t="s">
        <v>241</v>
      </c>
      <c r="C1143" s="47"/>
      <c r="D1143" s="45">
        <v>0.67</v>
      </c>
      <c r="E1143" s="45">
        <v>0.28000000000000003</v>
      </c>
      <c r="F1143" s="45">
        <v>2.33</v>
      </c>
      <c r="G1143" s="45">
        <v>0</v>
      </c>
      <c r="H1143" s="45">
        <v>0.84</v>
      </c>
      <c r="I1143" s="159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6"/>
    </row>
    <row r="1144" spans="1:65">
      <c r="B1144" s="31"/>
      <c r="C1144" s="20"/>
      <c r="D1144" s="20"/>
      <c r="E1144" s="20"/>
      <c r="F1144" s="20"/>
      <c r="G1144" s="20"/>
      <c r="H1144" s="20"/>
      <c r="BM1144" s="56"/>
    </row>
    <row r="1145" spans="1:65">
      <c r="BM1145" s="56"/>
    </row>
    <row r="1146" spans="1:65">
      <c r="BM1146" s="56"/>
    </row>
    <row r="1147" spans="1:65">
      <c r="BM1147" s="56"/>
    </row>
    <row r="1148" spans="1:65">
      <c r="BM1148" s="56"/>
    </row>
    <row r="1149" spans="1:65">
      <c r="BM1149" s="56"/>
    </row>
    <row r="1150" spans="1:65">
      <c r="BM1150" s="56"/>
    </row>
    <row r="1151" spans="1:65">
      <c r="BM1151" s="56"/>
    </row>
    <row r="1152" spans="1:65">
      <c r="BM1152" s="56"/>
    </row>
    <row r="1153" spans="65:65">
      <c r="BM1153" s="56"/>
    </row>
    <row r="1154" spans="65:65">
      <c r="BM1154" s="56"/>
    </row>
    <row r="1155" spans="65:65">
      <c r="BM1155" s="56"/>
    </row>
    <row r="1156" spans="65:65">
      <c r="BM1156" s="56"/>
    </row>
    <row r="1157" spans="65:65">
      <c r="BM1157" s="56"/>
    </row>
    <row r="1158" spans="65:65">
      <c r="BM1158" s="56"/>
    </row>
    <row r="1159" spans="65:65">
      <c r="BM1159" s="56"/>
    </row>
    <row r="1160" spans="65:65">
      <c r="BM1160" s="56"/>
    </row>
    <row r="1161" spans="65:65">
      <c r="BM1161" s="56"/>
    </row>
    <row r="1162" spans="65:65">
      <c r="BM1162" s="56"/>
    </row>
    <row r="1163" spans="65:65">
      <c r="BM1163" s="56"/>
    </row>
    <row r="1164" spans="65:65">
      <c r="BM1164" s="56"/>
    </row>
    <row r="1165" spans="65:65">
      <c r="BM1165" s="56"/>
    </row>
    <row r="1166" spans="65:65">
      <c r="BM1166" s="56"/>
    </row>
    <row r="1167" spans="65:65">
      <c r="BM1167" s="56"/>
    </row>
    <row r="1168" spans="65:65">
      <c r="BM1168" s="56"/>
    </row>
    <row r="1169" spans="65:65">
      <c r="BM1169" s="56"/>
    </row>
    <row r="1170" spans="65:65">
      <c r="BM1170" s="56"/>
    </row>
    <row r="1171" spans="65:65">
      <c r="BM1171" s="56"/>
    </row>
    <row r="1172" spans="65:65">
      <c r="BM1172" s="56"/>
    </row>
    <row r="1173" spans="65:65">
      <c r="BM1173" s="56"/>
    </row>
    <row r="1174" spans="65:65">
      <c r="BM1174" s="56"/>
    </row>
    <row r="1175" spans="65:65">
      <c r="BM1175" s="56"/>
    </row>
    <row r="1176" spans="65:65">
      <c r="BM1176" s="56"/>
    </row>
    <row r="1177" spans="65:65">
      <c r="BM1177" s="56"/>
    </row>
    <row r="1178" spans="65:65">
      <c r="BM1178" s="56"/>
    </row>
    <row r="1179" spans="65:65">
      <c r="BM1179" s="56"/>
    </row>
    <row r="1180" spans="65:65">
      <c r="BM1180" s="56"/>
    </row>
    <row r="1181" spans="65:65">
      <c r="BM1181" s="56"/>
    </row>
    <row r="1182" spans="65:65">
      <c r="BM1182" s="56"/>
    </row>
    <row r="1183" spans="65:65">
      <c r="BM1183" s="56"/>
    </row>
    <row r="1184" spans="65:65">
      <c r="BM1184" s="56"/>
    </row>
    <row r="1185" spans="65:65">
      <c r="BM1185" s="56"/>
    </row>
    <row r="1186" spans="65:65">
      <c r="BM1186" s="56"/>
    </row>
    <row r="1187" spans="65:65">
      <c r="BM1187" s="56"/>
    </row>
    <row r="1188" spans="65:65">
      <c r="BM1188" s="56"/>
    </row>
    <row r="1189" spans="65:65">
      <c r="BM1189" s="56"/>
    </row>
    <row r="1190" spans="65:65">
      <c r="BM1190" s="56"/>
    </row>
    <row r="1191" spans="65:65">
      <c r="BM1191" s="56"/>
    </row>
    <row r="1192" spans="65:65">
      <c r="BM1192" s="56"/>
    </row>
    <row r="1193" spans="65:65">
      <c r="BM1193" s="57"/>
    </row>
    <row r="1194" spans="65:65">
      <c r="BM1194" s="58"/>
    </row>
    <row r="1195" spans="65:65">
      <c r="BM1195" s="58"/>
    </row>
    <row r="1196" spans="65:65">
      <c r="BM1196" s="58"/>
    </row>
    <row r="1197" spans="65:65">
      <c r="BM1197" s="58"/>
    </row>
    <row r="1198" spans="65:65">
      <c r="BM1198" s="58"/>
    </row>
    <row r="1199" spans="65:65">
      <c r="BM1199" s="58"/>
    </row>
    <row r="1200" spans="65:65">
      <c r="BM1200" s="58"/>
    </row>
    <row r="1201" spans="65:65">
      <c r="BM1201" s="58"/>
    </row>
    <row r="1202" spans="65:65">
      <c r="BM1202" s="58"/>
    </row>
    <row r="1203" spans="65:65">
      <c r="BM1203" s="58"/>
    </row>
    <row r="1204" spans="65:65">
      <c r="BM1204" s="58"/>
    </row>
    <row r="1205" spans="65:65">
      <c r="BM1205" s="58"/>
    </row>
    <row r="1206" spans="65:65">
      <c r="BM1206" s="58"/>
    </row>
    <row r="1207" spans="65:65">
      <c r="BM1207" s="58"/>
    </row>
    <row r="1208" spans="65:65">
      <c r="BM1208" s="58"/>
    </row>
    <row r="1209" spans="65:65">
      <c r="BM1209" s="58"/>
    </row>
    <row r="1210" spans="65:65">
      <c r="BM1210" s="58"/>
    </row>
    <row r="1211" spans="65:65">
      <c r="BM1211" s="58"/>
    </row>
    <row r="1212" spans="65:65">
      <c r="BM1212" s="58"/>
    </row>
    <row r="1213" spans="65:65">
      <c r="BM1213" s="58"/>
    </row>
    <row r="1214" spans="65:65">
      <c r="BM1214" s="58"/>
    </row>
    <row r="1215" spans="65:65">
      <c r="BM1215" s="58"/>
    </row>
    <row r="1216" spans="65:65">
      <c r="BM1216" s="58"/>
    </row>
    <row r="1217" spans="65:65">
      <c r="BM1217" s="58"/>
    </row>
    <row r="1218" spans="65:65">
      <c r="BM1218" s="58"/>
    </row>
    <row r="1219" spans="65:65">
      <c r="BM1219" s="58"/>
    </row>
    <row r="1220" spans="65:65">
      <c r="BM1220" s="58"/>
    </row>
    <row r="1221" spans="65:65">
      <c r="BM1221" s="58"/>
    </row>
    <row r="1222" spans="65:65">
      <c r="BM1222" s="58"/>
    </row>
    <row r="1223" spans="65:65">
      <c r="BM1223" s="58"/>
    </row>
    <row r="1224" spans="65:65">
      <c r="BM1224" s="58"/>
    </row>
    <row r="1225" spans="65:65">
      <c r="BM1225" s="58"/>
    </row>
    <row r="1226" spans="65:65">
      <c r="BM1226" s="58"/>
    </row>
    <row r="1227" spans="65:65">
      <c r="BM1227" s="58"/>
    </row>
  </sheetData>
  <dataConsolidate/>
  <conditionalFormatting sqref="B6:G11 B24:Y29 B42:W47 B60:I65 B78:Q83 B96:M101 B114:K119 B132:W137 B150:M155 B168:J173 B186:X191 B205:T210 B223:K228 B242:Y247 B260:K265 B279:K284 B298:J303 B317:Z322 B335:M340 B353:K358 B371:J376 B389:H394 B407:D412 B425:K430 B443:J448 B461:X466 B479:N484 B497:Q502 B516:I521 B534:Y539 B552:Y557 B570:P575 B589:D594 B607:K612 B625:K630 B643:Y648 B661:N666 B679:Z684 B697:K702 B715:K720 B733:F738 B751:T756 B769:M774 B787:N792 B805:F810 B823:S828 B841:K846 B860:P865 B878:Q883 B896:J901 B914:K919 B932:F937 B950:M955 B968:X973 B986:J991 B1004:J1009 B1022:L1027 B1041:P1046 B1059:N1064 B1077:O1082 B1096:K1101 B1114:Y1119 B1132:H1137">
    <cfRule type="expression" dxfId="22" priority="189">
      <formula>AND($B6&lt;&gt;$B5,NOT(ISBLANK(INDIRECT(Anlyt_LabRefThisCol))))</formula>
    </cfRule>
  </conditionalFormatting>
  <conditionalFormatting sqref="C2:G17 C20:Y35 C38:W53 C56:I71 C74:Q89 C92:M107 C110:K125 C128:W143 C146:M161 C164:J179 C182:X197 C201:T216 C219:K234 C238:Y253 C256:K271 C275:K290 C294:J309 C313:Z328 C331:M346 C349:K364 C367:J382 C385:H400 C403:D418 C421:K436 C439:J454 C457:X472 C475:N490 C493:Q508 C512:I527 C530:Y545 C548:Y563 C566:P581 C585:D600 C603:K618 C621:K636 C639:Y654 C657:N672 C675:Z690 C693:K708 C711:K726 C729:F744 C747:T762 C765:M780 C783:N798 C801:F816 C819:S834 C837:K852 C856:P871 C874:Q889 C892:J907 C910:K925 C928:F943 C946:M961 C964:X979 C982:J997 C1000:J1015 C1018:L1033 C1037:P1052 C1055:N1070 C1073:O1088 C1092:K1107 C1110:Y1125 C1128:H1143">
    <cfRule type="expression" dxfId="21" priority="187" stopIfTrue="1">
      <formula>AND(ISBLANK(INDIRECT(Anlyt_LabRefLastCol)),ISBLANK(INDIRECT(Anlyt_LabRefThisCol)))</formula>
    </cfRule>
    <cfRule type="expression" dxfId="20" priority="18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2B3A-3FA0-4E96-876C-2901BF469263}">
  <sheetPr codeName="Sheet16"/>
  <dimension ref="A1:BN119"/>
  <sheetViews>
    <sheetView zoomScale="77" zoomScaleNormal="77" workbookViewId="0"/>
  </sheetViews>
  <sheetFormatPr defaultColWidth="9.140625"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658</v>
      </c>
      <c r="BM1" s="28" t="s">
        <v>278</v>
      </c>
    </row>
    <row r="2" spans="1:66" ht="15">
      <c r="A2" s="25" t="s">
        <v>113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5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6" t="s">
        <v>255</v>
      </c>
      <c r="E3" s="158" t="s">
        <v>263</v>
      </c>
      <c r="F3" s="158" t="s">
        <v>341</v>
      </c>
      <c r="G3" s="15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102</v>
      </c>
      <c r="E4" s="11" t="s">
        <v>102</v>
      </c>
      <c r="F4" s="11" t="s">
        <v>102</v>
      </c>
      <c r="G4" s="15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15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2">
        <v>0.38</v>
      </c>
      <c r="E6" s="212">
        <v>0.4</v>
      </c>
      <c r="F6" s="212">
        <v>0.37</v>
      </c>
      <c r="G6" s="214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>
        <v>1</v>
      </c>
    </row>
    <row r="7" spans="1:66">
      <c r="A7" s="30"/>
      <c r="B7" s="19">
        <v>1</v>
      </c>
      <c r="C7" s="9">
        <v>2</v>
      </c>
      <c r="D7" s="23">
        <v>0.39</v>
      </c>
      <c r="E7" s="23">
        <v>0.4</v>
      </c>
      <c r="F7" s="23">
        <v>0.37</v>
      </c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6">
        <v>18</v>
      </c>
    </row>
    <row r="8" spans="1:66">
      <c r="A8" s="30"/>
      <c r="B8" s="19">
        <v>1</v>
      </c>
      <c r="C8" s="9">
        <v>3</v>
      </c>
      <c r="D8" s="23">
        <v>0.40999999999999992</v>
      </c>
      <c r="E8" s="23">
        <v>0.39</v>
      </c>
      <c r="F8" s="23"/>
      <c r="G8" s="214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6">
        <v>16</v>
      </c>
    </row>
    <row r="9" spans="1:66">
      <c r="A9" s="30"/>
      <c r="B9" s="19">
        <v>1</v>
      </c>
      <c r="C9" s="9">
        <v>4</v>
      </c>
      <c r="D9" s="23">
        <v>0.4</v>
      </c>
      <c r="E9" s="23">
        <v>0.4</v>
      </c>
      <c r="F9" s="23"/>
      <c r="G9" s="214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6">
        <v>0.383888888888889</v>
      </c>
      <c r="BN9" s="28"/>
    </row>
    <row r="10" spans="1:66">
      <c r="A10" s="30"/>
      <c r="B10" s="19">
        <v>1</v>
      </c>
      <c r="C10" s="9">
        <v>5</v>
      </c>
      <c r="D10" s="23">
        <v>0.37</v>
      </c>
      <c r="E10" s="23">
        <v>0.38</v>
      </c>
      <c r="F10" s="23"/>
      <c r="G10" s="214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6">
        <v>24</v>
      </c>
    </row>
    <row r="11" spans="1:66">
      <c r="A11" s="30"/>
      <c r="B11" s="19">
        <v>1</v>
      </c>
      <c r="C11" s="9">
        <v>6</v>
      </c>
      <c r="D11" s="23">
        <v>0.38</v>
      </c>
      <c r="E11" s="23">
        <v>0.39</v>
      </c>
      <c r="F11" s="23"/>
      <c r="G11" s="214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57"/>
    </row>
    <row r="12" spans="1:66">
      <c r="A12" s="30"/>
      <c r="B12" s="20" t="s">
        <v>237</v>
      </c>
      <c r="C12" s="12"/>
      <c r="D12" s="220">
        <v>0.38833333333333336</v>
      </c>
      <c r="E12" s="220">
        <v>0.39333333333333331</v>
      </c>
      <c r="F12" s="220">
        <v>0.37</v>
      </c>
      <c r="G12" s="214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57"/>
    </row>
    <row r="13" spans="1:66">
      <c r="A13" s="30"/>
      <c r="B13" s="3" t="s">
        <v>238</v>
      </c>
      <c r="C13" s="29"/>
      <c r="D13" s="23">
        <v>0.38500000000000001</v>
      </c>
      <c r="E13" s="23">
        <v>0.39500000000000002</v>
      </c>
      <c r="F13" s="23">
        <v>0.37</v>
      </c>
      <c r="G13" s="214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57"/>
    </row>
    <row r="14" spans="1:66">
      <c r="A14" s="30"/>
      <c r="B14" s="3" t="s">
        <v>239</v>
      </c>
      <c r="C14" s="29"/>
      <c r="D14" s="23">
        <v>1.4719601443879725E-2</v>
      </c>
      <c r="E14" s="23">
        <v>8.1649658092772665E-3</v>
      </c>
      <c r="F14" s="23">
        <v>0</v>
      </c>
      <c r="G14" s="214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57"/>
    </row>
    <row r="15" spans="1:66">
      <c r="A15" s="30"/>
      <c r="B15" s="3" t="s">
        <v>87</v>
      </c>
      <c r="C15" s="29"/>
      <c r="D15" s="13">
        <v>3.7904553074368387E-2</v>
      </c>
      <c r="E15" s="13">
        <v>2.0758387650704917E-2</v>
      </c>
      <c r="F15" s="13">
        <v>0</v>
      </c>
      <c r="G15" s="15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1.1577424023154537E-2</v>
      </c>
      <c r="E16" s="13">
        <v>2.4602026049203696E-2</v>
      </c>
      <c r="F16" s="13">
        <v>-3.6179450072359232E-2</v>
      </c>
      <c r="G16" s="15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>
        <v>0</v>
      </c>
      <c r="E17" s="45">
        <v>0.67</v>
      </c>
      <c r="F17" s="45">
        <v>2.4700000000000002</v>
      </c>
      <c r="G17" s="15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F18" s="20"/>
      <c r="BM18" s="56"/>
    </row>
    <row r="19" spans="1:65" ht="15">
      <c r="B19" s="8" t="s">
        <v>659</v>
      </c>
      <c r="BM19" s="28" t="s">
        <v>67</v>
      </c>
    </row>
    <row r="20" spans="1:65" ht="15">
      <c r="A20" s="25" t="s">
        <v>60</v>
      </c>
      <c r="B20" s="18" t="s">
        <v>114</v>
      </c>
      <c r="C20" s="15" t="s">
        <v>115</v>
      </c>
      <c r="D20" s="16" t="s">
        <v>233</v>
      </c>
      <c r="E20" s="17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7" t="s">
        <v>233</v>
      </c>
      <c r="AE20" s="159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6" t="s">
        <v>244</v>
      </c>
      <c r="E21" s="158" t="s">
        <v>245</v>
      </c>
      <c r="F21" s="158" t="s">
        <v>246</v>
      </c>
      <c r="G21" s="158" t="s">
        <v>247</v>
      </c>
      <c r="H21" s="158" t="s">
        <v>248</v>
      </c>
      <c r="I21" s="158" t="s">
        <v>249</v>
      </c>
      <c r="J21" s="158" t="s">
        <v>250</v>
      </c>
      <c r="K21" s="158" t="s">
        <v>251</v>
      </c>
      <c r="L21" s="158" t="s">
        <v>252</v>
      </c>
      <c r="M21" s="158" t="s">
        <v>253</v>
      </c>
      <c r="N21" s="158" t="s">
        <v>254</v>
      </c>
      <c r="O21" s="158" t="s">
        <v>255</v>
      </c>
      <c r="P21" s="158" t="s">
        <v>256</v>
      </c>
      <c r="Q21" s="158" t="s">
        <v>257</v>
      </c>
      <c r="R21" s="158" t="s">
        <v>258</v>
      </c>
      <c r="S21" s="158" t="s">
        <v>259</v>
      </c>
      <c r="T21" s="158" t="s">
        <v>260</v>
      </c>
      <c r="U21" s="158" t="s">
        <v>261</v>
      </c>
      <c r="V21" s="158" t="s">
        <v>262</v>
      </c>
      <c r="W21" s="158" t="s">
        <v>263</v>
      </c>
      <c r="X21" s="158" t="s">
        <v>264</v>
      </c>
      <c r="Y21" s="158" t="s">
        <v>266</v>
      </c>
      <c r="Z21" s="158" t="s">
        <v>267</v>
      </c>
      <c r="AA21" s="158" t="s">
        <v>268</v>
      </c>
      <c r="AB21" s="158" t="s">
        <v>269</v>
      </c>
      <c r="AC21" s="158" t="s">
        <v>270</v>
      </c>
      <c r="AD21" s="158" t="s">
        <v>341</v>
      </c>
      <c r="AE21" s="159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102</v>
      </c>
      <c r="E22" s="11" t="s">
        <v>102</v>
      </c>
      <c r="F22" s="11" t="s">
        <v>102</v>
      </c>
      <c r="G22" s="11" t="s">
        <v>102</v>
      </c>
      <c r="H22" s="11" t="s">
        <v>102</v>
      </c>
      <c r="I22" s="11" t="s">
        <v>102</v>
      </c>
      <c r="J22" s="11" t="s">
        <v>102</v>
      </c>
      <c r="K22" s="11" t="s">
        <v>102</v>
      </c>
      <c r="L22" s="11" t="s">
        <v>102</v>
      </c>
      <c r="M22" s="11" t="s">
        <v>102</v>
      </c>
      <c r="N22" s="11" t="s">
        <v>102</v>
      </c>
      <c r="O22" s="11" t="s">
        <v>102</v>
      </c>
      <c r="P22" s="11" t="s">
        <v>102</v>
      </c>
      <c r="Q22" s="11" t="s">
        <v>102</v>
      </c>
      <c r="R22" s="11" t="s">
        <v>102</v>
      </c>
      <c r="S22" s="11" t="s">
        <v>102</v>
      </c>
      <c r="T22" s="11" t="s">
        <v>102</v>
      </c>
      <c r="U22" s="11" t="s">
        <v>102</v>
      </c>
      <c r="V22" s="11" t="s">
        <v>102</v>
      </c>
      <c r="W22" s="11" t="s">
        <v>102</v>
      </c>
      <c r="X22" s="11" t="s">
        <v>102</v>
      </c>
      <c r="Y22" s="11" t="s">
        <v>102</v>
      </c>
      <c r="Z22" s="11" t="s">
        <v>102</v>
      </c>
      <c r="AA22" s="11" t="s">
        <v>102</v>
      </c>
      <c r="AB22" s="11" t="s">
        <v>102</v>
      </c>
      <c r="AC22" s="11" t="s">
        <v>102</v>
      </c>
      <c r="AD22" s="11" t="s">
        <v>102</v>
      </c>
      <c r="AE22" s="159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159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">
        <v>3.81</v>
      </c>
      <c r="E24" s="21">
        <v>4.05</v>
      </c>
      <c r="F24" s="21">
        <v>3.9599999999999995</v>
      </c>
      <c r="G24" s="21">
        <v>3.82</v>
      </c>
      <c r="H24" s="21">
        <v>4.0199999999999996</v>
      </c>
      <c r="I24" s="21">
        <v>3.93</v>
      </c>
      <c r="J24" s="21">
        <v>3.7900000000000005</v>
      </c>
      <c r="K24" s="21">
        <v>3.8</v>
      </c>
      <c r="L24" s="21">
        <v>4.24</v>
      </c>
      <c r="M24" s="21">
        <v>4</v>
      </c>
      <c r="N24" s="21">
        <v>4.01</v>
      </c>
      <c r="O24" s="21">
        <v>3.84</v>
      </c>
      <c r="P24" s="21">
        <v>3.8</v>
      </c>
      <c r="Q24" s="21">
        <v>3.9699999999999998</v>
      </c>
      <c r="R24" s="21">
        <v>3.7577146666666663</v>
      </c>
      <c r="S24" s="21">
        <v>3.9</v>
      </c>
      <c r="T24" s="21">
        <v>3.84</v>
      </c>
      <c r="U24" s="21">
        <v>3.9</v>
      </c>
      <c r="V24" s="152">
        <v>3.3300000000000005</v>
      </c>
      <c r="W24" s="21">
        <v>4.0599999999999996</v>
      </c>
      <c r="X24" s="21">
        <v>3.92</v>
      </c>
      <c r="Y24" s="21">
        <v>3.8350000000000004</v>
      </c>
      <c r="Z24" s="152">
        <v>3.45</v>
      </c>
      <c r="AA24" s="21">
        <v>3.6900000000000004</v>
      </c>
      <c r="AB24" s="21">
        <v>3.93</v>
      </c>
      <c r="AC24" s="21">
        <v>3.92</v>
      </c>
      <c r="AD24" s="21">
        <v>3.65</v>
      </c>
      <c r="AE24" s="159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3.8</v>
      </c>
      <c r="E25" s="11">
        <v>4.05</v>
      </c>
      <c r="F25" s="11">
        <v>4.0199999999999996</v>
      </c>
      <c r="G25" s="11">
        <v>3.9</v>
      </c>
      <c r="H25" s="11">
        <v>4.01</v>
      </c>
      <c r="I25" s="11">
        <v>3.9</v>
      </c>
      <c r="J25" s="11">
        <v>3.8699999999999997</v>
      </c>
      <c r="K25" s="155">
        <v>3.6900000000000004</v>
      </c>
      <c r="L25" s="11">
        <v>4.07</v>
      </c>
      <c r="M25" s="11">
        <v>3.9900000000000007</v>
      </c>
      <c r="N25" s="11">
        <v>4.01</v>
      </c>
      <c r="O25" s="11">
        <v>3.83</v>
      </c>
      <c r="P25" s="11">
        <v>3.82</v>
      </c>
      <c r="Q25" s="11">
        <v>3.9800000000000004</v>
      </c>
      <c r="R25" s="11">
        <v>3.7288043333333332</v>
      </c>
      <c r="S25" s="11">
        <v>3.88</v>
      </c>
      <c r="T25" s="11">
        <v>3.7900000000000005</v>
      </c>
      <c r="U25" s="11">
        <v>3.9</v>
      </c>
      <c r="V25" s="154">
        <v>3.35</v>
      </c>
      <c r="W25" s="11">
        <v>4</v>
      </c>
      <c r="X25" s="11">
        <v>3.8900000000000006</v>
      </c>
      <c r="Y25" s="11">
        <v>3.8019999999999996</v>
      </c>
      <c r="Z25" s="154">
        <v>3.4000000000000004</v>
      </c>
      <c r="AA25" s="11">
        <v>3.62</v>
      </c>
      <c r="AB25" s="11">
        <v>3.95</v>
      </c>
      <c r="AC25" s="11">
        <v>3.9599999999999995</v>
      </c>
      <c r="AD25" s="11">
        <v>3.94</v>
      </c>
      <c r="AE25" s="159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26</v>
      </c>
    </row>
    <row r="26" spans="1:65">
      <c r="A26" s="30"/>
      <c r="B26" s="19">
        <v>1</v>
      </c>
      <c r="C26" s="9">
        <v>3</v>
      </c>
      <c r="D26" s="11">
        <v>3.7900000000000005</v>
      </c>
      <c r="E26" s="11">
        <v>4.01</v>
      </c>
      <c r="F26" s="11">
        <v>4.05</v>
      </c>
      <c r="G26" s="11">
        <v>3.8900000000000006</v>
      </c>
      <c r="H26" s="11">
        <v>4.03</v>
      </c>
      <c r="I26" s="11">
        <v>4</v>
      </c>
      <c r="J26" s="11">
        <v>3.8900000000000006</v>
      </c>
      <c r="K26" s="11">
        <v>4.04</v>
      </c>
      <c r="L26" s="155">
        <v>4.2699999999999996</v>
      </c>
      <c r="M26" s="11">
        <v>3.9900000000000007</v>
      </c>
      <c r="N26" s="11">
        <v>4</v>
      </c>
      <c r="O26" s="11">
        <v>3.84</v>
      </c>
      <c r="P26" s="11">
        <v>3.8</v>
      </c>
      <c r="Q26" s="11">
        <v>3.8699999999999997</v>
      </c>
      <c r="R26" s="11">
        <v>3.7875200000000007</v>
      </c>
      <c r="S26" s="11">
        <v>3.8900000000000006</v>
      </c>
      <c r="T26" s="11">
        <v>3.83</v>
      </c>
      <c r="U26" s="11">
        <v>3.8699999999999997</v>
      </c>
      <c r="V26" s="154">
        <v>3.45</v>
      </c>
      <c r="W26" s="11">
        <v>4</v>
      </c>
      <c r="X26" s="11">
        <v>3.9</v>
      </c>
      <c r="Y26" s="11">
        <v>3.8249999999999997</v>
      </c>
      <c r="Z26" s="154">
        <v>3.49</v>
      </c>
      <c r="AA26" s="11">
        <v>3.61</v>
      </c>
      <c r="AB26" s="11">
        <v>3.9599999999999995</v>
      </c>
      <c r="AC26" s="11">
        <v>3.9800000000000004</v>
      </c>
      <c r="AD26" s="11"/>
      <c r="AE26" s="159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3.82</v>
      </c>
      <c r="E27" s="11">
        <v>4</v>
      </c>
      <c r="F27" s="11">
        <v>3.9599999999999995</v>
      </c>
      <c r="G27" s="11">
        <v>3.9</v>
      </c>
      <c r="H27" s="11">
        <v>3.9900000000000007</v>
      </c>
      <c r="I27" s="11">
        <v>3.9</v>
      </c>
      <c r="J27" s="11">
        <v>3.91</v>
      </c>
      <c r="K27" s="11">
        <v>4.04</v>
      </c>
      <c r="L27" s="11">
        <v>4.1900000000000004</v>
      </c>
      <c r="M27" s="11">
        <v>4.03</v>
      </c>
      <c r="N27" s="11">
        <v>4.07</v>
      </c>
      <c r="O27" s="11">
        <v>3.8699999999999997</v>
      </c>
      <c r="P27" s="11">
        <v>3.81</v>
      </c>
      <c r="Q27" s="11">
        <v>3.9699999999999998</v>
      </c>
      <c r="R27" s="11">
        <v>3.7229946666666667</v>
      </c>
      <c r="S27" s="11">
        <v>3.8900000000000006</v>
      </c>
      <c r="T27" s="11">
        <v>3.84</v>
      </c>
      <c r="U27" s="11">
        <v>3.8699999999999997</v>
      </c>
      <c r="V27" s="154">
        <v>3.4000000000000004</v>
      </c>
      <c r="W27" s="11">
        <v>4.04</v>
      </c>
      <c r="X27" s="11">
        <v>3.93</v>
      </c>
      <c r="Y27" s="11">
        <v>3.8130000000000006</v>
      </c>
      <c r="Z27" s="154">
        <v>3.51</v>
      </c>
      <c r="AA27" s="11">
        <v>3.6900000000000004</v>
      </c>
      <c r="AB27" s="11">
        <v>3.95</v>
      </c>
      <c r="AC27" s="11">
        <v>3.9599999999999995</v>
      </c>
      <c r="AD27" s="11"/>
      <c r="AE27" s="159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3.911623313333334</v>
      </c>
    </row>
    <row r="28" spans="1:65">
      <c r="A28" s="30"/>
      <c r="B28" s="19">
        <v>1</v>
      </c>
      <c r="C28" s="9">
        <v>5</v>
      </c>
      <c r="D28" s="11">
        <v>3.8</v>
      </c>
      <c r="E28" s="11">
        <v>4</v>
      </c>
      <c r="F28" s="11">
        <v>3.9699999999999998</v>
      </c>
      <c r="G28" s="11">
        <v>3.93</v>
      </c>
      <c r="H28" s="11">
        <v>4.0999999999999996</v>
      </c>
      <c r="I28" s="11">
        <v>3.8900000000000006</v>
      </c>
      <c r="J28" s="11">
        <v>3.81</v>
      </c>
      <c r="K28" s="11">
        <v>4.0599999999999996</v>
      </c>
      <c r="L28" s="11">
        <v>4.2</v>
      </c>
      <c r="M28" s="11">
        <v>3.9900000000000007</v>
      </c>
      <c r="N28" s="11">
        <v>4.01</v>
      </c>
      <c r="O28" s="11">
        <v>3.85</v>
      </c>
      <c r="P28" s="11">
        <v>3.7900000000000005</v>
      </c>
      <c r="Q28" s="11">
        <v>4</v>
      </c>
      <c r="R28" s="11">
        <v>3.8423886666666665</v>
      </c>
      <c r="S28" s="11">
        <v>3.88</v>
      </c>
      <c r="T28" s="11">
        <v>3.84</v>
      </c>
      <c r="U28" s="11">
        <v>3.8599999999999994</v>
      </c>
      <c r="V28" s="154">
        <v>3.42</v>
      </c>
      <c r="W28" s="11">
        <v>3.88</v>
      </c>
      <c r="X28" s="11">
        <v>3.95</v>
      </c>
      <c r="Y28" s="11">
        <v>3.8340000000000001</v>
      </c>
      <c r="Z28" s="154">
        <v>3.4300000000000006</v>
      </c>
      <c r="AA28" s="11">
        <v>3.6799999999999997</v>
      </c>
      <c r="AB28" s="11">
        <v>3.95</v>
      </c>
      <c r="AC28" s="11">
        <v>3.94</v>
      </c>
      <c r="AD28" s="11"/>
      <c r="AE28" s="159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169</v>
      </c>
    </row>
    <row r="29" spans="1:65">
      <c r="A29" s="30"/>
      <c r="B29" s="19">
        <v>1</v>
      </c>
      <c r="C29" s="9">
        <v>6</v>
      </c>
      <c r="D29" s="11">
        <v>3.82</v>
      </c>
      <c r="E29" s="11">
        <v>3.9599999999999995</v>
      </c>
      <c r="F29" s="11">
        <v>4.0199999999999996</v>
      </c>
      <c r="G29" s="11">
        <v>3.95</v>
      </c>
      <c r="H29" s="11">
        <v>4.07</v>
      </c>
      <c r="I29" s="11">
        <v>3.82</v>
      </c>
      <c r="J29" s="11">
        <v>3.95</v>
      </c>
      <c r="K29" s="11">
        <v>4.04</v>
      </c>
      <c r="L29" s="11">
        <v>4.13</v>
      </c>
      <c r="M29" s="11">
        <v>3.9699999999999998</v>
      </c>
      <c r="N29" s="11">
        <v>4.01</v>
      </c>
      <c r="O29" s="11">
        <v>3.83</v>
      </c>
      <c r="P29" s="11">
        <v>3.81</v>
      </c>
      <c r="Q29" s="11">
        <v>4.0599999999999996</v>
      </c>
      <c r="R29" s="11">
        <v>3.8120746666666672</v>
      </c>
      <c r="S29" s="11">
        <v>3.88</v>
      </c>
      <c r="T29" s="11">
        <v>3.8599999999999994</v>
      </c>
      <c r="U29" s="11">
        <v>3.88</v>
      </c>
      <c r="V29" s="154">
        <v>3.55</v>
      </c>
      <c r="W29" s="11">
        <v>3.9599999999999995</v>
      </c>
      <c r="X29" s="11">
        <v>3.91</v>
      </c>
      <c r="Y29" s="11">
        <v>3.8510000000000004</v>
      </c>
      <c r="Z29" s="154">
        <v>3.52</v>
      </c>
      <c r="AA29" s="11">
        <v>3.6699999999999995</v>
      </c>
      <c r="AB29" s="11">
        <v>3.94</v>
      </c>
      <c r="AC29" s="11">
        <v>3.9699999999999998</v>
      </c>
      <c r="AD29" s="11"/>
      <c r="AE29" s="159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20" t="s">
        <v>237</v>
      </c>
      <c r="C30" s="12"/>
      <c r="D30" s="22">
        <v>3.8066666666666666</v>
      </c>
      <c r="E30" s="22">
        <v>4.0116666666666667</v>
      </c>
      <c r="F30" s="22">
        <v>3.9966666666666661</v>
      </c>
      <c r="G30" s="22">
        <v>3.8983333333333334</v>
      </c>
      <c r="H30" s="22">
        <v>4.0366666666666662</v>
      </c>
      <c r="I30" s="22">
        <v>3.9066666666666667</v>
      </c>
      <c r="J30" s="22">
        <v>3.8699999999999997</v>
      </c>
      <c r="K30" s="22">
        <v>3.9449999999999998</v>
      </c>
      <c r="L30" s="22">
        <v>4.1833333333333327</v>
      </c>
      <c r="M30" s="22">
        <v>3.9950000000000006</v>
      </c>
      <c r="N30" s="22">
        <v>4.0183333333333335</v>
      </c>
      <c r="O30" s="22">
        <v>3.8433333333333337</v>
      </c>
      <c r="P30" s="22">
        <v>3.8049999999999997</v>
      </c>
      <c r="Q30" s="22">
        <v>3.9749999999999996</v>
      </c>
      <c r="R30" s="22">
        <v>3.7752494999999997</v>
      </c>
      <c r="S30" s="22">
        <v>3.8866666666666667</v>
      </c>
      <c r="T30" s="22">
        <v>3.8333333333333335</v>
      </c>
      <c r="U30" s="22">
        <v>3.8799999999999994</v>
      </c>
      <c r="V30" s="22">
        <v>3.4166666666666674</v>
      </c>
      <c r="W30" s="22">
        <v>3.9899999999999998</v>
      </c>
      <c r="X30" s="22">
        <v>3.9166666666666665</v>
      </c>
      <c r="Y30" s="22">
        <v>3.8266666666666667</v>
      </c>
      <c r="Z30" s="22">
        <v>3.4666666666666668</v>
      </c>
      <c r="AA30" s="22">
        <v>3.6599999999999997</v>
      </c>
      <c r="AB30" s="22">
        <v>3.9466666666666668</v>
      </c>
      <c r="AC30" s="22">
        <v>3.9549999999999996</v>
      </c>
      <c r="AD30" s="22">
        <v>3.7949999999999999</v>
      </c>
      <c r="AE30" s="159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3" t="s">
        <v>238</v>
      </c>
      <c r="C31" s="29"/>
      <c r="D31" s="11">
        <v>3.8049999999999997</v>
      </c>
      <c r="E31" s="11">
        <v>4.0049999999999999</v>
      </c>
      <c r="F31" s="11">
        <v>3.9949999999999997</v>
      </c>
      <c r="G31" s="11">
        <v>3.9</v>
      </c>
      <c r="H31" s="11">
        <v>4.0250000000000004</v>
      </c>
      <c r="I31" s="11">
        <v>3.9</v>
      </c>
      <c r="J31" s="11">
        <v>3.88</v>
      </c>
      <c r="K31" s="11">
        <v>4.04</v>
      </c>
      <c r="L31" s="11">
        <v>4.1950000000000003</v>
      </c>
      <c r="M31" s="11">
        <v>3.9900000000000007</v>
      </c>
      <c r="N31" s="11">
        <v>4.01</v>
      </c>
      <c r="O31" s="11">
        <v>3.84</v>
      </c>
      <c r="P31" s="11">
        <v>3.8049999999999997</v>
      </c>
      <c r="Q31" s="11">
        <v>3.9750000000000001</v>
      </c>
      <c r="R31" s="11">
        <v>3.7726173333333337</v>
      </c>
      <c r="S31" s="11">
        <v>3.8850000000000002</v>
      </c>
      <c r="T31" s="11">
        <v>3.84</v>
      </c>
      <c r="U31" s="11">
        <v>3.875</v>
      </c>
      <c r="V31" s="11">
        <v>3.41</v>
      </c>
      <c r="W31" s="11">
        <v>4</v>
      </c>
      <c r="X31" s="11">
        <v>3.915</v>
      </c>
      <c r="Y31" s="11">
        <v>3.8294999999999999</v>
      </c>
      <c r="Z31" s="11">
        <v>3.47</v>
      </c>
      <c r="AA31" s="11">
        <v>3.6749999999999998</v>
      </c>
      <c r="AB31" s="11">
        <v>3.95</v>
      </c>
      <c r="AC31" s="11">
        <v>3.9599999999999995</v>
      </c>
      <c r="AD31" s="11">
        <v>3.7949999999999999</v>
      </c>
      <c r="AE31" s="159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239</v>
      </c>
      <c r="C32" s="29"/>
      <c r="D32" s="23">
        <v>1.2110601416389807E-2</v>
      </c>
      <c r="E32" s="23">
        <v>3.4302575219167894E-2</v>
      </c>
      <c r="F32" s="23">
        <v>3.8297084310253589E-2</v>
      </c>
      <c r="G32" s="23">
        <v>4.4459719597256517E-2</v>
      </c>
      <c r="H32" s="23">
        <v>4.0824829046386145E-2</v>
      </c>
      <c r="I32" s="23">
        <v>5.8537737116040538E-2</v>
      </c>
      <c r="J32" s="23">
        <v>6.0663003552412373E-2</v>
      </c>
      <c r="K32" s="23">
        <v>0.15896540504147422</v>
      </c>
      <c r="L32" s="23">
        <v>7.3120904443713275E-2</v>
      </c>
      <c r="M32" s="23">
        <v>1.974841765813155E-2</v>
      </c>
      <c r="N32" s="23">
        <v>2.5625508125043595E-2</v>
      </c>
      <c r="O32" s="23">
        <v>1.5055453054181496E-2</v>
      </c>
      <c r="P32" s="23">
        <v>1.0488088481701378E-2</v>
      </c>
      <c r="Q32" s="23">
        <v>6.1562975886485564E-2</v>
      </c>
      <c r="R32" s="23">
        <v>4.7348742885928746E-2</v>
      </c>
      <c r="S32" s="23">
        <v>8.1649658092773775E-3</v>
      </c>
      <c r="T32" s="23">
        <v>2.338090388899991E-2</v>
      </c>
      <c r="U32" s="23">
        <v>1.6733200530681686E-2</v>
      </c>
      <c r="V32" s="23">
        <v>7.8909230554268087E-2</v>
      </c>
      <c r="W32" s="23">
        <v>6.4187226143524859E-2</v>
      </c>
      <c r="X32" s="23">
        <v>2.1602468994692807E-2</v>
      </c>
      <c r="Y32" s="23">
        <v>1.7397317800933371E-2</v>
      </c>
      <c r="Z32" s="23">
        <v>4.7609522856952115E-2</v>
      </c>
      <c r="AA32" s="23">
        <v>3.5777087639996721E-2</v>
      </c>
      <c r="AB32" s="23">
        <v>1.0327955589886311E-2</v>
      </c>
      <c r="AC32" s="23">
        <v>2.1679483388678849E-2</v>
      </c>
      <c r="AD32" s="23">
        <v>0.2050609665440988</v>
      </c>
      <c r="AE32" s="214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57"/>
    </row>
    <row r="33" spans="1:65">
      <c r="A33" s="30"/>
      <c r="B33" s="3" t="s">
        <v>87</v>
      </c>
      <c r="C33" s="29"/>
      <c r="D33" s="13">
        <v>3.1814189360043275E-3</v>
      </c>
      <c r="E33" s="13">
        <v>8.5507042507273513E-3</v>
      </c>
      <c r="F33" s="13">
        <v>9.5822562911393478E-3</v>
      </c>
      <c r="G33" s="13">
        <v>1.1404801948847331E-2</v>
      </c>
      <c r="H33" s="13">
        <v>1.0113500176643968E-2</v>
      </c>
      <c r="I33" s="13">
        <v>1.4984062401716861E-2</v>
      </c>
      <c r="J33" s="13">
        <v>1.5675194716385628E-2</v>
      </c>
      <c r="K33" s="13">
        <v>4.029541319175519E-2</v>
      </c>
      <c r="L33" s="13">
        <v>1.7479100663835845E-2</v>
      </c>
      <c r="M33" s="13">
        <v>4.9432835189315511E-3</v>
      </c>
      <c r="N33" s="13">
        <v>6.377148434270492E-3</v>
      </c>
      <c r="O33" s="13">
        <v>3.9172904737679514E-3</v>
      </c>
      <c r="P33" s="13">
        <v>2.7563964472276949E-3</v>
      </c>
      <c r="Q33" s="13">
        <v>1.5487541103518382E-2</v>
      </c>
      <c r="R33" s="13">
        <v>1.2541884420070449E-2</v>
      </c>
      <c r="S33" s="13">
        <v>2.1007630727128759E-3</v>
      </c>
      <c r="T33" s="13">
        <v>6.0993662319130193E-3</v>
      </c>
      <c r="U33" s="13">
        <v>4.3126805491447654E-3</v>
      </c>
      <c r="V33" s="13">
        <v>2.3095384552468703E-2</v>
      </c>
      <c r="W33" s="13">
        <v>1.6087024096121519E-2</v>
      </c>
      <c r="X33" s="13">
        <v>5.5155239986449719E-3</v>
      </c>
      <c r="Y33" s="13">
        <v>4.5463374044250968E-3</v>
      </c>
      <c r="Z33" s="13">
        <v>1.3733516208736186E-2</v>
      </c>
      <c r="AA33" s="13">
        <v>9.7751605573761537E-3</v>
      </c>
      <c r="AB33" s="13">
        <v>2.616880639329302E-3</v>
      </c>
      <c r="AC33" s="13">
        <v>5.4815381513726551E-3</v>
      </c>
      <c r="AD33" s="13">
        <v>5.4034510288300079E-2</v>
      </c>
      <c r="AE33" s="159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240</v>
      </c>
      <c r="C34" s="29"/>
      <c r="D34" s="13">
        <v>-2.6831992310943464E-2</v>
      </c>
      <c r="E34" s="13">
        <v>2.5575917034833306E-2</v>
      </c>
      <c r="F34" s="13">
        <v>2.1741191960751749E-2</v>
      </c>
      <c r="G34" s="13">
        <v>-3.3975613026693274E-3</v>
      </c>
      <c r="H34" s="13">
        <v>3.1967125491635162E-2</v>
      </c>
      <c r="I34" s="13">
        <v>-1.2671584837353755E-3</v>
      </c>
      <c r="J34" s="13">
        <v>-1.0640930887045097E-2</v>
      </c>
      <c r="K34" s="13">
        <v>8.5326944833610252E-3</v>
      </c>
      <c r="L34" s="13">
        <v>6.9462215104873604E-2</v>
      </c>
      <c r="M34" s="13">
        <v>2.1315111396965403E-2</v>
      </c>
      <c r="N34" s="13">
        <v>2.7280239289980468E-2</v>
      </c>
      <c r="O34" s="13">
        <v>-1.7458219907633743E-2</v>
      </c>
      <c r="P34" s="13">
        <v>-2.7258072874730366E-2</v>
      </c>
      <c r="Q34" s="13">
        <v>1.6202144631523474E-2</v>
      </c>
      <c r="R34" s="13">
        <v>-3.4863738762493934E-2</v>
      </c>
      <c r="S34" s="13">
        <v>-6.3801252491769711E-3</v>
      </c>
      <c r="T34" s="13">
        <v>-2.0014703290354596E-2</v>
      </c>
      <c r="U34" s="13">
        <v>-8.0844475043243547E-3</v>
      </c>
      <c r="V34" s="13">
        <v>-0.12653484423705508</v>
      </c>
      <c r="W34" s="13">
        <v>2.0036869705604587E-2</v>
      </c>
      <c r="X34" s="13">
        <v>1.2893248989853667E-3</v>
      </c>
      <c r="Y34" s="13">
        <v>-2.1719025545501869E-2</v>
      </c>
      <c r="Z34" s="13">
        <v>-0.11375242732345114</v>
      </c>
      <c r="AA34" s="13">
        <v>-6.4327081924182128E-2</v>
      </c>
      <c r="AB34" s="13">
        <v>8.9587750471478156E-3</v>
      </c>
      <c r="AC34" s="13">
        <v>1.1089177866081767E-2</v>
      </c>
      <c r="AD34" s="13">
        <v>-2.9814556257451108E-2</v>
      </c>
      <c r="AE34" s="159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241</v>
      </c>
      <c r="C35" s="47"/>
      <c r="D35" s="45">
        <v>0.67</v>
      </c>
      <c r="E35" s="45">
        <v>0.83</v>
      </c>
      <c r="F35" s="45">
        <v>0.72</v>
      </c>
      <c r="G35" s="45">
        <v>0</v>
      </c>
      <c r="H35" s="45">
        <v>1.02</v>
      </c>
      <c r="I35" s="45">
        <v>0.06</v>
      </c>
      <c r="J35" s="45">
        <v>0.21</v>
      </c>
      <c r="K35" s="45">
        <v>0.34</v>
      </c>
      <c r="L35" s="45">
        <v>2.1</v>
      </c>
      <c r="M35" s="45">
        <v>0.71</v>
      </c>
      <c r="N35" s="45">
        <v>0.88</v>
      </c>
      <c r="O35" s="45">
        <v>0.4</v>
      </c>
      <c r="P35" s="45">
        <v>0.69</v>
      </c>
      <c r="Q35" s="45">
        <v>0.56000000000000005</v>
      </c>
      <c r="R35" s="45">
        <v>0.91</v>
      </c>
      <c r="S35" s="45">
        <v>0.09</v>
      </c>
      <c r="T35" s="45">
        <v>0.48</v>
      </c>
      <c r="U35" s="45">
        <v>0.13</v>
      </c>
      <c r="V35" s="45">
        <v>3.54</v>
      </c>
      <c r="W35" s="45">
        <v>0.67</v>
      </c>
      <c r="X35" s="45">
        <v>0.13</v>
      </c>
      <c r="Y35" s="45">
        <v>0.53</v>
      </c>
      <c r="Z35" s="45">
        <v>3.18</v>
      </c>
      <c r="AA35" s="45">
        <v>1.75</v>
      </c>
      <c r="AB35" s="45">
        <v>0.36</v>
      </c>
      <c r="AC35" s="45">
        <v>0.42</v>
      </c>
      <c r="AD35" s="45">
        <v>0.76</v>
      </c>
      <c r="AE35" s="159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BM36" s="56"/>
    </row>
    <row r="37" spans="1:65">
      <c r="BM37" s="56"/>
    </row>
    <row r="38" spans="1:65">
      <c r="BM38" s="56"/>
    </row>
    <row r="39" spans="1:65">
      <c r="BM39" s="56"/>
    </row>
    <row r="40" spans="1:65">
      <c r="BM40" s="56"/>
    </row>
    <row r="41" spans="1:65">
      <c r="BM41" s="56"/>
    </row>
    <row r="42" spans="1:65">
      <c r="BM42" s="56"/>
    </row>
    <row r="43" spans="1:65">
      <c r="BM43" s="56"/>
    </row>
    <row r="44" spans="1:65">
      <c r="BM44" s="56"/>
    </row>
    <row r="45" spans="1:65">
      <c r="BM45" s="56"/>
    </row>
    <row r="46" spans="1:65">
      <c r="BM46" s="56"/>
    </row>
    <row r="47" spans="1:65">
      <c r="BM47" s="56"/>
    </row>
    <row r="48" spans="1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6"/>
    </row>
    <row r="68" spans="65:65">
      <c r="BM68" s="56"/>
    </row>
    <row r="69" spans="65:65">
      <c r="BM69" s="56"/>
    </row>
    <row r="70" spans="65:65">
      <c r="BM70" s="56"/>
    </row>
    <row r="71" spans="65:65">
      <c r="BM71" s="56"/>
    </row>
    <row r="72" spans="65:65">
      <c r="BM72" s="56"/>
    </row>
    <row r="73" spans="65:65">
      <c r="BM73" s="56"/>
    </row>
    <row r="74" spans="65:65">
      <c r="BM74" s="56"/>
    </row>
    <row r="75" spans="65:65">
      <c r="BM75" s="56"/>
    </row>
    <row r="76" spans="65:65">
      <c r="BM76" s="56"/>
    </row>
    <row r="77" spans="65:65">
      <c r="BM77" s="56"/>
    </row>
    <row r="78" spans="65:65">
      <c r="BM78" s="56"/>
    </row>
    <row r="79" spans="65:65">
      <c r="BM79" s="56"/>
    </row>
    <row r="80" spans="65:65">
      <c r="BM80" s="56"/>
    </row>
    <row r="81" spans="65:65">
      <c r="BM81" s="56"/>
    </row>
    <row r="82" spans="65:65">
      <c r="BM82" s="56"/>
    </row>
    <row r="83" spans="65:65">
      <c r="BM83" s="56"/>
    </row>
    <row r="84" spans="65:65">
      <c r="BM84" s="56"/>
    </row>
    <row r="85" spans="65:65">
      <c r="BM85" s="57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  <row r="102" spans="65:65">
      <c r="BM102" s="58"/>
    </row>
    <row r="103" spans="65:65">
      <c r="BM103" s="58"/>
    </row>
    <row r="104" spans="65:65">
      <c r="BM104" s="58"/>
    </row>
    <row r="105" spans="65:65">
      <c r="BM105" s="58"/>
    </row>
    <row r="106" spans="65:65">
      <c r="BM106" s="58"/>
    </row>
    <row r="107" spans="65:65">
      <c r="BM107" s="58"/>
    </row>
    <row r="108" spans="65:65">
      <c r="BM108" s="58"/>
    </row>
    <row r="109" spans="65:65">
      <c r="BM109" s="58"/>
    </row>
    <row r="110" spans="65:65">
      <c r="BM110" s="58"/>
    </row>
    <row r="111" spans="65:65">
      <c r="BM111" s="58"/>
    </row>
    <row r="112" spans="65:65">
      <c r="BM112" s="58"/>
    </row>
    <row r="113" spans="65:65">
      <c r="BM113" s="58"/>
    </row>
    <row r="114" spans="65:65">
      <c r="BM114" s="58"/>
    </row>
    <row r="115" spans="65:65">
      <c r="BM115" s="58"/>
    </row>
    <row r="116" spans="65:65">
      <c r="BM116" s="58"/>
    </row>
    <row r="117" spans="65:65">
      <c r="BM117" s="58"/>
    </row>
    <row r="118" spans="65:65">
      <c r="BM118" s="58"/>
    </row>
    <row r="119" spans="65:65">
      <c r="BM119" s="58"/>
    </row>
  </sheetData>
  <dataConsolidate/>
  <conditionalFormatting sqref="B6:F11 B24:AD29">
    <cfRule type="expression" dxfId="19" priority="6">
      <formula>AND($B6&lt;&gt;$B5,NOT(ISBLANK(INDIRECT(Anlyt_LabRefThisCol))))</formula>
    </cfRule>
  </conditionalFormatting>
  <conditionalFormatting sqref="C2:F17 C20:AD35">
    <cfRule type="expression" dxfId="18" priority="4" stopIfTrue="1">
      <formula>AND(ISBLANK(INDIRECT(Anlyt_LabRefLastCol)),ISBLANK(INDIRECT(Anlyt_LabRefThisCol)))</formula>
    </cfRule>
    <cfRule type="expression" dxfId="17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206B-430D-41A4-B7C0-D66E016F1277}">
  <sheetPr codeName="Sheet17"/>
  <dimension ref="A1:BN470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9.5">
      <c r="B1" s="8" t="s">
        <v>660</v>
      </c>
      <c r="BM1" s="28" t="s">
        <v>278</v>
      </c>
    </row>
    <row r="2" spans="1:66" ht="19.5">
      <c r="A2" s="25" t="s">
        <v>122</v>
      </c>
      <c r="B2" s="18" t="s">
        <v>114</v>
      </c>
      <c r="C2" s="15" t="s">
        <v>115</v>
      </c>
      <c r="D2" s="16" t="s">
        <v>342</v>
      </c>
      <c r="E2" s="17" t="s">
        <v>343</v>
      </c>
      <c r="F2" s="15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0" t="s">
        <v>344</v>
      </c>
      <c r="E3" s="11" t="s">
        <v>116</v>
      </c>
      <c r="F3" s="15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101</v>
      </c>
      <c r="E4" s="11" t="s">
        <v>101</v>
      </c>
      <c r="F4" s="1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15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13.2462</v>
      </c>
      <c r="E6" s="21">
        <v>13.119999999999997</v>
      </c>
      <c r="F6" s="15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13.062999999999999</v>
      </c>
      <c r="E7" s="11">
        <v>13.200000000000001</v>
      </c>
      <c r="F7" s="15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20</v>
      </c>
    </row>
    <row r="8" spans="1:66">
      <c r="A8" s="30"/>
      <c r="B8" s="19">
        <v>1</v>
      </c>
      <c r="C8" s="9">
        <v>3</v>
      </c>
      <c r="D8" s="11">
        <v>13.281799999999999</v>
      </c>
      <c r="E8" s="11"/>
      <c r="F8" s="15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13.167699999999998</v>
      </c>
      <c r="E9" s="11"/>
      <c r="F9" s="15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13.1625916666667</v>
      </c>
      <c r="BN9" s="28"/>
    </row>
    <row r="10" spans="1:66">
      <c r="A10" s="30"/>
      <c r="B10" s="19">
        <v>1</v>
      </c>
      <c r="C10" s="9">
        <v>5</v>
      </c>
      <c r="D10" s="11">
        <v>13.151400000000002</v>
      </c>
      <c r="E10" s="11"/>
      <c r="F10" s="15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26</v>
      </c>
    </row>
    <row r="11" spans="1:66">
      <c r="A11" s="30"/>
      <c r="B11" s="19">
        <v>1</v>
      </c>
      <c r="C11" s="9">
        <v>6</v>
      </c>
      <c r="D11" s="11">
        <v>13.080999999999998</v>
      </c>
      <c r="E11" s="11"/>
      <c r="F11" s="1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237</v>
      </c>
      <c r="C12" s="12"/>
      <c r="D12" s="22">
        <v>13.165183333333333</v>
      </c>
      <c r="E12" s="22">
        <v>13.16</v>
      </c>
      <c r="F12" s="15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238</v>
      </c>
      <c r="C13" s="29"/>
      <c r="D13" s="11">
        <v>13.159549999999999</v>
      </c>
      <c r="E13" s="11">
        <v>13.16</v>
      </c>
      <c r="F13" s="1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239</v>
      </c>
      <c r="C14" s="29"/>
      <c r="D14" s="23">
        <v>8.7049099172057581E-2</v>
      </c>
      <c r="E14" s="23">
        <v>5.6568542494926363E-2</v>
      </c>
      <c r="F14" s="15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6.6120688917149593E-3</v>
      </c>
      <c r="E15" s="13">
        <v>4.2985214661798148E-3</v>
      </c>
      <c r="F15" s="1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1.9689638121933584E-4</v>
      </c>
      <c r="E16" s="13">
        <v>-1.9689638122422082E-4</v>
      </c>
      <c r="F16" s="1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>
        <v>0.67</v>
      </c>
      <c r="E17" s="45">
        <v>0.67</v>
      </c>
      <c r="F17" s="1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E18" s="20"/>
      <c r="BM18" s="56"/>
    </row>
    <row r="19" spans="1:65" ht="15">
      <c r="B19" s="8" t="s">
        <v>661</v>
      </c>
      <c r="BM19" s="28" t="s">
        <v>278</v>
      </c>
    </row>
    <row r="20" spans="1:65" ht="15">
      <c r="A20" s="25" t="s">
        <v>7</v>
      </c>
      <c r="B20" s="18" t="s">
        <v>114</v>
      </c>
      <c r="C20" s="15" t="s">
        <v>115</v>
      </c>
      <c r="D20" s="16" t="s">
        <v>342</v>
      </c>
      <c r="E20" s="1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0" t="s">
        <v>344</v>
      </c>
      <c r="E21" s="1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3</v>
      </c>
    </row>
    <row r="22" spans="1:65">
      <c r="A22" s="30"/>
      <c r="B22" s="19"/>
      <c r="C22" s="9"/>
      <c r="D22" s="10" t="s">
        <v>101</v>
      </c>
      <c r="E22" s="1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0</v>
      </c>
    </row>
    <row r="23" spans="1:65">
      <c r="A23" s="30"/>
      <c r="B23" s="19"/>
      <c r="C23" s="9"/>
      <c r="D23" s="26"/>
      <c r="E23" s="1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0</v>
      </c>
    </row>
    <row r="24" spans="1:65">
      <c r="A24" s="30"/>
      <c r="B24" s="18">
        <v>1</v>
      </c>
      <c r="C24" s="14">
        <v>1</v>
      </c>
      <c r="D24" s="230">
        <v>3110.0940000000001</v>
      </c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5">
        <v>1</v>
      </c>
    </row>
    <row r="25" spans="1:65">
      <c r="A25" s="30"/>
      <c r="B25" s="19">
        <v>1</v>
      </c>
      <c r="C25" s="9">
        <v>2</v>
      </c>
      <c r="D25" s="236">
        <v>3101.0219999999999</v>
      </c>
      <c r="E25" s="233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5">
        <v>21</v>
      </c>
    </row>
    <row r="26" spans="1:65">
      <c r="A26" s="30"/>
      <c r="B26" s="19">
        <v>1</v>
      </c>
      <c r="C26" s="9">
        <v>3</v>
      </c>
      <c r="D26" s="236">
        <v>3179.7289999999998</v>
      </c>
      <c r="E26" s="233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5">
        <v>16</v>
      </c>
    </row>
    <row r="27" spans="1:65">
      <c r="A27" s="30"/>
      <c r="B27" s="19">
        <v>1</v>
      </c>
      <c r="C27" s="9">
        <v>4</v>
      </c>
      <c r="D27" s="236">
        <v>3287.0189999999998</v>
      </c>
      <c r="E27" s="233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5">
        <v>3156.1728333333299</v>
      </c>
    </row>
    <row r="28" spans="1:65">
      <c r="A28" s="30"/>
      <c r="B28" s="19">
        <v>1</v>
      </c>
      <c r="C28" s="9">
        <v>5</v>
      </c>
      <c r="D28" s="236">
        <v>3126.346</v>
      </c>
      <c r="E28" s="233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5">
        <v>27</v>
      </c>
    </row>
    <row r="29" spans="1:65">
      <c r="A29" s="30"/>
      <c r="B29" s="19">
        <v>1</v>
      </c>
      <c r="C29" s="9">
        <v>6</v>
      </c>
      <c r="D29" s="236">
        <v>3132.8270000000002</v>
      </c>
      <c r="E29" s="233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9"/>
    </row>
    <row r="30" spans="1:65">
      <c r="A30" s="30"/>
      <c r="B30" s="20" t="s">
        <v>237</v>
      </c>
      <c r="C30" s="12"/>
      <c r="D30" s="240">
        <v>3156.1728333333335</v>
      </c>
      <c r="E30" s="233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4"/>
      <c r="AP30" s="234"/>
      <c r="AQ30" s="234"/>
      <c r="AR30" s="234"/>
      <c r="AS30" s="234"/>
      <c r="AT30" s="234"/>
      <c r="AU30" s="234"/>
      <c r="AV30" s="234"/>
      <c r="AW30" s="234"/>
      <c r="AX30" s="234"/>
      <c r="AY30" s="234"/>
      <c r="AZ30" s="234"/>
      <c r="BA30" s="234"/>
      <c r="BB30" s="234"/>
      <c r="BC30" s="234"/>
      <c r="BD30" s="234"/>
      <c r="BE30" s="234"/>
      <c r="BF30" s="234"/>
      <c r="BG30" s="234"/>
      <c r="BH30" s="234"/>
      <c r="BI30" s="234"/>
      <c r="BJ30" s="234"/>
      <c r="BK30" s="234"/>
      <c r="BL30" s="234"/>
      <c r="BM30" s="239"/>
    </row>
    <row r="31" spans="1:65">
      <c r="A31" s="30"/>
      <c r="B31" s="3" t="s">
        <v>238</v>
      </c>
      <c r="C31" s="29"/>
      <c r="D31" s="236">
        <v>3129.5865000000003</v>
      </c>
      <c r="E31" s="233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V31" s="234"/>
      <c r="AW31" s="234"/>
      <c r="AX31" s="234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9"/>
    </row>
    <row r="32" spans="1:65">
      <c r="A32" s="30"/>
      <c r="B32" s="3" t="s">
        <v>239</v>
      </c>
      <c r="C32" s="29"/>
      <c r="D32" s="236">
        <v>69.67805040159098</v>
      </c>
      <c r="E32" s="233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234"/>
      <c r="BM32" s="239"/>
    </row>
    <row r="33" spans="1:65">
      <c r="A33" s="30"/>
      <c r="B33" s="3" t="s">
        <v>87</v>
      </c>
      <c r="C33" s="29"/>
      <c r="D33" s="13">
        <v>2.2076753739750619E-2</v>
      </c>
      <c r="E33" s="1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6"/>
    </row>
    <row r="34" spans="1:65">
      <c r="A34" s="30"/>
      <c r="B34" s="3" t="s">
        <v>240</v>
      </c>
      <c r="C34" s="29"/>
      <c r="D34" s="13">
        <v>1.1102230246251565E-15</v>
      </c>
      <c r="E34" s="1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46" t="s">
        <v>241</v>
      </c>
      <c r="C35" s="47"/>
      <c r="D35" s="45" t="s">
        <v>242</v>
      </c>
      <c r="E35" s="1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B36" s="31"/>
      <c r="C36" s="20"/>
      <c r="D36" s="20"/>
      <c r="BM36" s="56"/>
    </row>
    <row r="37" spans="1:65" ht="15">
      <c r="B37" s="8" t="s">
        <v>662</v>
      </c>
      <c r="BM37" s="28" t="s">
        <v>278</v>
      </c>
    </row>
    <row r="38" spans="1:65" ht="15">
      <c r="A38" s="25" t="s">
        <v>10</v>
      </c>
      <c r="B38" s="18" t="s">
        <v>114</v>
      </c>
      <c r="C38" s="15" t="s">
        <v>115</v>
      </c>
      <c r="D38" s="16" t="s">
        <v>342</v>
      </c>
      <c r="E38" s="1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234</v>
      </c>
      <c r="C39" s="9" t="s">
        <v>234</v>
      </c>
      <c r="D39" s="10" t="s">
        <v>344</v>
      </c>
      <c r="E39" s="1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101</v>
      </c>
      <c r="E40" s="1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1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30">
        <v>3538.8989999999999</v>
      </c>
      <c r="E42" s="233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234"/>
      <c r="BM42" s="235">
        <v>1</v>
      </c>
    </row>
    <row r="43" spans="1:65">
      <c r="A43" s="30"/>
      <c r="B43" s="19">
        <v>1</v>
      </c>
      <c r="C43" s="9">
        <v>2</v>
      </c>
      <c r="D43" s="236">
        <v>3576.8890000000001</v>
      </c>
      <c r="E43" s="233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234"/>
      <c r="BM43" s="235">
        <v>4</v>
      </c>
    </row>
    <row r="44" spans="1:65">
      <c r="A44" s="30"/>
      <c r="B44" s="19">
        <v>1</v>
      </c>
      <c r="C44" s="9">
        <v>3</v>
      </c>
      <c r="D44" s="236">
        <v>3577.22</v>
      </c>
      <c r="E44" s="233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234"/>
      <c r="BM44" s="235">
        <v>16</v>
      </c>
    </row>
    <row r="45" spans="1:65">
      <c r="A45" s="30"/>
      <c r="B45" s="19">
        <v>1</v>
      </c>
      <c r="C45" s="9">
        <v>4</v>
      </c>
      <c r="D45" s="236">
        <v>3619.06</v>
      </c>
      <c r="E45" s="233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234"/>
      <c r="BI45" s="234"/>
      <c r="BJ45" s="234"/>
      <c r="BK45" s="234"/>
      <c r="BL45" s="234"/>
      <c r="BM45" s="235">
        <v>3587.75833333333</v>
      </c>
    </row>
    <row r="46" spans="1:65">
      <c r="A46" s="30"/>
      <c r="B46" s="19">
        <v>1</v>
      </c>
      <c r="C46" s="9">
        <v>5</v>
      </c>
      <c r="D46" s="236">
        <v>3609.5349999999999</v>
      </c>
      <c r="E46" s="233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5">
        <v>28</v>
      </c>
    </row>
    <row r="47" spans="1:65">
      <c r="A47" s="30"/>
      <c r="B47" s="19">
        <v>1</v>
      </c>
      <c r="C47" s="9">
        <v>6</v>
      </c>
      <c r="D47" s="236">
        <v>3604.9470000000001</v>
      </c>
      <c r="E47" s="233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239"/>
    </row>
    <row r="48" spans="1:65">
      <c r="A48" s="30"/>
      <c r="B48" s="20" t="s">
        <v>237</v>
      </c>
      <c r="C48" s="12"/>
      <c r="D48" s="240">
        <v>3587.7583333333332</v>
      </c>
      <c r="E48" s="233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234"/>
      <c r="BI48" s="234"/>
      <c r="BJ48" s="234"/>
      <c r="BK48" s="234"/>
      <c r="BL48" s="234"/>
      <c r="BM48" s="239"/>
    </row>
    <row r="49" spans="1:65">
      <c r="A49" s="30"/>
      <c r="B49" s="3" t="s">
        <v>238</v>
      </c>
      <c r="C49" s="29"/>
      <c r="D49" s="236">
        <v>3591.0834999999997</v>
      </c>
      <c r="E49" s="233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234"/>
      <c r="BI49" s="234"/>
      <c r="BJ49" s="234"/>
      <c r="BK49" s="234"/>
      <c r="BL49" s="234"/>
      <c r="BM49" s="239"/>
    </row>
    <row r="50" spans="1:65">
      <c r="A50" s="30"/>
      <c r="B50" s="3" t="s">
        <v>239</v>
      </c>
      <c r="C50" s="29"/>
      <c r="D50" s="236">
        <v>29.549623142549009</v>
      </c>
      <c r="E50" s="233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9"/>
    </row>
    <row r="51" spans="1:65">
      <c r="A51" s="30"/>
      <c r="B51" s="3" t="s">
        <v>87</v>
      </c>
      <c r="C51" s="29"/>
      <c r="D51" s="13">
        <v>8.2362356650412666E-3</v>
      </c>
      <c r="E51" s="1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6"/>
    </row>
    <row r="52" spans="1:65">
      <c r="A52" s="30"/>
      <c r="B52" s="3" t="s">
        <v>240</v>
      </c>
      <c r="C52" s="29"/>
      <c r="D52" s="13">
        <v>8.8817841970012523E-16</v>
      </c>
      <c r="E52" s="1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46" t="s">
        <v>241</v>
      </c>
      <c r="C53" s="47"/>
      <c r="D53" s="45" t="s">
        <v>242</v>
      </c>
      <c r="E53" s="1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B54" s="31"/>
      <c r="C54" s="20"/>
      <c r="D54" s="20"/>
      <c r="BM54" s="56"/>
    </row>
    <row r="55" spans="1:65" ht="15">
      <c r="B55" s="8" t="s">
        <v>663</v>
      </c>
      <c r="BM55" s="28" t="s">
        <v>278</v>
      </c>
    </row>
    <row r="56" spans="1:65" ht="15">
      <c r="A56" s="25" t="s">
        <v>105</v>
      </c>
      <c r="B56" s="18" t="s">
        <v>114</v>
      </c>
      <c r="C56" s="15" t="s">
        <v>115</v>
      </c>
      <c r="D56" s="16" t="s">
        <v>342</v>
      </c>
      <c r="E56" s="17" t="s">
        <v>343</v>
      </c>
      <c r="F56" s="15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234</v>
      </c>
      <c r="C57" s="9" t="s">
        <v>234</v>
      </c>
      <c r="D57" s="10" t="s">
        <v>344</v>
      </c>
      <c r="E57" s="11" t="s">
        <v>116</v>
      </c>
      <c r="F57" s="15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1</v>
      </c>
    </row>
    <row r="58" spans="1:65">
      <c r="A58" s="30"/>
      <c r="B58" s="19"/>
      <c r="C58" s="9"/>
      <c r="D58" s="10" t="s">
        <v>101</v>
      </c>
      <c r="E58" s="11" t="s">
        <v>101</v>
      </c>
      <c r="F58" s="15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2</v>
      </c>
    </row>
    <row r="59" spans="1:65">
      <c r="A59" s="30"/>
      <c r="B59" s="19"/>
      <c r="C59" s="9"/>
      <c r="D59" s="26"/>
      <c r="E59" s="26"/>
      <c r="F59" s="15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2</v>
      </c>
    </row>
    <row r="60" spans="1:65">
      <c r="A60" s="30"/>
      <c r="B60" s="18">
        <v>1</v>
      </c>
      <c r="C60" s="14">
        <v>1</v>
      </c>
      <c r="D60" s="21">
        <v>1.6261000000000001</v>
      </c>
      <c r="E60" s="21">
        <v>1.6</v>
      </c>
      <c r="F60" s="15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9">
        <v>1</v>
      </c>
      <c r="C61" s="9">
        <v>2</v>
      </c>
      <c r="D61" s="11">
        <v>1.6230000000000002</v>
      </c>
      <c r="E61" s="11">
        <v>1.6</v>
      </c>
      <c r="F61" s="15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23</v>
      </c>
    </row>
    <row r="62" spans="1:65">
      <c r="A62" s="30"/>
      <c r="B62" s="19">
        <v>1</v>
      </c>
      <c r="C62" s="9">
        <v>3</v>
      </c>
      <c r="D62" s="11">
        <v>1.6362000000000001</v>
      </c>
      <c r="E62" s="11"/>
      <c r="F62" s="15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16</v>
      </c>
    </row>
    <row r="63" spans="1:65">
      <c r="A63" s="30"/>
      <c r="B63" s="19">
        <v>1</v>
      </c>
      <c r="C63" s="9">
        <v>4</v>
      </c>
      <c r="D63" s="11">
        <v>1.6021000000000001</v>
      </c>
      <c r="E63" s="11"/>
      <c r="F63" s="15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1.6087</v>
      </c>
    </row>
    <row r="64" spans="1:65">
      <c r="A64" s="30"/>
      <c r="B64" s="19">
        <v>1</v>
      </c>
      <c r="C64" s="9">
        <v>5</v>
      </c>
      <c r="D64" s="11">
        <v>1.5924</v>
      </c>
      <c r="E64" s="11"/>
      <c r="F64" s="15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29</v>
      </c>
    </row>
    <row r="65" spans="1:65">
      <c r="A65" s="30"/>
      <c r="B65" s="19">
        <v>1</v>
      </c>
      <c r="C65" s="9">
        <v>6</v>
      </c>
      <c r="D65" s="11">
        <v>1.6246</v>
      </c>
      <c r="E65" s="11"/>
      <c r="F65" s="15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6"/>
    </row>
    <row r="66" spans="1:65">
      <c r="A66" s="30"/>
      <c r="B66" s="20" t="s">
        <v>237</v>
      </c>
      <c r="C66" s="12"/>
      <c r="D66" s="22">
        <v>1.6173999999999999</v>
      </c>
      <c r="E66" s="22">
        <v>1.6</v>
      </c>
      <c r="F66" s="15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6"/>
    </row>
    <row r="67" spans="1:65">
      <c r="A67" s="30"/>
      <c r="B67" s="3" t="s">
        <v>238</v>
      </c>
      <c r="C67" s="29"/>
      <c r="D67" s="11">
        <v>1.6238000000000001</v>
      </c>
      <c r="E67" s="11">
        <v>1.6</v>
      </c>
      <c r="F67" s="15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A68" s="30"/>
      <c r="B68" s="3" t="s">
        <v>239</v>
      </c>
      <c r="C68" s="29"/>
      <c r="D68" s="23">
        <v>1.6561521669218707E-2</v>
      </c>
      <c r="E68" s="23">
        <v>0</v>
      </c>
      <c r="F68" s="15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6"/>
    </row>
    <row r="69" spans="1:65">
      <c r="A69" s="30"/>
      <c r="B69" s="3" t="s">
        <v>87</v>
      </c>
      <c r="C69" s="29"/>
      <c r="D69" s="13">
        <v>1.0239595442821013E-2</v>
      </c>
      <c r="E69" s="13">
        <v>0</v>
      </c>
      <c r="F69" s="15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A70" s="30"/>
      <c r="B70" s="3" t="s">
        <v>240</v>
      </c>
      <c r="C70" s="29"/>
      <c r="D70" s="13">
        <v>5.4080934916391765E-3</v>
      </c>
      <c r="E70" s="13">
        <v>-5.4080934916391765E-3</v>
      </c>
      <c r="F70" s="15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46" t="s">
        <v>241</v>
      </c>
      <c r="C71" s="47"/>
      <c r="D71" s="45">
        <v>0.67</v>
      </c>
      <c r="E71" s="45">
        <v>0.67</v>
      </c>
      <c r="F71" s="15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B72" s="31"/>
      <c r="C72" s="20"/>
      <c r="D72" s="20"/>
      <c r="E72" s="20"/>
      <c r="BM72" s="56"/>
    </row>
    <row r="73" spans="1:65" ht="15">
      <c r="B73" s="8" t="s">
        <v>664</v>
      </c>
      <c r="BM73" s="28" t="s">
        <v>278</v>
      </c>
    </row>
    <row r="74" spans="1:65" ht="15">
      <c r="A74" s="25" t="s">
        <v>51</v>
      </c>
      <c r="B74" s="18" t="s">
        <v>114</v>
      </c>
      <c r="C74" s="15" t="s">
        <v>115</v>
      </c>
      <c r="D74" s="16" t="s">
        <v>342</v>
      </c>
      <c r="E74" s="15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234</v>
      </c>
      <c r="C75" s="9" t="s">
        <v>234</v>
      </c>
      <c r="D75" s="10" t="s">
        <v>344</v>
      </c>
      <c r="E75" s="15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101</v>
      </c>
      <c r="E76" s="1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/>
      <c r="C77" s="9"/>
      <c r="D77" s="26"/>
      <c r="E77" s="1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29">
        <v>18.948399999999999</v>
      </c>
      <c r="E78" s="222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3"/>
      <c r="AW78" s="223"/>
      <c r="AX78" s="223"/>
      <c r="AY78" s="223"/>
      <c r="AZ78" s="223"/>
      <c r="BA78" s="223"/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4">
        <v>1</v>
      </c>
    </row>
    <row r="79" spans="1:65">
      <c r="A79" s="30"/>
      <c r="B79" s="19">
        <v>1</v>
      </c>
      <c r="C79" s="9">
        <v>2</v>
      </c>
      <c r="D79" s="228">
        <v>54.4084</v>
      </c>
      <c r="E79" s="222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3"/>
      <c r="AW79" s="223"/>
      <c r="AX79" s="223"/>
      <c r="AY79" s="223"/>
      <c r="AZ79" s="223"/>
      <c r="BA79" s="223"/>
      <c r="BB79" s="223"/>
      <c r="BC79" s="223"/>
      <c r="BD79" s="223"/>
      <c r="BE79" s="223"/>
      <c r="BF79" s="223"/>
      <c r="BG79" s="223"/>
      <c r="BH79" s="223"/>
      <c r="BI79" s="223"/>
      <c r="BJ79" s="223"/>
      <c r="BK79" s="223"/>
      <c r="BL79" s="223"/>
      <c r="BM79" s="224">
        <v>15</v>
      </c>
    </row>
    <row r="80" spans="1:65">
      <c r="A80" s="30"/>
      <c r="B80" s="19">
        <v>1</v>
      </c>
      <c r="C80" s="9">
        <v>3</v>
      </c>
      <c r="D80" s="228">
        <v>17.556100000000001</v>
      </c>
      <c r="E80" s="222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3"/>
      <c r="AW80" s="223"/>
      <c r="AX80" s="223"/>
      <c r="AY80" s="223"/>
      <c r="AZ80" s="223"/>
      <c r="BA80" s="223"/>
      <c r="BB80" s="223"/>
      <c r="BC80" s="223"/>
      <c r="BD80" s="223"/>
      <c r="BE80" s="223"/>
      <c r="BF80" s="223"/>
      <c r="BG80" s="223"/>
      <c r="BH80" s="223"/>
      <c r="BI80" s="223"/>
      <c r="BJ80" s="223"/>
      <c r="BK80" s="223"/>
      <c r="BL80" s="223"/>
      <c r="BM80" s="224">
        <v>16</v>
      </c>
    </row>
    <row r="81" spans="1:65">
      <c r="A81" s="30"/>
      <c r="B81" s="19">
        <v>1</v>
      </c>
      <c r="C81" s="9">
        <v>4</v>
      </c>
      <c r="D81" s="228">
        <v>40.759399999999999</v>
      </c>
      <c r="E81" s="222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3"/>
      <c r="AW81" s="223"/>
      <c r="AX81" s="223"/>
      <c r="AY81" s="223"/>
      <c r="AZ81" s="223"/>
      <c r="BA81" s="223"/>
      <c r="BB81" s="223"/>
      <c r="BC81" s="223"/>
      <c r="BD81" s="223"/>
      <c r="BE81" s="223"/>
      <c r="BF81" s="223"/>
      <c r="BG81" s="223"/>
      <c r="BH81" s="223"/>
      <c r="BI81" s="223"/>
      <c r="BJ81" s="223"/>
      <c r="BK81" s="223"/>
      <c r="BL81" s="223"/>
      <c r="BM81" s="224">
        <v>27.3813</v>
      </c>
    </row>
    <row r="82" spans="1:65">
      <c r="A82" s="30"/>
      <c r="B82" s="19">
        <v>1</v>
      </c>
      <c r="C82" s="9">
        <v>5</v>
      </c>
      <c r="D82" s="228">
        <v>5.2342000000000004</v>
      </c>
      <c r="E82" s="222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3"/>
      <c r="AW82" s="223"/>
      <c r="AX82" s="223"/>
      <c r="AY82" s="223"/>
      <c r="AZ82" s="223"/>
      <c r="BA82" s="223"/>
      <c r="BB82" s="223"/>
      <c r="BC82" s="223"/>
      <c r="BD82" s="223"/>
      <c r="BE82" s="223"/>
      <c r="BF82" s="223"/>
      <c r="BG82" s="223"/>
      <c r="BH82" s="223"/>
      <c r="BI82" s="223"/>
      <c r="BJ82" s="223"/>
      <c r="BK82" s="223"/>
      <c r="BL82" s="223"/>
      <c r="BM82" s="224">
        <v>30</v>
      </c>
    </row>
    <row r="83" spans="1:65">
      <c r="A83" s="30"/>
      <c r="B83" s="20" t="s">
        <v>237</v>
      </c>
      <c r="C83" s="12"/>
      <c r="D83" s="227">
        <v>27.3813</v>
      </c>
      <c r="E83" s="222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3"/>
      <c r="AW83" s="223"/>
      <c r="AX83" s="223"/>
      <c r="AY83" s="223"/>
      <c r="AZ83" s="223"/>
      <c r="BA83" s="223"/>
      <c r="BB83" s="223"/>
      <c r="BC83" s="223"/>
      <c r="BD83" s="223"/>
      <c r="BE83" s="223"/>
      <c r="BF83" s="223"/>
      <c r="BG83" s="223"/>
      <c r="BH83" s="223"/>
      <c r="BI83" s="223"/>
      <c r="BJ83" s="223"/>
      <c r="BK83" s="223"/>
      <c r="BL83" s="223"/>
      <c r="BM83" s="226"/>
    </row>
    <row r="84" spans="1:65">
      <c r="A84" s="30"/>
      <c r="B84" s="3" t="s">
        <v>238</v>
      </c>
      <c r="C84" s="29"/>
      <c r="D84" s="228">
        <v>18.948399999999999</v>
      </c>
      <c r="E84" s="222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3"/>
      <c r="AW84" s="223"/>
      <c r="AX84" s="223"/>
      <c r="AY84" s="223"/>
      <c r="AZ84" s="223"/>
      <c r="BA84" s="223"/>
      <c r="BB84" s="223"/>
      <c r="BC84" s="223"/>
      <c r="BD84" s="223"/>
      <c r="BE84" s="223"/>
      <c r="BF84" s="223"/>
      <c r="BG84" s="223"/>
      <c r="BH84" s="223"/>
      <c r="BI84" s="223"/>
      <c r="BJ84" s="223"/>
      <c r="BK84" s="223"/>
      <c r="BL84" s="223"/>
      <c r="BM84" s="226"/>
    </row>
    <row r="85" spans="1:65">
      <c r="A85" s="30"/>
      <c r="B85" s="3" t="s">
        <v>239</v>
      </c>
      <c r="C85" s="29"/>
      <c r="D85" s="228">
        <v>19.796338612733422</v>
      </c>
      <c r="E85" s="222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3"/>
      <c r="AW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6"/>
    </row>
    <row r="86" spans="1:65">
      <c r="A86" s="30"/>
      <c r="B86" s="3" t="s">
        <v>87</v>
      </c>
      <c r="C86" s="29"/>
      <c r="D86" s="13">
        <v>0.72298753575372321</v>
      </c>
      <c r="E86" s="1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6"/>
    </row>
    <row r="87" spans="1:65">
      <c r="A87" s="30"/>
      <c r="B87" s="3" t="s">
        <v>240</v>
      </c>
      <c r="C87" s="29"/>
      <c r="D87" s="13">
        <v>0</v>
      </c>
      <c r="E87" s="1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6"/>
    </row>
    <row r="88" spans="1:65">
      <c r="A88" s="30"/>
      <c r="B88" s="46" t="s">
        <v>241</v>
      </c>
      <c r="C88" s="47"/>
      <c r="D88" s="45" t="s">
        <v>242</v>
      </c>
      <c r="E88" s="1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B89" s="31"/>
      <c r="C89" s="20"/>
      <c r="D89" s="20"/>
      <c r="BM89" s="56"/>
    </row>
    <row r="90" spans="1:65" ht="15">
      <c r="B90" s="8" t="s">
        <v>665</v>
      </c>
      <c r="BM90" s="28" t="s">
        <v>278</v>
      </c>
    </row>
    <row r="91" spans="1:65" ht="15">
      <c r="A91" s="25" t="s">
        <v>0</v>
      </c>
      <c r="B91" s="18" t="s">
        <v>114</v>
      </c>
      <c r="C91" s="15" t="s">
        <v>115</v>
      </c>
      <c r="D91" s="16" t="s">
        <v>342</v>
      </c>
      <c r="E91" s="15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</v>
      </c>
    </row>
    <row r="92" spans="1:65">
      <c r="A92" s="30"/>
      <c r="B92" s="19" t="s">
        <v>234</v>
      </c>
      <c r="C92" s="9" t="s">
        <v>234</v>
      </c>
      <c r="D92" s="10" t="s">
        <v>344</v>
      </c>
      <c r="E92" s="15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 t="s">
        <v>1</v>
      </c>
    </row>
    <row r="93" spans="1:65">
      <c r="A93" s="30"/>
      <c r="B93" s="19"/>
      <c r="C93" s="9"/>
      <c r="D93" s="10" t="s">
        <v>101</v>
      </c>
      <c r="E93" s="15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3</v>
      </c>
    </row>
    <row r="94" spans="1:65">
      <c r="A94" s="30"/>
      <c r="B94" s="19"/>
      <c r="C94" s="9"/>
      <c r="D94" s="26"/>
      <c r="E94" s="15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3</v>
      </c>
    </row>
    <row r="95" spans="1:65">
      <c r="A95" s="30"/>
      <c r="B95" s="18">
        <v>1</v>
      </c>
      <c r="C95" s="14">
        <v>1</v>
      </c>
      <c r="D95" s="212">
        <v>0.17169999999999999</v>
      </c>
      <c r="E95" s="214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6">
        <v>1</v>
      </c>
    </row>
    <row r="96" spans="1:65">
      <c r="A96" s="30"/>
      <c r="B96" s="19">
        <v>1</v>
      </c>
      <c r="C96" s="9">
        <v>2</v>
      </c>
      <c r="D96" s="23">
        <v>0.182</v>
      </c>
      <c r="E96" s="214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6">
        <v>25</v>
      </c>
    </row>
    <row r="97" spans="1:65">
      <c r="A97" s="30"/>
      <c r="B97" s="19">
        <v>1</v>
      </c>
      <c r="C97" s="9">
        <v>3</v>
      </c>
      <c r="D97" s="23">
        <v>0.1729</v>
      </c>
      <c r="E97" s="214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6">
        <v>16</v>
      </c>
    </row>
    <row r="98" spans="1:65">
      <c r="A98" s="30"/>
      <c r="B98" s="19">
        <v>1</v>
      </c>
      <c r="C98" s="9">
        <v>4</v>
      </c>
      <c r="D98" s="23">
        <v>0.1638</v>
      </c>
      <c r="E98" s="214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6">
        <v>0.16943333333333299</v>
      </c>
    </row>
    <row r="99" spans="1:65">
      <c r="A99" s="30"/>
      <c r="B99" s="19">
        <v>1</v>
      </c>
      <c r="C99" s="9">
        <v>5</v>
      </c>
      <c r="D99" s="23">
        <v>0.1656</v>
      </c>
      <c r="E99" s="214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6">
        <v>31</v>
      </c>
    </row>
    <row r="100" spans="1:65">
      <c r="A100" s="30"/>
      <c r="B100" s="19">
        <v>1</v>
      </c>
      <c r="C100" s="9">
        <v>6</v>
      </c>
      <c r="D100" s="23">
        <v>0.16059999999999999</v>
      </c>
      <c r="E100" s="214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57"/>
    </row>
    <row r="101" spans="1:65">
      <c r="A101" s="30"/>
      <c r="B101" s="20" t="s">
        <v>237</v>
      </c>
      <c r="C101" s="12"/>
      <c r="D101" s="220">
        <v>0.16943333333333332</v>
      </c>
      <c r="E101" s="214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57"/>
    </row>
    <row r="102" spans="1:65">
      <c r="A102" s="30"/>
      <c r="B102" s="3" t="s">
        <v>238</v>
      </c>
      <c r="C102" s="29"/>
      <c r="D102" s="23">
        <v>0.16864999999999999</v>
      </c>
      <c r="E102" s="214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57"/>
    </row>
    <row r="103" spans="1:65">
      <c r="A103" s="30"/>
      <c r="B103" s="3" t="s">
        <v>239</v>
      </c>
      <c r="C103" s="29"/>
      <c r="D103" s="23">
        <v>7.7399397069141734E-3</v>
      </c>
      <c r="E103" s="214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57"/>
    </row>
    <row r="104" spans="1:65">
      <c r="A104" s="30"/>
      <c r="B104" s="3" t="s">
        <v>87</v>
      </c>
      <c r="C104" s="29"/>
      <c r="D104" s="13">
        <v>4.5681328193473383E-2</v>
      </c>
      <c r="E104" s="1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240</v>
      </c>
      <c r="C105" s="29"/>
      <c r="D105" s="13">
        <v>1.9984014443252818E-15</v>
      </c>
      <c r="E105" s="1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6"/>
    </row>
    <row r="106" spans="1:65">
      <c r="A106" s="30"/>
      <c r="B106" s="46" t="s">
        <v>241</v>
      </c>
      <c r="C106" s="47"/>
      <c r="D106" s="45" t="s">
        <v>242</v>
      </c>
      <c r="E106" s="1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B107" s="31"/>
      <c r="C107" s="20"/>
      <c r="D107" s="20"/>
      <c r="BM107" s="56"/>
    </row>
    <row r="108" spans="1:65" ht="15">
      <c r="B108" s="8" t="s">
        <v>666</v>
      </c>
      <c r="BM108" s="28" t="s">
        <v>278</v>
      </c>
    </row>
    <row r="109" spans="1:65" ht="15">
      <c r="A109" s="25" t="s">
        <v>52</v>
      </c>
      <c r="B109" s="18" t="s">
        <v>114</v>
      </c>
      <c r="C109" s="15" t="s">
        <v>115</v>
      </c>
      <c r="D109" s="16" t="s">
        <v>342</v>
      </c>
      <c r="E109" s="17" t="s">
        <v>343</v>
      </c>
      <c r="F109" s="15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28">
        <v>1</v>
      </c>
    </row>
    <row r="110" spans="1:65">
      <c r="A110" s="30"/>
      <c r="B110" s="19" t="s">
        <v>234</v>
      </c>
      <c r="C110" s="9" t="s">
        <v>234</v>
      </c>
      <c r="D110" s="10" t="s">
        <v>344</v>
      </c>
      <c r="E110" s="11" t="s">
        <v>116</v>
      </c>
      <c r="F110" s="15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 t="s">
        <v>1</v>
      </c>
    </row>
    <row r="111" spans="1:65">
      <c r="A111" s="30"/>
      <c r="B111" s="19"/>
      <c r="C111" s="9"/>
      <c r="D111" s="10" t="s">
        <v>101</v>
      </c>
      <c r="E111" s="11" t="s">
        <v>101</v>
      </c>
      <c r="F111" s="15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2</v>
      </c>
    </row>
    <row r="112" spans="1:65">
      <c r="A112" s="30"/>
      <c r="B112" s="19"/>
      <c r="C112" s="9"/>
      <c r="D112" s="26"/>
      <c r="E112" s="26"/>
      <c r="F112" s="15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2</v>
      </c>
    </row>
    <row r="113" spans="1:65">
      <c r="A113" s="30"/>
      <c r="B113" s="18">
        <v>1</v>
      </c>
      <c r="C113" s="14">
        <v>1</v>
      </c>
      <c r="D113" s="21">
        <v>4.0079000000000002</v>
      </c>
      <c r="E113" s="21">
        <v>4.0289999999999999</v>
      </c>
      <c r="F113" s="15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>
        <v>1</v>
      </c>
      <c r="C114" s="9">
        <v>2</v>
      </c>
      <c r="D114" s="11">
        <v>4.0544000000000002</v>
      </c>
      <c r="E114" s="11">
        <v>4.0430000000000001</v>
      </c>
      <c r="F114" s="15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26</v>
      </c>
    </row>
    <row r="115" spans="1:65">
      <c r="A115" s="30"/>
      <c r="B115" s="19">
        <v>1</v>
      </c>
      <c r="C115" s="9">
        <v>3</v>
      </c>
      <c r="D115" s="11">
        <v>4.0856000000000003</v>
      </c>
      <c r="E115" s="11"/>
      <c r="F115" s="15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16</v>
      </c>
    </row>
    <row r="116" spans="1:65">
      <c r="A116" s="30"/>
      <c r="B116" s="19">
        <v>1</v>
      </c>
      <c r="C116" s="9">
        <v>4</v>
      </c>
      <c r="D116" s="11">
        <v>4.0275999999999996</v>
      </c>
      <c r="E116" s="11"/>
      <c r="F116" s="15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4.0511558543750397</v>
      </c>
    </row>
    <row r="117" spans="1:65">
      <c r="A117" s="30"/>
      <c r="B117" s="19">
        <v>1</v>
      </c>
      <c r="C117" s="9">
        <v>5</v>
      </c>
      <c r="D117" s="11">
        <v>4.1702000000000004</v>
      </c>
      <c r="E117" s="11"/>
      <c r="F117" s="15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32</v>
      </c>
    </row>
    <row r="118" spans="1:65">
      <c r="A118" s="30"/>
      <c r="B118" s="19">
        <v>1</v>
      </c>
      <c r="C118" s="9">
        <v>6</v>
      </c>
      <c r="D118" s="11">
        <v>4.0533000000000001</v>
      </c>
      <c r="E118" s="11"/>
      <c r="F118" s="15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6"/>
    </row>
    <row r="119" spans="1:65">
      <c r="A119" s="30"/>
      <c r="B119" s="20" t="s">
        <v>237</v>
      </c>
      <c r="C119" s="12"/>
      <c r="D119" s="22">
        <v>4.0665000000000004</v>
      </c>
      <c r="E119" s="22">
        <v>4.0359999999999996</v>
      </c>
      <c r="F119" s="15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6"/>
    </row>
    <row r="120" spans="1:65">
      <c r="A120" s="30"/>
      <c r="B120" s="3" t="s">
        <v>238</v>
      </c>
      <c r="C120" s="29"/>
      <c r="D120" s="11">
        <v>4.0538500000000006</v>
      </c>
      <c r="E120" s="11">
        <v>4.0359999999999996</v>
      </c>
      <c r="F120" s="15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6"/>
    </row>
    <row r="121" spans="1:65">
      <c r="A121" s="30"/>
      <c r="B121" s="3" t="s">
        <v>239</v>
      </c>
      <c r="C121" s="29"/>
      <c r="D121" s="23">
        <v>5.7247392953740837E-2</v>
      </c>
      <c r="E121" s="23">
        <v>9.8994949366118315E-3</v>
      </c>
      <c r="F121" s="15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3" t="s">
        <v>87</v>
      </c>
      <c r="C122" s="29"/>
      <c r="D122" s="13">
        <v>1.407780473472048E-2</v>
      </c>
      <c r="E122" s="13">
        <v>2.452798547227907E-3</v>
      </c>
      <c r="F122" s="15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240</v>
      </c>
      <c r="C123" s="29"/>
      <c r="D123" s="13">
        <v>3.7875969665275289E-3</v>
      </c>
      <c r="E123" s="13">
        <v>-3.7411185646369916E-3</v>
      </c>
      <c r="F123" s="15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46" t="s">
        <v>241</v>
      </c>
      <c r="C124" s="47"/>
      <c r="D124" s="45">
        <v>0.67</v>
      </c>
      <c r="E124" s="45">
        <v>0.67</v>
      </c>
      <c r="F124" s="15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B125" s="31"/>
      <c r="C125" s="20"/>
      <c r="D125" s="20"/>
      <c r="E125" s="20"/>
      <c r="BM125" s="56"/>
    </row>
    <row r="126" spans="1:65" ht="19.5">
      <c r="B126" s="8" t="s">
        <v>667</v>
      </c>
      <c r="BM126" s="28" t="s">
        <v>278</v>
      </c>
    </row>
    <row r="127" spans="1:65" ht="19.5">
      <c r="A127" s="25" t="s">
        <v>345</v>
      </c>
      <c r="B127" s="18" t="s">
        <v>114</v>
      </c>
      <c r="C127" s="15" t="s">
        <v>115</v>
      </c>
      <c r="D127" s="16" t="s">
        <v>342</v>
      </c>
      <c r="E127" s="17" t="s">
        <v>343</v>
      </c>
      <c r="F127" s="15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28">
        <v>1</v>
      </c>
    </row>
    <row r="128" spans="1:65">
      <c r="A128" s="30"/>
      <c r="B128" s="19" t="s">
        <v>234</v>
      </c>
      <c r="C128" s="9" t="s">
        <v>234</v>
      </c>
      <c r="D128" s="10" t="s">
        <v>344</v>
      </c>
      <c r="E128" s="11" t="s">
        <v>116</v>
      </c>
      <c r="F128" s="15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 t="s">
        <v>1</v>
      </c>
    </row>
    <row r="129" spans="1:65">
      <c r="A129" s="30"/>
      <c r="B129" s="19"/>
      <c r="C129" s="9"/>
      <c r="D129" s="10" t="s">
        <v>101</v>
      </c>
      <c r="E129" s="11" t="s">
        <v>101</v>
      </c>
      <c r="F129" s="15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2</v>
      </c>
    </row>
    <row r="130" spans="1:65">
      <c r="A130" s="30"/>
      <c r="B130" s="19"/>
      <c r="C130" s="9"/>
      <c r="D130" s="26"/>
      <c r="E130" s="26"/>
      <c r="F130" s="15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8">
        <v>1</v>
      </c>
      <c r="C131" s="14">
        <v>1</v>
      </c>
      <c r="D131" s="21">
        <v>3.5562000000000005</v>
      </c>
      <c r="E131" s="21">
        <v>3.47</v>
      </c>
      <c r="F131" s="15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>
        <v>1</v>
      </c>
      <c r="C132" s="9">
        <v>2</v>
      </c>
      <c r="D132" s="11">
        <v>3.5007000000000001</v>
      </c>
      <c r="E132" s="11">
        <v>3.5000000000000004</v>
      </c>
      <c r="F132" s="15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27</v>
      </c>
    </row>
    <row r="133" spans="1:65">
      <c r="A133" s="30"/>
      <c r="B133" s="19">
        <v>1</v>
      </c>
      <c r="C133" s="9">
        <v>3</v>
      </c>
      <c r="D133" s="11">
        <v>3.5790000000000002</v>
      </c>
      <c r="E133" s="11"/>
      <c r="F133" s="15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16</v>
      </c>
    </row>
    <row r="134" spans="1:65">
      <c r="A134" s="30"/>
      <c r="B134" s="19">
        <v>1</v>
      </c>
      <c r="C134" s="9">
        <v>4</v>
      </c>
      <c r="D134" s="11">
        <v>3.5666000000000002</v>
      </c>
      <c r="E134" s="11"/>
      <c r="F134" s="15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3.5186916666666699</v>
      </c>
    </row>
    <row r="135" spans="1:65">
      <c r="A135" s="30"/>
      <c r="B135" s="19">
        <v>1</v>
      </c>
      <c r="C135" s="9">
        <v>5</v>
      </c>
      <c r="D135" s="11">
        <v>3.5562000000000005</v>
      </c>
      <c r="E135" s="11"/>
      <c r="F135" s="15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33</v>
      </c>
    </row>
    <row r="136" spans="1:65">
      <c r="A136" s="30"/>
      <c r="B136" s="19">
        <v>1</v>
      </c>
      <c r="C136" s="9">
        <v>6</v>
      </c>
      <c r="D136" s="11">
        <v>3.5556000000000005</v>
      </c>
      <c r="E136" s="11"/>
      <c r="F136" s="15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56"/>
    </row>
    <row r="137" spans="1:65">
      <c r="A137" s="30"/>
      <c r="B137" s="20" t="s">
        <v>237</v>
      </c>
      <c r="C137" s="12"/>
      <c r="D137" s="22">
        <v>3.5523833333333337</v>
      </c>
      <c r="E137" s="22">
        <v>3.4850000000000003</v>
      </c>
      <c r="F137" s="15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6"/>
    </row>
    <row r="138" spans="1:65">
      <c r="A138" s="30"/>
      <c r="B138" s="3" t="s">
        <v>238</v>
      </c>
      <c r="C138" s="29"/>
      <c r="D138" s="11">
        <v>3.5562000000000005</v>
      </c>
      <c r="E138" s="11">
        <v>3.4850000000000003</v>
      </c>
      <c r="F138" s="15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6"/>
    </row>
    <row r="139" spans="1:65">
      <c r="A139" s="30"/>
      <c r="B139" s="3" t="s">
        <v>239</v>
      </c>
      <c r="C139" s="29"/>
      <c r="D139" s="23">
        <v>2.6911738454932062E-2</v>
      </c>
      <c r="E139" s="23">
        <v>2.12132034355966E-2</v>
      </c>
      <c r="F139" s="15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A140" s="30"/>
      <c r="B140" s="3" t="s">
        <v>87</v>
      </c>
      <c r="C140" s="29"/>
      <c r="D140" s="13">
        <v>7.5756853722426893E-3</v>
      </c>
      <c r="E140" s="13">
        <v>6.0870024205442177E-3</v>
      </c>
      <c r="F140" s="15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6"/>
    </row>
    <row r="141" spans="1:65">
      <c r="A141" s="30"/>
      <c r="B141" s="3" t="s">
        <v>240</v>
      </c>
      <c r="C141" s="29"/>
      <c r="D141" s="13">
        <v>9.5750551222866243E-3</v>
      </c>
      <c r="E141" s="13">
        <v>-9.5750551222881786E-3</v>
      </c>
      <c r="F141" s="15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6"/>
    </row>
    <row r="142" spans="1:65">
      <c r="A142" s="30"/>
      <c r="B142" s="46" t="s">
        <v>241</v>
      </c>
      <c r="C142" s="47"/>
      <c r="D142" s="45">
        <v>0.67</v>
      </c>
      <c r="E142" s="45">
        <v>0.67</v>
      </c>
      <c r="F142" s="15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B143" s="31"/>
      <c r="C143" s="20"/>
      <c r="D143" s="20"/>
      <c r="E143" s="20"/>
      <c r="BM143" s="56"/>
    </row>
    <row r="144" spans="1:65" ht="15">
      <c r="B144" s="8" t="s">
        <v>668</v>
      </c>
      <c r="BM144" s="28" t="s">
        <v>278</v>
      </c>
    </row>
    <row r="145" spans="1:65" ht="15">
      <c r="A145" s="25" t="s">
        <v>112</v>
      </c>
      <c r="B145" s="18" t="s">
        <v>114</v>
      </c>
      <c r="C145" s="15" t="s">
        <v>115</v>
      </c>
      <c r="D145" s="16" t="s">
        <v>342</v>
      </c>
      <c r="E145" s="17" t="s">
        <v>343</v>
      </c>
      <c r="F145" s="15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1</v>
      </c>
    </row>
    <row r="146" spans="1:65">
      <c r="A146" s="30"/>
      <c r="B146" s="19" t="s">
        <v>234</v>
      </c>
      <c r="C146" s="9" t="s">
        <v>234</v>
      </c>
      <c r="D146" s="10" t="s">
        <v>344</v>
      </c>
      <c r="E146" s="11" t="s">
        <v>116</v>
      </c>
      <c r="F146" s="15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 t="s">
        <v>1</v>
      </c>
    </row>
    <row r="147" spans="1:65">
      <c r="A147" s="30"/>
      <c r="B147" s="19"/>
      <c r="C147" s="9"/>
      <c r="D147" s="10" t="s">
        <v>101</v>
      </c>
      <c r="E147" s="11" t="s">
        <v>101</v>
      </c>
      <c r="F147" s="15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3</v>
      </c>
    </row>
    <row r="148" spans="1:65">
      <c r="A148" s="30"/>
      <c r="B148" s="19"/>
      <c r="C148" s="9"/>
      <c r="D148" s="26"/>
      <c r="E148" s="26"/>
      <c r="F148" s="15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3</v>
      </c>
    </row>
    <row r="149" spans="1:65">
      <c r="A149" s="30"/>
      <c r="B149" s="18">
        <v>1</v>
      </c>
      <c r="C149" s="14">
        <v>1</v>
      </c>
      <c r="D149" s="212">
        <v>0.45529999999999998</v>
      </c>
      <c r="E149" s="212">
        <v>0.45000000000000007</v>
      </c>
      <c r="F149" s="214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6">
        <v>1</v>
      </c>
    </row>
    <row r="150" spans="1:65">
      <c r="A150" s="30"/>
      <c r="B150" s="19">
        <v>1</v>
      </c>
      <c r="C150" s="9">
        <v>2</v>
      </c>
      <c r="D150" s="23">
        <v>0.45510000000000006</v>
      </c>
      <c r="E150" s="23">
        <v>0.49</v>
      </c>
      <c r="F150" s="214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6">
        <v>20</v>
      </c>
    </row>
    <row r="151" spans="1:65">
      <c r="A151" s="30"/>
      <c r="B151" s="19">
        <v>1</v>
      </c>
      <c r="C151" s="9">
        <v>3</v>
      </c>
      <c r="D151" s="23">
        <v>0.47160000000000007</v>
      </c>
      <c r="E151" s="23"/>
      <c r="F151" s="214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6">
        <v>16</v>
      </c>
    </row>
    <row r="152" spans="1:65">
      <c r="A152" s="30"/>
      <c r="B152" s="19">
        <v>1</v>
      </c>
      <c r="C152" s="9">
        <v>4</v>
      </c>
      <c r="D152" s="23">
        <v>0.46649999999999997</v>
      </c>
      <c r="E152" s="23"/>
      <c r="F152" s="214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6">
        <v>0.46655000000000002</v>
      </c>
    </row>
    <row r="153" spans="1:65">
      <c r="A153" s="30"/>
      <c r="B153" s="19">
        <v>1</v>
      </c>
      <c r="C153" s="9">
        <v>5</v>
      </c>
      <c r="D153" s="23">
        <v>0.46509999999999996</v>
      </c>
      <c r="E153" s="23"/>
      <c r="F153" s="214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6">
        <v>26</v>
      </c>
    </row>
    <row r="154" spans="1:65">
      <c r="A154" s="30"/>
      <c r="B154" s="19">
        <v>1</v>
      </c>
      <c r="C154" s="9">
        <v>6</v>
      </c>
      <c r="D154" s="23">
        <v>0.46500000000000002</v>
      </c>
      <c r="E154" s="23"/>
      <c r="F154" s="214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57"/>
    </row>
    <row r="155" spans="1:65">
      <c r="A155" s="30"/>
      <c r="B155" s="20" t="s">
        <v>237</v>
      </c>
      <c r="C155" s="12"/>
      <c r="D155" s="220">
        <v>0.46310000000000001</v>
      </c>
      <c r="E155" s="220">
        <v>0.47000000000000003</v>
      </c>
      <c r="F155" s="214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57"/>
    </row>
    <row r="156" spans="1:65">
      <c r="A156" s="30"/>
      <c r="B156" s="3" t="s">
        <v>238</v>
      </c>
      <c r="C156" s="29"/>
      <c r="D156" s="23">
        <v>0.46504999999999996</v>
      </c>
      <c r="E156" s="23">
        <v>0.47000000000000003</v>
      </c>
      <c r="F156" s="214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57"/>
    </row>
    <row r="157" spans="1:65">
      <c r="A157" s="30"/>
      <c r="B157" s="3" t="s">
        <v>239</v>
      </c>
      <c r="C157" s="29"/>
      <c r="D157" s="23">
        <v>6.576625274409365E-3</v>
      </c>
      <c r="E157" s="23">
        <v>2.8284271247461849E-2</v>
      </c>
      <c r="F157" s="214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57"/>
    </row>
    <row r="158" spans="1:65">
      <c r="A158" s="30"/>
      <c r="B158" s="3" t="s">
        <v>87</v>
      </c>
      <c r="C158" s="29"/>
      <c r="D158" s="13">
        <v>1.4201307005850497E-2</v>
      </c>
      <c r="E158" s="13">
        <v>6.0179300526514566E-2</v>
      </c>
      <c r="F158" s="15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6"/>
    </row>
    <row r="159" spans="1:65">
      <c r="A159" s="30"/>
      <c r="B159" s="3" t="s">
        <v>240</v>
      </c>
      <c r="C159" s="29"/>
      <c r="D159" s="13">
        <v>-7.3947058193120085E-3</v>
      </c>
      <c r="E159" s="13">
        <v>7.3947058193120085E-3</v>
      </c>
      <c r="F159" s="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6"/>
    </row>
    <row r="160" spans="1:65">
      <c r="A160" s="30"/>
      <c r="B160" s="46" t="s">
        <v>241</v>
      </c>
      <c r="C160" s="47"/>
      <c r="D160" s="45">
        <v>0.67</v>
      </c>
      <c r="E160" s="45">
        <v>0.67</v>
      </c>
      <c r="F160" s="15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6"/>
    </row>
    <row r="161" spans="1:65">
      <c r="B161" s="31"/>
      <c r="C161" s="20"/>
      <c r="D161" s="20"/>
      <c r="E161" s="20"/>
      <c r="BM161" s="56"/>
    </row>
    <row r="162" spans="1:65" ht="15">
      <c r="B162" s="8" t="s">
        <v>669</v>
      </c>
      <c r="BM162" s="28" t="s">
        <v>278</v>
      </c>
    </row>
    <row r="163" spans="1:65" ht="15">
      <c r="A163" s="25" t="s">
        <v>56</v>
      </c>
      <c r="B163" s="18" t="s">
        <v>114</v>
      </c>
      <c r="C163" s="15" t="s">
        <v>115</v>
      </c>
      <c r="D163" s="16" t="s">
        <v>342</v>
      </c>
      <c r="E163" s="17" t="s">
        <v>343</v>
      </c>
      <c r="F163" s="15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1</v>
      </c>
    </row>
    <row r="164" spans="1:65">
      <c r="A164" s="30"/>
      <c r="B164" s="19" t="s">
        <v>234</v>
      </c>
      <c r="C164" s="9" t="s">
        <v>234</v>
      </c>
      <c r="D164" s="10" t="s">
        <v>344</v>
      </c>
      <c r="E164" s="11" t="s">
        <v>116</v>
      </c>
      <c r="F164" s="15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 t="s">
        <v>1</v>
      </c>
    </row>
    <row r="165" spans="1:65">
      <c r="A165" s="30"/>
      <c r="B165" s="19"/>
      <c r="C165" s="9"/>
      <c r="D165" s="10" t="s">
        <v>101</v>
      </c>
      <c r="E165" s="11" t="s">
        <v>101</v>
      </c>
      <c r="F165" s="15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3</v>
      </c>
    </row>
    <row r="166" spans="1:65">
      <c r="A166" s="30"/>
      <c r="B166" s="19"/>
      <c r="C166" s="9"/>
      <c r="D166" s="26"/>
      <c r="E166" s="26"/>
      <c r="F166" s="15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3</v>
      </c>
    </row>
    <row r="167" spans="1:65">
      <c r="A167" s="30"/>
      <c r="B167" s="18">
        <v>1</v>
      </c>
      <c r="C167" s="14">
        <v>1</v>
      </c>
      <c r="D167" s="212">
        <v>0.46729999999999999</v>
      </c>
      <c r="E167" s="212">
        <v>0.44690000000000002</v>
      </c>
      <c r="F167" s="214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6">
        <v>1</v>
      </c>
    </row>
    <row r="168" spans="1:65">
      <c r="A168" s="30"/>
      <c r="B168" s="19">
        <v>1</v>
      </c>
      <c r="C168" s="9">
        <v>2</v>
      </c>
      <c r="D168" s="23">
        <v>0.45090000000000002</v>
      </c>
      <c r="E168" s="23">
        <v>0.45069999999999999</v>
      </c>
      <c r="F168" s="214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6">
        <v>21</v>
      </c>
    </row>
    <row r="169" spans="1:65">
      <c r="A169" s="30"/>
      <c r="B169" s="19">
        <v>1</v>
      </c>
      <c r="C169" s="9">
        <v>3</v>
      </c>
      <c r="D169" s="23">
        <v>0.46050000000000008</v>
      </c>
      <c r="E169" s="23"/>
      <c r="F169" s="214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6">
        <v>16</v>
      </c>
    </row>
    <row r="170" spans="1:65">
      <c r="A170" s="30"/>
      <c r="B170" s="19">
        <v>1</v>
      </c>
      <c r="C170" s="9">
        <v>4</v>
      </c>
      <c r="D170" s="23">
        <v>0.45199999999999996</v>
      </c>
      <c r="E170" s="23"/>
      <c r="F170" s="214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6">
        <v>0.453615582416667</v>
      </c>
    </row>
    <row r="171" spans="1:65">
      <c r="A171" s="30"/>
      <c r="B171" s="19">
        <v>1</v>
      </c>
      <c r="C171" s="9">
        <v>5</v>
      </c>
      <c r="D171" s="23">
        <v>0.46329999999999999</v>
      </c>
      <c r="E171" s="23"/>
      <c r="F171" s="214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6">
        <v>27</v>
      </c>
    </row>
    <row r="172" spans="1:65">
      <c r="A172" s="30"/>
      <c r="B172" s="19">
        <v>1</v>
      </c>
      <c r="C172" s="9">
        <v>6</v>
      </c>
      <c r="D172" s="23">
        <v>0.45659999999999995</v>
      </c>
      <c r="E172" s="23"/>
      <c r="F172" s="214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57"/>
    </row>
    <row r="173" spans="1:65">
      <c r="A173" s="30"/>
      <c r="B173" s="20" t="s">
        <v>237</v>
      </c>
      <c r="C173" s="12"/>
      <c r="D173" s="220">
        <v>0.4584333333333333</v>
      </c>
      <c r="E173" s="220">
        <v>0.44879999999999998</v>
      </c>
      <c r="F173" s="214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57"/>
    </row>
    <row r="174" spans="1:65">
      <c r="A174" s="30"/>
      <c r="B174" s="3" t="s">
        <v>238</v>
      </c>
      <c r="C174" s="29"/>
      <c r="D174" s="23">
        <v>0.45855000000000001</v>
      </c>
      <c r="E174" s="23">
        <v>0.44879999999999998</v>
      </c>
      <c r="F174" s="214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57"/>
    </row>
    <row r="175" spans="1:65">
      <c r="A175" s="30"/>
      <c r="B175" s="3" t="s">
        <v>239</v>
      </c>
      <c r="C175" s="29"/>
      <c r="D175" s="23">
        <v>6.4509430835085471E-3</v>
      </c>
      <c r="E175" s="23">
        <v>2.6870057685088595E-3</v>
      </c>
      <c r="F175" s="214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57"/>
    </row>
    <row r="176" spans="1:65">
      <c r="A176" s="30"/>
      <c r="B176" s="3" t="s">
        <v>87</v>
      </c>
      <c r="C176" s="29"/>
      <c r="D176" s="13">
        <v>1.4071714717171266E-2</v>
      </c>
      <c r="E176" s="13">
        <v>5.9870895020250883E-3</v>
      </c>
      <c r="F176" s="15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6"/>
    </row>
    <row r="177" spans="1:65">
      <c r="A177" s="30"/>
      <c r="B177" s="3" t="s">
        <v>240</v>
      </c>
      <c r="C177" s="29"/>
      <c r="D177" s="13">
        <v>1.06207791429902E-2</v>
      </c>
      <c r="E177" s="13">
        <v>-1.0615998663475512E-2</v>
      </c>
      <c r="F177" s="15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6"/>
    </row>
    <row r="178" spans="1:65">
      <c r="A178" s="30"/>
      <c r="B178" s="46" t="s">
        <v>241</v>
      </c>
      <c r="C178" s="47"/>
      <c r="D178" s="45">
        <v>0.67</v>
      </c>
      <c r="E178" s="45">
        <v>0.67</v>
      </c>
      <c r="F178" s="15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6"/>
    </row>
    <row r="179" spans="1:65">
      <c r="B179" s="31"/>
      <c r="C179" s="20"/>
      <c r="D179" s="20"/>
      <c r="E179" s="20"/>
      <c r="BM179" s="56"/>
    </row>
    <row r="180" spans="1:65" ht="19.5">
      <c r="B180" s="8" t="s">
        <v>670</v>
      </c>
      <c r="BM180" s="28" t="s">
        <v>278</v>
      </c>
    </row>
    <row r="181" spans="1:65" ht="19.5">
      <c r="A181" s="25" t="s">
        <v>346</v>
      </c>
      <c r="B181" s="18" t="s">
        <v>114</v>
      </c>
      <c r="C181" s="15" t="s">
        <v>115</v>
      </c>
      <c r="D181" s="16" t="s">
        <v>342</v>
      </c>
      <c r="E181" s="15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28">
        <v>1</v>
      </c>
    </row>
    <row r="182" spans="1:65">
      <c r="A182" s="30"/>
      <c r="B182" s="19" t="s">
        <v>234</v>
      </c>
      <c r="C182" s="9" t="s">
        <v>234</v>
      </c>
      <c r="D182" s="10" t="s">
        <v>344</v>
      </c>
      <c r="E182" s="15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8" t="s">
        <v>1</v>
      </c>
    </row>
    <row r="183" spans="1:65">
      <c r="A183" s="30"/>
      <c r="B183" s="19"/>
      <c r="C183" s="9"/>
      <c r="D183" s="10" t="s">
        <v>101</v>
      </c>
      <c r="E183" s="15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2</v>
      </c>
    </row>
    <row r="184" spans="1:65">
      <c r="A184" s="30"/>
      <c r="B184" s="19"/>
      <c r="C184" s="9"/>
      <c r="D184" s="26"/>
      <c r="E184" s="15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2</v>
      </c>
    </row>
    <row r="185" spans="1:65">
      <c r="A185" s="30"/>
      <c r="B185" s="18">
        <v>1</v>
      </c>
      <c r="C185" s="14">
        <v>1</v>
      </c>
      <c r="D185" s="21">
        <v>2.7130000000000001</v>
      </c>
      <c r="E185" s="15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>
        <v>1</v>
      </c>
      <c r="C186" s="9">
        <v>2</v>
      </c>
      <c r="D186" s="11">
        <v>2.6745000000000001</v>
      </c>
      <c r="E186" s="15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22</v>
      </c>
    </row>
    <row r="187" spans="1:65">
      <c r="A187" s="30"/>
      <c r="B187" s="19">
        <v>1</v>
      </c>
      <c r="C187" s="9">
        <v>3</v>
      </c>
      <c r="D187" s="11">
        <v>2.7233999999999998</v>
      </c>
      <c r="E187" s="15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16</v>
      </c>
    </row>
    <row r="188" spans="1:65">
      <c r="A188" s="30"/>
      <c r="B188" s="19">
        <v>1</v>
      </c>
      <c r="C188" s="9">
        <v>4</v>
      </c>
      <c r="D188" s="11">
        <v>2.7071999999999998</v>
      </c>
      <c r="E188" s="15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2.69415</v>
      </c>
    </row>
    <row r="189" spans="1:65">
      <c r="A189" s="30"/>
      <c r="B189" s="19">
        <v>1</v>
      </c>
      <c r="C189" s="9">
        <v>5</v>
      </c>
      <c r="D189" s="11">
        <v>2.6535000000000002</v>
      </c>
      <c r="E189" s="15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28</v>
      </c>
    </row>
    <row r="190" spans="1:65">
      <c r="A190" s="30"/>
      <c r="B190" s="19">
        <v>1</v>
      </c>
      <c r="C190" s="9">
        <v>6</v>
      </c>
      <c r="D190" s="11">
        <v>2.6932999999999998</v>
      </c>
      <c r="E190" s="15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56"/>
    </row>
    <row r="191" spans="1:65">
      <c r="A191" s="30"/>
      <c r="B191" s="20" t="s">
        <v>237</v>
      </c>
      <c r="C191" s="12"/>
      <c r="D191" s="22">
        <v>2.6941500000000005</v>
      </c>
      <c r="E191" s="15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6"/>
    </row>
    <row r="192" spans="1:65">
      <c r="A192" s="30"/>
      <c r="B192" s="3" t="s">
        <v>238</v>
      </c>
      <c r="C192" s="29"/>
      <c r="D192" s="11">
        <v>2.7002499999999996</v>
      </c>
      <c r="E192" s="15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6"/>
    </row>
    <row r="193" spans="1:65">
      <c r="A193" s="30"/>
      <c r="B193" s="3" t="s">
        <v>239</v>
      </c>
      <c r="C193" s="29"/>
      <c r="D193" s="23">
        <v>2.6155133339365599E-2</v>
      </c>
      <c r="E193" s="15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6"/>
    </row>
    <row r="194" spans="1:65">
      <c r="A194" s="30"/>
      <c r="B194" s="3" t="s">
        <v>87</v>
      </c>
      <c r="C194" s="29"/>
      <c r="D194" s="13">
        <v>9.7081206834681039E-3</v>
      </c>
      <c r="E194" s="15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6"/>
    </row>
    <row r="195" spans="1:65">
      <c r="A195" s="30"/>
      <c r="B195" s="3" t="s">
        <v>240</v>
      </c>
      <c r="C195" s="29"/>
      <c r="D195" s="13">
        <v>2.2204460492503131E-16</v>
      </c>
      <c r="E195" s="15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6"/>
    </row>
    <row r="196" spans="1:65">
      <c r="A196" s="30"/>
      <c r="B196" s="46" t="s">
        <v>241</v>
      </c>
      <c r="C196" s="47"/>
      <c r="D196" s="45" t="s">
        <v>242</v>
      </c>
      <c r="E196" s="15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B197" s="31"/>
      <c r="C197" s="20"/>
      <c r="D197" s="20"/>
      <c r="BM197" s="56"/>
    </row>
    <row r="198" spans="1:65" ht="15">
      <c r="B198" s="8" t="s">
        <v>671</v>
      </c>
      <c r="BM198" s="28" t="s">
        <v>278</v>
      </c>
    </row>
    <row r="199" spans="1:65" ht="15">
      <c r="A199" s="25" t="s">
        <v>34</v>
      </c>
      <c r="B199" s="18" t="s">
        <v>114</v>
      </c>
      <c r="C199" s="15" t="s">
        <v>115</v>
      </c>
      <c r="D199" s="16" t="s">
        <v>342</v>
      </c>
      <c r="E199" s="15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>
        <v>1</v>
      </c>
    </row>
    <row r="200" spans="1:65">
      <c r="A200" s="30"/>
      <c r="B200" s="19" t="s">
        <v>234</v>
      </c>
      <c r="C200" s="9" t="s">
        <v>234</v>
      </c>
      <c r="D200" s="10" t="s">
        <v>344</v>
      </c>
      <c r="E200" s="15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 t="s">
        <v>3</v>
      </c>
    </row>
    <row r="201" spans="1:65">
      <c r="A201" s="30"/>
      <c r="B201" s="19"/>
      <c r="C201" s="9"/>
      <c r="D201" s="10" t="s">
        <v>101</v>
      </c>
      <c r="E201" s="15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/>
      <c r="C202" s="9"/>
      <c r="D202" s="26"/>
      <c r="E202" s="15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8">
        <v>1</v>
      </c>
      <c r="C203" s="14">
        <v>1</v>
      </c>
      <c r="D203" s="229">
        <v>6.9945000000000004</v>
      </c>
      <c r="E203" s="222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/>
      <c r="AB203" s="223"/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3"/>
      <c r="AW203" s="223"/>
      <c r="AX203" s="223"/>
      <c r="AY203" s="223"/>
      <c r="AZ203" s="223"/>
      <c r="BA203" s="223"/>
      <c r="BB203" s="223"/>
      <c r="BC203" s="223"/>
      <c r="BD203" s="223"/>
      <c r="BE203" s="223"/>
      <c r="BF203" s="223"/>
      <c r="BG203" s="223"/>
      <c r="BH203" s="223"/>
      <c r="BI203" s="223"/>
      <c r="BJ203" s="223"/>
      <c r="BK203" s="223"/>
      <c r="BL203" s="223"/>
      <c r="BM203" s="224">
        <v>1</v>
      </c>
    </row>
    <row r="204" spans="1:65">
      <c r="A204" s="30"/>
      <c r="B204" s="19">
        <v>1</v>
      </c>
      <c r="C204" s="9">
        <v>2</v>
      </c>
      <c r="D204" s="228">
        <v>14.516299999999999</v>
      </c>
      <c r="E204" s="222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/>
      <c r="AB204" s="223"/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3"/>
      <c r="AW204" s="223"/>
      <c r="AX204" s="223"/>
      <c r="AY204" s="223"/>
      <c r="AZ204" s="223"/>
      <c r="BA204" s="223"/>
      <c r="BB204" s="223"/>
      <c r="BC204" s="223"/>
      <c r="BD204" s="223"/>
      <c r="BE204" s="223"/>
      <c r="BF204" s="223"/>
      <c r="BG204" s="223"/>
      <c r="BH204" s="223"/>
      <c r="BI204" s="223"/>
      <c r="BJ204" s="223"/>
      <c r="BK204" s="223"/>
      <c r="BL204" s="223"/>
      <c r="BM204" s="224">
        <v>14</v>
      </c>
    </row>
    <row r="205" spans="1:65">
      <c r="A205" s="30"/>
      <c r="B205" s="19">
        <v>1</v>
      </c>
      <c r="C205" s="9">
        <v>3</v>
      </c>
      <c r="D205" s="228">
        <v>10.2881</v>
      </c>
      <c r="E205" s="222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/>
      <c r="AB205" s="223"/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3"/>
      <c r="AW205" s="223"/>
      <c r="AX205" s="223"/>
      <c r="AY205" s="223"/>
      <c r="AZ205" s="223"/>
      <c r="BA205" s="223"/>
      <c r="BB205" s="223"/>
      <c r="BC205" s="223"/>
      <c r="BD205" s="223"/>
      <c r="BE205" s="223"/>
      <c r="BF205" s="223"/>
      <c r="BG205" s="223"/>
      <c r="BH205" s="223"/>
      <c r="BI205" s="223"/>
      <c r="BJ205" s="223"/>
      <c r="BK205" s="223"/>
      <c r="BL205" s="223"/>
      <c r="BM205" s="224">
        <v>16</v>
      </c>
    </row>
    <row r="206" spans="1:65">
      <c r="A206" s="30"/>
      <c r="B206" s="19">
        <v>1</v>
      </c>
      <c r="C206" s="9">
        <v>4</v>
      </c>
      <c r="D206" s="228">
        <v>5.9684999999999997</v>
      </c>
      <c r="E206" s="222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/>
      <c r="AB206" s="223"/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3"/>
      <c r="AW206" s="223"/>
      <c r="AX206" s="223"/>
      <c r="AY206" s="223"/>
      <c r="AZ206" s="223"/>
      <c r="BA206" s="223"/>
      <c r="BB206" s="223"/>
      <c r="BC206" s="223"/>
      <c r="BD206" s="223"/>
      <c r="BE206" s="223"/>
      <c r="BF206" s="223"/>
      <c r="BG206" s="223"/>
      <c r="BH206" s="223"/>
      <c r="BI206" s="223"/>
      <c r="BJ206" s="223"/>
      <c r="BK206" s="223"/>
      <c r="BL206" s="223"/>
      <c r="BM206" s="224">
        <v>10.59906</v>
      </c>
    </row>
    <row r="207" spans="1:65">
      <c r="A207" s="30"/>
      <c r="B207" s="19">
        <v>1</v>
      </c>
      <c r="C207" s="9">
        <v>5</v>
      </c>
      <c r="D207" s="228">
        <v>15.2279</v>
      </c>
      <c r="E207" s="222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3"/>
      <c r="AW207" s="223"/>
      <c r="AX207" s="223"/>
      <c r="AY207" s="223"/>
      <c r="AZ207" s="223"/>
      <c r="BA207" s="223"/>
      <c r="BB207" s="223"/>
      <c r="BC207" s="223"/>
      <c r="BD207" s="223"/>
      <c r="BE207" s="223"/>
      <c r="BF207" s="223"/>
      <c r="BG207" s="223"/>
      <c r="BH207" s="223"/>
      <c r="BI207" s="223"/>
      <c r="BJ207" s="223"/>
      <c r="BK207" s="223"/>
      <c r="BL207" s="223"/>
      <c r="BM207" s="224">
        <v>29</v>
      </c>
    </row>
    <row r="208" spans="1:65">
      <c r="A208" s="30"/>
      <c r="B208" s="20" t="s">
        <v>237</v>
      </c>
      <c r="C208" s="12"/>
      <c r="D208" s="227">
        <v>10.59906</v>
      </c>
      <c r="E208" s="222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/>
      <c r="AB208" s="223"/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3"/>
      <c r="AW208" s="223"/>
      <c r="AX208" s="223"/>
      <c r="AY208" s="223"/>
      <c r="AZ208" s="223"/>
      <c r="BA208" s="223"/>
      <c r="BB208" s="223"/>
      <c r="BC208" s="223"/>
      <c r="BD208" s="223"/>
      <c r="BE208" s="223"/>
      <c r="BF208" s="223"/>
      <c r="BG208" s="223"/>
      <c r="BH208" s="223"/>
      <c r="BI208" s="223"/>
      <c r="BJ208" s="223"/>
      <c r="BK208" s="223"/>
      <c r="BL208" s="223"/>
      <c r="BM208" s="226"/>
    </row>
    <row r="209" spans="1:65">
      <c r="A209" s="30"/>
      <c r="B209" s="3" t="s">
        <v>238</v>
      </c>
      <c r="C209" s="29"/>
      <c r="D209" s="228">
        <v>10.2881</v>
      </c>
      <c r="E209" s="222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/>
      <c r="AB209" s="223"/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3"/>
      <c r="AW209" s="223"/>
      <c r="AX209" s="223"/>
      <c r="AY209" s="223"/>
      <c r="AZ209" s="223"/>
      <c r="BA209" s="223"/>
      <c r="BB209" s="223"/>
      <c r="BC209" s="223"/>
      <c r="BD209" s="223"/>
      <c r="BE209" s="223"/>
      <c r="BF209" s="223"/>
      <c r="BG209" s="223"/>
      <c r="BH209" s="223"/>
      <c r="BI209" s="223"/>
      <c r="BJ209" s="223"/>
      <c r="BK209" s="223"/>
      <c r="BL209" s="223"/>
      <c r="BM209" s="226"/>
    </row>
    <row r="210" spans="1:65">
      <c r="A210" s="30"/>
      <c r="B210" s="3" t="s">
        <v>239</v>
      </c>
      <c r="C210" s="29"/>
      <c r="D210" s="228">
        <v>4.2220422721711319</v>
      </c>
      <c r="E210" s="222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/>
      <c r="AB210" s="223"/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3"/>
      <c r="AW210" s="223"/>
      <c r="AX210" s="223"/>
      <c r="AY210" s="223"/>
      <c r="AZ210" s="223"/>
      <c r="BA210" s="223"/>
      <c r="BB210" s="223"/>
      <c r="BC210" s="223"/>
      <c r="BD210" s="223"/>
      <c r="BE210" s="223"/>
      <c r="BF210" s="223"/>
      <c r="BG210" s="223"/>
      <c r="BH210" s="223"/>
      <c r="BI210" s="223"/>
      <c r="BJ210" s="223"/>
      <c r="BK210" s="223"/>
      <c r="BL210" s="223"/>
      <c r="BM210" s="226"/>
    </row>
    <row r="211" spans="1:65">
      <c r="A211" s="30"/>
      <c r="B211" s="3" t="s">
        <v>87</v>
      </c>
      <c r="C211" s="29"/>
      <c r="D211" s="13">
        <v>0.39834119933004741</v>
      </c>
      <c r="E211" s="15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6"/>
    </row>
    <row r="212" spans="1:65">
      <c r="A212" s="30"/>
      <c r="B212" s="3" t="s">
        <v>240</v>
      </c>
      <c r="C212" s="29"/>
      <c r="D212" s="13">
        <v>0</v>
      </c>
      <c r="E212" s="15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6"/>
    </row>
    <row r="213" spans="1:65">
      <c r="A213" s="30"/>
      <c r="B213" s="46" t="s">
        <v>241</v>
      </c>
      <c r="C213" s="47"/>
      <c r="D213" s="45" t="s">
        <v>242</v>
      </c>
      <c r="E213" s="15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6"/>
    </row>
    <row r="214" spans="1:65">
      <c r="B214" s="31"/>
      <c r="C214" s="20"/>
      <c r="D214" s="20"/>
      <c r="BM214" s="56"/>
    </row>
    <row r="215" spans="1:65" ht="15">
      <c r="B215" s="8" t="s">
        <v>672</v>
      </c>
      <c r="BM215" s="28" t="s">
        <v>278</v>
      </c>
    </row>
    <row r="216" spans="1:65" ht="15">
      <c r="A216" s="25" t="s">
        <v>58</v>
      </c>
      <c r="B216" s="18" t="s">
        <v>114</v>
      </c>
      <c r="C216" s="15" t="s">
        <v>115</v>
      </c>
      <c r="D216" s="16" t="s">
        <v>342</v>
      </c>
      <c r="E216" s="17" t="s">
        <v>343</v>
      </c>
      <c r="F216" s="15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 t="s">
        <v>234</v>
      </c>
      <c r="C217" s="9" t="s">
        <v>234</v>
      </c>
      <c r="D217" s="10" t="s">
        <v>344</v>
      </c>
      <c r="E217" s="11" t="s">
        <v>116</v>
      </c>
      <c r="F217" s="15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 t="s">
        <v>1</v>
      </c>
    </row>
    <row r="218" spans="1:65">
      <c r="A218" s="30"/>
      <c r="B218" s="19"/>
      <c r="C218" s="9"/>
      <c r="D218" s="10" t="s">
        <v>101</v>
      </c>
      <c r="E218" s="11" t="s">
        <v>101</v>
      </c>
      <c r="F218" s="15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3</v>
      </c>
    </row>
    <row r="219" spans="1:65">
      <c r="A219" s="30"/>
      <c r="B219" s="19"/>
      <c r="C219" s="9"/>
      <c r="D219" s="26"/>
      <c r="E219" s="26"/>
      <c r="F219" s="15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</v>
      </c>
    </row>
    <row r="220" spans="1:65">
      <c r="A220" s="30"/>
      <c r="B220" s="18">
        <v>1</v>
      </c>
      <c r="C220" s="14">
        <v>1</v>
      </c>
      <c r="D220" s="212">
        <v>2.4E-2</v>
      </c>
      <c r="E220" s="212">
        <v>3.1399999999999997E-2</v>
      </c>
      <c r="F220" s="214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6">
        <v>1</v>
      </c>
    </row>
    <row r="221" spans="1:65">
      <c r="A221" s="30"/>
      <c r="B221" s="19">
        <v>1</v>
      </c>
      <c r="C221" s="9">
        <v>2</v>
      </c>
      <c r="D221" s="23">
        <v>2.76E-2</v>
      </c>
      <c r="E221" s="23">
        <v>3.1899999999999998E-2</v>
      </c>
      <c r="F221" s="214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6">
        <v>24</v>
      </c>
    </row>
    <row r="222" spans="1:65">
      <c r="A222" s="30"/>
      <c r="B222" s="19">
        <v>1</v>
      </c>
      <c r="C222" s="9">
        <v>3</v>
      </c>
      <c r="D222" s="23">
        <v>2.8400000000000002E-2</v>
      </c>
      <c r="E222" s="23"/>
      <c r="F222" s="214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6">
        <v>16</v>
      </c>
    </row>
    <row r="223" spans="1:65">
      <c r="A223" s="30"/>
      <c r="B223" s="19">
        <v>1</v>
      </c>
      <c r="C223" s="9">
        <v>4</v>
      </c>
      <c r="D223" s="23">
        <v>2.5100000000000004E-2</v>
      </c>
      <c r="E223" s="23"/>
      <c r="F223" s="214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6">
        <v>2.90603086635247E-2</v>
      </c>
    </row>
    <row r="224" spans="1:65">
      <c r="A224" s="30"/>
      <c r="B224" s="19">
        <v>1</v>
      </c>
      <c r="C224" s="9">
        <v>5</v>
      </c>
      <c r="D224" s="23">
        <v>2.6499999999999999E-2</v>
      </c>
      <c r="E224" s="23"/>
      <c r="F224" s="214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6">
        <v>30</v>
      </c>
    </row>
    <row r="225" spans="1:65">
      <c r="A225" s="30"/>
      <c r="B225" s="19">
        <v>1</v>
      </c>
      <c r="C225" s="9">
        <v>6</v>
      </c>
      <c r="D225" s="23">
        <v>2.7300000000000001E-2</v>
      </c>
      <c r="E225" s="23"/>
      <c r="F225" s="214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57"/>
    </row>
    <row r="226" spans="1:65">
      <c r="A226" s="30"/>
      <c r="B226" s="20" t="s">
        <v>237</v>
      </c>
      <c r="C226" s="12"/>
      <c r="D226" s="220">
        <v>2.6483333333333331E-2</v>
      </c>
      <c r="E226" s="220">
        <v>3.1649999999999998E-2</v>
      </c>
      <c r="F226" s="214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57"/>
    </row>
    <row r="227" spans="1:65">
      <c r="A227" s="30"/>
      <c r="B227" s="3" t="s">
        <v>238</v>
      </c>
      <c r="C227" s="29"/>
      <c r="D227" s="23">
        <v>2.69E-2</v>
      </c>
      <c r="E227" s="23">
        <v>3.1649999999999998E-2</v>
      </c>
      <c r="F227" s="214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57"/>
    </row>
    <row r="228" spans="1:65">
      <c r="A228" s="30"/>
      <c r="B228" s="3" t="s">
        <v>239</v>
      </c>
      <c r="C228" s="29"/>
      <c r="D228" s="23">
        <v>1.653380375674837E-3</v>
      </c>
      <c r="E228" s="23">
        <v>3.5355339059327408E-4</v>
      </c>
      <c r="F228" s="214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57"/>
    </row>
    <row r="229" spans="1:65">
      <c r="A229" s="30"/>
      <c r="B229" s="3" t="s">
        <v>87</v>
      </c>
      <c r="C229" s="29"/>
      <c r="D229" s="13">
        <v>6.2430977055059934E-2</v>
      </c>
      <c r="E229" s="13">
        <v>1.1170723241493652E-2</v>
      </c>
      <c r="F229" s="15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6"/>
    </row>
    <row r="230" spans="1:65">
      <c r="A230" s="30"/>
      <c r="B230" s="3" t="s">
        <v>240</v>
      </c>
      <c r="C230" s="29"/>
      <c r="D230" s="13">
        <v>-8.8676805192571262E-2</v>
      </c>
      <c r="E230" s="13">
        <v>8.9114378187103327E-2</v>
      </c>
      <c r="F230" s="15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6"/>
    </row>
    <row r="231" spans="1:65">
      <c r="A231" s="30"/>
      <c r="B231" s="46" t="s">
        <v>241</v>
      </c>
      <c r="C231" s="47"/>
      <c r="D231" s="45">
        <v>0.67</v>
      </c>
      <c r="E231" s="45">
        <v>0.67</v>
      </c>
      <c r="F231" s="15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6"/>
    </row>
    <row r="232" spans="1:65">
      <c r="B232" s="31"/>
      <c r="C232" s="20"/>
      <c r="D232" s="20"/>
      <c r="E232" s="20"/>
      <c r="BM232" s="56"/>
    </row>
    <row r="233" spans="1:65" ht="15">
      <c r="B233" s="8" t="s">
        <v>673</v>
      </c>
      <c r="BM233" s="28" t="s">
        <v>278</v>
      </c>
    </row>
    <row r="234" spans="1:65" ht="15">
      <c r="A234" s="25" t="s">
        <v>37</v>
      </c>
      <c r="B234" s="18" t="s">
        <v>114</v>
      </c>
      <c r="C234" s="15" t="s">
        <v>115</v>
      </c>
      <c r="D234" s="16" t="s">
        <v>342</v>
      </c>
      <c r="E234" s="15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1</v>
      </c>
    </row>
    <row r="235" spans="1:65">
      <c r="A235" s="30"/>
      <c r="B235" s="19" t="s">
        <v>234</v>
      </c>
      <c r="C235" s="9" t="s">
        <v>234</v>
      </c>
      <c r="D235" s="10" t="s">
        <v>344</v>
      </c>
      <c r="E235" s="15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28" t="s">
        <v>1</v>
      </c>
    </row>
    <row r="236" spans="1:65">
      <c r="A236" s="30"/>
      <c r="B236" s="19"/>
      <c r="C236" s="9"/>
      <c r="D236" s="10" t="s">
        <v>101</v>
      </c>
      <c r="E236" s="15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8">
        <v>3</v>
      </c>
    </row>
    <row r="237" spans="1:65">
      <c r="A237" s="30"/>
      <c r="B237" s="19"/>
      <c r="C237" s="9"/>
      <c r="D237" s="26"/>
      <c r="E237" s="15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3</v>
      </c>
    </row>
    <row r="238" spans="1:65">
      <c r="A238" s="30"/>
      <c r="B238" s="18">
        <v>1</v>
      </c>
      <c r="C238" s="14">
        <v>1</v>
      </c>
      <c r="D238" s="212">
        <v>0.86709999999999998</v>
      </c>
      <c r="E238" s="214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6">
        <v>1</v>
      </c>
    </row>
    <row r="239" spans="1:65">
      <c r="A239" s="30"/>
      <c r="B239" s="19">
        <v>1</v>
      </c>
      <c r="C239" s="9">
        <v>2</v>
      </c>
      <c r="D239" s="23">
        <v>0.86099999999999999</v>
      </c>
      <c r="E239" s="214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6">
        <v>25</v>
      </c>
    </row>
    <row r="240" spans="1:65">
      <c r="A240" s="30"/>
      <c r="B240" s="19">
        <v>1</v>
      </c>
      <c r="C240" s="9">
        <v>3</v>
      </c>
      <c r="D240" s="23">
        <v>0.878</v>
      </c>
      <c r="E240" s="214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6">
        <v>16</v>
      </c>
    </row>
    <row r="241" spans="1:65">
      <c r="A241" s="30"/>
      <c r="B241" s="19">
        <v>1</v>
      </c>
      <c r="C241" s="9">
        <v>4</v>
      </c>
      <c r="D241" s="23">
        <v>0.87329999999999997</v>
      </c>
      <c r="E241" s="214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6">
        <v>0.87090000000000001</v>
      </c>
    </row>
    <row r="242" spans="1:65">
      <c r="A242" s="30"/>
      <c r="B242" s="19">
        <v>1</v>
      </c>
      <c r="C242" s="9">
        <v>5</v>
      </c>
      <c r="D242" s="23">
        <v>0.8718999999999999</v>
      </c>
      <c r="E242" s="214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6">
        <v>31</v>
      </c>
    </row>
    <row r="243" spans="1:65">
      <c r="A243" s="30"/>
      <c r="B243" s="19">
        <v>1</v>
      </c>
      <c r="C243" s="9">
        <v>6</v>
      </c>
      <c r="D243" s="23">
        <v>0.8741000000000001</v>
      </c>
      <c r="E243" s="214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57"/>
    </row>
    <row r="244" spans="1:65">
      <c r="A244" s="30"/>
      <c r="B244" s="20" t="s">
        <v>237</v>
      </c>
      <c r="C244" s="12"/>
      <c r="D244" s="220">
        <v>0.87090000000000012</v>
      </c>
      <c r="E244" s="214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57"/>
    </row>
    <row r="245" spans="1:65">
      <c r="A245" s="30"/>
      <c r="B245" s="3" t="s">
        <v>238</v>
      </c>
      <c r="C245" s="29"/>
      <c r="D245" s="23">
        <v>0.87259999999999993</v>
      </c>
      <c r="E245" s="214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57"/>
    </row>
    <row r="246" spans="1:65">
      <c r="A246" s="30"/>
      <c r="B246" s="3" t="s">
        <v>239</v>
      </c>
      <c r="C246" s="29"/>
      <c r="D246" s="23">
        <v>5.9976662127864478E-3</v>
      </c>
      <c r="E246" s="214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57"/>
    </row>
    <row r="247" spans="1:65">
      <c r="A247" s="30"/>
      <c r="B247" s="3" t="s">
        <v>87</v>
      </c>
      <c r="C247" s="29"/>
      <c r="D247" s="13">
        <v>6.8867449911430099E-3</v>
      </c>
      <c r="E247" s="15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6"/>
    </row>
    <row r="248" spans="1:65">
      <c r="A248" s="30"/>
      <c r="B248" s="3" t="s">
        <v>240</v>
      </c>
      <c r="C248" s="29"/>
      <c r="D248" s="13">
        <v>2.2204460492503131E-16</v>
      </c>
      <c r="E248" s="15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6"/>
    </row>
    <row r="249" spans="1:65">
      <c r="A249" s="30"/>
      <c r="B249" s="46" t="s">
        <v>241</v>
      </c>
      <c r="C249" s="47"/>
      <c r="D249" s="45" t="s">
        <v>242</v>
      </c>
      <c r="E249" s="15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6"/>
    </row>
    <row r="250" spans="1:65">
      <c r="B250" s="31"/>
      <c r="C250" s="20"/>
      <c r="D250" s="20"/>
      <c r="BM250" s="56"/>
    </row>
    <row r="251" spans="1:65" ht="15">
      <c r="B251" s="8" t="s">
        <v>674</v>
      </c>
      <c r="BM251" s="28" t="s">
        <v>278</v>
      </c>
    </row>
    <row r="252" spans="1:65" ht="15">
      <c r="A252" s="25" t="s">
        <v>60</v>
      </c>
      <c r="B252" s="18" t="s">
        <v>114</v>
      </c>
      <c r="C252" s="15" t="s">
        <v>115</v>
      </c>
      <c r="D252" s="16" t="s">
        <v>342</v>
      </c>
      <c r="E252" s="17" t="s">
        <v>343</v>
      </c>
      <c r="F252" s="15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28">
        <v>1</v>
      </c>
    </row>
    <row r="253" spans="1:65">
      <c r="A253" s="30"/>
      <c r="B253" s="19" t="s">
        <v>234</v>
      </c>
      <c r="C253" s="9" t="s">
        <v>234</v>
      </c>
      <c r="D253" s="10" t="s">
        <v>344</v>
      </c>
      <c r="E253" s="11" t="s">
        <v>116</v>
      </c>
      <c r="F253" s="15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28" t="s">
        <v>1</v>
      </c>
    </row>
    <row r="254" spans="1:65">
      <c r="A254" s="30"/>
      <c r="B254" s="19"/>
      <c r="C254" s="9"/>
      <c r="D254" s="10" t="s">
        <v>101</v>
      </c>
      <c r="E254" s="11" t="s">
        <v>101</v>
      </c>
      <c r="F254" s="15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2</v>
      </c>
    </row>
    <row r="255" spans="1:65">
      <c r="A255" s="30"/>
      <c r="B255" s="19"/>
      <c r="C255" s="9"/>
      <c r="D255" s="26"/>
      <c r="E255" s="26"/>
      <c r="F255" s="15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2</v>
      </c>
    </row>
    <row r="256" spans="1:65">
      <c r="A256" s="30"/>
      <c r="B256" s="18">
        <v>1</v>
      </c>
      <c r="C256" s="14">
        <v>1</v>
      </c>
      <c r="D256" s="21">
        <v>2.6282999999999999</v>
      </c>
      <c r="E256" s="21">
        <v>3.9123999999999999</v>
      </c>
      <c r="F256" s="15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1</v>
      </c>
    </row>
    <row r="257" spans="1:65">
      <c r="A257" s="30"/>
      <c r="B257" s="19">
        <v>1</v>
      </c>
      <c r="C257" s="9">
        <v>2</v>
      </c>
      <c r="D257" s="11">
        <v>2.8424</v>
      </c>
      <c r="E257" s="11">
        <v>3.9243999999999999</v>
      </c>
      <c r="F257" s="15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26</v>
      </c>
    </row>
    <row r="258" spans="1:65">
      <c r="A258" s="30"/>
      <c r="B258" s="19">
        <v>1</v>
      </c>
      <c r="C258" s="9">
        <v>3</v>
      </c>
      <c r="D258" s="11">
        <v>2.7172999999999998</v>
      </c>
      <c r="E258" s="11"/>
      <c r="F258" s="15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16</v>
      </c>
    </row>
    <row r="259" spans="1:65">
      <c r="A259" s="30"/>
      <c r="B259" s="19">
        <v>1</v>
      </c>
      <c r="C259" s="9">
        <v>4</v>
      </c>
      <c r="D259" s="11">
        <v>2.7624</v>
      </c>
      <c r="E259" s="11"/>
      <c r="F259" s="1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3.3264182916666698</v>
      </c>
    </row>
    <row r="260" spans="1:65">
      <c r="A260" s="30"/>
      <c r="B260" s="19">
        <v>1</v>
      </c>
      <c r="C260" s="9">
        <v>5</v>
      </c>
      <c r="D260" s="11">
        <v>2.7917000000000001</v>
      </c>
      <c r="E260" s="11"/>
      <c r="F260" s="15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32</v>
      </c>
    </row>
    <row r="261" spans="1:65">
      <c r="A261" s="30"/>
      <c r="B261" s="19">
        <v>1</v>
      </c>
      <c r="C261" s="9">
        <v>6</v>
      </c>
      <c r="D261" s="11">
        <v>2.6644999999999999</v>
      </c>
      <c r="E261" s="11"/>
      <c r="F261" s="15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56"/>
    </row>
    <row r="262" spans="1:65">
      <c r="A262" s="30"/>
      <c r="B262" s="20" t="s">
        <v>237</v>
      </c>
      <c r="C262" s="12"/>
      <c r="D262" s="22">
        <v>2.734433333333333</v>
      </c>
      <c r="E262" s="22">
        <v>3.9184000000000001</v>
      </c>
      <c r="F262" s="15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56"/>
    </row>
    <row r="263" spans="1:65">
      <c r="A263" s="30"/>
      <c r="B263" s="3" t="s">
        <v>238</v>
      </c>
      <c r="C263" s="29"/>
      <c r="D263" s="11">
        <v>2.7398499999999997</v>
      </c>
      <c r="E263" s="11">
        <v>3.9184000000000001</v>
      </c>
      <c r="F263" s="15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6"/>
    </row>
    <row r="264" spans="1:65">
      <c r="A264" s="30"/>
      <c r="B264" s="3" t="s">
        <v>239</v>
      </c>
      <c r="C264" s="29"/>
      <c r="D264" s="23">
        <v>8.0208370303021859E-2</v>
      </c>
      <c r="E264" s="23">
        <v>8.4852813742385784E-3</v>
      </c>
      <c r="F264" s="15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6"/>
    </row>
    <row r="265" spans="1:65">
      <c r="A265" s="30"/>
      <c r="B265" s="3" t="s">
        <v>87</v>
      </c>
      <c r="C265" s="29"/>
      <c r="D265" s="13">
        <v>2.9332721088960005E-2</v>
      </c>
      <c r="E265" s="13">
        <v>2.1654964715798739E-3</v>
      </c>
      <c r="F265" s="15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6"/>
    </row>
    <row r="266" spans="1:65">
      <c r="A266" s="30"/>
      <c r="B266" s="3" t="s">
        <v>240</v>
      </c>
      <c r="C266" s="29"/>
      <c r="D266" s="13">
        <v>-0.1779646774479251</v>
      </c>
      <c r="E266" s="13">
        <v>0.17796370042106879</v>
      </c>
      <c r="F266" s="15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6"/>
    </row>
    <row r="267" spans="1:65">
      <c r="A267" s="30"/>
      <c r="B267" s="46" t="s">
        <v>241</v>
      </c>
      <c r="C267" s="47"/>
      <c r="D267" s="45">
        <v>0.67</v>
      </c>
      <c r="E267" s="45">
        <v>0.67</v>
      </c>
      <c r="F267" s="15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6"/>
    </row>
    <row r="268" spans="1:65">
      <c r="B268" s="31"/>
      <c r="C268" s="20"/>
      <c r="D268" s="20"/>
      <c r="E268" s="20"/>
      <c r="BM268" s="56"/>
    </row>
    <row r="269" spans="1:65" ht="19.5">
      <c r="B269" s="8" t="s">
        <v>675</v>
      </c>
      <c r="BM269" s="28" t="s">
        <v>278</v>
      </c>
    </row>
    <row r="270" spans="1:65" ht="19.5">
      <c r="A270" s="25" t="s">
        <v>347</v>
      </c>
      <c r="B270" s="18" t="s">
        <v>114</v>
      </c>
      <c r="C270" s="15" t="s">
        <v>115</v>
      </c>
      <c r="D270" s="16" t="s">
        <v>342</v>
      </c>
      <c r="E270" s="17" t="s">
        <v>343</v>
      </c>
      <c r="F270" s="15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1</v>
      </c>
    </row>
    <row r="271" spans="1:65">
      <c r="A271" s="30"/>
      <c r="B271" s="19" t="s">
        <v>234</v>
      </c>
      <c r="C271" s="9" t="s">
        <v>234</v>
      </c>
      <c r="D271" s="10" t="s">
        <v>344</v>
      </c>
      <c r="E271" s="11" t="s">
        <v>116</v>
      </c>
      <c r="F271" s="15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 t="s">
        <v>1</v>
      </c>
    </row>
    <row r="272" spans="1:65">
      <c r="A272" s="30"/>
      <c r="B272" s="19"/>
      <c r="C272" s="9"/>
      <c r="D272" s="10" t="s">
        <v>101</v>
      </c>
      <c r="E272" s="11" t="s">
        <v>101</v>
      </c>
      <c r="F272" s="15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2</v>
      </c>
    </row>
    <row r="273" spans="1:65">
      <c r="A273" s="30"/>
      <c r="B273" s="19"/>
      <c r="C273" s="9"/>
      <c r="D273" s="26"/>
      <c r="E273" s="26"/>
      <c r="F273" s="15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2</v>
      </c>
    </row>
    <row r="274" spans="1:65">
      <c r="A274" s="30"/>
      <c r="B274" s="18">
        <v>1</v>
      </c>
      <c r="C274" s="14">
        <v>1</v>
      </c>
      <c r="D274" s="21">
        <v>64.216899999999995</v>
      </c>
      <c r="E274" s="21">
        <v>61.7</v>
      </c>
      <c r="F274" s="15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1</v>
      </c>
    </row>
    <row r="275" spans="1:65">
      <c r="A275" s="30"/>
      <c r="B275" s="19">
        <v>1</v>
      </c>
      <c r="C275" s="9">
        <v>2</v>
      </c>
      <c r="D275" s="11">
        <v>63.488599999999998</v>
      </c>
      <c r="E275" s="11">
        <v>61.8</v>
      </c>
      <c r="F275" s="15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27</v>
      </c>
    </row>
    <row r="276" spans="1:65">
      <c r="A276" s="30"/>
      <c r="B276" s="19">
        <v>1</v>
      </c>
      <c r="C276" s="9">
        <v>3</v>
      </c>
      <c r="D276" s="11">
        <v>64.419899999999998</v>
      </c>
      <c r="E276" s="11"/>
      <c r="F276" s="15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16</v>
      </c>
    </row>
    <row r="277" spans="1:65">
      <c r="A277" s="30"/>
      <c r="B277" s="19">
        <v>1</v>
      </c>
      <c r="C277" s="9">
        <v>4</v>
      </c>
      <c r="D277" s="11">
        <v>63.874600000000001</v>
      </c>
      <c r="E277" s="11"/>
      <c r="F277" s="15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62.847058333333301</v>
      </c>
    </row>
    <row r="278" spans="1:65">
      <c r="A278" s="30"/>
      <c r="B278" s="19">
        <v>1</v>
      </c>
      <c r="C278" s="9">
        <v>5</v>
      </c>
      <c r="D278" s="11">
        <v>63.568800000000003</v>
      </c>
      <c r="E278" s="11"/>
      <c r="F278" s="15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33</v>
      </c>
    </row>
    <row r="279" spans="1:65">
      <c r="A279" s="30"/>
      <c r="B279" s="19">
        <v>1</v>
      </c>
      <c r="C279" s="9">
        <v>6</v>
      </c>
      <c r="D279" s="11">
        <v>64.0959</v>
      </c>
      <c r="E279" s="11"/>
      <c r="F279" s="15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6"/>
    </row>
    <row r="280" spans="1:65">
      <c r="A280" s="30"/>
      <c r="B280" s="20" t="s">
        <v>237</v>
      </c>
      <c r="C280" s="12"/>
      <c r="D280" s="22">
        <v>63.944116666666673</v>
      </c>
      <c r="E280" s="22">
        <v>61.75</v>
      </c>
      <c r="F280" s="15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56"/>
    </row>
    <row r="281" spans="1:65">
      <c r="A281" s="30"/>
      <c r="B281" s="3" t="s">
        <v>238</v>
      </c>
      <c r="C281" s="29"/>
      <c r="D281" s="11">
        <v>63.985250000000001</v>
      </c>
      <c r="E281" s="11">
        <v>61.75</v>
      </c>
      <c r="F281" s="15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6"/>
    </row>
    <row r="282" spans="1:65">
      <c r="A282" s="30"/>
      <c r="B282" s="3" t="s">
        <v>239</v>
      </c>
      <c r="C282" s="29"/>
      <c r="D282" s="23">
        <v>0.36796991951335606</v>
      </c>
      <c r="E282" s="23">
        <v>7.0710678118650741E-2</v>
      </c>
      <c r="F282" s="15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6"/>
    </row>
    <row r="283" spans="1:65">
      <c r="A283" s="30"/>
      <c r="B283" s="3" t="s">
        <v>87</v>
      </c>
      <c r="C283" s="29"/>
      <c r="D283" s="13">
        <v>5.7545547377179504E-3</v>
      </c>
      <c r="E283" s="13">
        <v>1.1451121962534534E-3</v>
      </c>
      <c r="F283" s="15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6"/>
    </row>
    <row r="284" spans="1:65">
      <c r="A284" s="30"/>
      <c r="B284" s="3" t="s">
        <v>240</v>
      </c>
      <c r="C284" s="29"/>
      <c r="D284" s="13">
        <v>1.7456001321727754E-2</v>
      </c>
      <c r="E284" s="13">
        <v>-1.7456001321726644E-2</v>
      </c>
      <c r="F284" s="15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6"/>
    </row>
    <row r="285" spans="1:65">
      <c r="A285" s="30"/>
      <c r="B285" s="46" t="s">
        <v>241</v>
      </c>
      <c r="C285" s="47"/>
      <c r="D285" s="45">
        <v>0.67</v>
      </c>
      <c r="E285" s="45">
        <v>0.67</v>
      </c>
      <c r="F285" s="15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6"/>
    </row>
    <row r="286" spans="1:65">
      <c r="B286" s="31"/>
      <c r="C286" s="20"/>
      <c r="D286" s="20"/>
      <c r="E286" s="20"/>
      <c r="BM286" s="56"/>
    </row>
    <row r="287" spans="1:65" ht="15">
      <c r="B287" s="8" t="s">
        <v>676</v>
      </c>
      <c r="BM287" s="28" t="s">
        <v>278</v>
      </c>
    </row>
    <row r="288" spans="1:65" ht="15">
      <c r="A288" s="25" t="s">
        <v>15</v>
      </c>
      <c r="B288" s="18" t="s">
        <v>114</v>
      </c>
      <c r="C288" s="15" t="s">
        <v>115</v>
      </c>
      <c r="D288" s="16" t="s">
        <v>342</v>
      </c>
      <c r="E288" s="15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</v>
      </c>
    </row>
    <row r="289" spans="1:65">
      <c r="A289" s="30"/>
      <c r="B289" s="19" t="s">
        <v>234</v>
      </c>
      <c r="C289" s="9" t="s">
        <v>234</v>
      </c>
      <c r="D289" s="10" t="s">
        <v>344</v>
      </c>
      <c r="E289" s="15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 t="s">
        <v>3</v>
      </c>
    </row>
    <row r="290" spans="1:65">
      <c r="A290" s="30"/>
      <c r="B290" s="19"/>
      <c r="C290" s="9"/>
      <c r="D290" s="10" t="s">
        <v>101</v>
      </c>
      <c r="E290" s="15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1</v>
      </c>
    </row>
    <row r="291" spans="1:65">
      <c r="A291" s="30"/>
      <c r="B291" s="19"/>
      <c r="C291" s="9"/>
      <c r="D291" s="26"/>
      <c r="E291" s="15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8">
        <v>1</v>
      </c>
      <c r="C292" s="14">
        <v>1</v>
      </c>
      <c r="D292" s="229">
        <v>7.6050000000000004</v>
      </c>
      <c r="E292" s="222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  <c r="AA292" s="223"/>
      <c r="AB292" s="223"/>
      <c r="AC292" s="223"/>
      <c r="AD292" s="223"/>
      <c r="AE292" s="223"/>
      <c r="AF292" s="223"/>
      <c r="AG292" s="223"/>
      <c r="AH292" s="223"/>
      <c r="AI292" s="223"/>
      <c r="AJ292" s="223"/>
      <c r="AK292" s="223"/>
      <c r="AL292" s="223"/>
      <c r="AM292" s="223"/>
      <c r="AN292" s="223"/>
      <c r="AO292" s="223"/>
      <c r="AP292" s="223"/>
      <c r="AQ292" s="223"/>
      <c r="AR292" s="223"/>
      <c r="AS292" s="223"/>
      <c r="AT292" s="223"/>
      <c r="AU292" s="223"/>
      <c r="AV292" s="223"/>
      <c r="AW292" s="223"/>
      <c r="AX292" s="223"/>
      <c r="AY292" s="223"/>
      <c r="AZ292" s="223"/>
      <c r="BA292" s="223"/>
      <c r="BB292" s="223"/>
      <c r="BC292" s="223"/>
      <c r="BD292" s="223"/>
      <c r="BE292" s="223"/>
      <c r="BF292" s="223"/>
      <c r="BG292" s="223"/>
      <c r="BH292" s="223"/>
      <c r="BI292" s="223"/>
      <c r="BJ292" s="223"/>
      <c r="BK292" s="223"/>
      <c r="BL292" s="223"/>
      <c r="BM292" s="224">
        <v>1</v>
      </c>
    </row>
    <row r="293" spans="1:65">
      <c r="A293" s="30"/>
      <c r="B293" s="19">
        <v>1</v>
      </c>
      <c r="C293" s="9">
        <v>2</v>
      </c>
      <c r="D293" s="228">
        <v>47.4069</v>
      </c>
      <c r="E293" s="222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  <c r="AA293" s="223"/>
      <c r="AB293" s="223"/>
      <c r="AC293" s="223"/>
      <c r="AD293" s="223"/>
      <c r="AE293" s="223"/>
      <c r="AF293" s="223"/>
      <c r="AG293" s="223"/>
      <c r="AH293" s="223"/>
      <c r="AI293" s="223"/>
      <c r="AJ293" s="223"/>
      <c r="AK293" s="223"/>
      <c r="AL293" s="223"/>
      <c r="AM293" s="223"/>
      <c r="AN293" s="223"/>
      <c r="AO293" s="223"/>
      <c r="AP293" s="223"/>
      <c r="AQ293" s="223"/>
      <c r="AR293" s="223"/>
      <c r="AS293" s="223"/>
      <c r="AT293" s="223"/>
      <c r="AU293" s="223"/>
      <c r="AV293" s="223"/>
      <c r="AW293" s="223"/>
      <c r="AX293" s="223"/>
      <c r="AY293" s="223"/>
      <c r="AZ293" s="223"/>
      <c r="BA293" s="223"/>
      <c r="BB293" s="223"/>
      <c r="BC293" s="223"/>
      <c r="BD293" s="223"/>
      <c r="BE293" s="223"/>
      <c r="BF293" s="223"/>
      <c r="BG293" s="223"/>
      <c r="BH293" s="223"/>
      <c r="BI293" s="223"/>
      <c r="BJ293" s="223"/>
      <c r="BK293" s="223"/>
      <c r="BL293" s="223"/>
      <c r="BM293" s="224">
        <v>13</v>
      </c>
    </row>
    <row r="294" spans="1:65">
      <c r="A294" s="30"/>
      <c r="B294" s="20" t="s">
        <v>237</v>
      </c>
      <c r="C294" s="12"/>
      <c r="D294" s="227">
        <v>27.505949999999999</v>
      </c>
      <c r="E294" s="222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  <c r="AA294" s="223"/>
      <c r="AB294" s="223"/>
      <c r="AC294" s="223"/>
      <c r="AD294" s="223"/>
      <c r="AE294" s="223"/>
      <c r="AF294" s="223"/>
      <c r="AG294" s="223"/>
      <c r="AH294" s="223"/>
      <c r="AI294" s="223"/>
      <c r="AJ294" s="223"/>
      <c r="AK294" s="223"/>
      <c r="AL294" s="223"/>
      <c r="AM294" s="223"/>
      <c r="AN294" s="223"/>
      <c r="AO294" s="223"/>
      <c r="AP294" s="223"/>
      <c r="AQ294" s="223"/>
      <c r="AR294" s="223"/>
      <c r="AS294" s="223"/>
      <c r="AT294" s="223"/>
      <c r="AU294" s="223"/>
      <c r="AV294" s="223"/>
      <c r="AW294" s="223"/>
      <c r="AX294" s="223"/>
      <c r="AY294" s="223"/>
      <c r="AZ294" s="223"/>
      <c r="BA294" s="223"/>
      <c r="BB294" s="223"/>
      <c r="BC294" s="223"/>
      <c r="BD294" s="223"/>
      <c r="BE294" s="223"/>
      <c r="BF294" s="223"/>
      <c r="BG294" s="223"/>
      <c r="BH294" s="223"/>
      <c r="BI294" s="223"/>
      <c r="BJ294" s="223"/>
      <c r="BK294" s="223"/>
      <c r="BL294" s="223"/>
      <c r="BM294" s="224">
        <v>16</v>
      </c>
    </row>
    <row r="295" spans="1:65">
      <c r="A295" s="30"/>
      <c r="B295" s="3" t="s">
        <v>238</v>
      </c>
      <c r="C295" s="29"/>
      <c r="D295" s="228">
        <v>27.505950000000002</v>
      </c>
      <c r="E295" s="222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  <c r="AH295" s="223"/>
      <c r="AI295" s="223"/>
      <c r="AJ295" s="223"/>
      <c r="AK295" s="223"/>
      <c r="AL295" s="223"/>
      <c r="AM295" s="223"/>
      <c r="AN295" s="223"/>
      <c r="AO295" s="223"/>
      <c r="AP295" s="223"/>
      <c r="AQ295" s="223"/>
      <c r="AR295" s="223"/>
      <c r="AS295" s="223"/>
      <c r="AT295" s="223"/>
      <c r="AU295" s="223"/>
      <c r="AV295" s="223"/>
      <c r="AW295" s="223"/>
      <c r="AX295" s="223"/>
      <c r="AY295" s="223"/>
      <c r="AZ295" s="223"/>
      <c r="BA295" s="223"/>
      <c r="BB295" s="223"/>
      <c r="BC295" s="223"/>
      <c r="BD295" s="223"/>
      <c r="BE295" s="223"/>
      <c r="BF295" s="223"/>
      <c r="BG295" s="223"/>
      <c r="BH295" s="223"/>
      <c r="BI295" s="223"/>
      <c r="BJ295" s="223"/>
      <c r="BK295" s="223"/>
      <c r="BL295" s="223"/>
      <c r="BM295" s="224">
        <v>27.505949999999999</v>
      </c>
    </row>
    <row r="296" spans="1:65">
      <c r="A296" s="30"/>
      <c r="B296" s="3" t="s">
        <v>239</v>
      </c>
      <c r="C296" s="29"/>
      <c r="D296" s="228">
        <v>28.144193394108846</v>
      </c>
      <c r="E296" s="222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  <c r="AA296" s="223"/>
      <c r="AB296" s="223"/>
      <c r="AC296" s="223"/>
      <c r="AD296" s="223"/>
      <c r="AE296" s="223"/>
      <c r="AF296" s="223"/>
      <c r="AG296" s="223"/>
      <c r="AH296" s="223"/>
      <c r="AI296" s="223"/>
      <c r="AJ296" s="223"/>
      <c r="AK296" s="223"/>
      <c r="AL296" s="223"/>
      <c r="AM296" s="223"/>
      <c r="AN296" s="223"/>
      <c r="AO296" s="223"/>
      <c r="AP296" s="223"/>
      <c r="AQ296" s="223"/>
      <c r="AR296" s="223"/>
      <c r="AS296" s="223"/>
      <c r="AT296" s="223"/>
      <c r="AU296" s="223"/>
      <c r="AV296" s="223"/>
      <c r="AW296" s="223"/>
      <c r="AX296" s="223"/>
      <c r="AY296" s="223"/>
      <c r="AZ296" s="223"/>
      <c r="BA296" s="223"/>
      <c r="BB296" s="223"/>
      <c r="BC296" s="223"/>
      <c r="BD296" s="223"/>
      <c r="BE296" s="223"/>
      <c r="BF296" s="223"/>
      <c r="BG296" s="223"/>
      <c r="BH296" s="223"/>
      <c r="BI296" s="223"/>
      <c r="BJ296" s="223"/>
      <c r="BK296" s="223"/>
      <c r="BL296" s="223"/>
      <c r="BM296" s="224">
        <v>26</v>
      </c>
    </row>
    <row r="297" spans="1:65">
      <c r="A297" s="30"/>
      <c r="B297" s="3" t="s">
        <v>87</v>
      </c>
      <c r="C297" s="29"/>
      <c r="D297" s="13">
        <v>1.023203830229781</v>
      </c>
      <c r="E297" s="15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56"/>
    </row>
    <row r="298" spans="1:65">
      <c r="A298" s="30"/>
      <c r="B298" s="3" t="s">
        <v>240</v>
      </c>
      <c r="C298" s="29"/>
      <c r="D298" s="13">
        <v>0</v>
      </c>
      <c r="E298" s="15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56"/>
    </row>
    <row r="299" spans="1:65">
      <c r="A299" s="30"/>
      <c r="B299" s="46" t="s">
        <v>241</v>
      </c>
      <c r="C299" s="47"/>
      <c r="D299" s="45" t="s">
        <v>242</v>
      </c>
      <c r="E299" s="15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6"/>
    </row>
    <row r="300" spans="1:65">
      <c r="B300" s="31"/>
      <c r="C300" s="20"/>
      <c r="D300" s="20"/>
      <c r="BM300" s="56"/>
    </row>
    <row r="301" spans="1:65" ht="15">
      <c r="B301" s="8" t="s">
        <v>677</v>
      </c>
      <c r="BM301" s="28" t="s">
        <v>278</v>
      </c>
    </row>
    <row r="302" spans="1:65" ht="15">
      <c r="A302" s="25" t="s">
        <v>18</v>
      </c>
      <c r="B302" s="18" t="s">
        <v>114</v>
      </c>
      <c r="C302" s="15" t="s">
        <v>115</v>
      </c>
      <c r="D302" s="16" t="s">
        <v>342</v>
      </c>
      <c r="E302" s="15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</v>
      </c>
    </row>
    <row r="303" spans="1:65">
      <c r="A303" s="30"/>
      <c r="B303" s="19" t="s">
        <v>234</v>
      </c>
      <c r="C303" s="9" t="s">
        <v>234</v>
      </c>
      <c r="D303" s="10" t="s">
        <v>344</v>
      </c>
      <c r="E303" s="15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 t="s">
        <v>3</v>
      </c>
    </row>
    <row r="304" spans="1:65">
      <c r="A304" s="30"/>
      <c r="B304" s="19"/>
      <c r="C304" s="9"/>
      <c r="D304" s="10" t="s">
        <v>101</v>
      </c>
      <c r="E304" s="15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0</v>
      </c>
    </row>
    <row r="305" spans="1:65">
      <c r="A305" s="30"/>
      <c r="B305" s="19"/>
      <c r="C305" s="9"/>
      <c r="D305" s="26"/>
      <c r="E305" s="15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>
        <v>0</v>
      </c>
    </row>
    <row r="306" spans="1:65">
      <c r="A306" s="30"/>
      <c r="B306" s="18">
        <v>1</v>
      </c>
      <c r="C306" s="14">
        <v>1</v>
      </c>
      <c r="D306" s="230">
        <v>129.9639</v>
      </c>
      <c r="E306" s="233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  <c r="AA306" s="234"/>
      <c r="AB306" s="234"/>
      <c r="AC306" s="234"/>
      <c r="AD306" s="234"/>
      <c r="AE306" s="234"/>
      <c r="AF306" s="234"/>
      <c r="AG306" s="234"/>
      <c r="AH306" s="234"/>
      <c r="AI306" s="234"/>
      <c r="AJ306" s="234"/>
      <c r="AK306" s="234"/>
      <c r="AL306" s="234"/>
      <c r="AM306" s="234"/>
      <c r="AN306" s="234"/>
      <c r="AO306" s="234"/>
      <c r="AP306" s="234"/>
      <c r="AQ306" s="234"/>
      <c r="AR306" s="234"/>
      <c r="AS306" s="234"/>
      <c r="AT306" s="234"/>
      <c r="AU306" s="234"/>
      <c r="AV306" s="234"/>
      <c r="AW306" s="234"/>
      <c r="AX306" s="234"/>
      <c r="AY306" s="234"/>
      <c r="AZ306" s="234"/>
      <c r="BA306" s="234"/>
      <c r="BB306" s="234"/>
      <c r="BC306" s="234"/>
      <c r="BD306" s="234"/>
      <c r="BE306" s="234"/>
      <c r="BF306" s="234"/>
      <c r="BG306" s="234"/>
      <c r="BH306" s="234"/>
      <c r="BI306" s="234"/>
      <c r="BJ306" s="234"/>
      <c r="BK306" s="234"/>
      <c r="BL306" s="234"/>
      <c r="BM306" s="235">
        <v>1</v>
      </c>
    </row>
    <row r="307" spans="1:65">
      <c r="A307" s="30"/>
      <c r="B307" s="19">
        <v>1</v>
      </c>
      <c r="C307" s="9">
        <v>2</v>
      </c>
      <c r="D307" s="236">
        <v>65.807000000000002</v>
      </c>
      <c r="E307" s="233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  <c r="AD307" s="234"/>
      <c r="AE307" s="234"/>
      <c r="AF307" s="234"/>
      <c r="AG307" s="234"/>
      <c r="AH307" s="234"/>
      <c r="AI307" s="234"/>
      <c r="AJ307" s="234"/>
      <c r="AK307" s="234"/>
      <c r="AL307" s="234"/>
      <c r="AM307" s="234"/>
      <c r="AN307" s="234"/>
      <c r="AO307" s="234"/>
      <c r="AP307" s="234"/>
      <c r="AQ307" s="234"/>
      <c r="AR307" s="234"/>
      <c r="AS307" s="234"/>
      <c r="AT307" s="234"/>
      <c r="AU307" s="234"/>
      <c r="AV307" s="234"/>
      <c r="AW307" s="234"/>
      <c r="AX307" s="234"/>
      <c r="AY307" s="234"/>
      <c r="AZ307" s="234"/>
      <c r="BA307" s="234"/>
      <c r="BB307" s="234"/>
      <c r="BC307" s="234"/>
      <c r="BD307" s="234"/>
      <c r="BE307" s="234"/>
      <c r="BF307" s="234"/>
      <c r="BG307" s="234"/>
      <c r="BH307" s="234"/>
      <c r="BI307" s="234"/>
      <c r="BJ307" s="234"/>
      <c r="BK307" s="234"/>
      <c r="BL307" s="234"/>
      <c r="BM307" s="235">
        <v>21</v>
      </c>
    </row>
    <row r="308" spans="1:65">
      <c r="A308" s="30"/>
      <c r="B308" s="19">
        <v>1</v>
      </c>
      <c r="C308" s="9">
        <v>3</v>
      </c>
      <c r="D308" s="236">
        <v>124.93930000000002</v>
      </c>
      <c r="E308" s="233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  <c r="AA308" s="234"/>
      <c r="AB308" s="234"/>
      <c r="AC308" s="234"/>
      <c r="AD308" s="234"/>
      <c r="AE308" s="234"/>
      <c r="AF308" s="234"/>
      <c r="AG308" s="234"/>
      <c r="AH308" s="234"/>
      <c r="AI308" s="234"/>
      <c r="AJ308" s="234"/>
      <c r="AK308" s="234"/>
      <c r="AL308" s="234"/>
      <c r="AM308" s="234"/>
      <c r="AN308" s="234"/>
      <c r="AO308" s="234"/>
      <c r="AP308" s="234"/>
      <c r="AQ308" s="234"/>
      <c r="AR308" s="234"/>
      <c r="AS308" s="234"/>
      <c r="AT308" s="234"/>
      <c r="AU308" s="234"/>
      <c r="AV308" s="234"/>
      <c r="AW308" s="234"/>
      <c r="AX308" s="234"/>
      <c r="AY308" s="234"/>
      <c r="AZ308" s="234"/>
      <c r="BA308" s="234"/>
      <c r="BB308" s="234"/>
      <c r="BC308" s="234"/>
      <c r="BD308" s="234"/>
      <c r="BE308" s="234"/>
      <c r="BF308" s="234"/>
      <c r="BG308" s="234"/>
      <c r="BH308" s="234"/>
      <c r="BI308" s="234"/>
      <c r="BJ308" s="234"/>
      <c r="BK308" s="234"/>
      <c r="BL308" s="234"/>
      <c r="BM308" s="235">
        <v>16</v>
      </c>
    </row>
    <row r="309" spans="1:65">
      <c r="A309" s="30"/>
      <c r="B309" s="19">
        <v>1</v>
      </c>
      <c r="C309" s="9">
        <v>4</v>
      </c>
      <c r="D309" s="236">
        <v>75.792000000000002</v>
      </c>
      <c r="E309" s="233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  <c r="AA309" s="234"/>
      <c r="AB309" s="234"/>
      <c r="AC309" s="234"/>
      <c r="AD309" s="234"/>
      <c r="AE309" s="234"/>
      <c r="AF309" s="234"/>
      <c r="AG309" s="234"/>
      <c r="AH309" s="234"/>
      <c r="AI309" s="234"/>
      <c r="AJ309" s="234"/>
      <c r="AK309" s="234"/>
      <c r="AL309" s="234"/>
      <c r="AM309" s="234"/>
      <c r="AN309" s="234"/>
      <c r="AO309" s="234"/>
      <c r="AP309" s="234"/>
      <c r="AQ309" s="234"/>
      <c r="AR309" s="234"/>
      <c r="AS309" s="234"/>
      <c r="AT309" s="234"/>
      <c r="AU309" s="234"/>
      <c r="AV309" s="234"/>
      <c r="AW309" s="234"/>
      <c r="AX309" s="234"/>
      <c r="AY309" s="234"/>
      <c r="AZ309" s="234"/>
      <c r="BA309" s="234"/>
      <c r="BB309" s="234"/>
      <c r="BC309" s="234"/>
      <c r="BD309" s="234"/>
      <c r="BE309" s="234"/>
      <c r="BF309" s="234"/>
      <c r="BG309" s="234"/>
      <c r="BH309" s="234"/>
      <c r="BI309" s="234"/>
      <c r="BJ309" s="234"/>
      <c r="BK309" s="234"/>
      <c r="BL309" s="234"/>
      <c r="BM309" s="235">
        <v>99.125550000000004</v>
      </c>
    </row>
    <row r="310" spans="1:65">
      <c r="A310" s="30"/>
      <c r="B310" s="20" t="s">
        <v>237</v>
      </c>
      <c r="C310" s="12"/>
      <c r="D310" s="240">
        <v>99.125550000000004</v>
      </c>
      <c r="E310" s="233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  <c r="AA310" s="234"/>
      <c r="AB310" s="234"/>
      <c r="AC310" s="234"/>
      <c r="AD310" s="234"/>
      <c r="AE310" s="234"/>
      <c r="AF310" s="234"/>
      <c r="AG310" s="234"/>
      <c r="AH310" s="234"/>
      <c r="AI310" s="234"/>
      <c r="AJ310" s="234"/>
      <c r="AK310" s="234"/>
      <c r="AL310" s="234"/>
      <c r="AM310" s="234"/>
      <c r="AN310" s="234"/>
      <c r="AO310" s="234"/>
      <c r="AP310" s="234"/>
      <c r="AQ310" s="234"/>
      <c r="AR310" s="234"/>
      <c r="AS310" s="234"/>
      <c r="AT310" s="234"/>
      <c r="AU310" s="234"/>
      <c r="AV310" s="234"/>
      <c r="AW310" s="234"/>
      <c r="AX310" s="234"/>
      <c r="AY310" s="234"/>
      <c r="AZ310" s="234"/>
      <c r="BA310" s="234"/>
      <c r="BB310" s="234"/>
      <c r="BC310" s="234"/>
      <c r="BD310" s="234"/>
      <c r="BE310" s="234"/>
      <c r="BF310" s="234"/>
      <c r="BG310" s="234"/>
      <c r="BH310" s="234"/>
      <c r="BI310" s="234"/>
      <c r="BJ310" s="234"/>
      <c r="BK310" s="234"/>
      <c r="BL310" s="234"/>
      <c r="BM310" s="235">
        <v>27</v>
      </c>
    </row>
    <row r="311" spans="1:65">
      <c r="A311" s="30"/>
      <c r="B311" s="3" t="s">
        <v>238</v>
      </c>
      <c r="C311" s="29"/>
      <c r="D311" s="236">
        <v>100.36565000000002</v>
      </c>
      <c r="E311" s="233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  <c r="AA311" s="234"/>
      <c r="AB311" s="234"/>
      <c r="AC311" s="234"/>
      <c r="AD311" s="234"/>
      <c r="AE311" s="234"/>
      <c r="AF311" s="234"/>
      <c r="AG311" s="234"/>
      <c r="AH311" s="234"/>
      <c r="AI311" s="234"/>
      <c r="AJ311" s="234"/>
      <c r="AK311" s="234"/>
      <c r="AL311" s="234"/>
      <c r="AM311" s="234"/>
      <c r="AN311" s="234"/>
      <c r="AO311" s="234"/>
      <c r="AP311" s="234"/>
      <c r="AQ311" s="234"/>
      <c r="AR311" s="234"/>
      <c r="AS311" s="234"/>
      <c r="AT311" s="234"/>
      <c r="AU311" s="234"/>
      <c r="AV311" s="234"/>
      <c r="AW311" s="234"/>
      <c r="AX311" s="234"/>
      <c r="AY311" s="234"/>
      <c r="AZ311" s="234"/>
      <c r="BA311" s="234"/>
      <c r="BB311" s="234"/>
      <c r="BC311" s="234"/>
      <c r="BD311" s="234"/>
      <c r="BE311" s="234"/>
      <c r="BF311" s="234"/>
      <c r="BG311" s="234"/>
      <c r="BH311" s="234"/>
      <c r="BI311" s="234"/>
      <c r="BJ311" s="234"/>
      <c r="BK311" s="234"/>
      <c r="BL311" s="234"/>
      <c r="BM311" s="239"/>
    </row>
    <row r="312" spans="1:65">
      <c r="A312" s="30"/>
      <c r="B312" s="3" t="s">
        <v>239</v>
      </c>
      <c r="C312" s="29"/>
      <c r="D312" s="236">
        <v>33.024909030861338</v>
      </c>
      <c r="E312" s="233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  <c r="AA312" s="234"/>
      <c r="AB312" s="234"/>
      <c r="AC312" s="234"/>
      <c r="AD312" s="234"/>
      <c r="AE312" s="234"/>
      <c r="AF312" s="234"/>
      <c r="AG312" s="234"/>
      <c r="AH312" s="234"/>
      <c r="AI312" s="234"/>
      <c r="AJ312" s="234"/>
      <c r="AK312" s="234"/>
      <c r="AL312" s="234"/>
      <c r="AM312" s="234"/>
      <c r="AN312" s="234"/>
      <c r="AO312" s="234"/>
      <c r="AP312" s="234"/>
      <c r="AQ312" s="234"/>
      <c r="AR312" s="234"/>
      <c r="AS312" s="234"/>
      <c r="AT312" s="234"/>
      <c r="AU312" s="234"/>
      <c r="AV312" s="234"/>
      <c r="AW312" s="234"/>
      <c r="AX312" s="234"/>
      <c r="AY312" s="234"/>
      <c r="AZ312" s="234"/>
      <c r="BA312" s="234"/>
      <c r="BB312" s="234"/>
      <c r="BC312" s="234"/>
      <c r="BD312" s="234"/>
      <c r="BE312" s="234"/>
      <c r="BF312" s="234"/>
      <c r="BG312" s="234"/>
      <c r="BH312" s="234"/>
      <c r="BI312" s="234"/>
      <c r="BJ312" s="234"/>
      <c r="BK312" s="234"/>
      <c r="BL312" s="234"/>
      <c r="BM312" s="239"/>
    </row>
    <row r="313" spans="1:65">
      <c r="A313" s="30"/>
      <c r="B313" s="3" t="s">
        <v>87</v>
      </c>
      <c r="C313" s="29"/>
      <c r="D313" s="13">
        <v>0.33316242917049477</v>
      </c>
      <c r="E313" s="15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56"/>
    </row>
    <row r="314" spans="1:65">
      <c r="A314" s="30"/>
      <c r="B314" s="3" t="s">
        <v>240</v>
      </c>
      <c r="C314" s="29"/>
      <c r="D314" s="13">
        <v>0</v>
      </c>
      <c r="E314" s="15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56"/>
    </row>
    <row r="315" spans="1:65">
      <c r="A315" s="30"/>
      <c r="B315" s="46" t="s">
        <v>241</v>
      </c>
      <c r="C315" s="47"/>
      <c r="D315" s="45" t="s">
        <v>242</v>
      </c>
      <c r="E315" s="15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56"/>
    </row>
    <row r="316" spans="1:65">
      <c r="B316" s="31"/>
      <c r="C316" s="20"/>
      <c r="D316" s="20"/>
      <c r="BM316" s="56"/>
    </row>
    <row r="317" spans="1:65" ht="19.5">
      <c r="B317" s="8" t="s">
        <v>678</v>
      </c>
      <c r="BM317" s="28" t="s">
        <v>278</v>
      </c>
    </row>
    <row r="318" spans="1:65" ht="19.5">
      <c r="A318" s="25" t="s">
        <v>348</v>
      </c>
      <c r="B318" s="18" t="s">
        <v>114</v>
      </c>
      <c r="C318" s="15" t="s">
        <v>115</v>
      </c>
      <c r="D318" s="16" t="s">
        <v>342</v>
      </c>
      <c r="E318" s="17" t="s">
        <v>343</v>
      </c>
      <c r="F318" s="15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 t="s">
        <v>234</v>
      </c>
      <c r="C319" s="9" t="s">
        <v>234</v>
      </c>
      <c r="D319" s="10" t="s">
        <v>344</v>
      </c>
      <c r="E319" s="11" t="s">
        <v>116</v>
      </c>
      <c r="F319" s="15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s">
        <v>1</v>
      </c>
    </row>
    <row r="320" spans="1:65">
      <c r="A320" s="30"/>
      <c r="B320" s="19"/>
      <c r="C320" s="9"/>
      <c r="D320" s="10" t="s">
        <v>101</v>
      </c>
      <c r="E320" s="11" t="s">
        <v>101</v>
      </c>
      <c r="F320" s="15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3</v>
      </c>
    </row>
    <row r="321" spans="1:65">
      <c r="A321" s="30"/>
      <c r="B321" s="19"/>
      <c r="C321" s="9"/>
      <c r="D321" s="26"/>
      <c r="E321" s="26"/>
      <c r="F321" s="15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3</v>
      </c>
    </row>
    <row r="322" spans="1:65">
      <c r="A322" s="30"/>
      <c r="B322" s="18">
        <v>1</v>
      </c>
      <c r="C322" s="14">
        <v>1</v>
      </c>
      <c r="D322" s="212">
        <v>0.2084</v>
      </c>
      <c r="E322" s="212">
        <v>0.21</v>
      </c>
      <c r="F322" s="214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6">
        <v>1</v>
      </c>
    </row>
    <row r="323" spans="1:65">
      <c r="A323" s="30"/>
      <c r="B323" s="19">
        <v>1</v>
      </c>
      <c r="C323" s="9">
        <v>2</v>
      </c>
      <c r="D323" s="23">
        <v>0.19259999999999999</v>
      </c>
      <c r="E323" s="23">
        <v>0.21199999999999999</v>
      </c>
      <c r="F323" s="214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6">
        <v>22</v>
      </c>
    </row>
    <row r="324" spans="1:65">
      <c r="A324" s="30"/>
      <c r="B324" s="19">
        <v>1</v>
      </c>
      <c r="C324" s="9">
        <v>3</v>
      </c>
      <c r="D324" s="23">
        <v>0.21290000000000003</v>
      </c>
      <c r="E324" s="23"/>
      <c r="F324" s="214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6">
        <v>16</v>
      </c>
    </row>
    <row r="325" spans="1:65">
      <c r="A325" s="30"/>
      <c r="B325" s="19">
        <v>1</v>
      </c>
      <c r="C325" s="9">
        <v>4</v>
      </c>
      <c r="D325" s="23">
        <v>0.22360000000000002</v>
      </c>
      <c r="E325" s="23"/>
      <c r="F325" s="214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6">
        <v>0.210658333333333</v>
      </c>
    </row>
    <row r="326" spans="1:65">
      <c r="A326" s="30"/>
      <c r="B326" s="19">
        <v>1</v>
      </c>
      <c r="C326" s="9">
        <v>5</v>
      </c>
      <c r="D326" s="23">
        <v>0.20810000000000001</v>
      </c>
      <c r="E326" s="23"/>
      <c r="F326" s="214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6">
        <v>28</v>
      </c>
    </row>
    <row r="327" spans="1:65">
      <c r="A327" s="30"/>
      <c r="B327" s="19">
        <v>1</v>
      </c>
      <c r="C327" s="9">
        <v>6</v>
      </c>
      <c r="D327" s="23">
        <v>0.21629999999999999</v>
      </c>
      <c r="E327" s="23"/>
      <c r="F327" s="214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57"/>
    </row>
    <row r="328" spans="1:65">
      <c r="A328" s="30"/>
      <c r="B328" s="20" t="s">
        <v>237</v>
      </c>
      <c r="C328" s="12"/>
      <c r="D328" s="220">
        <v>0.21031666666666668</v>
      </c>
      <c r="E328" s="220">
        <v>0.21099999999999999</v>
      </c>
      <c r="F328" s="214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57"/>
    </row>
    <row r="329" spans="1:65">
      <c r="A329" s="30"/>
      <c r="B329" s="3" t="s">
        <v>238</v>
      </c>
      <c r="C329" s="29"/>
      <c r="D329" s="23">
        <v>0.21065</v>
      </c>
      <c r="E329" s="23">
        <v>0.21099999999999999</v>
      </c>
      <c r="F329" s="214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57"/>
    </row>
    <row r="330" spans="1:65">
      <c r="A330" s="30"/>
      <c r="B330" s="3" t="s">
        <v>239</v>
      </c>
      <c r="C330" s="29"/>
      <c r="D330" s="23">
        <v>1.0405655513549678E-2</v>
      </c>
      <c r="E330" s="23">
        <v>1.4142135623730963E-3</v>
      </c>
      <c r="F330" s="214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57"/>
    </row>
    <row r="331" spans="1:65">
      <c r="A331" s="30"/>
      <c r="B331" s="3" t="s">
        <v>87</v>
      </c>
      <c r="C331" s="29"/>
      <c r="D331" s="13">
        <v>4.9476133672476476E-2</v>
      </c>
      <c r="E331" s="13">
        <v>6.7024339448961915E-3</v>
      </c>
      <c r="F331" s="15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6"/>
    </row>
    <row r="332" spans="1:65">
      <c r="A332" s="30"/>
      <c r="B332" s="3" t="s">
        <v>240</v>
      </c>
      <c r="C332" s="29"/>
      <c r="D332" s="13">
        <v>-1.6218996004572217E-3</v>
      </c>
      <c r="E332" s="13">
        <v>1.6218996004604413E-3</v>
      </c>
      <c r="F332" s="15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56"/>
    </row>
    <row r="333" spans="1:65">
      <c r="A333" s="30"/>
      <c r="B333" s="46" t="s">
        <v>241</v>
      </c>
      <c r="C333" s="47"/>
      <c r="D333" s="45">
        <v>0.67</v>
      </c>
      <c r="E333" s="45">
        <v>0.67</v>
      </c>
      <c r="F333" s="15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6"/>
    </row>
    <row r="334" spans="1:65">
      <c r="B334" s="31"/>
      <c r="C334" s="20"/>
      <c r="D334" s="20"/>
      <c r="E334" s="20"/>
      <c r="BM334" s="56"/>
    </row>
    <row r="335" spans="1:65" ht="15">
      <c r="B335" s="8" t="s">
        <v>679</v>
      </c>
      <c r="BM335" s="28" t="s">
        <v>278</v>
      </c>
    </row>
    <row r="336" spans="1:65" ht="15">
      <c r="A336" s="25" t="s">
        <v>66</v>
      </c>
      <c r="B336" s="18" t="s">
        <v>114</v>
      </c>
      <c r="C336" s="15" t="s">
        <v>115</v>
      </c>
      <c r="D336" s="16" t="s">
        <v>342</v>
      </c>
      <c r="E336" s="17" t="s">
        <v>343</v>
      </c>
      <c r="F336" s="15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</v>
      </c>
    </row>
    <row r="337" spans="1:65">
      <c r="A337" s="30"/>
      <c r="B337" s="19" t="s">
        <v>234</v>
      </c>
      <c r="C337" s="9" t="s">
        <v>234</v>
      </c>
      <c r="D337" s="10" t="s">
        <v>344</v>
      </c>
      <c r="E337" s="11" t="s">
        <v>116</v>
      </c>
      <c r="F337" s="15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 t="s">
        <v>3</v>
      </c>
    </row>
    <row r="338" spans="1:65">
      <c r="A338" s="30"/>
      <c r="B338" s="19"/>
      <c r="C338" s="9"/>
      <c r="D338" s="10" t="s">
        <v>101</v>
      </c>
      <c r="E338" s="11" t="s">
        <v>101</v>
      </c>
      <c r="F338" s="15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/>
      <c r="C339" s="9"/>
      <c r="D339" s="26"/>
      <c r="E339" s="26"/>
      <c r="F339" s="15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1</v>
      </c>
    </row>
    <row r="340" spans="1:65">
      <c r="A340" s="30"/>
      <c r="B340" s="18">
        <v>1</v>
      </c>
      <c r="C340" s="14">
        <v>1</v>
      </c>
      <c r="D340" s="229">
        <v>11.392300000000001</v>
      </c>
      <c r="E340" s="229">
        <v>22</v>
      </c>
      <c r="F340" s="222"/>
      <c r="G340" s="223"/>
      <c r="H340" s="223"/>
      <c r="I340" s="223"/>
      <c r="J340" s="223"/>
      <c r="K340" s="223"/>
      <c r="L340" s="223"/>
      <c r="M340" s="223"/>
      <c r="N340" s="223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  <c r="AA340" s="223"/>
      <c r="AB340" s="223"/>
      <c r="AC340" s="223"/>
      <c r="AD340" s="223"/>
      <c r="AE340" s="223"/>
      <c r="AF340" s="223"/>
      <c r="AG340" s="223"/>
      <c r="AH340" s="223"/>
      <c r="AI340" s="223"/>
      <c r="AJ340" s="223"/>
      <c r="AK340" s="223"/>
      <c r="AL340" s="223"/>
      <c r="AM340" s="223"/>
      <c r="AN340" s="223"/>
      <c r="AO340" s="223"/>
      <c r="AP340" s="223"/>
      <c r="AQ340" s="223"/>
      <c r="AR340" s="223"/>
      <c r="AS340" s="223"/>
      <c r="AT340" s="223"/>
      <c r="AU340" s="223"/>
      <c r="AV340" s="223"/>
      <c r="AW340" s="223"/>
      <c r="AX340" s="223"/>
      <c r="AY340" s="223"/>
      <c r="AZ340" s="223"/>
      <c r="BA340" s="223"/>
      <c r="BB340" s="223"/>
      <c r="BC340" s="223"/>
      <c r="BD340" s="223"/>
      <c r="BE340" s="223"/>
      <c r="BF340" s="223"/>
      <c r="BG340" s="223"/>
      <c r="BH340" s="223"/>
      <c r="BI340" s="223"/>
      <c r="BJ340" s="223"/>
      <c r="BK340" s="223"/>
      <c r="BL340" s="223"/>
      <c r="BM340" s="224">
        <v>1</v>
      </c>
    </row>
    <row r="341" spans="1:65">
      <c r="A341" s="30"/>
      <c r="B341" s="19">
        <v>1</v>
      </c>
      <c r="C341" s="9">
        <v>2</v>
      </c>
      <c r="D341" s="228">
        <v>5.4432</v>
      </c>
      <c r="E341" s="228">
        <v>28</v>
      </c>
      <c r="F341" s="222"/>
      <c r="G341" s="223"/>
      <c r="H341" s="223"/>
      <c r="I341" s="223"/>
      <c r="J341" s="223"/>
      <c r="K341" s="223"/>
      <c r="L341" s="223"/>
      <c r="M341" s="223"/>
      <c r="N341" s="223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  <c r="AA341" s="223"/>
      <c r="AB341" s="223"/>
      <c r="AC341" s="223"/>
      <c r="AD341" s="223"/>
      <c r="AE341" s="223"/>
      <c r="AF341" s="223"/>
      <c r="AG341" s="223"/>
      <c r="AH341" s="223"/>
      <c r="AI341" s="223"/>
      <c r="AJ341" s="223"/>
      <c r="AK341" s="223"/>
      <c r="AL341" s="223"/>
      <c r="AM341" s="223"/>
      <c r="AN341" s="223"/>
      <c r="AO341" s="223"/>
      <c r="AP341" s="223"/>
      <c r="AQ341" s="223"/>
      <c r="AR341" s="223"/>
      <c r="AS341" s="223"/>
      <c r="AT341" s="223"/>
      <c r="AU341" s="223"/>
      <c r="AV341" s="223"/>
      <c r="AW341" s="223"/>
      <c r="AX341" s="223"/>
      <c r="AY341" s="223"/>
      <c r="AZ341" s="223"/>
      <c r="BA341" s="223"/>
      <c r="BB341" s="223"/>
      <c r="BC341" s="223"/>
      <c r="BD341" s="223"/>
      <c r="BE341" s="223"/>
      <c r="BF341" s="223"/>
      <c r="BG341" s="223"/>
      <c r="BH341" s="223"/>
      <c r="BI341" s="223"/>
      <c r="BJ341" s="223"/>
      <c r="BK341" s="223"/>
      <c r="BL341" s="223"/>
      <c r="BM341" s="224">
        <v>23</v>
      </c>
    </row>
    <row r="342" spans="1:65">
      <c r="A342" s="30"/>
      <c r="B342" s="19">
        <v>1</v>
      </c>
      <c r="C342" s="9">
        <v>3</v>
      </c>
      <c r="D342" s="228">
        <v>14.198600000000001</v>
      </c>
      <c r="E342" s="228"/>
      <c r="F342" s="222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  <c r="AA342" s="223"/>
      <c r="AB342" s="223"/>
      <c r="AC342" s="223"/>
      <c r="AD342" s="223"/>
      <c r="AE342" s="223"/>
      <c r="AF342" s="223"/>
      <c r="AG342" s="223"/>
      <c r="AH342" s="223"/>
      <c r="AI342" s="223"/>
      <c r="AJ342" s="223"/>
      <c r="AK342" s="223"/>
      <c r="AL342" s="223"/>
      <c r="AM342" s="223"/>
      <c r="AN342" s="223"/>
      <c r="AO342" s="223"/>
      <c r="AP342" s="223"/>
      <c r="AQ342" s="223"/>
      <c r="AR342" s="223"/>
      <c r="AS342" s="223"/>
      <c r="AT342" s="223"/>
      <c r="AU342" s="223"/>
      <c r="AV342" s="223"/>
      <c r="AW342" s="223"/>
      <c r="AX342" s="223"/>
      <c r="AY342" s="223"/>
      <c r="AZ342" s="223"/>
      <c r="BA342" s="223"/>
      <c r="BB342" s="223"/>
      <c r="BC342" s="223"/>
      <c r="BD342" s="223"/>
      <c r="BE342" s="223"/>
      <c r="BF342" s="223"/>
      <c r="BG342" s="223"/>
      <c r="BH342" s="223"/>
      <c r="BI342" s="223"/>
      <c r="BJ342" s="223"/>
      <c r="BK342" s="223"/>
      <c r="BL342" s="223"/>
      <c r="BM342" s="224">
        <v>16</v>
      </c>
    </row>
    <row r="343" spans="1:65">
      <c r="A343" s="30"/>
      <c r="B343" s="19">
        <v>1</v>
      </c>
      <c r="C343" s="9">
        <v>4</v>
      </c>
      <c r="D343" s="228">
        <v>8.2327999999999992</v>
      </c>
      <c r="E343" s="228"/>
      <c r="F343" s="222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  <c r="AA343" s="223"/>
      <c r="AB343" s="223"/>
      <c r="AC343" s="223"/>
      <c r="AD343" s="223"/>
      <c r="AE343" s="223"/>
      <c r="AF343" s="223"/>
      <c r="AG343" s="223"/>
      <c r="AH343" s="223"/>
      <c r="AI343" s="223"/>
      <c r="AJ343" s="223"/>
      <c r="AK343" s="223"/>
      <c r="AL343" s="223"/>
      <c r="AM343" s="223"/>
      <c r="AN343" s="223"/>
      <c r="AO343" s="223"/>
      <c r="AP343" s="223"/>
      <c r="AQ343" s="223"/>
      <c r="AR343" s="223"/>
      <c r="AS343" s="223"/>
      <c r="AT343" s="223"/>
      <c r="AU343" s="223"/>
      <c r="AV343" s="223"/>
      <c r="AW343" s="223"/>
      <c r="AX343" s="223"/>
      <c r="AY343" s="223"/>
      <c r="AZ343" s="223"/>
      <c r="BA343" s="223"/>
      <c r="BB343" s="223"/>
      <c r="BC343" s="223"/>
      <c r="BD343" s="223"/>
      <c r="BE343" s="223"/>
      <c r="BF343" s="223"/>
      <c r="BG343" s="223"/>
      <c r="BH343" s="223"/>
      <c r="BI343" s="223"/>
      <c r="BJ343" s="223"/>
      <c r="BK343" s="223"/>
      <c r="BL343" s="223"/>
      <c r="BM343" s="224">
        <v>17.982879845395502</v>
      </c>
    </row>
    <row r="344" spans="1:65">
      <c r="A344" s="30"/>
      <c r="B344" s="19">
        <v>1</v>
      </c>
      <c r="C344" s="9">
        <v>5</v>
      </c>
      <c r="D344" s="228">
        <v>14.525600000000001</v>
      </c>
      <c r="E344" s="228"/>
      <c r="F344" s="222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  <c r="AA344" s="223"/>
      <c r="AB344" s="223"/>
      <c r="AC344" s="223"/>
      <c r="AD344" s="223"/>
      <c r="AE344" s="223"/>
      <c r="AF344" s="223"/>
      <c r="AG344" s="223"/>
      <c r="AH344" s="223"/>
      <c r="AI344" s="223"/>
      <c r="AJ344" s="223"/>
      <c r="AK344" s="223"/>
      <c r="AL344" s="223"/>
      <c r="AM344" s="223"/>
      <c r="AN344" s="223"/>
      <c r="AO344" s="223"/>
      <c r="AP344" s="223"/>
      <c r="AQ344" s="223"/>
      <c r="AR344" s="223"/>
      <c r="AS344" s="223"/>
      <c r="AT344" s="223"/>
      <c r="AU344" s="223"/>
      <c r="AV344" s="223"/>
      <c r="AW344" s="223"/>
      <c r="AX344" s="223"/>
      <c r="AY344" s="223"/>
      <c r="AZ344" s="223"/>
      <c r="BA344" s="223"/>
      <c r="BB344" s="223"/>
      <c r="BC344" s="223"/>
      <c r="BD344" s="223"/>
      <c r="BE344" s="223"/>
      <c r="BF344" s="223"/>
      <c r="BG344" s="223"/>
      <c r="BH344" s="223"/>
      <c r="BI344" s="223"/>
      <c r="BJ344" s="223"/>
      <c r="BK344" s="223"/>
      <c r="BL344" s="223"/>
      <c r="BM344" s="224">
        <v>29</v>
      </c>
    </row>
    <row r="345" spans="1:65">
      <c r="A345" s="30"/>
      <c r="B345" s="20" t="s">
        <v>237</v>
      </c>
      <c r="C345" s="12"/>
      <c r="D345" s="227">
        <v>10.758500000000002</v>
      </c>
      <c r="E345" s="227">
        <v>25</v>
      </c>
      <c r="F345" s="222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  <c r="AA345" s="223"/>
      <c r="AB345" s="223"/>
      <c r="AC345" s="223"/>
      <c r="AD345" s="223"/>
      <c r="AE345" s="223"/>
      <c r="AF345" s="223"/>
      <c r="AG345" s="223"/>
      <c r="AH345" s="223"/>
      <c r="AI345" s="223"/>
      <c r="AJ345" s="223"/>
      <c r="AK345" s="223"/>
      <c r="AL345" s="223"/>
      <c r="AM345" s="223"/>
      <c r="AN345" s="223"/>
      <c r="AO345" s="223"/>
      <c r="AP345" s="223"/>
      <c r="AQ345" s="223"/>
      <c r="AR345" s="223"/>
      <c r="AS345" s="223"/>
      <c r="AT345" s="223"/>
      <c r="AU345" s="223"/>
      <c r="AV345" s="223"/>
      <c r="AW345" s="223"/>
      <c r="AX345" s="223"/>
      <c r="AY345" s="223"/>
      <c r="AZ345" s="223"/>
      <c r="BA345" s="223"/>
      <c r="BB345" s="223"/>
      <c r="BC345" s="223"/>
      <c r="BD345" s="223"/>
      <c r="BE345" s="223"/>
      <c r="BF345" s="223"/>
      <c r="BG345" s="223"/>
      <c r="BH345" s="223"/>
      <c r="BI345" s="223"/>
      <c r="BJ345" s="223"/>
      <c r="BK345" s="223"/>
      <c r="BL345" s="223"/>
      <c r="BM345" s="226"/>
    </row>
    <row r="346" spans="1:65">
      <c r="A346" s="30"/>
      <c r="B346" s="3" t="s">
        <v>238</v>
      </c>
      <c r="C346" s="29"/>
      <c r="D346" s="228">
        <v>11.392300000000001</v>
      </c>
      <c r="E346" s="228">
        <v>25</v>
      </c>
      <c r="F346" s="222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  <c r="AA346" s="223"/>
      <c r="AB346" s="223"/>
      <c r="AC346" s="223"/>
      <c r="AD346" s="223"/>
      <c r="AE346" s="223"/>
      <c r="AF346" s="223"/>
      <c r="AG346" s="223"/>
      <c r="AH346" s="223"/>
      <c r="AI346" s="223"/>
      <c r="AJ346" s="223"/>
      <c r="AK346" s="223"/>
      <c r="AL346" s="223"/>
      <c r="AM346" s="223"/>
      <c r="AN346" s="223"/>
      <c r="AO346" s="223"/>
      <c r="AP346" s="223"/>
      <c r="AQ346" s="223"/>
      <c r="AR346" s="223"/>
      <c r="AS346" s="223"/>
      <c r="AT346" s="223"/>
      <c r="AU346" s="223"/>
      <c r="AV346" s="223"/>
      <c r="AW346" s="223"/>
      <c r="AX346" s="223"/>
      <c r="AY346" s="223"/>
      <c r="AZ346" s="223"/>
      <c r="BA346" s="223"/>
      <c r="BB346" s="223"/>
      <c r="BC346" s="223"/>
      <c r="BD346" s="223"/>
      <c r="BE346" s="223"/>
      <c r="BF346" s="223"/>
      <c r="BG346" s="223"/>
      <c r="BH346" s="223"/>
      <c r="BI346" s="223"/>
      <c r="BJ346" s="223"/>
      <c r="BK346" s="223"/>
      <c r="BL346" s="223"/>
      <c r="BM346" s="226"/>
    </row>
    <row r="347" spans="1:65">
      <c r="A347" s="30"/>
      <c r="B347" s="3" t="s">
        <v>239</v>
      </c>
      <c r="C347" s="29"/>
      <c r="D347" s="228">
        <v>3.907000366009711</v>
      </c>
      <c r="E347" s="228">
        <v>4.2426406871192848</v>
      </c>
      <c r="F347" s="222"/>
      <c r="G347" s="223"/>
      <c r="H347" s="223"/>
      <c r="I347" s="223"/>
      <c r="J347" s="223"/>
      <c r="K347" s="223"/>
      <c r="L347" s="223"/>
      <c r="M347" s="223"/>
      <c r="N347" s="223"/>
      <c r="O347" s="223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  <c r="AA347" s="223"/>
      <c r="AB347" s="223"/>
      <c r="AC347" s="223"/>
      <c r="AD347" s="223"/>
      <c r="AE347" s="223"/>
      <c r="AF347" s="223"/>
      <c r="AG347" s="223"/>
      <c r="AH347" s="223"/>
      <c r="AI347" s="223"/>
      <c r="AJ347" s="223"/>
      <c r="AK347" s="223"/>
      <c r="AL347" s="223"/>
      <c r="AM347" s="223"/>
      <c r="AN347" s="223"/>
      <c r="AO347" s="223"/>
      <c r="AP347" s="223"/>
      <c r="AQ347" s="223"/>
      <c r="AR347" s="223"/>
      <c r="AS347" s="223"/>
      <c r="AT347" s="223"/>
      <c r="AU347" s="223"/>
      <c r="AV347" s="223"/>
      <c r="AW347" s="223"/>
      <c r="AX347" s="223"/>
      <c r="AY347" s="223"/>
      <c r="AZ347" s="223"/>
      <c r="BA347" s="223"/>
      <c r="BB347" s="223"/>
      <c r="BC347" s="223"/>
      <c r="BD347" s="223"/>
      <c r="BE347" s="223"/>
      <c r="BF347" s="223"/>
      <c r="BG347" s="223"/>
      <c r="BH347" s="223"/>
      <c r="BI347" s="223"/>
      <c r="BJ347" s="223"/>
      <c r="BK347" s="223"/>
      <c r="BL347" s="223"/>
      <c r="BM347" s="226"/>
    </row>
    <row r="348" spans="1:65">
      <c r="A348" s="30"/>
      <c r="B348" s="3" t="s">
        <v>87</v>
      </c>
      <c r="C348" s="29"/>
      <c r="D348" s="13">
        <v>0.36315474889712418</v>
      </c>
      <c r="E348" s="13">
        <v>0.16970562748477139</v>
      </c>
      <c r="F348" s="15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6"/>
    </row>
    <row r="349" spans="1:65">
      <c r="A349" s="30"/>
      <c r="B349" s="3" t="s">
        <v>240</v>
      </c>
      <c r="C349" s="29"/>
      <c r="D349" s="13">
        <v>-0.40173653538842369</v>
      </c>
      <c r="E349" s="13">
        <v>0.39021114609744911</v>
      </c>
      <c r="F349" s="15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6"/>
    </row>
    <row r="350" spans="1:65">
      <c r="A350" s="30"/>
      <c r="B350" s="46" t="s">
        <v>241</v>
      </c>
      <c r="C350" s="47"/>
      <c r="D350" s="45">
        <v>0.67</v>
      </c>
      <c r="E350" s="45">
        <v>0.67</v>
      </c>
      <c r="F350" s="15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56"/>
    </row>
    <row r="351" spans="1:65">
      <c r="B351" s="31"/>
      <c r="C351" s="20"/>
      <c r="D351" s="20"/>
      <c r="E351" s="20"/>
      <c r="BM351" s="56"/>
    </row>
    <row r="352" spans="1:65" ht="15">
      <c r="B352" s="8" t="s">
        <v>680</v>
      </c>
      <c r="BM352" s="28" t="s">
        <v>278</v>
      </c>
    </row>
    <row r="353" spans="1:65" ht="15">
      <c r="A353" s="25" t="s">
        <v>44</v>
      </c>
      <c r="B353" s="18" t="s">
        <v>114</v>
      </c>
      <c r="C353" s="15" t="s">
        <v>115</v>
      </c>
      <c r="D353" s="16" t="s">
        <v>342</v>
      </c>
      <c r="E353" s="15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 t="s">
        <v>234</v>
      </c>
      <c r="C354" s="9" t="s">
        <v>234</v>
      </c>
      <c r="D354" s="10" t="s">
        <v>344</v>
      </c>
      <c r="E354" s="15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 t="s">
        <v>1</v>
      </c>
    </row>
    <row r="355" spans="1:65">
      <c r="A355" s="30"/>
      <c r="B355" s="19"/>
      <c r="C355" s="9"/>
      <c r="D355" s="10" t="s">
        <v>101</v>
      </c>
      <c r="E355" s="15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9"/>
      <c r="C356" s="9"/>
      <c r="D356" s="26"/>
      <c r="E356" s="15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</v>
      </c>
    </row>
    <row r="357" spans="1:65">
      <c r="A357" s="30"/>
      <c r="B357" s="18">
        <v>1</v>
      </c>
      <c r="C357" s="14">
        <v>1</v>
      </c>
      <c r="D357" s="21">
        <v>3.3215000000000003</v>
      </c>
      <c r="E357" s="15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</v>
      </c>
    </row>
    <row r="358" spans="1:65">
      <c r="A358" s="30"/>
      <c r="B358" s="19">
        <v>1</v>
      </c>
      <c r="C358" s="9">
        <v>2</v>
      </c>
      <c r="D358" s="11">
        <v>3.2151000000000001</v>
      </c>
      <c r="E358" s="15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24</v>
      </c>
    </row>
    <row r="359" spans="1:65">
      <c r="A359" s="30"/>
      <c r="B359" s="19">
        <v>1</v>
      </c>
      <c r="C359" s="9">
        <v>3</v>
      </c>
      <c r="D359" s="11">
        <v>3.3616999999999999</v>
      </c>
      <c r="E359" s="15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16</v>
      </c>
    </row>
    <row r="360" spans="1:65">
      <c r="A360" s="30"/>
      <c r="B360" s="19">
        <v>1</v>
      </c>
      <c r="C360" s="9">
        <v>4</v>
      </c>
      <c r="D360" s="11">
        <v>3.3475000000000006</v>
      </c>
      <c r="E360" s="15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3.3176666666666699</v>
      </c>
    </row>
    <row r="361" spans="1:65">
      <c r="A361" s="30"/>
      <c r="B361" s="19">
        <v>1</v>
      </c>
      <c r="C361" s="9">
        <v>5</v>
      </c>
      <c r="D361" s="11">
        <v>3.3222</v>
      </c>
      <c r="E361" s="15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8">
        <v>30</v>
      </c>
    </row>
    <row r="362" spans="1:65">
      <c r="A362" s="30"/>
      <c r="B362" s="19">
        <v>1</v>
      </c>
      <c r="C362" s="9">
        <v>6</v>
      </c>
      <c r="D362" s="11">
        <v>3.3380000000000001</v>
      </c>
      <c r="E362" s="15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20" t="s">
        <v>237</v>
      </c>
      <c r="C363" s="12"/>
      <c r="D363" s="22">
        <v>3.3176666666666663</v>
      </c>
      <c r="E363" s="15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A364" s="30"/>
      <c r="B364" s="3" t="s">
        <v>238</v>
      </c>
      <c r="C364" s="29"/>
      <c r="D364" s="11">
        <v>3.3300999999999998</v>
      </c>
      <c r="E364" s="15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6"/>
    </row>
    <row r="365" spans="1:65">
      <c r="A365" s="30"/>
      <c r="B365" s="3" t="s">
        <v>239</v>
      </c>
      <c r="C365" s="29"/>
      <c r="D365" s="23">
        <v>5.2531082862117641E-2</v>
      </c>
      <c r="E365" s="15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6"/>
    </row>
    <row r="366" spans="1:65">
      <c r="A366" s="30"/>
      <c r="B366" s="3" t="s">
        <v>87</v>
      </c>
      <c r="C366" s="29"/>
      <c r="D366" s="13">
        <v>1.5833743452863754E-2</v>
      </c>
      <c r="E366" s="15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6"/>
    </row>
    <row r="367" spans="1:65">
      <c r="A367" s="30"/>
      <c r="B367" s="3" t="s">
        <v>240</v>
      </c>
      <c r="C367" s="29"/>
      <c r="D367" s="13">
        <v>-1.1102230246251565E-15</v>
      </c>
      <c r="E367" s="15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6"/>
    </row>
    <row r="368" spans="1:65">
      <c r="A368" s="30"/>
      <c r="B368" s="46" t="s">
        <v>241</v>
      </c>
      <c r="C368" s="47"/>
      <c r="D368" s="45" t="s">
        <v>242</v>
      </c>
      <c r="E368" s="15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6"/>
    </row>
    <row r="369" spans="1:65">
      <c r="B369" s="31"/>
      <c r="C369" s="20"/>
      <c r="D369" s="20"/>
      <c r="BM369" s="56"/>
    </row>
    <row r="370" spans="1:65" ht="15">
      <c r="B370" s="8" t="s">
        <v>681</v>
      </c>
      <c r="BM370" s="28" t="s">
        <v>278</v>
      </c>
    </row>
    <row r="371" spans="1:65" ht="15">
      <c r="A371" s="25" t="s">
        <v>45</v>
      </c>
      <c r="B371" s="18" t="s">
        <v>114</v>
      </c>
      <c r="C371" s="15" t="s">
        <v>115</v>
      </c>
      <c r="D371" s="16" t="s">
        <v>342</v>
      </c>
      <c r="E371" s="15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 t="s">
        <v>234</v>
      </c>
      <c r="C372" s="9" t="s">
        <v>234</v>
      </c>
      <c r="D372" s="10" t="s">
        <v>344</v>
      </c>
      <c r="E372" s="15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 t="s">
        <v>3</v>
      </c>
    </row>
    <row r="373" spans="1:65">
      <c r="A373" s="30"/>
      <c r="B373" s="19"/>
      <c r="C373" s="9"/>
      <c r="D373" s="10" t="s">
        <v>101</v>
      </c>
      <c r="E373" s="15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0</v>
      </c>
    </row>
    <row r="374" spans="1:65">
      <c r="A374" s="30"/>
      <c r="B374" s="19"/>
      <c r="C374" s="9"/>
      <c r="D374" s="26"/>
      <c r="E374" s="15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0</v>
      </c>
    </row>
    <row r="375" spans="1:65">
      <c r="A375" s="30"/>
      <c r="B375" s="18">
        <v>1</v>
      </c>
      <c r="C375" s="14">
        <v>1</v>
      </c>
      <c r="D375" s="230">
        <v>301.19499999999999</v>
      </c>
      <c r="E375" s="233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  <c r="AD375" s="234"/>
      <c r="AE375" s="234"/>
      <c r="AF375" s="234"/>
      <c r="AG375" s="234"/>
      <c r="AH375" s="234"/>
      <c r="AI375" s="234"/>
      <c r="AJ375" s="234"/>
      <c r="AK375" s="234"/>
      <c r="AL375" s="234"/>
      <c r="AM375" s="234"/>
      <c r="AN375" s="234"/>
      <c r="AO375" s="234"/>
      <c r="AP375" s="234"/>
      <c r="AQ375" s="234"/>
      <c r="AR375" s="234"/>
      <c r="AS375" s="234"/>
      <c r="AT375" s="234"/>
      <c r="AU375" s="234"/>
      <c r="AV375" s="234"/>
      <c r="AW375" s="234"/>
      <c r="AX375" s="234"/>
      <c r="AY375" s="234"/>
      <c r="AZ375" s="234"/>
      <c r="BA375" s="234"/>
      <c r="BB375" s="234"/>
      <c r="BC375" s="234"/>
      <c r="BD375" s="234"/>
      <c r="BE375" s="234"/>
      <c r="BF375" s="234"/>
      <c r="BG375" s="234"/>
      <c r="BH375" s="234"/>
      <c r="BI375" s="234"/>
      <c r="BJ375" s="234"/>
      <c r="BK375" s="234"/>
      <c r="BL375" s="234"/>
      <c r="BM375" s="235">
        <v>1</v>
      </c>
    </row>
    <row r="376" spans="1:65">
      <c r="A376" s="30"/>
      <c r="B376" s="19">
        <v>1</v>
      </c>
      <c r="C376" s="9">
        <v>2</v>
      </c>
      <c r="D376" s="236">
        <v>320.41980000000001</v>
      </c>
      <c r="E376" s="233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  <c r="AB376" s="234"/>
      <c r="AC376" s="234"/>
      <c r="AD376" s="234"/>
      <c r="AE376" s="234"/>
      <c r="AF376" s="234"/>
      <c r="AG376" s="234"/>
      <c r="AH376" s="234"/>
      <c r="AI376" s="234"/>
      <c r="AJ376" s="234"/>
      <c r="AK376" s="234"/>
      <c r="AL376" s="234"/>
      <c r="AM376" s="234"/>
      <c r="AN376" s="234"/>
      <c r="AO376" s="234"/>
      <c r="AP376" s="234"/>
      <c r="AQ376" s="234"/>
      <c r="AR376" s="234"/>
      <c r="AS376" s="234"/>
      <c r="AT376" s="234"/>
      <c r="AU376" s="234"/>
      <c r="AV376" s="234"/>
      <c r="AW376" s="234"/>
      <c r="AX376" s="234"/>
      <c r="AY376" s="234"/>
      <c r="AZ376" s="234"/>
      <c r="BA376" s="234"/>
      <c r="BB376" s="234"/>
      <c r="BC376" s="234"/>
      <c r="BD376" s="234"/>
      <c r="BE376" s="234"/>
      <c r="BF376" s="234"/>
      <c r="BG376" s="234"/>
      <c r="BH376" s="234"/>
      <c r="BI376" s="234"/>
      <c r="BJ376" s="234"/>
      <c r="BK376" s="234"/>
      <c r="BL376" s="234"/>
      <c r="BM376" s="235">
        <v>16</v>
      </c>
    </row>
    <row r="377" spans="1:65">
      <c r="A377" s="30"/>
      <c r="B377" s="19">
        <v>1</v>
      </c>
      <c r="C377" s="9">
        <v>3</v>
      </c>
      <c r="D377" s="236">
        <v>345.7319</v>
      </c>
      <c r="E377" s="233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  <c r="AB377" s="234"/>
      <c r="AC377" s="234"/>
      <c r="AD377" s="234"/>
      <c r="AE377" s="234"/>
      <c r="AF377" s="234"/>
      <c r="AG377" s="234"/>
      <c r="AH377" s="234"/>
      <c r="AI377" s="234"/>
      <c r="AJ377" s="234"/>
      <c r="AK377" s="234"/>
      <c r="AL377" s="234"/>
      <c r="AM377" s="234"/>
      <c r="AN377" s="234"/>
      <c r="AO377" s="234"/>
      <c r="AP377" s="234"/>
      <c r="AQ377" s="234"/>
      <c r="AR377" s="234"/>
      <c r="AS377" s="234"/>
      <c r="AT377" s="234"/>
      <c r="AU377" s="234"/>
      <c r="AV377" s="234"/>
      <c r="AW377" s="234"/>
      <c r="AX377" s="234"/>
      <c r="AY377" s="234"/>
      <c r="AZ377" s="234"/>
      <c r="BA377" s="234"/>
      <c r="BB377" s="234"/>
      <c r="BC377" s="234"/>
      <c r="BD377" s="234"/>
      <c r="BE377" s="234"/>
      <c r="BF377" s="234"/>
      <c r="BG377" s="234"/>
      <c r="BH377" s="234"/>
      <c r="BI377" s="234"/>
      <c r="BJ377" s="234"/>
      <c r="BK377" s="234"/>
      <c r="BL377" s="234"/>
      <c r="BM377" s="235">
        <v>16</v>
      </c>
    </row>
    <row r="378" spans="1:65">
      <c r="A378" s="30"/>
      <c r="B378" s="19">
        <v>1</v>
      </c>
      <c r="C378" s="9">
        <v>4</v>
      </c>
      <c r="D378" s="236">
        <v>277.916</v>
      </c>
      <c r="E378" s="233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  <c r="AB378" s="234"/>
      <c r="AC378" s="234"/>
      <c r="AD378" s="234"/>
      <c r="AE378" s="234"/>
      <c r="AF378" s="234"/>
      <c r="AG378" s="234"/>
      <c r="AH378" s="234"/>
      <c r="AI378" s="234"/>
      <c r="AJ378" s="234"/>
      <c r="AK378" s="234"/>
      <c r="AL378" s="234"/>
      <c r="AM378" s="234"/>
      <c r="AN378" s="234"/>
      <c r="AO378" s="234"/>
      <c r="AP378" s="234"/>
      <c r="AQ378" s="234"/>
      <c r="AR378" s="234"/>
      <c r="AS378" s="234"/>
      <c r="AT378" s="234"/>
      <c r="AU378" s="234"/>
      <c r="AV378" s="234"/>
      <c r="AW378" s="234"/>
      <c r="AX378" s="234"/>
      <c r="AY378" s="234"/>
      <c r="AZ378" s="234"/>
      <c r="BA378" s="234"/>
      <c r="BB378" s="234"/>
      <c r="BC378" s="234"/>
      <c r="BD378" s="234"/>
      <c r="BE378" s="234"/>
      <c r="BF378" s="234"/>
      <c r="BG378" s="234"/>
      <c r="BH378" s="234"/>
      <c r="BI378" s="234"/>
      <c r="BJ378" s="234"/>
      <c r="BK378" s="234"/>
      <c r="BL378" s="234"/>
      <c r="BM378" s="235">
        <v>295.835483333333</v>
      </c>
    </row>
    <row r="379" spans="1:65">
      <c r="A379" s="30"/>
      <c r="B379" s="19">
        <v>1</v>
      </c>
      <c r="C379" s="9">
        <v>5</v>
      </c>
      <c r="D379" s="236">
        <v>256.27190000000002</v>
      </c>
      <c r="E379" s="233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  <c r="AD379" s="234"/>
      <c r="AE379" s="234"/>
      <c r="AF379" s="234"/>
      <c r="AG379" s="234"/>
      <c r="AH379" s="234"/>
      <c r="AI379" s="234"/>
      <c r="AJ379" s="234"/>
      <c r="AK379" s="234"/>
      <c r="AL379" s="234"/>
      <c r="AM379" s="234"/>
      <c r="AN379" s="234"/>
      <c r="AO379" s="234"/>
      <c r="AP379" s="234"/>
      <c r="AQ379" s="234"/>
      <c r="AR379" s="234"/>
      <c r="AS379" s="234"/>
      <c r="AT379" s="234"/>
      <c r="AU379" s="234"/>
      <c r="AV379" s="234"/>
      <c r="AW379" s="234"/>
      <c r="AX379" s="234"/>
      <c r="AY379" s="234"/>
      <c r="AZ379" s="234"/>
      <c r="BA379" s="234"/>
      <c r="BB379" s="234"/>
      <c r="BC379" s="234"/>
      <c r="BD379" s="234"/>
      <c r="BE379" s="234"/>
      <c r="BF379" s="234"/>
      <c r="BG379" s="234"/>
      <c r="BH379" s="234"/>
      <c r="BI379" s="234"/>
      <c r="BJ379" s="234"/>
      <c r="BK379" s="234"/>
      <c r="BL379" s="234"/>
      <c r="BM379" s="235">
        <v>31</v>
      </c>
    </row>
    <row r="380" spans="1:65">
      <c r="A380" s="30"/>
      <c r="B380" s="19">
        <v>1</v>
      </c>
      <c r="C380" s="9">
        <v>6</v>
      </c>
      <c r="D380" s="236">
        <v>273.47829999999999</v>
      </c>
      <c r="E380" s="233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  <c r="AD380" s="234"/>
      <c r="AE380" s="234"/>
      <c r="AF380" s="234"/>
      <c r="AG380" s="234"/>
      <c r="AH380" s="234"/>
      <c r="AI380" s="234"/>
      <c r="AJ380" s="234"/>
      <c r="AK380" s="234"/>
      <c r="AL380" s="234"/>
      <c r="AM380" s="234"/>
      <c r="AN380" s="234"/>
      <c r="AO380" s="234"/>
      <c r="AP380" s="234"/>
      <c r="AQ380" s="234"/>
      <c r="AR380" s="234"/>
      <c r="AS380" s="234"/>
      <c r="AT380" s="234"/>
      <c r="AU380" s="234"/>
      <c r="AV380" s="234"/>
      <c r="AW380" s="234"/>
      <c r="AX380" s="234"/>
      <c r="AY380" s="234"/>
      <c r="AZ380" s="234"/>
      <c r="BA380" s="234"/>
      <c r="BB380" s="234"/>
      <c r="BC380" s="234"/>
      <c r="BD380" s="234"/>
      <c r="BE380" s="234"/>
      <c r="BF380" s="234"/>
      <c r="BG380" s="234"/>
      <c r="BH380" s="234"/>
      <c r="BI380" s="234"/>
      <c r="BJ380" s="234"/>
      <c r="BK380" s="234"/>
      <c r="BL380" s="234"/>
      <c r="BM380" s="239"/>
    </row>
    <row r="381" spans="1:65">
      <c r="A381" s="30"/>
      <c r="B381" s="20" t="s">
        <v>237</v>
      </c>
      <c r="C381" s="12"/>
      <c r="D381" s="240">
        <v>295.83548333333334</v>
      </c>
      <c r="E381" s="233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  <c r="AD381" s="234"/>
      <c r="AE381" s="234"/>
      <c r="AF381" s="234"/>
      <c r="AG381" s="234"/>
      <c r="AH381" s="234"/>
      <c r="AI381" s="234"/>
      <c r="AJ381" s="234"/>
      <c r="AK381" s="234"/>
      <c r="AL381" s="234"/>
      <c r="AM381" s="234"/>
      <c r="AN381" s="234"/>
      <c r="AO381" s="234"/>
      <c r="AP381" s="234"/>
      <c r="AQ381" s="234"/>
      <c r="AR381" s="234"/>
      <c r="AS381" s="234"/>
      <c r="AT381" s="234"/>
      <c r="AU381" s="234"/>
      <c r="AV381" s="234"/>
      <c r="AW381" s="234"/>
      <c r="AX381" s="234"/>
      <c r="AY381" s="234"/>
      <c r="AZ381" s="234"/>
      <c r="BA381" s="234"/>
      <c r="BB381" s="234"/>
      <c r="BC381" s="234"/>
      <c r="BD381" s="234"/>
      <c r="BE381" s="234"/>
      <c r="BF381" s="234"/>
      <c r="BG381" s="234"/>
      <c r="BH381" s="234"/>
      <c r="BI381" s="234"/>
      <c r="BJ381" s="234"/>
      <c r="BK381" s="234"/>
      <c r="BL381" s="234"/>
      <c r="BM381" s="239"/>
    </row>
    <row r="382" spans="1:65">
      <c r="A382" s="30"/>
      <c r="B382" s="3" t="s">
        <v>238</v>
      </c>
      <c r="C382" s="29"/>
      <c r="D382" s="236">
        <v>289.55549999999999</v>
      </c>
      <c r="E382" s="233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  <c r="AD382" s="234"/>
      <c r="AE382" s="234"/>
      <c r="AF382" s="234"/>
      <c r="AG382" s="234"/>
      <c r="AH382" s="234"/>
      <c r="AI382" s="234"/>
      <c r="AJ382" s="234"/>
      <c r="AK382" s="234"/>
      <c r="AL382" s="234"/>
      <c r="AM382" s="234"/>
      <c r="AN382" s="234"/>
      <c r="AO382" s="234"/>
      <c r="AP382" s="234"/>
      <c r="AQ382" s="234"/>
      <c r="AR382" s="234"/>
      <c r="AS382" s="234"/>
      <c r="AT382" s="234"/>
      <c r="AU382" s="234"/>
      <c r="AV382" s="234"/>
      <c r="AW382" s="234"/>
      <c r="AX382" s="234"/>
      <c r="AY382" s="234"/>
      <c r="AZ382" s="234"/>
      <c r="BA382" s="234"/>
      <c r="BB382" s="234"/>
      <c r="BC382" s="234"/>
      <c r="BD382" s="234"/>
      <c r="BE382" s="234"/>
      <c r="BF382" s="234"/>
      <c r="BG382" s="234"/>
      <c r="BH382" s="234"/>
      <c r="BI382" s="234"/>
      <c r="BJ382" s="234"/>
      <c r="BK382" s="234"/>
      <c r="BL382" s="234"/>
      <c r="BM382" s="239"/>
    </row>
    <row r="383" spans="1:65">
      <c r="A383" s="30"/>
      <c r="B383" s="3" t="s">
        <v>239</v>
      </c>
      <c r="C383" s="29"/>
      <c r="D383" s="236">
        <v>33.193355048106888</v>
      </c>
      <c r="E383" s="233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  <c r="AD383" s="234"/>
      <c r="AE383" s="234"/>
      <c r="AF383" s="234"/>
      <c r="AG383" s="234"/>
      <c r="AH383" s="234"/>
      <c r="AI383" s="234"/>
      <c r="AJ383" s="234"/>
      <c r="AK383" s="234"/>
      <c r="AL383" s="234"/>
      <c r="AM383" s="234"/>
      <c r="AN383" s="234"/>
      <c r="AO383" s="234"/>
      <c r="AP383" s="234"/>
      <c r="AQ383" s="234"/>
      <c r="AR383" s="234"/>
      <c r="AS383" s="234"/>
      <c r="AT383" s="234"/>
      <c r="AU383" s="234"/>
      <c r="AV383" s="234"/>
      <c r="AW383" s="234"/>
      <c r="AX383" s="234"/>
      <c r="AY383" s="234"/>
      <c r="AZ383" s="234"/>
      <c r="BA383" s="234"/>
      <c r="BB383" s="234"/>
      <c r="BC383" s="234"/>
      <c r="BD383" s="234"/>
      <c r="BE383" s="234"/>
      <c r="BF383" s="234"/>
      <c r="BG383" s="234"/>
      <c r="BH383" s="234"/>
      <c r="BI383" s="234"/>
      <c r="BJ383" s="234"/>
      <c r="BK383" s="234"/>
      <c r="BL383" s="234"/>
      <c r="BM383" s="239"/>
    </row>
    <row r="384" spans="1:65">
      <c r="A384" s="30"/>
      <c r="B384" s="3" t="s">
        <v>87</v>
      </c>
      <c r="C384" s="29"/>
      <c r="D384" s="13">
        <v>0.11220207486302849</v>
      </c>
      <c r="E384" s="15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6"/>
    </row>
    <row r="385" spans="1:65">
      <c r="A385" s="30"/>
      <c r="B385" s="3" t="s">
        <v>240</v>
      </c>
      <c r="C385" s="29"/>
      <c r="D385" s="13">
        <v>1.1102230246251565E-15</v>
      </c>
      <c r="E385" s="15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6"/>
    </row>
    <row r="386" spans="1:65">
      <c r="A386" s="30"/>
      <c r="B386" s="46" t="s">
        <v>241</v>
      </c>
      <c r="C386" s="47"/>
      <c r="D386" s="45" t="s">
        <v>242</v>
      </c>
      <c r="E386" s="15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6"/>
    </row>
    <row r="387" spans="1:65">
      <c r="B387" s="31"/>
      <c r="C387" s="20"/>
      <c r="D387" s="20"/>
      <c r="BM387" s="56"/>
    </row>
    <row r="388" spans="1:65">
      <c r="BM388" s="56"/>
    </row>
    <row r="389" spans="1:65">
      <c r="BM389" s="56"/>
    </row>
    <row r="390" spans="1:65">
      <c r="BM390" s="56"/>
    </row>
    <row r="391" spans="1:65">
      <c r="BM391" s="56"/>
    </row>
    <row r="392" spans="1:65">
      <c r="BM392" s="56"/>
    </row>
    <row r="393" spans="1:65">
      <c r="BM393" s="56"/>
    </row>
    <row r="394" spans="1:65">
      <c r="BM394" s="56"/>
    </row>
    <row r="395" spans="1:65">
      <c r="BM395" s="56"/>
    </row>
    <row r="396" spans="1:65">
      <c r="BM396" s="56"/>
    </row>
    <row r="397" spans="1:65">
      <c r="BM397" s="56"/>
    </row>
    <row r="398" spans="1:65">
      <c r="BM398" s="56"/>
    </row>
    <row r="399" spans="1:65">
      <c r="BM399" s="56"/>
    </row>
    <row r="400" spans="1:65">
      <c r="BM400" s="56"/>
    </row>
    <row r="401" spans="65:65">
      <c r="BM401" s="56"/>
    </row>
    <row r="402" spans="65:65">
      <c r="BM402" s="56"/>
    </row>
    <row r="403" spans="65:65">
      <c r="BM403" s="56"/>
    </row>
    <row r="404" spans="65:65">
      <c r="BM404" s="56"/>
    </row>
    <row r="405" spans="65:65">
      <c r="BM405" s="56"/>
    </row>
    <row r="406" spans="65:65">
      <c r="BM406" s="56"/>
    </row>
    <row r="407" spans="65:65">
      <c r="BM407" s="56"/>
    </row>
    <row r="408" spans="65:65">
      <c r="BM408" s="56"/>
    </row>
    <row r="409" spans="65:65">
      <c r="BM409" s="56"/>
    </row>
    <row r="410" spans="65:65">
      <c r="BM410" s="56"/>
    </row>
    <row r="411" spans="65:65">
      <c r="BM411" s="56"/>
    </row>
    <row r="412" spans="65:65">
      <c r="BM412" s="56"/>
    </row>
    <row r="413" spans="65:65">
      <c r="BM413" s="56"/>
    </row>
    <row r="414" spans="65:65">
      <c r="BM414" s="56"/>
    </row>
    <row r="415" spans="65:65">
      <c r="BM415" s="56"/>
    </row>
    <row r="416" spans="65:65">
      <c r="BM416" s="56"/>
    </row>
    <row r="417" spans="65:65">
      <c r="BM417" s="56"/>
    </row>
    <row r="418" spans="65:65">
      <c r="BM418" s="56"/>
    </row>
    <row r="419" spans="65:65">
      <c r="BM419" s="56"/>
    </row>
    <row r="420" spans="65:65">
      <c r="BM420" s="56"/>
    </row>
    <row r="421" spans="65:65">
      <c r="BM421" s="56"/>
    </row>
    <row r="422" spans="65:65">
      <c r="BM422" s="56"/>
    </row>
    <row r="423" spans="65:65">
      <c r="BM423" s="56"/>
    </row>
    <row r="424" spans="65:65">
      <c r="BM424" s="56"/>
    </row>
    <row r="425" spans="65:65">
      <c r="BM425" s="56"/>
    </row>
    <row r="426" spans="65:65">
      <c r="BM426" s="56"/>
    </row>
    <row r="427" spans="65:65">
      <c r="BM427" s="56"/>
    </row>
    <row r="428" spans="65:65">
      <c r="BM428" s="56"/>
    </row>
    <row r="429" spans="65:65">
      <c r="BM429" s="56"/>
    </row>
    <row r="430" spans="65:65">
      <c r="BM430" s="56"/>
    </row>
    <row r="431" spans="65:65">
      <c r="BM431" s="56"/>
    </row>
    <row r="432" spans="65:65">
      <c r="BM432" s="56"/>
    </row>
    <row r="433" spans="65:65">
      <c r="BM433" s="56"/>
    </row>
    <row r="434" spans="65:65">
      <c r="BM434" s="56"/>
    </row>
    <row r="435" spans="65:65">
      <c r="BM435" s="56"/>
    </row>
    <row r="436" spans="65:65">
      <c r="BM436" s="57"/>
    </row>
    <row r="437" spans="65:65">
      <c r="BM437" s="58"/>
    </row>
    <row r="438" spans="65:65">
      <c r="BM438" s="58"/>
    </row>
    <row r="439" spans="65:65">
      <c r="BM439" s="58"/>
    </row>
    <row r="440" spans="65:65">
      <c r="BM440" s="58"/>
    </row>
    <row r="441" spans="65:65">
      <c r="BM441" s="58"/>
    </row>
    <row r="442" spans="65:65">
      <c r="BM442" s="58"/>
    </row>
    <row r="443" spans="65:65">
      <c r="BM443" s="58"/>
    </row>
    <row r="444" spans="65:65">
      <c r="BM444" s="58"/>
    </row>
    <row r="445" spans="65:65">
      <c r="BM445" s="58"/>
    </row>
    <row r="446" spans="65:65">
      <c r="BM446" s="58"/>
    </row>
    <row r="447" spans="65:65">
      <c r="BM447" s="58"/>
    </row>
    <row r="448" spans="65:65">
      <c r="BM448" s="58"/>
    </row>
    <row r="449" spans="65:65">
      <c r="BM449" s="58"/>
    </row>
    <row r="450" spans="65:65">
      <c r="BM450" s="58"/>
    </row>
    <row r="451" spans="65:65">
      <c r="BM451" s="58"/>
    </row>
    <row r="452" spans="65:65">
      <c r="BM452" s="58"/>
    </row>
    <row r="453" spans="65:65">
      <c r="BM453" s="58"/>
    </row>
    <row r="454" spans="65:65">
      <c r="BM454" s="58"/>
    </row>
    <row r="455" spans="65:65">
      <c r="BM455" s="58"/>
    </row>
    <row r="456" spans="65:65">
      <c r="BM456" s="58"/>
    </row>
    <row r="457" spans="65:65">
      <c r="BM457" s="58"/>
    </row>
    <row r="458" spans="65:65">
      <c r="BM458" s="58"/>
    </row>
    <row r="459" spans="65:65">
      <c r="BM459" s="58"/>
    </row>
    <row r="460" spans="65:65">
      <c r="BM460" s="58"/>
    </row>
    <row r="461" spans="65:65">
      <c r="BM461" s="58"/>
    </row>
    <row r="462" spans="65:65">
      <c r="BM462" s="58"/>
    </row>
    <row r="463" spans="65:65">
      <c r="BM463" s="58"/>
    </row>
    <row r="464" spans="65:65">
      <c r="BM464" s="58"/>
    </row>
    <row r="465" spans="65:65">
      <c r="BM465" s="58"/>
    </row>
    <row r="466" spans="65:65">
      <c r="BM466" s="58"/>
    </row>
    <row r="467" spans="65:65">
      <c r="BM467" s="58"/>
    </row>
    <row r="468" spans="65:65">
      <c r="BM468" s="58"/>
    </row>
    <row r="469" spans="65:65">
      <c r="BM469" s="58"/>
    </row>
    <row r="470" spans="65:65">
      <c r="BM470" s="58"/>
    </row>
  </sheetData>
  <dataConsolidate/>
  <conditionalFormatting sqref="B6:E11 B24:D29 B42:D47 B60:E65 B78:D82 B95:D100 B113:E118 B131:E136 B149:E154 B167:E172 B185:D190 B203:D207 B220:E225 B238:D243 B256:E261 B274:E279 B292:D293 B306:D309 B322:E327 B340:E344 B357:D362 B375:D380">
    <cfRule type="expression" dxfId="16" priority="66">
      <formula>AND($B6&lt;&gt;$B5,NOT(ISBLANK(INDIRECT(Anlyt_LabRefThisCol))))</formula>
    </cfRule>
  </conditionalFormatting>
  <conditionalFormatting sqref="C2:E17 C20:D35 C38:D53 C56:E71 C74:D88 C91:D106 C109:E124 C127:E142 C145:E160 C163:E178 C181:D196 C199:D213 C216:E231 C234:D249 C252:E267 C270:E285 C288:D299 C302:D315 C318:E333 C336:E350 C353:D368 C371:D386">
    <cfRule type="expression" dxfId="15" priority="64" stopIfTrue="1">
      <formula>AND(ISBLANK(INDIRECT(Anlyt_LabRefLastCol)),ISBLANK(INDIRECT(Anlyt_LabRefThisCol)))</formula>
    </cfRule>
    <cfRule type="expression" dxfId="14" priority="6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B3DF-1C68-4D37-B3BA-BC2E1FB50519}">
  <sheetPr codeName="Sheet18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8">
      <c r="B1" s="8" t="s">
        <v>682</v>
      </c>
      <c r="BM1" s="28" t="s">
        <v>278</v>
      </c>
    </row>
    <row r="2" spans="1:66" ht="18">
      <c r="A2" s="25" t="s">
        <v>472</v>
      </c>
      <c r="B2" s="18" t="s">
        <v>114</v>
      </c>
      <c r="C2" s="15" t="s">
        <v>115</v>
      </c>
      <c r="D2" s="16" t="s">
        <v>342</v>
      </c>
      <c r="E2" s="1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0" t="s">
        <v>344</v>
      </c>
      <c r="E3" s="1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349</v>
      </c>
      <c r="E4" s="1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4.37</v>
      </c>
      <c r="E6" s="15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4.3600000000000003</v>
      </c>
      <c r="E7" s="15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29</v>
      </c>
    </row>
    <row r="8" spans="1:66">
      <c r="A8" s="30"/>
      <c r="B8" s="19">
        <v>1</v>
      </c>
      <c r="C8" s="9">
        <v>3</v>
      </c>
      <c r="D8" s="11">
        <v>4.3499999999999996</v>
      </c>
      <c r="E8" s="15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4.3899999999999997</v>
      </c>
      <c r="E9" s="15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4.3666666666666698</v>
      </c>
      <c r="BN9" s="28"/>
    </row>
    <row r="10" spans="1:66">
      <c r="A10" s="30"/>
      <c r="B10" s="19">
        <v>1</v>
      </c>
      <c r="C10" s="9">
        <v>5</v>
      </c>
      <c r="D10" s="11">
        <v>4.37</v>
      </c>
      <c r="E10" s="1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35</v>
      </c>
    </row>
    <row r="11" spans="1:66">
      <c r="A11" s="30"/>
      <c r="B11" s="19">
        <v>1</v>
      </c>
      <c r="C11" s="9">
        <v>6</v>
      </c>
      <c r="D11" s="11">
        <v>4.3600000000000003</v>
      </c>
      <c r="E11" s="1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237</v>
      </c>
      <c r="C12" s="12"/>
      <c r="D12" s="22">
        <v>4.3666666666666663</v>
      </c>
      <c r="E12" s="1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238</v>
      </c>
      <c r="C13" s="29"/>
      <c r="D13" s="11">
        <v>4.3650000000000002</v>
      </c>
      <c r="E13" s="1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239</v>
      </c>
      <c r="C14" s="29"/>
      <c r="D14" s="23">
        <v>1.3662601021279391E-2</v>
      </c>
      <c r="E14" s="1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3.1288399285372653E-3</v>
      </c>
      <c r="E15" s="1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-7.7715611723760958E-16</v>
      </c>
      <c r="E16" s="1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 t="s">
        <v>242</v>
      </c>
      <c r="E17" s="1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BM18" s="56"/>
    </row>
    <row r="19" spans="1:65">
      <c r="BM19" s="56"/>
    </row>
    <row r="20" spans="1:65">
      <c r="BM20" s="56"/>
    </row>
    <row r="21" spans="1:65">
      <c r="BM21" s="56"/>
    </row>
    <row r="22" spans="1:65">
      <c r="BM22" s="56"/>
    </row>
    <row r="23" spans="1:65">
      <c r="BM23" s="56"/>
    </row>
    <row r="24" spans="1:65">
      <c r="BM24" s="56"/>
    </row>
    <row r="25" spans="1:65">
      <c r="BM25" s="56"/>
    </row>
    <row r="26" spans="1:65">
      <c r="BM26" s="56"/>
    </row>
    <row r="27" spans="1:65">
      <c r="BM27" s="56"/>
    </row>
    <row r="28" spans="1:65">
      <c r="BM28" s="56"/>
    </row>
    <row r="29" spans="1:65">
      <c r="BM29" s="56"/>
    </row>
    <row r="30" spans="1:65">
      <c r="BM30" s="56"/>
    </row>
    <row r="31" spans="1:65">
      <c r="BM31" s="56"/>
    </row>
    <row r="32" spans="1:65">
      <c r="BM32" s="56"/>
    </row>
    <row r="33" spans="65:65">
      <c r="BM33" s="56"/>
    </row>
    <row r="34" spans="65:65">
      <c r="BM34" s="56"/>
    </row>
    <row r="35" spans="65:65">
      <c r="BM35" s="56"/>
    </row>
    <row r="36" spans="65:65">
      <c r="BM36" s="56"/>
    </row>
    <row r="37" spans="65:65">
      <c r="BM37" s="56"/>
    </row>
    <row r="38" spans="65:65">
      <c r="BM38" s="56"/>
    </row>
    <row r="39" spans="65:65">
      <c r="BM39" s="56"/>
    </row>
    <row r="40" spans="65:65">
      <c r="BM40" s="56"/>
    </row>
    <row r="41" spans="65:65">
      <c r="BM41" s="56"/>
    </row>
    <row r="42" spans="65:65">
      <c r="BM42" s="56"/>
    </row>
    <row r="43" spans="65:65">
      <c r="BM43" s="56"/>
    </row>
    <row r="44" spans="65:65">
      <c r="BM44" s="56"/>
    </row>
    <row r="45" spans="65:65">
      <c r="BM45" s="56"/>
    </row>
    <row r="46" spans="65:65">
      <c r="BM46" s="56"/>
    </row>
    <row r="47" spans="65:65">
      <c r="BM47" s="56"/>
    </row>
    <row r="48" spans="65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7"/>
    </row>
    <row r="68" spans="65:65">
      <c r="BM68" s="58"/>
    </row>
    <row r="69" spans="65:65">
      <c r="BM69" s="58"/>
    </row>
    <row r="70" spans="65:65">
      <c r="BM70" s="58"/>
    </row>
    <row r="71" spans="65:65">
      <c r="BM71" s="58"/>
    </row>
    <row r="72" spans="65:65">
      <c r="BM72" s="58"/>
    </row>
    <row r="73" spans="65:65">
      <c r="BM73" s="58"/>
    </row>
    <row r="74" spans="65:65">
      <c r="BM74" s="58"/>
    </row>
    <row r="75" spans="65:65">
      <c r="BM75" s="58"/>
    </row>
    <row r="76" spans="65:65">
      <c r="BM76" s="58"/>
    </row>
    <row r="77" spans="65:65">
      <c r="BM77" s="58"/>
    </row>
    <row r="78" spans="65:65">
      <c r="BM78" s="58"/>
    </row>
    <row r="79" spans="65:65">
      <c r="BM79" s="58"/>
    </row>
    <row r="80" spans="65:65">
      <c r="BM80" s="58"/>
    </row>
    <row r="81" spans="65:65">
      <c r="BM81" s="58"/>
    </row>
    <row r="82" spans="65:65">
      <c r="BM82" s="58"/>
    </row>
    <row r="83" spans="65:65">
      <c r="BM83" s="58"/>
    </row>
    <row r="84" spans="65:65">
      <c r="BM84" s="58"/>
    </row>
    <row r="85" spans="65:65">
      <c r="BM85" s="58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</sheetData>
  <dataConsolidate/>
  <conditionalFormatting sqref="B6:D11">
    <cfRule type="expression" dxfId="13" priority="3">
      <formula>AND($B6&lt;&gt;$B5,NOT(ISBLANK(INDIRECT(Anlyt_LabRefThisCol))))</formula>
    </cfRule>
  </conditionalFormatting>
  <conditionalFormatting sqref="C2:D17">
    <cfRule type="expression" dxfId="12" priority="1" stopIfTrue="1">
      <formula>AND(ISBLANK(INDIRECT(Anlyt_LabRefLastCol)),ISBLANK(INDIRECT(Anlyt_LabRefThisCol)))</formula>
    </cfRule>
    <cfRule type="expression" dxfId="1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13DE-A961-4409-B529-51A8F539DC04}">
  <sheetPr codeName="Sheet19"/>
  <dimension ref="A1:BN75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683</v>
      </c>
      <c r="BM1" s="28" t="s">
        <v>278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343</v>
      </c>
      <c r="E2" s="1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0" t="s">
        <v>116</v>
      </c>
      <c r="E3" s="1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350</v>
      </c>
      <c r="E4" s="1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15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1</v>
      </c>
    </row>
    <row r="6" spans="1:66">
      <c r="A6" s="30"/>
      <c r="B6" s="18">
        <v>1</v>
      </c>
      <c r="C6" s="14">
        <v>1</v>
      </c>
      <c r="D6" s="229">
        <v>10.6</v>
      </c>
      <c r="E6" s="222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4">
        <v>1</v>
      </c>
    </row>
    <row r="7" spans="1:66">
      <c r="A7" s="30"/>
      <c r="B7" s="19">
        <v>1</v>
      </c>
      <c r="C7" s="9">
        <v>2</v>
      </c>
      <c r="D7" s="228">
        <v>11.1</v>
      </c>
      <c r="E7" s="222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4">
        <v>1</v>
      </c>
    </row>
    <row r="8" spans="1:66">
      <c r="A8" s="30"/>
      <c r="B8" s="20" t="s">
        <v>237</v>
      </c>
      <c r="C8" s="12"/>
      <c r="D8" s="227">
        <v>10.85</v>
      </c>
      <c r="E8" s="222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4">
        <v>16</v>
      </c>
    </row>
    <row r="9" spans="1:66">
      <c r="A9" s="30"/>
      <c r="B9" s="3" t="s">
        <v>238</v>
      </c>
      <c r="C9" s="29"/>
      <c r="D9" s="228">
        <v>10.85</v>
      </c>
      <c r="E9" s="222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4">
        <v>10.85</v>
      </c>
      <c r="BN9" s="28"/>
    </row>
    <row r="10" spans="1:66">
      <c r="A10" s="30"/>
      <c r="B10" s="3" t="s">
        <v>239</v>
      </c>
      <c r="C10" s="29"/>
      <c r="D10" s="228">
        <v>0.35355339059327379</v>
      </c>
      <c r="E10" s="222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4">
        <v>37</v>
      </c>
    </row>
    <row r="11" spans="1:66">
      <c r="A11" s="30"/>
      <c r="B11" s="3" t="s">
        <v>87</v>
      </c>
      <c r="C11" s="29"/>
      <c r="D11" s="13">
        <v>3.2585565953297126E-2</v>
      </c>
      <c r="E11" s="1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3" t="s">
        <v>240</v>
      </c>
      <c r="C12" s="29"/>
      <c r="D12" s="13">
        <v>0</v>
      </c>
      <c r="E12" s="1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46" t="s">
        <v>241</v>
      </c>
      <c r="C13" s="47"/>
      <c r="D13" s="45" t="s">
        <v>242</v>
      </c>
      <c r="E13" s="1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B14" s="31"/>
      <c r="C14" s="20"/>
      <c r="D14" s="20"/>
      <c r="BM14" s="56"/>
    </row>
    <row r="15" spans="1:66" ht="15">
      <c r="B15" s="8" t="s">
        <v>684</v>
      </c>
      <c r="BM15" s="28" t="s">
        <v>278</v>
      </c>
    </row>
    <row r="16" spans="1:66" ht="15">
      <c r="A16" s="25" t="s">
        <v>7</v>
      </c>
      <c r="B16" s="18" t="s">
        <v>114</v>
      </c>
      <c r="C16" s="15" t="s">
        <v>115</v>
      </c>
      <c r="D16" s="16" t="s">
        <v>343</v>
      </c>
      <c r="E16" s="1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234</v>
      </c>
      <c r="C17" s="9" t="s">
        <v>234</v>
      </c>
      <c r="D17" s="10" t="s">
        <v>116</v>
      </c>
      <c r="E17" s="1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350</v>
      </c>
      <c r="E18" s="1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30">
        <v>143</v>
      </c>
      <c r="E20" s="233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5">
        <v>1</v>
      </c>
    </row>
    <row r="21" spans="1:65">
      <c r="A21" s="30"/>
      <c r="B21" s="19">
        <v>1</v>
      </c>
      <c r="C21" s="9">
        <v>2</v>
      </c>
      <c r="D21" s="236">
        <v>140</v>
      </c>
      <c r="E21" s="233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5">
        <v>21</v>
      </c>
    </row>
    <row r="22" spans="1:65">
      <c r="A22" s="30"/>
      <c r="B22" s="20" t="s">
        <v>237</v>
      </c>
      <c r="C22" s="12"/>
      <c r="D22" s="240">
        <v>141.5</v>
      </c>
      <c r="E22" s="233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5">
        <v>16</v>
      </c>
    </row>
    <row r="23" spans="1:65">
      <c r="A23" s="30"/>
      <c r="B23" s="3" t="s">
        <v>238</v>
      </c>
      <c r="C23" s="29"/>
      <c r="D23" s="236">
        <v>141.5</v>
      </c>
      <c r="E23" s="233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5">
        <v>141.5</v>
      </c>
    </row>
    <row r="24" spans="1:65">
      <c r="A24" s="30"/>
      <c r="B24" s="3" t="s">
        <v>239</v>
      </c>
      <c r="C24" s="29"/>
      <c r="D24" s="236">
        <v>2.1213203435596424</v>
      </c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5">
        <v>38</v>
      </c>
    </row>
    <row r="25" spans="1:65">
      <c r="A25" s="30"/>
      <c r="B25" s="3" t="s">
        <v>87</v>
      </c>
      <c r="C25" s="29"/>
      <c r="D25" s="13">
        <v>1.4991663205368497E-2</v>
      </c>
      <c r="E25" s="1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6"/>
    </row>
    <row r="26" spans="1:65">
      <c r="A26" s="30"/>
      <c r="B26" s="3" t="s">
        <v>240</v>
      </c>
      <c r="C26" s="29"/>
      <c r="D26" s="13">
        <v>0</v>
      </c>
      <c r="E26" s="1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6"/>
    </row>
    <row r="27" spans="1:65">
      <c r="A27" s="30"/>
      <c r="B27" s="46" t="s">
        <v>241</v>
      </c>
      <c r="C27" s="47"/>
      <c r="D27" s="45" t="s">
        <v>242</v>
      </c>
      <c r="E27" s="1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6"/>
    </row>
    <row r="28" spans="1:65">
      <c r="B28" s="31"/>
      <c r="C28" s="20"/>
      <c r="D28" s="20"/>
      <c r="BM28" s="56"/>
    </row>
    <row r="29" spans="1:65" ht="15">
      <c r="B29" s="8" t="s">
        <v>685</v>
      </c>
      <c r="BM29" s="28" t="s">
        <v>278</v>
      </c>
    </row>
    <row r="30" spans="1:65" ht="15">
      <c r="A30" s="25" t="s">
        <v>10</v>
      </c>
      <c r="B30" s="18" t="s">
        <v>114</v>
      </c>
      <c r="C30" s="15" t="s">
        <v>115</v>
      </c>
      <c r="D30" s="16" t="s">
        <v>343</v>
      </c>
      <c r="E30" s="1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234</v>
      </c>
      <c r="C31" s="9" t="s">
        <v>234</v>
      </c>
      <c r="D31" s="10" t="s">
        <v>116</v>
      </c>
      <c r="E31" s="1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350</v>
      </c>
      <c r="E32" s="1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30">
        <v>3440</v>
      </c>
      <c r="E34" s="233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5">
        <v>1</v>
      </c>
    </row>
    <row r="35" spans="1:65">
      <c r="A35" s="30"/>
      <c r="B35" s="19">
        <v>1</v>
      </c>
      <c r="C35" s="9">
        <v>2</v>
      </c>
      <c r="D35" s="236">
        <v>3460</v>
      </c>
      <c r="E35" s="233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  <c r="BF35" s="234"/>
      <c r="BG35" s="234"/>
      <c r="BH35" s="234"/>
      <c r="BI35" s="234"/>
      <c r="BJ35" s="234"/>
      <c r="BK35" s="234"/>
      <c r="BL35" s="234"/>
      <c r="BM35" s="235">
        <v>4</v>
      </c>
    </row>
    <row r="36" spans="1:65">
      <c r="A36" s="30"/>
      <c r="B36" s="20" t="s">
        <v>237</v>
      </c>
      <c r="C36" s="12"/>
      <c r="D36" s="240">
        <v>3450</v>
      </c>
      <c r="E36" s="233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234"/>
      <c r="BI36" s="234"/>
      <c r="BJ36" s="234"/>
      <c r="BK36" s="234"/>
      <c r="BL36" s="234"/>
      <c r="BM36" s="235">
        <v>16</v>
      </c>
    </row>
    <row r="37" spans="1:65">
      <c r="A37" s="30"/>
      <c r="B37" s="3" t="s">
        <v>238</v>
      </c>
      <c r="C37" s="29"/>
      <c r="D37" s="236">
        <v>3450</v>
      </c>
      <c r="E37" s="233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5">
        <v>3450</v>
      </c>
    </row>
    <row r="38" spans="1:65">
      <c r="A38" s="30"/>
      <c r="B38" s="3" t="s">
        <v>239</v>
      </c>
      <c r="C38" s="29"/>
      <c r="D38" s="236">
        <v>14.142135623730951</v>
      </c>
      <c r="E38" s="233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234"/>
      <c r="BI38" s="234"/>
      <c r="BJ38" s="234"/>
      <c r="BK38" s="234"/>
      <c r="BL38" s="234"/>
      <c r="BM38" s="235">
        <v>39</v>
      </c>
    </row>
    <row r="39" spans="1:65">
      <c r="A39" s="30"/>
      <c r="B39" s="3" t="s">
        <v>87</v>
      </c>
      <c r="C39" s="29"/>
      <c r="D39" s="13">
        <v>4.0991697460089713E-3</v>
      </c>
      <c r="E39" s="1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6"/>
    </row>
    <row r="40" spans="1:65">
      <c r="A40" s="30"/>
      <c r="B40" s="3" t="s">
        <v>240</v>
      </c>
      <c r="C40" s="29"/>
      <c r="D40" s="13">
        <v>0</v>
      </c>
      <c r="E40" s="1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6"/>
    </row>
    <row r="41" spans="1:65">
      <c r="A41" s="30"/>
      <c r="B41" s="46" t="s">
        <v>241</v>
      </c>
      <c r="C41" s="47"/>
      <c r="D41" s="45" t="s">
        <v>242</v>
      </c>
      <c r="E41" s="1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6"/>
    </row>
    <row r="42" spans="1:65">
      <c r="B42" s="31"/>
      <c r="C42" s="20"/>
      <c r="D42" s="20"/>
      <c r="BM42" s="56"/>
    </row>
    <row r="43" spans="1:65" ht="15">
      <c r="B43" s="8" t="s">
        <v>686</v>
      </c>
      <c r="BM43" s="28" t="s">
        <v>278</v>
      </c>
    </row>
    <row r="44" spans="1:65" ht="15">
      <c r="A44" s="25" t="s">
        <v>13</v>
      </c>
      <c r="B44" s="18" t="s">
        <v>114</v>
      </c>
      <c r="C44" s="15" t="s">
        <v>115</v>
      </c>
      <c r="D44" s="16" t="s">
        <v>343</v>
      </c>
      <c r="E44" s="1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234</v>
      </c>
      <c r="C45" s="9" t="s">
        <v>234</v>
      </c>
      <c r="D45" s="10" t="s">
        <v>116</v>
      </c>
      <c r="E45" s="1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350</v>
      </c>
      <c r="E46" s="1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1">
        <v>2.2000000000000002</v>
      </c>
      <c r="E48" s="1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3</v>
      </c>
      <c r="E49" s="1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14</v>
      </c>
    </row>
    <row r="50" spans="1:65">
      <c r="A50" s="30"/>
      <c r="B50" s="20" t="s">
        <v>237</v>
      </c>
      <c r="C50" s="12"/>
      <c r="D50" s="22">
        <v>2.6</v>
      </c>
      <c r="E50" s="1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238</v>
      </c>
      <c r="C51" s="29"/>
      <c r="D51" s="11">
        <v>2.6</v>
      </c>
      <c r="E51" s="1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2.6</v>
      </c>
    </row>
    <row r="52" spans="1:65">
      <c r="A52" s="30"/>
      <c r="B52" s="3" t="s">
        <v>239</v>
      </c>
      <c r="C52" s="29"/>
      <c r="D52" s="23">
        <v>0.56568542494923668</v>
      </c>
      <c r="E52" s="1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40</v>
      </c>
    </row>
    <row r="53" spans="1:65">
      <c r="A53" s="30"/>
      <c r="B53" s="3" t="s">
        <v>87</v>
      </c>
      <c r="C53" s="29"/>
      <c r="D53" s="13">
        <v>0.21757131728816795</v>
      </c>
      <c r="E53" s="1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A54" s="30"/>
      <c r="B54" s="3" t="s">
        <v>240</v>
      </c>
      <c r="C54" s="29"/>
      <c r="D54" s="13">
        <v>0</v>
      </c>
      <c r="E54" s="1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6"/>
    </row>
    <row r="55" spans="1:65">
      <c r="A55" s="30"/>
      <c r="B55" s="46" t="s">
        <v>241</v>
      </c>
      <c r="C55" s="47"/>
      <c r="D55" s="45" t="s">
        <v>242</v>
      </c>
      <c r="E55" s="1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6"/>
    </row>
    <row r="56" spans="1:65">
      <c r="B56" s="31"/>
      <c r="C56" s="20"/>
      <c r="D56" s="20"/>
      <c r="BM56" s="56"/>
    </row>
    <row r="57" spans="1:65" ht="15">
      <c r="B57" s="8" t="s">
        <v>687</v>
      </c>
      <c r="BM57" s="28" t="s">
        <v>278</v>
      </c>
    </row>
    <row r="58" spans="1:65" ht="15">
      <c r="A58" s="25" t="s">
        <v>16</v>
      </c>
      <c r="B58" s="18" t="s">
        <v>114</v>
      </c>
      <c r="C58" s="15" t="s">
        <v>115</v>
      </c>
      <c r="D58" s="16" t="s">
        <v>343</v>
      </c>
      <c r="E58" s="1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234</v>
      </c>
      <c r="C59" s="9" t="s">
        <v>234</v>
      </c>
      <c r="D59" s="10" t="s">
        <v>116</v>
      </c>
      <c r="E59" s="1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350</v>
      </c>
      <c r="E60" s="1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1">
        <v>9</v>
      </c>
      <c r="E62" s="1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8.8000000000000007</v>
      </c>
      <c r="E63" s="1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35</v>
      </c>
    </row>
    <row r="64" spans="1:65">
      <c r="A64" s="30"/>
      <c r="B64" s="20" t="s">
        <v>237</v>
      </c>
      <c r="C64" s="12"/>
      <c r="D64" s="22">
        <v>8.9</v>
      </c>
      <c r="E64" s="1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238</v>
      </c>
      <c r="C65" s="29"/>
      <c r="D65" s="11">
        <v>8.9</v>
      </c>
      <c r="E65" s="1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8.9</v>
      </c>
    </row>
    <row r="66" spans="1:65">
      <c r="A66" s="30"/>
      <c r="B66" s="3" t="s">
        <v>239</v>
      </c>
      <c r="C66" s="29"/>
      <c r="D66" s="23">
        <v>0.141421356237309</v>
      </c>
      <c r="E66" s="1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41</v>
      </c>
    </row>
    <row r="67" spans="1:65">
      <c r="A67" s="30"/>
      <c r="B67" s="3" t="s">
        <v>87</v>
      </c>
      <c r="C67" s="29"/>
      <c r="D67" s="13">
        <v>1.5890040026663933E-2</v>
      </c>
      <c r="E67" s="1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A68" s="30"/>
      <c r="B68" s="3" t="s">
        <v>240</v>
      </c>
      <c r="C68" s="29"/>
      <c r="D68" s="13">
        <v>0</v>
      </c>
      <c r="E68" s="1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6"/>
    </row>
    <row r="69" spans="1:65">
      <c r="A69" s="30"/>
      <c r="B69" s="46" t="s">
        <v>241</v>
      </c>
      <c r="C69" s="47"/>
      <c r="D69" s="45" t="s">
        <v>242</v>
      </c>
      <c r="E69" s="1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6"/>
    </row>
    <row r="70" spans="1:65">
      <c r="B70" s="31"/>
      <c r="C70" s="20"/>
      <c r="D70" s="20"/>
      <c r="BM70" s="56"/>
    </row>
    <row r="71" spans="1:65" ht="15">
      <c r="B71" s="8" t="s">
        <v>688</v>
      </c>
      <c r="BM71" s="28" t="s">
        <v>278</v>
      </c>
    </row>
    <row r="72" spans="1:65" ht="15">
      <c r="A72" s="25" t="s">
        <v>22</v>
      </c>
      <c r="B72" s="18" t="s">
        <v>114</v>
      </c>
      <c r="C72" s="15" t="s">
        <v>115</v>
      </c>
      <c r="D72" s="16" t="s">
        <v>343</v>
      </c>
      <c r="E72" s="15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234</v>
      </c>
      <c r="C73" s="9" t="s">
        <v>234</v>
      </c>
      <c r="D73" s="10" t="s">
        <v>116</v>
      </c>
      <c r="E73" s="15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350</v>
      </c>
      <c r="E74" s="15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0</v>
      </c>
    </row>
    <row r="75" spans="1:65">
      <c r="A75" s="30"/>
      <c r="B75" s="19"/>
      <c r="C75" s="9"/>
      <c r="D75" s="26"/>
      <c r="E75" s="15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0</v>
      </c>
    </row>
    <row r="76" spans="1:65">
      <c r="A76" s="30"/>
      <c r="B76" s="18">
        <v>1</v>
      </c>
      <c r="C76" s="14">
        <v>1</v>
      </c>
      <c r="D76" s="230">
        <v>80.599999999999994</v>
      </c>
      <c r="E76" s="233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  <c r="AS76" s="234"/>
      <c r="AT76" s="234"/>
      <c r="AU76" s="234"/>
      <c r="AV76" s="234"/>
      <c r="AW76" s="234"/>
      <c r="AX76" s="234"/>
      <c r="AY76" s="234"/>
      <c r="AZ76" s="234"/>
      <c r="BA76" s="234"/>
      <c r="BB76" s="234"/>
      <c r="BC76" s="234"/>
      <c r="BD76" s="234"/>
      <c r="BE76" s="234"/>
      <c r="BF76" s="234"/>
      <c r="BG76" s="234"/>
      <c r="BH76" s="234"/>
      <c r="BI76" s="234"/>
      <c r="BJ76" s="234"/>
      <c r="BK76" s="234"/>
      <c r="BL76" s="234"/>
      <c r="BM76" s="235">
        <v>1</v>
      </c>
    </row>
    <row r="77" spans="1:65">
      <c r="A77" s="30"/>
      <c r="B77" s="19">
        <v>1</v>
      </c>
      <c r="C77" s="9">
        <v>2</v>
      </c>
      <c r="D77" s="236">
        <v>82.6</v>
      </c>
      <c r="E77" s="233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4"/>
      <c r="AK77" s="234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4"/>
      <c r="AX77" s="234"/>
      <c r="AY77" s="234"/>
      <c r="AZ77" s="234"/>
      <c r="BA77" s="234"/>
      <c r="BB77" s="234"/>
      <c r="BC77" s="234"/>
      <c r="BD77" s="234"/>
      <c r="BE77" s="234"/>
      <c r="BF77" s="234"/>
      <c r="BG77" s="234"/>
      <c r="BH77" s="234"/>
      <c r="BI77" s="234"/>
      <c r="BJ77" s="234"/>
      <c r="BK77" s="234"/>
      <c r="BL77" s="234"/>
      <c r="BM77" s="235">
        <v>36</v>
      </c>
    </row>
    <row r="78" spans="1:65">
      <c r="A78" s="30"/>
      <c r="B78" s="20" t="s">
        <v>237</v>
      </c>
      <c r="C78" s="12"/>
      <c r="D78" s="240">
        <v>81.599999999999994</v>
      </c>
      <c r="E78" s="233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4"/>
      <c r="AZ78" s="234"/>
      <c r="BA78" s="234"/>
      <c r="BB78" s="234"/>
      <c r="BC78" s="234"/>
      <c r="BD78" s="234"/>
      <c r="BE78" s="234"/>
      <c r="BF78" s="234"/>
      <c r="BG78" s="234"/>
      <c r="BH78" s="234"/>
      <c r="BI78" s="234"/>
      <c r="BJ78" s="234"/>
      <c r="BK78" s="234"/>
      <c r="BL78" s="234"/>
      <c r="BM78" s="235">
        <v>16</v>
      </c>
    </row>
    <row r="79" spans="1:65">
      <c r="A79" s="30"/>
      <c r="B79" s="3" t="s">
        <v>238</v>
      </c>
      <c r="C79" s="29"/>
      <c r="D79" s="236">
        <v>81.599999999999994</v>
      </c>
      <c r="E79" s="233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5">
        <v>81.599999999999994</v>
      </c>
    </row>
    <row r="80" spans="1:65">
      <c r="A80" s="30"/>
      <c r="B80" s="3" t="s">
        <v>239</v>
      </c>
      <c r="C80" s="29"/>
      <c r="D80" s="236">
        <v>1.4142135623730951</v>
      </c>
      <c r="E80" s="233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5">
        <v>42</v>
      </c>
    </row>
    <row r="81" spans="1:65">
      <c r="A81" s="30"/>
      <c r="B81" s="3" t="s">
        <v>87</v>
      </c>
      <c r="C81" s="29"/>
      <c r="D81" s="13">
        <v>1.7331048558493815E-2</v>
      </c>
      <c r="E81" s="1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6"/>
    </row>
    <row r="82" spans="1:65">
      <c r="A82" s="30"/>
      <c r="B82" s="3" t="s">
        <v>240</v>
      </c>
      <c r="C82" s="29"/>
      <c r="D82" s="13">
        <v>0</v>
      </c>
      <c r="E82" s="1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6"/>
    </row>
    <row r="83" spans="1:65">
      <c r="A83" s="30"/>
      <c r="B83" s="46" t="s">
        <v>241</v>
      </c>
      <c r="C83" s="47"/>
      <c r="D83" s="45" t="s">
        <v>242</v>
      </c>
      <c r="E83" s="1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6"/>
    </row>
    <row r="84" spans="1:65">
      <c r="B84" s="31"/>
      <c r="C84" s="20"/>
      <c r="D84" s="20"/>
      <c r="BM84" s="56"/>
    </row>
    <row r="85" spans="1:65" ht="15">
      <c r="B85" s="8" t="s">
        <v>689</v>
      </c>
      <c r="BM85" s="28" t="s">
        <v>278</v>
      </c>
    </row>
    <row r="86" spans="1:65" ht="15">
      <c r="A86" s="25" t="s">
        <v>25</v>
      </c>
      <c r="B86" s="18" t="s">
        <v>114</v>
      </c>
      <c r="C86" s="15" t="s">
        <v>115</v>
      </c>
      <c r="D86" s="16" t="s">
        <v>343</v>
      </c>
      <c r="E86" s="1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234</v>
      </c>
      <c r="C87" s="9" t="s">
        <v>234</v>
      </c>
      <c r="D87" s="10" t="s">
        <v>116</v>
      </c>
      <c r="E87" s="1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350</v>
      </c>
      <c r="E88" s="1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1">
        <v>5.2</v>
      </c>
      <c r="E90" s="1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4.9000000000000004</v>
      </c>
      <c r="E91" s="15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37</v>
      </c>
    </row>
    <row r="92" spans="1:65">
      <c r="A92" s="30"/>
      <c r="B92" s="20" t="s">
        <v>237</v>
      </c>
      <c r="C92" s="12"/>
      <c r="D92" s="22">
        <v>5.0500000000000007</v>
      </c>
      <c r="E92" s="15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238</v>
      </c>
      <c r="C93" s="29"/>
      <c r="D93" s="11">
        <v>5.0500000000000007</v>
      </c>
      <c r="E93" s="15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5.05</v>
      </c>
    </row>
    <row r="94" spans="1:65">
      <c r="A94" s="30"/>
      <c r="B94" s="3" t="s">
        <v>239</v>
      </c>
      <c r="C94" s="29"/>
      <c r="D94" s="23">
        <v>0.21213203435596412</v>
      </c>
      <c r="E94" s="15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43</v>
      </c>
    </row>
    <row r="95" spans="1:65">
      <c r="A95" s="30"/>
      <c r="B95" s="3" t="s">
        <v>87</v>
      </c>
      <c r="C95" s="29"/>
      <c r="D95" s="13">
        <v>4.2006343436824571E-2</v>
      </c>
      <c r="E95" s="15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6"/>
    </row>
    <row r="96" spans="1:65">
      <c r="A96" s="30"/>
      <c r="B96" s="3" t="s">
        <v>240</v>
      </c>
      <c r="C96" s="29"/>
      <c r="D96" s="13">
        <v>2.2204460492503131E-16</v>
      </c>
      <c r="E96" s="15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6"/>
    </row>
    <row r="97" spans="1:65">
      <c r="A97" s="30"/>
      <c r="B97" s="46" t="s">
        <v>241</v>
      </c>
      <c r="C97" s="47"/>
      <c r="D97" s="45" t="s">
        <v>242</v>
      </c>
      <c r="E97" s="15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6"/>
    </row>
    <row r="98" spans="1:65">
      <c r="B98" s="31"/>
      <c r="C98" s="20"/>
      <c r="D98" s="20"/>
      <c r="BM98" s="56"/>
    </row>
    <row r="99" spans="1:65" ht="15">
      <c r="B99" s="8" t="s">
        <v>690</v>
      </c>
      <c r="BM99" s="28" t="s">
        <v>278</v>
      </c>
    </row>
    <row r="100" spans="1:65" ht="15">
      <c r="A100" s="25" t="s">
        <v>51</v>
      </c>
      <c r="B100" s="18" t="s">
        <v>114</v>
      </c>
      <c r="C100" s="15" t="s">
        <v>115</v>
      </c>
      <c r="D100" s="16" t="s">
        <v>343</v>
      </c>
      <c r="E100" s="15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234</v>
      </c>
      <c r="C101" s="9" t="s">
        <v>234</v>
      </c>
      <c r="D101" s="10" t="s">
        <v>116</v>
      </c>
      <c r="E101" s="15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350</v>
      </c>
      <c r="E102" s="15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9">
        <v>14</v>
      </c>
      <c r="E104" s="222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3"/>
      <c r="AW104" s="223"/>
      <c r="AX104" s="223"/>
      <c r="AY104" s="223"/>
      <c r="AZ104" s="223"/>
      <c r="BA104" s="223"/>
      <c r="BB104" s="223"/>
      <c r="BC104" s="223"/>
      <c r="BD104" s="223"/>
      <c r="BE104" s="223"/>
      <c r="BF104" s="223"/>
      <c r="BG104" s="223"/>
      <c r="BH104" s="223"/>
      <c r="BI104" s="223"/>
      <c r="BJ104" s="223"/>
      <c r="BK104" s="223"/>
      <c r="BL104" s="223"/>
      <c r="BM104" s="224">
        <v>1</v>
      </c>
    </row>
    <row r="105" spans="1:65">
      <c r="A105" s="30"/>
      <c r="B105" s="19">
        <v>1</v>
      </c>
      <c r="C105" s="9">
        <v>2</v>
      </c>
      <c r="D105" s="228">
        <v>18</v>
      </c>
      <c r="E105" s="222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4">
        <v>15</v>
      </c>
    </row>
    <row r="106" spans="1:65">
      <c r="A106" s="30"/>
      <c r="B106" s="20" t="s">
        <v>237</v>
      </c>
      <c r="C106" s="12"/>
      <c r="D106" s="227">
        <v>16</v>
      </c>
      <c r="E106" s="222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  <c r="AA106" s="223"/>
      <c r="AB106" s="223"/>
      <c r="AC106" s="223"/>
      <c r="AD106" s="223"/>
      <c r="AE106" s="223"/>
      <c r="AF106" s="223"/>
      <c r="AG106" s="223"/>
      <c r="AH106" s="223"/>
      <c r="AI106" s="223"/>
      <c r="AJ106" s="223"/>
      <c r="AK106" s="223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3"/>
      <c r="AX106" s="223"/>
      <c r="AY106" s="223"/>
      <c r="AZ106" s="223"/>
      <c r="BA106" s="223"/>
      <c r="BB106" s="223"/>
      <c r="BC106" s="223"/>
      <c r="BD106" s="223"/>
      <c r="BE106" s="223"/>
      <c r="BF106" s="223"/>
      <c r="BG106" s="223"/>
      <c r="BH106" s="223"/>
      <c r="BI106" s="223"/>
      <c r="BJ106" s="223"/>
      <c r="BK106" s="223"/>
      <c r="BL106" s="223"/>
      <c r="BM106" s="224">
        <v>16</v>
      </c>
    </row>
    <row r="107" spans="1:65">
      <c r="A107" s="30"/>
      <c r="B107" s="3" t="s">
        <v>238</v>
      </c>
      <c r="C107" s="29"/>
      <c r="D107" s="228">
        <v>16</v>
      </c>
      <c r="E107" s="222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  <c r="AA107" s="223"/>
      <c r="AB107" s="223"/>
      <c r="AC107" s="223"/>
      <c r="AD107" s="223"/>
      <c r="AE107" s="223"/>
      <c r="AF107" s="223"/>
      <c r="AG107" s="223"/>
      <c r="AH107" s="223"/>
      <c r="AI107" s="223"/>
      <c r="AJ107" s="223"/>
      <c r="AK107" s="223"/>
      <c r="AL107" s="223"/>
      <c r="AM107" s="223"/>
      <c r="AN107" s="223"/>
      <c r="AO107" s="223"/>
      <c r="AP107" s="223"/>
      <c r="AQ107" s="223"/>
      <c r="AR107" s="223"/>
      <c r="AS107" s="223"/>
      <c r="AT107" s="223"/>
      <c r="AU107" s="223"/>
      <c r="AV107" s="223"/>
      <c r="AW107" s="223"/>
      <c r="AX107" s="223"/>
      <c r="AY107" s="223"/>
      <c r="AZ107" s="223"/>
      <c r="BA107" s="223"/>
      <c r="BB107" s="223"/>
      <c r="BC107" s="223"/>
      <c r="BD107" s="223"/>
      <c r="BE107" s="223"/>
      <c r="BF107" s="223"/>
      <c r="BG107" s="223"/>
      <c r="BH107" s="223"/>
      <c r="BI107" s="223"/>
      <c r="BJ107" s="223"/>
      <c r="BK107" s="223"/>
      <c r="BL107" s="223"/>
      <c r="BM107" s="224">
        <v>16</v>
      </c>
    </row>
    <row r="108" spans="1:65">
      <c r="A108" s="30"/>
      <c r="B108" s="3" t="s">
        <v>239</v>
      </c>
      <c r="C108" s="29"/>
      <c r="D108" s="228">
        <v>2.8284271247461903</v>
      </c>
      <c r="E108" s="222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  <c r="AA108" s="223"/>
      <c r="AB108" s="223"/>
      <c r="AC108" s="223"/>
      <c r="AD108" s="223"/>
      <c r="AE108" s="223"/>
      <c r="AF108" s="223"/>
      <c r="AG108" s="223"/>
      <c r="AH108" s="223"/>
      <c r="AI108" s="223"/>
      <c r="AJ108" s="223"/>
      <c r="AK108" s="223"/>
      <c r="AL108" s="223"/>
      <c r="AM108" s="223"/>
      <c r="AN108" s="223"/>
      <c r="AO108" s="223"/>
      <c r="AP108" s="223"/>
      <c r="AQ108" s="223"/>
      <c r="AR108" s="223"/>
      <c r="AS108" s="223"/>
      <c r="AT108" s="223"/>
      <c r="AU108" s="223"/>
      <c r="AV108" s="223"/>
      <c r="AW108" s="223"/>
      <c r="AX108" s="223"/>
      <c r="AY108" s="223"/>
      <c r="AZ108" s="223"/>
      <c r="BA108" s="223"/>
      <c r="BB108" s="223"/>
      <c r="BC108" s="223"/>
      <c r="BD108" s="223"/>
      <c r="BE108" s="223"/>
      <c r="BF108" s="223"/>
      <c r="BG108" s="223"/>
      <c r="BH108" s="223"/>
      <c r="BI108" s="223"/>
      <c r="BJ108" s="223"/>
      <c r="BK108" s="223"/>
      <c r="BL108" s="223"/>
      <c r="BM108" s="224">
        <v>44</v>
      </c>
    </row>
    <row r="109" spans="1:65">
      <c r="A109" s="30"/>
      <c r="B109" s="3" t="s">
        <v>87</v>
      </c>
      <c r="C109" s="29"/>
      <c r="D109" s="13">
        <v>0.17677669529663689</v>
      </c>
      <c r="E109" s="15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6"/>
    </row>
    <row r="110" spans="1:65">
      <c r="A110" s="30"/>
      <c r="B110" s="3" t="s">
        <v>240</v>
      </c>
      <c r="C110" s="29"/>
      <c r="D110" s="13">
        <v>0</v>
      </c>
      <c r="E110" s="15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6"/>
    </row>
    <row r="111" spans="1:65">
      <c r="A111" s="30"/>
      <c r="B111" s="46" t="s">
        <v>241</v>
      </c>
      <c r="C111" s="47"/>
      <c r="D111" s="45" t="s">
        <v>242</v>
      </c>
      <c r="E111" s="15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6"/>
    </row>
    <row r="112" spans="1:65">
      <c r="B112" s="31"/>
      <c r="C112" s="20"/>
      <c r="D112" s="20"/>
      <c r="BM112" s="56"/>
    </row>
    <row r="113" spans="1:65" ht="15">
      <c r="B113" s="8" t="s">
        <v>691</v>
      </c>
      <c r="BM113" s="28" t="s">
        <v>278</v>
      </c>
    </row>
    <row r="114" spans="1:65" ht="15">
      <c r="A114" s="25" t="s">
        <v>28</v>
      </c>
      <c r="B114" s="18" t="s">
        <v>114</v>
      </c>
      <c r="C114" s="15" t="s">
        <v>115</v>
      </c>
      <c r="D114" s="16" t="s">
        <v>343</v>
      </c>
      <c r="E114" s="15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234</v>
      </c>
      <c r="C115" s="9" t="s">
        <v>234</v>
      </c>
      <c r="D115" s="10" t="s">
        <v>116</v>
      </c>
      <c r="E115" s="15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350</v>
      </c>
      <c r="E116" s="15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1">
        <v>6.09</v>
      </c>
      <c r="E118" s="15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6.05</v>
      </c>
      <c r="E119" s="15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39</v>
      </c>
    </row>
    <row r="120" spans="1:65">
      <c r="A120" s="30"/>
      <c r="B120" s="20" t="s">
        <v>237</v>
      </c>
      <c r="C120" s="12"/>
      <c r="D120" s="22">
        <v>6.07</v>
      </c>
      <c r="E120" s="15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238</v>
      </c>
      <c r="C121" s="29"/>
      <c r="D121" s="11">
        <v>6.07</v>
      </c>
      <c r="E121" s="15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6.07</v>
      </c>
    </row>
    <row r="122" spans="1:65">
      <c r="A122" s="30"/>
      <c r="B122" s="3" t="s">
        <v>239</v>
      </c>
      <c r="C122" s="29"/>
      <c r="D122" s="23">
        <v>2.8284271247461926E-2</v>
      </c>
      <c r="E122" s="15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45</v>
      </c>
    </row>
    <row r="123" spans="1:65">
      <c r="A123" s="30"/>
      <c r="B123" s="3" t="s">
        <v>87</v>
      </c>
      <c r="C123" s="29"/>
      <c r="D123" s="13">
        <v>4.6596822483462811E-3</v>
      </c>
      <c r="E123" s="15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240</v>
      </c>
      <c r="C124" s="29"/>
      <c r="D124" s="13">
        <v>0</v>
      </c>
      <c r="E124" s="15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6"/>
    </row>
    <row r="125" spans="1:65">
      <c r="A125" s="30"/>
      <c r="B125" s="46" t="s">
        <v>241</v>
      </c>
      <c r="C125" s="47"/>
      <c r="D125" s="45" t="s">
        <v>242</v>
      </c>
      <c r="E125" s="15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B126" s="31"/>
      <c r="C126" s="20"/>
      <c r="D126" s="20"/>
      <c r="BM126" s="56"/>
    </row>
    <row r="127" spans="1:65" ht="15">
      <c r="B127" s="8" t="s">
        <v>692</v>
      </c>
      <c r="BM127" s="28" t="s">
        <v>278</v>
      </c>
    </row>
    <row r="128" spans="1:65" ht="15">
      <c r="A128" s="25" t="s">
        <v>0</v>
      </c>
      <c r="B128" s="18" t="s">
        <v>114</v>
      </c>
      <c r="C128" s="15" t="s">
        <v>115</v>
      </c>
      <c r="D128" s="16" t="s">
        <v>343</v>
      </c>
      <c r="E128" s="15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234</v>
      </c>
      <c r="C129" s="9" t="s">
        <v>234</v>
      </c>
      <c r="D129" s="10" t="s">
        <v>116</v>
      </c>
      <c r="E129" s="15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350</v>
      </c>
      <c r="E130" s="15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15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12">
        <v>0.185</v>
      </c>
      <c r="E132" s="214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6">
        <v>1</v>
      </c>
    </row>
    <row r="133" spans="1:65">
      <c r="A133" s="30"/>
      <c r="B133" s="19">
        <v>1</v>
      </c>
      <c r="C133" s="9">
        <v>2</v>
      </c>
      <c r="D133" s="23">
        <v>0.22799999999999998</v>
      </c>
      <c r="E133" s="214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6">
        <v>25</v>
      </c>
    </row>
    <row r="134" spans="1:65">
      <c r="A134" s="30"/>
      <c r="B134" s="20" t="s">
        <v>237</v>
      </c>
      <c r="C134" s="12"/>
      <c r="D134" s="220">
        <v>0.20649999999999999</v>
      </c>
      <c r="E134" s="214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6">
        <v>16</v>
      </c>
    </row>
    <row r="135" spans="1:65">
      <c r="A135" s="30"/>
      <c r="B135" s="3" t="s">
        <v>238</v>
      </c>
      <c r="C135" s="29"/>
      <c r="D135" s="23">
        <v>0.20649999999999999</v>
      </c>
      <c r="E135" s="214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6">
        <v>0.20649999999999999</v>
      </c>
    </row>
    <row r="136" spans="1:65">
      <c r="A136" s="30"/>
      <c r="B136" s="3" t="s">
        <v>239</v>
      </c>
      <c r="C136" s="29"/>
      <c r="D136" s="23">
        <v>3.0405591591021457E-2</v>
      </c>
      <c r="E136" s="214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6">
        <v>46</v>
      </c>
    </row>
    <row r="137" spans="1:65">
      <c r="A137" s="30"/>
      <c r="B137" s="3" t="s">
        <v>87</v>
      </c>
      <c r="C137" s="29"/>
      <c r="D137" s="13">
        <v>0.14724257429066082</v>
      </c>
      <c r="E137" s="15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6"/>
    </row>
    <row r="138" spans="1:65">
      <c r="A138" s="30"/>
      <c r="B138" s="3" t="s">
        <v>240</v>
      </c>
      <c r="C138" s="29"/>
      <c r="D138" s="13">
        <v>0</v>
      </c>
      <c r="E138" s="15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6"/>
    </row>
    <row r="139" spans="1:65">
      <c r="A139" s="30"/>
      <c r="B139" s="46" t="s">
        <v>241</v>
      </c>
      <c r="C139" s="47"/>
      <c r="D139" s="45" t="s">
        <v>242</v>
      </c>
      <c r="E139" s="15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6"/>
    </row>
    <row r="140" spans="1:65">
      <c r="B140" s="31"/>
      <c r="C140" s="20"/>
      <c r="D140" s="20"/>
      <c r="BM140" s="56"/>
    </row>
    <row r="141" spans="1:65" ht="15">
      <c r="B141" s="8" t="s">
        <v>693</v>
      </c>
      <c r="BM141" s="28" t="s">
        <v>278</v>
      </c>
    </row>
    <row r="142" spans="1:65" ht="15">
      <c r="A142" s="25" t="s">
        <v>33</v>
      </c>
      <c r="B142" s="18" t="s">
        <v>114</v>
      </c>
      <c r="C142" s="15" t="s">
        <v>115</v>
      </c>
      <c r="D142" s="16" t="s">
        <v>343</v>
      </c>
      <c r="E142" s="15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234</v>
      </c>
      <c r="C143" s="9" t="s">
        <v>234</v>
      </c>
      <c r="D143" s="10" t="s">
        <v>116</v>
      </c>
      <c r="E143" s="15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350</v>
      </c>
      <c r="E144" s="15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1">
        <v>3.66</v>
      </c>
      <c r="E146" s="15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3.9899999999999998</v>
      </c>
      <c r="E147" s="15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7</v>
      </c>
    </row>
    <row r="148" spans="1:65">
      <c r="A148" s="30"/>
      <c r="B148" s="20" t="s">
        <v>237</v>
      </c>
      <c r="C148" s="12"/>
      <c r="D148" s="22">
        <v>3.8250000000000002</v>
      </c>
      <c r="E148" s="15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238</v>
      </c>
      <c r="C149" s="29"/>
      <c r="D149" s="11">
        <v>3.8250000000000002</v>
      </c>
      <c r="E149" s="15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3.8250000000000002</v>
      </c>
    </row>
    <row r="150" spans="1:65">
      <c r="A150" s="30"/>
      <c r="B150" s="3" t="s">
        <v>239</v>
      </c>
      <c r="C150" s="29"/>
      <c r="D150" s="23">
        <v>0.23334523779156041</v>
      </c>
      <c r="E150" s="15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47</v>
      </c>
    </row>
    <row r="151" spans="1:65">
      <c r="A151" s="30"/>
      <c r="B151" s="3" t="s">
        <v>87</v>
      </c>
      <c r="C151" s="29"/>
      <c r="D151" s="13">
        <v>6.1005290925898147E-2</v>
      </c>
      <c r="E151" s="15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6"/>
    </row>
    <row r="152" spans="1:65">
      <c r="A152" s="30"/>
      <c r="B152" s="3" t="s">
        <v>240</v>
      </c>
      <c r="C152" s="29"/>
      <c r="D152" s="13">
        <v>0</v>
      </c>
      <c r="E152" s="15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6"/>
    </row>
    <row r="153" spans="1:65">
      <c r="A153" s="30"/>
      <c r="B153" s="46" t="s">
        <v>241</v>
      </c>
      <c r="C153" s="47"/>
      <c r="D153" s="45" t="s">
        <v>242</v>
      </c>
      <c r="E153" s="15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6"/>
    </row>
    <row r="154" spans="1:65">
      <c r="B154" s="31"/>
      <c r="C154" s="20"/>
      <c r="D154" s="20"/>
      <c r="BM154" s="56"/>
    </row>
    <row r="155" spans="1:65" ht="15">
      <c r="B155" s="8" t="s">
        <v>694</v>
      </c>
      <c r="BM155" s="28" t="s">
        <v>278</v>
      </c>
    </row>
    <row r="156" spans="1:65" ht="15">
      <c r="A156" s="25" t="s">
        <v>36</v>
      </c>
      <c r="B156" s="18" t="s">
        <v>114</v>
      </c>
      <c r="C156" s="15" t="s">
        <v>115</v>
      </c>
      <c r="D156" s="16" t="s">
        <v>343</v>
      </c>
      <c r="E156" s="15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234</v>
      </c>
      <c r="C157" s="9" t="s">
        <v>234</v>
      </c>
      <c r="D157" s="10" t="s">
        <v>116</v>
      </c>
      <c r="E157" s="15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350</v>
      </c>
      <c r="E158" s="15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1">
        <v>1.29</v>
      </c>
      <c r="E160" s="15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1.44</v>
      </c>
      <c r="E161" s="15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8</v>
      </c>
    </row>
    <row r="162" spans="1:65">
      <c r="A162" s="30"/>
      <c r="B162" s="20" t="s">
        <v>237</v>
      </c>
      <c r="C162" s="12"/>
      <c r="D162" s="22">
        <v>1.365</v>
      </c>
      <c r="E162" s="15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238</v>
      </c>
      <c r="C163" s="29"/>
      <c r="D163" s="11">
        <v>1.365</v>
      </c>
      <c r="E163" s="15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1.365</v>
      </c>
    </row>
    <row r="164" spans="1:65">
      <c r="A164" s="30"/>
      <c r="B164" s="3" t="s">
        <v>239</v>
      </c>
      <c r="C164" s="29"/>
      <c r="D164" s="23">
        <v>0.10606601717798207</v>
      </c>
      <c r="E164" s="15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48</v>
      </c>
    </row>
    <row r="165" spans="1:65">
      <c r="A165" s="30"/>
      <c r="B165" s="3" t="s">
        <v>87</v>
      </c>
      <c r="C165" s="29"/>
      <c r="D165" s="13">
        <v>7.7704041888631559E-2</v>
      </c>
      <c r="E165" s="15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6"/>
    </row>
    <row r="166" spans="1:65">
      <c r="A166" s="30"/>
      <c r="B166" s="3" t="s">
        <v>240</v>
      </c>
      <c r="C166" s="29"/>
      <c r="D166" s="13">
        <v>0</v>
      </c>
      <c r="E166" s="15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6"/>
    </row>
    <row r="167" spans="1:65">
      <c r="A167" s="30"/>
      <c r="B167" s="46" t="s">
        <v>241</v>
      </c>
      <c r="C167" s="47"/>
      <c r="D167" s="45" t="s">
        <v>242</v>
      </c>
      <c r="E167" s="15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6"/>
    </row>
    <row r="168" spans="1:65">
      <c r="B168" s="31"/>
      <c r="C168" s="20"/>
      <c r="D168" s="20"/>
      <c r="BM168" s="56"/>
    </row>
    <row r="169" spans="1:65" ht="15">
      <c r="B169" s="8" t="s">
        <v>695</v>
      </c>
      <c r="BM169" s="28" t="s">
        <v>278</v>
      </c>
    </row>
    <row r="170" spans="1:65" ht="15">
      <c r="A170" s="25" t="s">
        <v>39</v>
      </c>
      <c r="B170" s="18" t="s">
        <v>114</v>
      </c>
      <c r="C170" s="15" t="s">
        <v>115</v>
      </c>
      <c r="D170" s="16" t="s">
        <v>343</v>
      </c>
      <c r="E170" s="15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234</v>
      </c>
      <c r="C171" s="9" t="s">
        <v>234</v>
      </c>
      <c r="D171" s="10" t="s">
        <v>116</v>
      </c>
      <c r="E171" s="15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350</v>
      </c>
      <c r="E172" s="15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1">
        <v>1.34</v>
      </c>
      <c r="E174" s="15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1.51</v>
      </c>
      <c r="E175" s="15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9</v>
      </c>
    </row>
    <row r="176" spans="1:65">
      <c r="A176" s="30"/>
      <c r="B176" s="20" t="s">
        <v>237</v>
      </c>
      <c r="C176" s="12"/>
      <c r="D176" s="22">
        <v>1.425</v>
      </c>
      <c r="E176" s="15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238</v>
      </c>
      <c r="C177" s="29"/>
      <c r="D177" s="11">
        <v>1.425</v>
      </c>
      <c r="E177" s="15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1.425</v>
      </c>
    </row>
    <row r="178" spans="1:65">
      <c r="A178" s="30"/>
      <c r="B178" s="3" t="s">
        <v>239</v>
      </c>
      <c r="C178" s="29"/>
      <c r="D178" s="23">
        <v>0.12020815280171303</v>
      </c>
      <c r="E178" s="15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49</v>
      </c>
    </row>
    <row r="179" spans="1:65">
      <c r="A179" s="30"/>
      <c r="B179" s="3" t="s">
        <v>87</v>
      </c>
      <c r="C179" s="29"/>
      <c r="D179" s="13">
        <v>8.4356598457342474E-2</v>
      </c>
      <c r="E179" s="15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6"/>
    </row>
    <row r="180" spans="1:65">
      <c r="A180" s="30"/>
      <c r="B180" s="3" t="s">
        <v>240</v>
      </c>
      <c r="C180" s="29"/>
      <c r="D180" s="13">
        <v>0</v>
      </c>
      <c r="E180" s="15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A181" s="30"/>
      <c r="B181" s="46" t="s">
        <v>241</v>
      </c>
      <c r="C181" s="47"/>
      <c r="D181" s="45" t="s">
        <v>242</v>
      </c>
      <c r="E181" s="15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6"/>
    </row>
    <row r="182" spans="1:65">
      <c r="B182" s="31"/>
      <c r="C182" s="20"/>
      <c r="D182" s="20"/>
      <c r="BM182" s="56"/>
    </row>
    <row r="183" spans="1:65" ht="15">
      <c r="B183" s="8" t="s">
        <v>696</v>
      </c>
      <c r="BM183" s="28" t="s">
        <v>278</v>
      </c>
    </row>
    <row r="184" spans="1:65" ht="15">
      <c r="A184" s="25" t="s">
        <v>42</v>
      </c>
      <c r="B184" s="18" t="s">
        <v>114</v>
      </c>
      <c r="C184" s="15" t="s">
        <v>115</v>
      </c>
      <c r="D184" s="16" t="s">
        <v>343</v>
      </c>
      <c r="E184" s="15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234</v>
      </c>
      <c r="C185" s="9" t="s">
        <v>234</v>
      </c>
      <c r="D185" s="10" t="s">
        <v>116</v>
      </c>
      <c r="E185" s="15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350</v>
      </c>
      <c r="E186" s="15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/>
      <c r="E187" s="15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8">
        <v>1</v>
      </c>
      <c r="C188" s="14">
        <v>1</v>
      </c>
      <c r="D188" s="229">
        <v>19.899999999999999</v>
      </c>
      <c r="E188" s="222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/>
      <c r="AB188" s="223"/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3"/>
      <c r="AW188" s="223"/>
      <c r="AX188" s="223"/>
      <c r="AY188" s="223"/>
      <c r="AZ188" s="223"/>
      <c r="BA188" s="223"/>
      <c r="BB188" s="223"/>
      <c r="BC188" s="223"/>
      <c r="BD188" s="223"/>
      <c r="BE188" s="223"/>
      <c r="BF188" s="223"/>
      <c r="BG188" s="223"/>
      <c r="BH188" s="223"/>
      <c r="BI188" s="223"/>
      <c r="BJ188" s="223"/>
      <c r="BK188" s="223"/>
      <c r="BL188" s="223"/>
      <c r="BM188" s="224">
        <v>1</v>
      </c>
    </row>
    <row r="189" spans="1:65">
      <c r="A189" s="30"/>
      <c r="B189" s="19">
        <v>1</v>
      </c>
      <c r="C189" s="9">
        <v>2</v>
      </c>
      <c r="D189" s="228">
        <v>19.600000000000001</v>
      </c>
      <c r="E189" s="222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/>
      <c r="AB189" s="223"/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3"/>
      <c r="AW189" s="223"/>
      <c r="AX189" s="223"/>
      <c r="AY189" s="223"/>
      <c r="AZ189" s="223"/>
      <c r="BA189" s="223"/>
      <c r="BB189" s="223"/>
      <c r="BC189" s="223"/>
      <c r="BD189" s="223"/>
      <c r="BE189" s="223"/>
      <c r="BF189" s="223"/>
      <c r="BG189" s="223"/>
      <c r="BH189" s="223"/>
      <c r="BI189" s="223"/>
      <c r="BJ189" s="223"/>
      <c r="BK189" s="223"/>
      <c r="BL189" s="223"/>
      <c r="BM189" s="224">
        <v>44</v>
      </c>
    </row>
    <row r="190" spans="1:65">
      <c r="A190" s="30"/>
      <c r="B190" s="20" t="s">
        <v>237</v>
      </c>
      <c r="C190" s="12"/>
      <c r="D190" s="227">
        <v>19.75</v>
      </c>
      <c r="E190" s="222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3"/>
      <c r="AW190" s="223"/>
      <c r="AX190" s="223"/>
      <c r="AY190" s="223"/>
      <c r="AZ190" s="223"/>
      <c r="BA190" s="223"/>
      <c r="BB190" s="223"/>
      <c r="BC190" s="223"/>
      <c r="BD190" s="223"/>
      <c r="BE190" s="223"/>
      <c r="BF190" s="223"/>
      <c r="BG190" s="223"/>
      <c r="BH190" s="223"/>
      <c r="BI190" s="223"/>
      <c r="BJ190" s="223"/>
      <c r="BK190" s="223"/>
      <c r="BL190" s="223"/>
      <c r="BM190" s="224">
        <v>16</v>
      </c>
    </row>
    <row r="191" spans="1:65">
      <c r="A191" s="30"/>
      <c r="B191" s="3" t="s">
        <v>238</v>
      </c>
      <c r="C191" s="29"/>
      <c r="D191" s="228">
        <v>19.75</v>
      </c>
      <c r="E191" s="222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/>
      <c r="AB191" s="223"/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3"/>
      <c r="AW191" s="223"/>
      <c r="AX191" s="223"/>
      <c r="AY191" s="223"/>
      <c r="AZ191" s="223"/>
      <c r="BA191" s="223"/>
      <c r="BB191" s="223"/>
      <c r="BC191" s="223"/>
      <c r="BD191" s="223"/>
      <c r="BE191" s="223"/>
      <c r="BF191" s="223"/>
      <c r="BG191" s="223"/>
      <c r="BH191" s="223"/>
      <c r="BI191" s="223"/>
      <c r="BJ191" s="223"/>
      <c r="BK191" s="223"/>
      <c r="BL191" s="223"/>
      <c r="BM191" s="224">
        <v>19.75</v>
      </c>
    </row>
    <row r="192" spans="1:65">
      <c r="A192" s="30"/>
      <c r="B192" s="3" t="s">
        <v>239</v>
      </c>
      <c r="C192" s="29"/>
      <c r="D192" s="228">
        <v>0.21213203435596223</v>
      </c>
      <c r="E192" s="222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/>
      <c r="AB192" s="223"/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3"/>
      <c r="AW192" s="223"/>
      <c r="AX192" s="223"/>
      <c r="AY192" s="223"/>
      <c r="AZ192" s="223"/>
      <c r="BA192" s="223"/>
      <c r="BB192" s="223"/>
      <c r="BC192" s="223"/>
      <c r="BD192" s="223"/>
      <c r="BE192" s="223"/>
      <c r="BF192" s="223"/>
      <c r="BG192" s="223"/>
      <c r="BH192" s="223"/>
      <c r="BI192" s="223"/>
      <c r="BJ192" s="223"/>
      <c r="BK192" s="223"/>
      <c r="BL192" s="223"/>
      <c r="BM192" s="224">
        <v>50</v>
      </c>
    </row>
    <row r="193" spans="1:65">
      <c r="A193" s="30"/>
      <c r="B193" s="3" t="s">
        <v>87</v>
      </c>
      <c r="C193" s="29"/>
      <c r="D193" s="13">
        <v>1.0740862499036063E-2</v>
      </c>
      <c r="E193" s="15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6"/>
    </row>
    <row r="194" spans="1:65">
      <c r="A194" s="30"/>
      <c r="B194" s="3" t="s">
        <v>240</v>
      </c>
      <c r="C194" s="29"/>
      <c r="D194" s="13">
        <v>0</v>
      </c>
      <c r="E194" s="15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6"/>
    </row>
    <row r="195" spans="1:65">
      <c r="A195" s="30"/>
      <c r="B195" s="46" t="s">
        <v>241</v>
      </c>
      <c r="C195" s="47"/>
      <c r="D195" s="45" t="s">
        <v>242</v>
      </c>
      <c r="E195" s="15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6"/>
    </row>
    <row r="196" spans="1:65">
      <c r="B196" s="31"/>
      <c r="C196" s="20"/>
      <c r="D196" s="20"/>
      <c r="BM196" s="56"/>
    </row>
    <row r="197" spans="1:65" ht="15">
      <c r="B197" s="8" t="s">
        <v>697</v>
      </c>
      <c r="BM197" s="28" t="s">
        <v>278</v>
      </c>
    </row>
    <row r="198" spans="1:65" ht="15">
      <c r="A198" s="25" t="s">
        <v>5</v>
      </c>
      <c r="B198" s="18" t="s">
        <v>114</v>
      </c>
      <c r="C198" s="15" t="s">
        <v>115</v>
      </c>
      <c r="D198" s="16" t="s">
        <v>343</v>
      </c>
      <c r="E198" s="15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234</v>
      </c>
      <c r="C199" s="9" t="s">
        <v>234</v>
      </c>
      <c r="D199" s="10" t="s">
        <v>116</v>
      </c>
      <c r="E199" s="15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350</v>
      </c>
      <c r="E200" s="15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2</v>
      </c>
    </row>
    <row r="201" spans="1:65">
      <c r="A201" s="30"/>
      <c r="B201" s="19"/>
      <c r="C201" s="9"/>
      <c r="D201" s="26"/>
      <c r="E201" s="15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2</v>
      </c>
    </row>
    <row r="202" spans="1:65">
      <c r="A202" s="30"/>
      <c r="B202" s="18">
        <v>1</v>
      </c>
      <c r="C202" s="14">
        <v>1</v>
      </c>
      <c r="D202" s="21">
        <v>5.37</v>
      </c>
      <c r="E202" s="15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>
        <v>1</v>
      </c>
      <c r="C203" s="9">
        <v>2</v>
      </c>
      <c r="D203" s="11">
        <v>5.35</v>
      </c>
      <c r="E203" s="15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10</v>
      </c>
    </row>
    <row r="204" spans="1:65">
      <c r="A204" s="30"/>
      <c r="B204" s="20" t="s">
        <v>237</v>
      </c>
      <c r="C204" s="12"/>
      <c r="D204" s="22">
        <v>5.3599999999999994</v>
      </c>
      <c r="E204" s="15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16</v>
      </c>
    </row>
    <row r="205" spans="1:65">
      <c r="A205" s="30"/>
      <c r="B205" s="3" t="s">
        <v>238</v>
      </c>
      <c r="C205" s="29"/>
      <c r="D205" s="11">
        <v>5.3599999999999994</v>
      </c>
      <c r="E205" s="15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5.36</v>
      </c>
    </row>
    <row r="206" spans="1:65">
      <c r="A206" s="30"/>
      <c r="B206" s="3" t="s">
        <v>239</v>
      </c>
      <c r="C206" s="29"/>
      <c r="D206" s="23">
        <v>1.4142135623731277E-2</v>
      </c>
      <c r="E206" s="15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51</v>
      </c>
    </row>
    <row r="207" spans="1:65">
      <c r="A207" s="30"/>
      <c r="B207" s="3" t="s">
        <v>87</v>
      </c>
      <c r="C207" s="29"/>
      <c r="D207" s="13">
        <v>2.6384581387558356E-3</v>
      </c>
      <c r="E207" s="15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6"/>
    </row>
    <row r="208" spans="1:65">
      <c r="A208" s="30"/>
      <c r="B208" s="3" t="s">
        <v>240</v>
      </c>
      <c r="C208" s="29"/>
      <c r="D208" s="13">
        <v>-1.1102230246251565E-16</v>
      </c>
      <c r="E208" s="15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6"/>
    </row>
    <row r="209" spans="1:65">
      <c r="A209" s="30"/>
      <c r="B209" s="46" t="s">
        <v>241</v>
      </c>
      <c r="C209" s="47"/>
      <c r="D209" s="45" t="s">
        <v>242</v>
      </c>
      <c r="E209" s="15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6"/>
    </row>
    <row r="210" spans="1:65">
      <c r="B210" s="31"/>
      <c r="C210" s="20"/>
      <c r="D210" s="20"/>
      <c r="BM210" s="56"/>
    </row>
    <row r="211" spans="1:65" ht="15">
      <c r="B211" s="8" t="s">
        <v>698</v>
      </c>
      <c r="BM211" s="28" t="s">
        <v>278</v>
      </c>
    </row>
    <row r="212" spans="1:65" ht="15">
      <c r="A212" s="25" t="s">
        <v>82</v>
      </c>
      <c r="B212" s="18" t="s">
        <v>114</v>
      </c>
      <c r="C212" s="15" t="s">
        <v>115</v>
      </c>
      <c r="D212" s="16" t="s">
        <v>343</v>
      </c>
      <c r="E212" s="15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234</v>
      </c>
      <c r="C213" s="9" t="s">
        <v>234</v>
      </c>
      <c r="D213" s="10" t="s">
        <v>116</v>
      </c>
      <c r="E213" s="15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350</v>
      </c>
      <c r="E214" s="15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1">
        <v>1.1499999999999999</v>
      </c>
      <c r="E216" s="15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1</v>
      </c>
      <c r="E217" s="15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46</v>
      </c>
    </row>
    <row r="218" spans="1:65">
      <c r="A218" s="30"/>
      <c r="B218" s="20" t="s">
        <v>237</v>
      </c>
      <c r="C218" s="12"/>
      <c r="D218" s="22">
        <v>1.075</v>
      </c>
      <c r="E218" s="15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238</v>
      </c>
      <c r="C219" s="29"/>
      <c r="D219" s="11">
        <v>1.075</v>
      </c>
      <c r="E219" s="15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1.075</v>
      </c>
    </row>
    <row r="220" spans="1:65">
      <c r="A220" s="30"/>
      <c r="B220" s="3" t="s">
        <v>239</v>
      </c>
      <c r="C220" s="29"/>
      <c r="D220" s="23">
        <v>0.10606601717798207</v>
      </c>
      <c r="E220" s="15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52</v>
      </c>
    </row>
    <row r="221" spans="1:65">
      <c r="A221" s="30"/>
      <c r="B221" s="3" t="s">
        <v>87</v>
      </c>
      <c r="C221" s="29"/>
      <c r="D221" s="13">
        <v>9.8666062491146123E-2</v>
      </c>
      <c r="E221" s="15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6"/>
    </row>
    <row r="222" spans="1:65">
      <c r="A222" s="30"/>
      <c r="B222" s="3" t="s">
        <v>240</v>
      </c>
      <c r="C222" s="29"/>
      <c r="D222" s="13">
        <v>0</v>
      </c>
      <c r="E222" s="15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6"/>
    </row>
    <row r="223" spans="1:65">
      <c r="A223" s="30"/>
      <c r="B223" s="46" t="s">
        <v>241</v>
      </c>
      <c r="C223" s="47"/>
      <c r="D223" s="45" t="s">
        <v>242</v>
      </c>
      <c r="E223" s="15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6"/>
    </row>
    <row r="224" spans="1:65">
      <c r="B224" s="31"/>
      <c r="C224" s="20"/>
      <c r="D224" s="20"/>
      <c r="BM224" s="56"/>
    </row>
    <row r="225" spans="1:65" ht="15">
      <c r="B225" s="8" t="s">
        <v>699</v>
      </c>
      <c r="BM225" s="28" t="s">
        <v>278</v>
      </c>
    </row>
    <row r="226" spans="1:65" ht="15">
      <c r="A226" s="25" t="s">
        <v>8</v>
      </c>
      <c r="B226" s="18" t="s">
        <v>114</v>
      </c>
      <c r="C226" s="15" t="s">
        <v>115</v>
      </c>
      <c r="D226" s="16" t="s">
        <v>343</v>
      </c>
      <c r="E226" s="15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234</v>
      </c>
      <c r="C227" s="9" t="s">
        <v>234</v>
      </c>
      <c r="D227" s="10" t="s">
        <v>116</v>
      </c>
      <c r="E227" s="15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350</v>
      </c>
      <c r="E228" s="15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1">
        <v>6.44</v>
      </c>
      <c r="E230" s="15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7.15</v>
      </c>
      <c r="E231" s="15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16</v>
      </c>
    </row>
    <row r="232" spans="1:65">
      <c r="A232" s="30"/>
      <c r="B232" s="20" t="s">
        <v>237</v>
      </c>
      <c r="C232" s="12"/>
      <c r="D232" s="22">
        <v>6.7949999999999999</v>
      </c>
      <c r="E232" s="15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238</v>
      </c>
      <c r="C233" s="29"/>
      <c r="D233" s="11">
        <v>6.7949999999999999</v>
      </c>
      <c r="E233" s="15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6.7949999999999999</v>
      </c>
    </row>
    <row r="234" spans="1:65">
      <c r="A234" s="30"/>
      <c r="B234" s="3" t="s">
        <v>239</v>
      </c>
      <c r="C234" s="29"/>
      <c r="D234" s="23">
        <v>0.50204581464244868</v>
      </c>
      <c r="E234" s="15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37</v>
      </c>
    </row>
    <row r="235" spans="1:65">
      <c r="A235" s="30"/>
      <c r="B235" s="3" t="s">
        <v>87</v>
      </c>
      <c r="C235" s="29"/>
      <c r="D235" s="13">
        <v>7.3884593766364776E-2</v>
      </c>
      <c r="E235" s="15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6"/>
    </row>
    <row r="236" spans="1:65">
      <c r="A236" s="30"/>
      <c r="B236" s="3" t="s">
        <v>240</v>
      </c>
      <c r="C236" s="29"/>
      <c r="D236" s="13">
        <v>0</v>
      </c>
      <c r="E236" s="15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6"/>
    </row>
    <row r="237" spans="1:65">
      <c r="A237" s="30"/>
      <c r="B237" s="46" t="s">
        <v>241</v>
      </c>
      <c r="C237" s="47"/>
      <c r="D237" s="45" t="s">
        <v>242</v>
      </c>
      <c r="E237" s="15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6"/>
    </row>
    <row r="238" spans="1:65">
      <c r="B238" s="31"/>
      <c r="C238" s="20"/>
      <c r="D238" s="20"/>
      <c r="BM238" s="56"/>
    </row>
    <row r="239" spans="1:65" ht="15">
      <c r="B239" s="8" t="s">
        <v>700</v>
      </c>
      <c r="BM239" s="28" t="s">
        <v>278</v>
      </c>
    </row>
    <row r="240" spans="1:65" ht="15">
      <c r="A240" s="25" t="s">
        <v>11</v>
      </c>
      <c r="B240" s="18" t="s">
        <v>114</v>
      </c>
      <c r="C240" s="15" t="s">
        <v>115</v>
      </c>
      <c r="D240" s="16" t="s">
        <v>343</v>
      </c>
      <c r="E240" s="15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234</v>
      </c>
      <c r="C241" s="9" t="s">
        <v>234</v>
      </c>
      <c r="D241" s="10" t="s">
        <v>116</v>
      </c>
      <c r="E241" s="15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350</v>
      </c>
      <c r="E242" s="15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1">
        <v>0.6</v>
      </c>
      <c r="E244" s="15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0.59</v>
      </c>
      <c r="E245" s="15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7</v>
      </c>
    </row>
    <row r="246" spans="1:65">
      <c r="A246" s="30"/>
      <c r="B246" s="20" t="s">
        <v>237</v>
      </c>
      <c r="C246" s="12"/>
      <c r="D246" s="22">
        <v>0.59499999999999997</v>
      </c>
      <c r="E246" s="15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238</v>
      </c>
      <c r="C247" s="29"/>
      <c r="D247" s="11">
        <v>0.59499999999999997</v>
      </c>
      <c r="E247" s="15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0.59499999999999997</v>
      </c>
    </row>
    <row r="248" spans="1:65">
      <c r="A248" s="30"/>
      <c r="B248" s="3" t="s">
        <v>239</v>
      </c>
      <c r="C248" s="29"/>
      <c r="D248" s="23">
        <v>7.0710678118654814E-3</v>
      </c>
      <c r="E248" s="15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38</v>
      </c>
    </row>
    <row r="249" spans="1:65">
      <c r="A249" s="30"/>
      <c r="B249" s="3" t="s">
        <v>87</v>
      </c>
      <c r="C249" s="29"/>
      <c r="D249" s="13">
        <v>1.1884147582967197E-2</v>
      </c>
      <c r="E249" s="15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6"/>
    </row>
    <row r="250" spans="1:65">
      <c r="A250" s="30"/>
      <c r="B250" s="3" t="s">
        <v>240</v>
      </c>
      <c r="C250" s="29"/>
      <c r="D250" s="13">
        <v>0</v>
      </c>
      <c r="E250" s="15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6"/>
    </row>
    <row r="251" spans="1:65">
      <c r="A251" s="30"/>
      <c r="B251" s="46" t="s">
        <v>241</v>
      </c>
      <c r="C251" s="47"/>
      <c r="D251" s="45" t="s">
        <v>242</v>
      </c>
      <c r="E251" s="15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6"/>
    </row>
    <row r="252" spans="1:65">
      <c r="B252" s="31"/>
      <c r="C252" s="20"/>
      <c r="D252" s="20"/>
      <c r="BM252" s="56"/>
    </row>
    <row r="253" spans="1:65" ht="15">
      <c r="B253" s="8" t="s">
        <v>701</v>
      </c>
      <c r="BM253" s="28" t="s">
        <v>278</v>
      </c>
    </row>
    <row r="254" spans="1:65" ht="15">
      <c r="A254" s="25" t="s">
        <v>14</v>
      </c>
      <c r="B254" s="18" t="s">
        <v>114</v>
      </c>
      <c r="C254" s="15" t="s">
        <v>115</v>
      </c>
      <c r="D254" s="16" t="s">
        <v>343</v>
      </c>
      <c r="E254" s="15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234</v>
      </c>
      <c r="C255" s="9" t="s">
        <v>234</v>
      </c>
      <c r="D255" s="10" t="s">
        <v>116</v>
      </c>
      <c r="E255" s="15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350</v>
      </c>
      <c r="E256" s="15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1">
        <v>1.9</v>
      </c>
      <c r="E258" s="15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2</v>
      </c>
      <c r="E259" s="1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33</v>
      </c>
    </row>
    <row r="260" spans="1:65">
      <c r="A260" s="30"/>
      <c r="B260" s="20" t="s">
        <v>237</v>
      </c>
      <c r="C260" s="12"/>
      <c r="D260" s="22">
        <v>1.95</v>
      </c>
      <c r="E260" s="15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238</v>
      </c>
      <c r="C261" s="29"/>
      <c r="D261" s="11">
        <v>1.95</v>
      </c>
      <c r="E261" s="15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1.95</v>
      </c>
    </row>
    <row r="262" spans="1:65">
      <c r="A262" s="30"/>
      <c r="B262" s="3" t="s">
        <v>239</v>
      </c>
      <c r="C262" s="29"/>
      <c r="D262" s="23">
        <v>7.0710678118654821E-2</v>
      </c>
      <c r="E262" s="15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39</v>
      </c>
    </row>
    <row r="263" spans="1:65">
      <c r="A263" s="30"/>
      <c r="B263" s="3" t="s">
        <v>87</v>
      </c>
      <c r="C263" s="29"/>
      <c r="D263" s="13">
        <v>3.6261886214694783E-2</v>
      </c>
      <c r="E263" s="15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6"/>
    </row>
    <row r="264" spans="1:65">
      <c r="A264" s="30"/>
      <c r="B264" s="3" t="s">
        <v>240</v>
      </c>
      <c r="C264" s="29"/>
      <c r="D264" s="13">
        <v>0</v>
      </c>
      <c r="E264" s="15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6"/>
    </row>
    <row r="265" spans="1:65">
      <c r="A265" s="30"/>
      <c r="B265" s="46" t="s">
        <v>241</v>
      </c>
      <c r="C265" s="47"/>
      <c r="D265" s="45" t="s">
        <v>242</v>
      </c>
      <c r="E265" s="15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6"/>
    </row>
    <row r="266" spans="1:65">
      <c r="B266" s="31"/>
      <c r="C266" s="20"/>
      <c r="D266" s="20"/>
      <c r="BM266" s="56"/>
    </row>
    <row r="267" spans="1:65" ht="15">
      <c r="B267" s="8" t="s">
        <v>702</v>
      </c>
      <c r="BM267" s="28" t="s">
        <v>278</v>
      </c>
    </row>
    <row r="268" spans="1:65" ht="15">
      <c r="A268" s="25" t="s">
        <v>17</v>
      </c>
      <c r="B268" s="18" t="s">
        <v>114</v>
      </c>
      <c r="C268" s="15" t="s">
        <v>115</v>
      </c>
      <c r="D268" s="16" t="s">
        <v>343</v>
      </c>
      <c r="E268" s="15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234</v>
      </c>
      <c r="C269" s="9" t="s">
        <v>234</v>
      </c>
      <c r="D269" s="10" t="s">
        <v>116</v>
      </c>
      <c r="E269" s="15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350</v>
      </c>
      <c r="E270" s="15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1</v>
      </c>
    </row>
    <row r="271" spans="1:65">
      <c r="A271" s="30"/>
      <c r="B271" s="19"/>
      <c r="C271" s="9"/>
      <c r="D271" s="26"/>
      <c r="E271" s="15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1</v>
      </c>
    </row>
    <row r="272" spans="1:65">
      <c r="A272" s="30"/>
      <c r="B272" s="18">
        <v>1</v>
      </c>
      <c r="C272" s="14">
        <v>1</v>
      </c>
      <c r="D272" s="229">
        <v>42.4</v>
      </c>
      <c r="E272" s="222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  <c r="AA272" s="223"/>
      <c r="AB272" s="223"/>
      <c r="AC272" s="223"/>
      <c r="AD272" s="223"/>
      <c r="AE272" s="223"/>
      <c r="AF272" s="223"/>
      <c r="AG272" s="223"/>
      <c r="AH272" s="223"/>
      <c r="AI272" s="223"/>
      <c r="AJ272" s="223"/>
      <c r="AK272" s="223"/>
      <c r="AL272" s="223"/>
      <c r="AM272" s="223"/>
      <c r="AN272" s="223"/>
      <c r="AO272" s="223"/>
      <c r="AP272" s="223"/>
      <c r="AQ272" s="223"/>
      <c r="AR272" s="223"/>
      <c r="AS272" s="223"/>
      <c r="AT272" s="223"/>
      <c r="AU272" s="223"/>
      <c r="AV272" s="223"/>
      <c r="AW272" s="223"/>
      <c r="AX272" s="223"/>
      <c r="AY272" s="223"/>
      <c r="AZ272" s="223"/>
      <c r="BA272" s="223"/>
      <c r="BB272" s="223"/>
      <c r="BC272" s="223"/>
      <c r="BD272" s="223"/>
      <c r="BE272" s="223"/>
      <c r="BF272" s="223"/>
      <c r="BG272" s="223"/>
      <c r="BH272" s="223"/>
      <c r="BI272" s="223"/>
      <c r="BJ272" s="223"/>
      <c r="BK272" s="223"/>
      <c r="BL272" s="223"/>
      <c r="BM272" s="224">
        <v>1</v>
      </c>
    </row>
    <row r="273" spans="1:65">
      <c r="A273" s="30"/>
      <c r="B273" s="19">
        <v>1</v>
      </c>
      <c r="C273" s="9">
        <v>2</v>
      </c>
      <c r="D273" s="228">
        <v>43</v>
      </c>
      <c r="E273" s="222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  <c r="AA273" s="223"/>
      <c r="AB273" s="223"/>
      <c r="AC273" s="223"/>
      <c r="AD273" s="223"/>
      <c r="AE273" s="223"/>
      <c r="AF273" s="223"/>
      <c r="AG273" s="223"/>
      <c r="AH273" s="223"/>
      <c r="AI273" s="223"/>
      <c r="AJ273" s="223"/>
      <c r="AK273" s="223"/>
      <c r="AL273" s="223"/>
      <c r="AM273" s="223"/>
      <c r="AN273" s="223"/>
      <c r="AO273" s="223"/>
      <c r="AP273" s="223"/>
      <c r="AQ273" s="223"/>
      <c r="AR273" s="223"/>
      <c r="AS273" s="223"/>
      <c r="AT273" s="223"/>
      <c r="AU273" s="223"/>
      <c r="AV273" s="223"/>
      <c r="AW273" s="223"/>
      <c r="AX273" s="223"/>
      <c r="AY273" s="223"/>
      <c r="AZ273" s="223"/>
      <c r="BA273" s="223"/>
      <c r="BB273" s="223"/>
      <c r="BC273" s="223"/>
      <c r="BD273" s="223"/>
      <c r="BE273" s="223"/>
      <c r="BF273" s="223"/>
      <c r="BG273" s="223"/>
      <c r="BH273" s="223"/>
      <c r="BI273" s="223"/>
      <c r="BJ273" s="223"/>
      <c r="BK273" s="223"/>
      <c r="BL273" s="223"/>
      <c r="BM273" s="224">
        <v>34</v>
      </c>
    </row>
    <row r="274" spans="1:65">
      <c r="A274" s="30"/>
      <c r="B274" s="20" t="s">
        <v>237</v>
      </c>
      <c r="C274" s="12"/>
      <c r="D274" s="227">
        <v>42.7</v>
      </c>
      <c r="E274" s="222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  <c r="AA274" s="223"/>
      <c r="AB274" s="223"/>
      <c r="AC274" s="223"/>
      <c r="AD274" s="223"/>
      <c r="AE274" s="223"/>
      <c r="AF274" s="223"/>
      <c r="AG274" s="223"/>
      <c r="AH274" s="223"/>
      <c r="AI274" s="223"/>
      <c r="AJ274" s="223"/>
      <c r="AK274" s="223"/>
      <c r="AL274" s="223"/>
      <c r="AM274" s="223"/>
      <c r="AN274" s="223"/>
      <c r="AO274" s="223"/>
      <c r="AP274" s="223"/>
      <c r="AQ274" s="223"/>
      <c r="AR274" s="223"/>
      <c r="AS274" s="223"/>
      <c r="AT274" s="223"/>
      <c r="AU274" s="223"/>
      <c r="AV274" s="223"/>
      <c r="AW274" s="223"/>
      <c r="AX274" s="223"/>
      <c r="AY274" s="223"/>
      <c r="AZ274" s="223"/>
      <c r="BA274" s="223"/>
      <c r="BB274" s="223"/>
      <c r="BC274" s="223"/>
      <c r="BD274" s="223"/>
      <c r="BE274" s="223"/>
      <c r="BF274" s="223"/>
      <c r="BG274" s="223"/>
      <c r="BH274" s="223"/>
      <c r="BI274" s="223"/>
      <c r="BJ274" s="223"/>
      <c r="BK274" s="223"/>
      <c r="BL274" s="223"/>
      <c r="BM274" s="224">
        <v>16</v>
      </c>
    </row>
    <row r="275" spans="1:65">
      <c r="A275" s="30"/>
      <c r="B275" s="3" t="s">
        <v>238</v>
      </c>
      <c r="C275" s="29"/>
      <c r="D275" s="228">
        <v>42.7</v>
      </c>
      <c r="E275" s="222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  <c r="AA275" s="223"/>
      <c r="AB275" s="223"/>
      <c r="AC275" s="223"/>
      <c r="AD275" s="223"/>
      <c r="AE275" s="223"/>
      <c r="AF275" s="223"/>
      <c r="AG275" s="223"/>
      <c r="AH275" s="223"/>
      <c r="AI275" s="223"/>
      <c r="AJ275" s="223"/>
      <c r="AK275" s="223"/>
      <c r="AL275" s="223"/>
      <c r="AM275" s="223"/>
      <c r="AN275" s="223"/>
      <c r="AO275" s="223"/>
      <c r="AP275" s="223"/>
      <c r="AQ275" s="223"/>
      <c r="AR275" s="223"/>
      <c r="AS275" s="223"/>
      <c r="AT275" s="223"/>
      <c r="AU275" s="223"/>
      <c r="AV275" s="223"/>
      <c r="AW275" s="223"/>
      <c r="AX275" s="223"/>
      <c r="AY275" s="223"/>
      <c r="AZ275" s="223"/>
      <c r="BA275" s="223"/>
      <c r="BB275" s="223"/>
      <c r="BC275" s="223"/>
      <c r="BD275" s="223"/>
      <c r="BE275" s="223"/>
      <c r="BF275" s="223"/>
      <c r="BG275" s="223"/>
      <c r="BH275" s="223"/>
      <c r="BI275" s="223"/>
      <c r="BJ275" s="223"/>
      <c r="BK275" s="223"/>
      <c r="BL275" s="223"/>
      <c r="BM275" s="224">
        <v>42.7</v>
      </c>
    </row>
    <row r="276" spans="1:65">
      <c r="A276" s="30"/>
      <c r="B276" s="3" t="s">
        <v>239</v>
      </c>
      <c r="C276" s="29"/>
      <c r="D276" s="228">
        <v>0.42426406871192951</v>
      </c>
      <c r="E276" s="222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  <c r="AA276" s="223"/>
      <c r="AB276" s="223"/>
      <c r="AC276" s="223"/>
      <c r="AD276" s="223"/>
      <c r="AE276" s="223"/>
      <c r="AF276" s="223"/>
      <c r="AG276" s="223"/>
      <c r="AH276" s="223"/>
      <c r="AI276" s="223"/>
      <c r="AJ276" s="223"/>
      <c r="AK276" s="223"/>
      <c r="AL276" s="223"/>
      <c r="AM276" s="223"/>
      <c r="AN276" s="223"/>
      <c r="AO276" s="223"/>
      <c r="AP276" s="223"/>
      <c r="AQ276" s="223"/>
      <c r="AR276" s="223"/>
      <c r="AS276" s="223"/>
      <c r="AT276" s="223"/>
      <c r="AU276" s="223"/>
      <c r="AV276" s="223"/>
      <c r="AW276" s="223"/>
      <c r="AX276" s="223"/>
      <c r="AY276" s="223"/>
      <c r="AZ276" s="223"/>
      <c r="BA276" s="223"/>
      <c r="BB276" s="223"/>
      <c r="BC276" s="223"/>
      <c r="BD276" s="223"/>
      <c r="BE276" s="223"/>
      <c r="BF276" s="223"/>
      <c r="BG276" s="223"/>
      <c r="BH276" s="223"/>
      <c r="BI276" s="223"/>
      <c r="BJ276" s="223"/>
      <c r="BK276" s="223"/>
      <c r="BL276" s="223"/>
      <c r="BM276" s="224">
        <v>40</v>
      </c>
    </row>
    <row r="277" spans="1:65">
      <c r="A277" s="30"/>
      <c r="B277" s="3" t="s">
        <v>87</v>
      </c>
      <c r="C277" s="29"/>
      <c r="D277" s="13">
        <v>9.9359266677266859E-3</v>
      </c>
      <c r="E277" s="15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6"/>
    </row>
    <row r="278" spans="1:65">
      <c r="A278" s="30"/>
      <c r="B278" s="3" t="s">
        <v>240</v>
      </c>
      <c r="C278" s="29"/>
      <c r="D278" s="13">
        <v>0</v>
      </c>
      <c r="E278" s="15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6"/>
    </row>
    <row r="279" spans="1:65">
      <c r="A279" s="30"/>
      <c r="B279" s="46" t="s">
        <v>241</v>
      </c>
      <c r="C279" s="47"/>
      <c r="D279" s="45" t="s">
        <v>242</v>
      </c>
      <c r="E279" s="15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6"/>
    </row>
    <row r="280" spans="1:65">
      <c r="B280" s="31"/>
      <c r="C280" s="20"/>
      <c r="D280" s="20"/>
      <c r="BM280" s="56"/>
    </row>
    <row r="281" spans="1:65" ht="15">
      <c r="B281" s="8" t="s">
        <v>703</v>
      </c>
      <c r="BM281" s="28" t="s">
        <v>278</v>
      </c>
    </row>
    <row r="282" spans="1:65" ht="15">
      <c r="A282" s="25" t="s">
        <v>23</v>
      </c>
      <c r="B282" s="18" t="s">
        <v>114</v>
      </c>
      <c r="C282" s="15" t="s">
        <v>115</v>
      </c>
      <c r="D282" s="16" t="s">
        <v>343</v>
      </c>
      <c r="E282" s="15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234</v>
      </c>
      <c r="C283" s="9" t="s">
        <v>234</v>
      </c>
      <c r="D283" s="10" t="s">
        <v>116</v>
      </c>
      <c r="E283" s="15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350</v>
      </c>
      <c r="E284" s="15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1">
        <v>0.14000000000000001</v>
      </c>
      <c r="E286" s="15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0.12</v>
      </c>
      <c r="E287" s="15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35</v>
      </c>
    </row>
    <row r="288" spans="1:65">
      <c r="A288" s="30"/>
      <c r="B288" s="20" t="s">
        <v>237</v>
      </c>
      <c r="C288" s="12"/>
      <c r="D288" s="22">
        <v>0.13</v>
      </c>
      <c r="E288" s="15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238</v>
      </c>
      <c r="C289" s="29"/>
      <c r="D289" s="11">
        <v>0.13</v>
      </c>
      <c r="E289" s="15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0.13</v>
      </c>
    </row>
    <row r="290" spans="1:65">
      <c r="A290" s="30"/>
      <c r="B290" s="3" t="s">
        <v>239</v>
      </c>
      <c r="C290" s="29"/>
      <c r="D290" s="23">
        <v>1.4142135623730963E-2</v>
      </c>
      <c r="E290" s="15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41</v>
      </c>
    </row>
    <row r="291" spans="1:65">
      <c r="A291" s="30"/>
      <c r="B291" s="3" t="s">
        <v>87</v>
      </c>
      <c r="C291" s="29"/>
      <c r="D291" s="13">
        <v>0.10878565864408432</v>
      </c>
      <c r="E291" s="15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6"/>
    </row>
    <row r="292" spans="1:65">
      <c r="A292" s="30"/>
      <c r="B292" s="3" t="s">
        <v>240</v>
      </c>
      <c r="C292" s="29"/>
      <c r="D292" s="13">
        <v>0</v>
      </c>
      <c r="E292" s="15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6"/>
    </row>
    <row r="293" spans="1:65">
      <c r="A293" s="30"/>
      <c r="B293" s="46" t="s">
        <v>241</v>
      </c>
      <c r="C293" s="47"/>
      <c r="D293" s="45" t="s">
        <v>242</v>
      </c>
      <c r="E293" s="15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6"/>
    </row>
    <row r="294" spans="1:65">
      <c r="B294" s="31"/>
      <c r="C294" s="20"/>
      <c r="D294" s="20"/>
      <c r="BM294" s="56"/>
    </row>
    <row r="295" spans="1:65" ht="15">
      <c r="B295" s="8" t="s">
        <v>669</v>
      </c>
      <c r="BM295" s="28" t="s">
        <v>278</v>
      </c>
    </row>
    <row r="296" spans="1:65" ht="15">
      <c r="A296" s="25" t="s">
        <v>56</v>
      </c>
      <c r="B296" s="18" t="s">
        <v>114</v>
      </c>
      <c r="C296" s="15" t="s">
        <v>115</v>
      </c>
      <c r="D296" s="16" t="s">
        <v>343</v>
      </c>
      <c r="E296" s="15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234</v>
      </c>
      <c r="C297" s="9" t="s">
        <v>234</v>
      </c>
      <c r="D297" s="10" t="s">
        <v>116</v>
      </c>
      <c r="E297" s="15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1</v>
      </c>
    </row>
    <row r="298" spans="1:65">
      <c r="A298" s="30"/>
      <c r="B298" s="19"/>
      <c r="C298" s="9"/>
      <c r="D298" s="10" t="s">
        <v>350</v>
      </c>
      <c r="E298" s="15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9"/>
      <c r="C299" s="9"/>
      <c r="D299" s="26"/>
      <c r="E299" s="15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3</v>
      </c>
    </row>
    <row r="300" spans="1:65">
      <c r="A300" s="30"/>
      <c r="B300" s="18">
        <v>1</v>
      </c>
      <c r="C300" s="14">
        <v>1</v>
      </c>
      <c r="D300" s="212">
        <v>0.437</v>
      </c>
      <c r="E300" s="214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6">
        <v>1</v>
      </c>
    </row>
    <row r="301" spans="1:65">
      <c r="A301" s="30"/>
      <c r="B301" s="19">
        <v>1</v>
      </c>
      <c r="C301" s="9">
        <v>2</v>
      </c>
      <c r="D301" s="23">
        <v>0.47099999999999997</v>
      </c>
      <c r="E301" s="214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6">
        <v>21</v>
      </c>
    </row>
    <row r="302" spans="1:65">
      <c r="A302" s="30"/>
      <c r="B302" s="20" t="s">
        <v>237</v>
      </c>
      <c r="C302" s="12"/>
      <c r="D302" s="220">
        <v>0.45399999999999996</v>
      </c>
      <c r="E302" s="214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6">
        <v>16</v>
      </c>
    </row>
    <row r="303" spans="1:65">
      <c r="A303" s="30"/>
      <c r="B303" s="3" t="s">
        <v>238</v>
      </c>
      <c r="C303" s="29"/>
      <c r="D303" s="23">
        <v>0.45399999999999996</v>
      </c>
      <c r="E303" s="214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6">
        <v>0.45400000000000001</v>
      </c>
    </row>
    <row r="304" spans="1:65">
      <c r="A304" s="30"/>
      <c r="B304" s="3" t="s">
        <v>239</v>
      </c>
      <c r="C304" s="29"/>
      <c r="D304" s="23">
        <v>2.4041630560342597E-2</v>
      </c>
      <c r="E304" s="214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6">
        <v>42</v>
      </c>
    </row>
    <row r="305" spans="1:65">
      <c r="A305" s="30"/>
      <c r="B305" s="3" t="s">
        <v>87</v>
      </c>
      <c r="C305" s="29"/>
      <c r="D305" s="13">
        <v>5.2955133392825107E-2</v>
      </c>
      <c r="E305" s="15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3" t="s">
        <v>240</v>
      </c>
      <c r="C306" s="29"/>
      <c r="D306" s="13">
        <v>-1.1102230246251565E-16</v>
      </c>
      <c r="E306" s="15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A307" s="30"/>
      <c r="B307" s="46" t="s">
        <v>241</v>
      </c>
      <c r="C307" s="47"/>
      <c r="D307" s="45" t="s">
        <v>242</v>
      </c>
      <c r="E307" s="15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6"/>
    </row>
    <row r="308" spans="1:65">
      <c r="B308" s="31"/>
      <c r="C308" s="20"/>
      <c r="D308" s="20"/>
      <c r="BM308" s="56"/>
    </row>
    <row r="309" spans="1:65" ht="15">
      <c r="B309" s="8" t="s">
        <v>704</v>
      </c>
      <c r="BM309" s="28" t="s">
        <v>278</v>
      </c>
    </row>
    <row r="310" spans="1:65" ht="15">
      <c r="A310" s="25" t="s">
        <v>26</v>
      </c>
      <c r="B310" s="18" t="s">
        <v>114</v>
      </c>
      <c r="C310" s="15" t="s">
        <v>115</v>
      </c>
      <c r="D310" s="16" t="s">
        <v>343</v>
      </c>
      <c r="E310" s="15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234</v>
      </c>
      <c r="C311" s="9" t="s">
        <v>234</v>
      </c>
      <c r="D311" s="10" t="s">
        <v>116</v>
      </c>
      <c r="E311" s="15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3</v>
      </c>
    </row>
    <row r="312" spans="1:65">
      <c r="A312" s="30"/>
      <c r="B312" s="19"/>
      <c r="C312" s="9"/>
      <c r="D312" s="10" t="s">
        <v>350</v>
      </c>
      <c r="E312" s="15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/>
      <c r="C313" s="9"/>
      <c r="D313" s="26"/>
      <c r="E313" s="15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8">
        <v>1</v>
      </c>
      <c r="C314" s="14">
        <v>1</v>
      </c>
      <c r="D314" s="229">
        <v>11.2</v>
      </c>
      <c r="E314" s="222"/>
      <c r="F314" s="223"/>
      <c r="G314" s="223"/>
      <c r="H314" s="223"/>
      <c r="I314" s="223"/>
      <c r="J314" s="223"/>
      <c r="K314" s="223"/>
      <c r="L314" s="223"/>
      <c r="M314" s="223"/>
      <c r="N314" s="223"/>
      <c r="O314" s="223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  <c r="AA314" s="223"/>
      <c r="AB314" s="223"/>
      <c r="AC314" s="223"/>
      <c r="AD314" s="223"/>
      <c r="AE314" s="223"/>
      <c r="AF314" s="223"/>
      <c r="AG314" s="223"/>
      <c r="AH314" s="223"/>
      <c r="AI314" s="223"/>
      <c r="AJ314" s="223"/>
      <c r="AK314" s="223"/>
      <c r="AL314" s="223"/>
      <c r="AM314" s="223"/>
      <c r="AN314" s="223"/>
      <c r="AO314" s="223"/>
      <c r="AP314" s="223"/>
      <c r="AQ314" s="223"/>
      <c r="AR314" s="223"/>
      <c r="AS314" s="223"/>
      <c r="AT314" s="223"/>
      <c r="AU314" s="223"/>
      <c r="AV314" s="223"/>
      <c r="AW314" s="223"/>
      <c r="AX314" s="223"/>
      <c r="AY314" s="223"/>
      <c r="AZ314" s="223"/>
      <c r="BA314" s="223"/>
      <c r="BB314" s="223"/>
      <c r="BC314" s="223"/>
      <c r="BD314" s="223"/>
      <c r="BE314" s="223"/>
      <c r="BF314" s="223"/>
      <c r="BG314" s="223"/>
      <c r="BH314" s="223"/>
      <c r="BI314" s="223"/>
      <c r="BJ314" s="223"/>
      <c r="BK314" s="223"/>
      <c r="BL314" s="223"/>
      <c r="BM314" s="224">
        <v>1</v>
      </c>
    </row>
    <row r="315" spans="1:65">
      <c r="A315" s="30"/>
      <c r="B315" s="19">
        <v>1</v>
      </c>
      <c r="C315" s="9">
        <v>2</v>
      </c>
      <c r="D315" s="228">
        <v>12</v>
      </c>
      <c r="E315" s="222"/>
      <c r="F315" s="223"/>
      <c r="G315" s="223"/>
      <c r="H315" s="223"/>
      <c r="I315" s="223"/>
      <c r="J315" s="223"/>
      <c r="K315" s="223"/>
      <c r="L315" s="223"/>
      <c r="M315" s="223"/>
      <c r="N315" s="223"/>
      <c r="O315" s="223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  <c r="AA315" s="223"/>
      <c r="AB315" s="223"/>
      <c r="AC315" s="223"/>
      <c r="AD315" s="223"/>
      <c r="AE315" s="223"/>
      <c r="AF315" s="223"/>
      <c r="AG315" s="223"/>
      <c r="AH315" s="223"/>
      <c r="AI315" s="223"/>
      <c r="AJ315" s="223"/>
      <c r="AK315" s="223"/>
      <c r="AL315" s="223"/>
      <c r="AM315" s="223"/>
      <c r="AN315" s="223"/>
      <c r="AO315" s="223"/>
      <c r="AP315" s="223"/>
      <c r="AQ315" s="223"/>
      <c r="AR315" s="223"/>
      <c r="AS315" s="223"/>
      <c r="AT315" s="223"/>
      <c r="AU315" s="223"/>
      <c r="AV315" s="223"/>
      <c r="AW315" s="223"/>
      <c r="AX315" s="223"/>
      <c r="AY315" s="223"/>
      <c r="AZ315" s="223"/>
      <c r="BA315" s="223"/>
      <c r="BB315" s="223"/>
      <c r="BC315" s="223"/>
      <c r="BD315" s="223"/>
      <c r="BE315" s="223"/>
      <c r="BF315" s="223"/>
      <c r="BG315" s="223"/>
      <c r="BH315" s="223"/>
      <c r="BI315" s="223"/>
      <c r="BJ315" s="223"/>
      <c r="BK315" s="223"/>
      <c r="BL315" s="223"/>
      <c r="BM315" s="224">
        <v>37</v>
      </c>
    </row>
    <row r="316" spans="1:65">
      <c r="A316" s="30"/>
      <c r="B316" s="20" t="s">
        <v>237</v>
      </c>
      <c r="C316" s="12"/>
      <c r="D316" s="227">
        <v>11.6</v>
      </c>
      <c r="E316" s="222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  <c r="AE316" s="223"/>
      <c r="AF316" s="223"/>
      <c r="AG316" s="223"/>
      <c r="AH316" s="223"/>
      <c r="AI316" s="223"/>
      <c r="AJ316" s="223"/>
      <c r="AK316" s="223"/>
      <c r="AL316" s="223"/>
      <c r="AM316" s="223"/>
      <c r="AN316" s="223"/>
      <c r="AO316" s="223"/>
      <c r="AP316" s="223"/>
      <c r="AQ316" s="223"/>
      <c r="AR316" s="223"/>
      <c r="AS316" s="223"/>
      <c r="AT316" s="223"/>
      <c r="AU316" s="223"/>
      <c r="AV316" s="223"/>
      <c r="AW316" s="223"/>
      <c r="AX316" s="223"/>
      <c r="AY316" s="223"/>
      <c r="AZ316" s="223"/>
      <c r="BA316" s="223"/>
      <c r="BB316" s="223"/>
      <c r="BC316" s="223"/>
      <c r="BD316" s="223"/>
      <c r="BE316" s="223"/>
      <c r="BF316" s="223"/>
      <c r="BG316" s="223"/>
      <c r="BH316" s="223"/>
      <c r="BI316" s="223"/>
      <c r="BJ316" s="223"/>
      <c r="BK316" s="223"/>
      <c r="BL316" s="223"/>
      <c r="BM316" s="224">
        <v>16</v>
      </c>
    </row>
    <row r="317" spans="1:65">
      <c r="A317" s="30"/>
      <c r="B317" s="3" t="s">
        <v>238</v>
      </c>
      <c r="C317" s="29"/>
      <c r="D317" s="228">
        <v>11.6</v>
      </c>
      <c r="E317" s="222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  <c r="AE317" s="223"/>
      <c r="AF317" s="223"/>
      <c r="AG317" s="223"/>
      <c r="AH317" s="223"/>
      <c r="AI317" s="223"/>
      <c r="AJ317" s="223"/>
      <c r="AK317" s="223"/>
      <c r="AL317" s="223"/>
      <c r="AM317" s="223"/>
      <c r="AN317" s="223"/>
      <c r="AO317" s="223"/>
      <c r="AP317" s="223"/>
      <c r="AQ317" s="223"/>
      <c r="AR317" s="223"/>
      <c r="AS317" s="223"/>
      <c r="AT317" s="223"/>
      <c r="AU317" s="223"/>
      <c r="AV317" s="223"/>
      <c r="AW317" s="223"/>
      <c r="AX317" s="223"/>
      <c r="AY317" s="223"/>
      <c r="AZ317" s="223"/>
      <c r="BA317" s="223"/>
      <c r="BB317" s="223"/>
      <c r="BC317" s="223"/>
      <c r="BD317" s="223"/>
      <c r="BE317" s="223"/>
      <c r="BF317" s="223"/>
      <c r="BG317" s="223"/>
      <c r="BH317" s="223"/>
      <c r="BI317" s="223"/>
      <c r="BJ317" s="223"/>
      <c r="BK317" s="223"/>
      <c r="BL317" s="223"/>
      <c r="BM317" s="224">
        <v>11.6</v>
      </c>
    </row>
    <row r="318" spans="1:65">
      <c r="A318" s="30"/>
      <c r="B318" s="3" t="s">
        <v>239</v>
      </c>
      <c r="C318" s="29"/>
      <c r="D318" s="228">
        <v>0.56568542494923857</v>
      </c>
      <c r="E318" s="222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  <c r="AE318" s="223"/>
      <c r="AF318" s="223"/>
      <c r="AG318" s="223"/>
      <c r="AH318" s="223"/>
      <c r="AI318" s="223"/>
      <c r="AJ318" s="223"/>
      <c r="AK318" s="223"/>
      <c r="AL318" s="223"/>
      <c r="AM318" s="223"/>
      <c r="AN318" s="223"/>
      <c r="AO318" s="223"/>
      <c r="AP318" s="223"/>
      <c r="AQ318" s="223"/>
      <c r="AR318" s="223"/>
      <c r="AS318" s="223"/>
      <c r="AT318" s="223"/>
      <c r="AU318" s="223"/>
      <c r="AV318" s="223"/>
      <c r="AW318" s="223"/>
      <c r="AX318" s="223"/>
      <c r="AY318" s="223"/>
      <c r="AZ318" s="223"/>
      <c r="BA318" s="223"/>
      <c r="BB318" s="223"/>
      <c r="BC318" s="223"/>
      <c r="BD318" s="223"/>
      <c r="BE318" s="223"/>
      <c r="BF318" s="223"/>
      <c r="BG318" s="223"/>
      <c r="BH318" s="223"/>
      <c r="BI318" s="223"/>
      <c r="BJ318" s="223"/>
      <c r="BK318" s="223"/>
      <c r="BL318" s="223"/>
      <c r="BM318" s="224">
        <v>43</v>
      </c>
    </row>
    <row r="319" spans="1:65">
      <c r="A319" s="30"/>
      <c r="B319" s="3" t="s">
        <v>87</v>
      </c>
      <c r="C319" s="29"/>
      <c r="D319" s="13">
        <v>4.8765984909417116E-2</v>
      </c>
      <c r="E319" s="15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6"/>
    </row>
    <row r="320" spans="1:65">
      <c r="A320" s="30"/>
      <c r="B320" s="3" t="s">
        <v>240</v>
      </c>
      <c r="C320" s="29"/>
      <c r="D320" s="13">
        <v>0</v>
      </c>
      <c r="E320" s="15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6"/>
    </row>
    <row r="321" spans="1:65">
      <c r="A321" s="30"/>
      <c r="B321" s="46" t="s">
        <v>241</v>
      </c>
      <c r="C321" s="47"/>
      <c r="D321" s="45" t="s">
        <v>242</v>
      </c>
      <c r="E321" s="15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6"/>
    </row>
    <row r="322" spans="1:65">
      <c r="B322" s="31"/>
      <c r="C322" s="20"/>
      <c r="D322" s="20"/>
      <c r="BM322" s="56"/>
    </row>
    <row r="323" spans="1:65" ht="15">
      <c r="B323" s="8" t="s">
        <v>705</v>
      </c>
      <c r="BM323" s="28" t="s">
        <v>278</v>
      </c>
    </row>
    <row r="324" spans="1:65" ht="15">
      <c r="A324" s="25" t="s">
        <v>29</v>
      </c>
      <c r="B324" s="18" t="s">
        <v>114</v>
      </c>
      <c r="C324" s="15" t="s">
        <v>115</v>
      </c>
      <c r="D324" s="16" t="s">
        <v>343</v>
      </c>
      <c r="E324" s="15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234</v>
      </c>
      <c r="C325" s="9" t="s">
        <v>234</v>
      </c>
      <c r="D325" s="10" t="s">
        <v>116</v>
      </c>
      <c r="E325" s="15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350</v>
      </c>
      <c r="E326" s="15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1</v>
      </c>
    </row>
    <row r="327" spans="1:65">
      <c r="A327" s="30"/>
      <c r="B327" s="19"/>
      <c r="C327" s="9"/>
      <c r="D327" s="26"/>
      <c r="E327" s="15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8">
        <v>1</v>
      </c>
      <c r="C328" s="14">
        <v>1</v>
      </c>
      <c r="D328" s="229">
        <v>15.299999999999999</v>
      </c>
      <c r="E328" s="222"/>
      <c r="F328" s="223"/>
      <c r="G328" s="223"/>
      <c r="H328" s="223"/>
      <c r="I328" s="223"/>
      <c r="J328" s="223"/>
      <c r="K328" s="223"/>
      <c r="L328" s="223"/>
      <c r="M328" s="223"/>
      <c r="N328" s="223"/>
      <c r="O328" s="223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  <c r="AA328" s="223"/>
      <c r="AB328" s="223"/>
      <c r="AC328" s="223"/>
      <c r="AD328" s="223"/>
      <c r="AE328" s="223"/>
      <c r="AF328" s="223"/>
      <c r="AG328" s="223"/>
      <c r="AH328" s="223"/>
      <c r="AI328" s="223"/>
      <c r="AJ328" s="223"/>
      <c r="AK328" s="223"/>
      <c r="AL328" s="223"/>
      <c r="AM328" s="223"/>
      <c r="AN328" s="223"/>
      <c r="AO328" s="223"/>
      <c r="AP328" s="223"/>
      <c r="AQ328" s="223"/>
      <c r="AR328" s="223"/>
      <c r="AS328" s="223"/>
      <c r="AT328" s="223"/>
      <c r="AU328" s="223"/>
      <c r="AV328" s="223"/>
      <c r="AW328" s="223"/>
      <c r="AX328" s="223"/>
      <c r="AY328" s="223"/>
      <c r="AZ328" s="223"/>
      <c r="BA328" s="223"/>
      <c r="BB328" s="223"/>
      <c r="BC328" s="223"/>
      <c r="BD328" s="223"/>
      <c r="BE328" s="223"/>
      <c r="BF328" s="223"/>
      <c r="BG328" s="223"/>
      <c r="BH328" s="223"/>
      <c r="BI328" s="223"/>
      <c r="BJ328" s="223"/>
      <c r="BK328" s="223"/>
      <c r="BL328" s="223"/>
      <c r="BM328" s="224">
        <v>1</v>
      </c>
    </row>
    <row r="329" spans="1:65">
      <c r="A329" s="30"/>
      <c r="B329" s="19">
        <v>1</v>
      </c>
      <c r="C329" s="9">
        <v>2</v>
      </c>
      <c r="D329" s="228">
        <v>15.9</v>
      </c>
      <c r="E329" s="222"/>
      <c r="F329" s="223"/>
      <c r="G329" s="223"/>
      <c r="H329" s="223"/>
      <c r="I329" s="223"/>
      <c r="J329" s="223"/>
      <c r="K329" s="223"/>
      <c r="L329" s="223"/>
      <c r="M329" s="223"/>
      <c r="N329" s="223"/>
      <c r="O329" s="223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  <c r="AA329" s="223"/>
      <c r="AB329" s="223"/>
      <c r="AC329" s="223"/>
      <c r="AD329" s="223"/>
      <c r="AE329" s="223"/>
      <c r="AF329" s="223"/>
      <c r="AG329" s="223"/>
      <c r="AH329" s="223"/>
      <c r="AI329" s="223"/>
      <c r="AJ329" s="223"/>
      <c r="AK329" s="223"/>
      <c r="AL329" s="223"/>
      <c r="AM329" s="223"/>
      <c r="AN329" s="223"/>
      <c r="AO329" s="223"/>
      <c r="AP329" s="223"/>
      <c r="AQ329" s="223"/>
      <c r="AR329" s="223"/>
      <c r="AS329" s="223"/>
      <c r="AT329" s="223"/>
      <c r="AU329" s="223"/>
      <c r="AV329" s="223"/>
      <c r="AW329" s="223"/>
      <c r="AX329" s="223"/>
      <c r="AY329" s="223"/>
      <c r="AZ329" s="223"/>
      <c r="BA329" s="223"/>
      <c r="BB329" s="223"/>
      <c r="BC329" s="223"/>
      <c r="BD329" s="223"/>
      <c r="BE329" s="223"/>
      <c r="BF329" s="223"/>
      <c r="BG329" s="223"/>
      <c r="BH329" s="223"/>
      <c r="BI329" s="223"/>
      <c r="BJ329" s="223"/>
      <c r="BK329" s="223"/>
      <c r="BL329" s="223"/>
      <c r="BM329" s="224">
        <v>38</v>
      </c>
    </row>
    <row r="330" spans="1:65">
      <c r="A330" s="30"/>
      <c r="B330" s="20" t="s">
        <v>237</v>
      </c>
      <c r="C330" s="12"/>
      <c r="D330" s="227">
        <v>15.6</v>
      </c>
      <c r="E330" s="222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  <c r="AA330" s="223"/>
      <c r="AB330" s="223"/>
      <c r="AC330" s="223"/>
      <c r="AD330" s="223"/>
      <c r="AE330" s="223"/>
      <c r="AF330" s="223"/>
      <c r="AG330" s="223"/>
      <c r="AH330" s="223"/>
      <c r="AI330" s="223"/>
      <c r="AJ330" s="223"/>
      <c r="AK330" s="223"/>
      <c r="AL330" s="223"/>
      <c r="AM330" s="223"/>
      <c r="AN330" s="223"/>
      <c r="AO330" s="223"/>
      <c r="AP330" s="223"/>
      <c r="AQ330" s="223"/>
      <c r="AR330" s="223"/>
      <c r="AS330" s="223"/>
      <c r="AT330" s="223"/>
      <c r="AU330" s="223"/>
      <c r="AV330" s="223"/>
      <c r="AW330" s="223"/>
      <c r="AX330" s="223"/>
      <c r="AY330" s="223"/>
      <c r="AZ330" s="223"/>
      <c r="BA330" s="223"/>
      <c r="BB330" s="223"/>
      <c r="BC330" s="223"/>
      <c r="BD330" s="223"/>
      <c r="BE330" s="223"/>
      <c r="BF330" s="223"/>
      <c r="BG330" s="223"/>
      <c r="BH330" s="223"/>
      <c r="BI330" s="223"/>
      <c r="BJ330" s="223"/>
      <c r="BK330" s="223"/>
      <c r="BL330" s="223"/>
      <c r="BM330" s="224">
        <v>16</v>
      </c>
    </row>
    <row r="331" spans="1:65">
      <c r="A331" s="30"/>
      <c r="B331" s="3" t="s">
        <v>238</v>
      </c>
      <c r="C331" s="29"/>
      <c r="D331" s="228">
        <v>15.6</v>
      </c>
      <c r="E331" s="222"/>
      <c r="F331" s="223"/>
      <c r="G331" s="223"/>
      <c r="H331" s="223"/>
      <c r="I331" s="223"/>
      <c r="J331" s="223"/>
      <c r="K331" s="223"/>
      <c r="L331" s="223"/>
      <c r="M331" s="223"/>
      <c r="N331" s="223"/>
      <c r="O331" s="223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  <c r="AA331" s="223"/>
      <c r="AB331" s="223"/>
      <c r="AC331" s="223"/>
      <c r="AD331" s="223"/>
      <c r="AE331" s="223"/>
      <c r="AF331" s="223"/>
      <c r="AG331" s="223"/>
      <c r="AH331" s="223"/>
      <c r="AI331" s="223"/>
      <c r="AJ331" s="223"/>
      <c r="AK331" s="223"/>
      <c r="AL331" s="223"/>
      <c r="AM331" s="223"/>
      <c r="AN331" s="223"/>
      <c r="AO331" s="223"/>
      <c r="AP331" s="223"/>
      <c r="AQ331" s="223"/>
      <c r="AR331" s="223"/>
      <c r="AS331" s="223"/>
      <c r="AT331" s="223"/>
      <c r="AU331" s="223"/>
      <c r="AV331" s="223"/>
      <c r="AW331" s="223"/>
      <c r="AX331" s="223"/>
      <c r="AY331" s="223"/>
      <c r="AZ331" s="223"/>
      <c r="BA331" s="223"/>
      <c r="BB331" s="223"/>
      <c r="BC331" s="223"/>
      <c r="BD331" s="223"/>
      <c r="BE331" s="223"/>
      <c r="BF331" s="223"/>
      <c r="BG331" s="223"/>
      <c r="BH331" s="223"/>
      <c r="BI331" s="223"/>
      <c r="BJ331" s="223"/>
      <c r="BK331" s="223"/>
      <c r="BL331" s="223"/>
      <c r="BM331" s="224">
        <v>15.6</v>
      </c>
    </row>
    <row r="332" spans="1:65">
      <c r="A332" s="30"/>
      <c r="B332" s="3" t="s">
        <v>239</v>
      </c>
      <c r="C332" s="29"/>
      <c r="D332" s="228">
        <v>0.42426406871192951</v>
      </c>
      <c r="E332" s="222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  <c r="AA332" s="223"/>
      <c r="AB332" s="223"/>
      <c r="AC332" s="223"/>
      <c r="AD332" s="223"/>
      <c r="AE332" s="223"/>
      <c r="AF332" s="223"/>
      <c r="AG332" s="223"/>
      <c r="AH332" s="223"/>
      <c r="AI332" s="223"/>
      <c r="AJ332" s="223"/>
      <c r="AK332" s="223"/>
      <c r="AL332" s="223"/>
      <c r="AM332" s="223"/>
      <c r="AN332" s="223"/>
      <c r="AO332" s="223"/>
      <c r="AP332" s="223"/>
      <c r="AQ332" s="223"/>
      <c r="AR332" s="223"/>
      <c r="AS332" s="223"/>
      <c r="AT332" s="223"/>
      <c r="AU332" s="223"/>
      <c r="AV332" s="223"/>
      <c r="AW332" s="223"/>
      <c r="AX332" s="223"/>
      <c r="AY332" s="223"/>
      <c r="AZ332" s="223"/>
      <c r="BA332" s="223"/>
      <c r="BB332" s="223"/>
      <c r="BC332" s="223"/>
      <c r="BD332" s="223"/>
      <c r="BE332" s="223"/>
      <c r="BF332" s="223"/>
      <c r="BG332" s="223"/>
      <c r="BH332" s="223"/>
      <c r="BI332" s="223"/>
      <c r="BJ332" s="223"/>
      <c r="BK332" s="223"/>
      <c r="BL332" s="223"/>
      <c r="BM332" s="224">
        <v>44</v>
      </c>
    </row>
    <row r="333" spans="1:65">
      <c r="A333" s="30"/>
      <c r="B333" s="3" t="s">
        <v>87</v>
      </c>
      <c r="C333" s="29"/>
      <c r="D333" s="13">
        <v>2.7196414661021122E-2</v>
      </c>
      <c r="E333" s="15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6"/>
    </row>
    <row r="334" spans="1:65">
      <c r="A334" s="30"/>
      <c r="B334" s="3" t="s">
        <v>240</v>
      </c>
      <c r="C334" s="29"/>
      <c r="D334" s="13">
        <v>0</v>
      </c>
      <c r="E334" s="15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6"/>
    </row>
    <row r="335" spans="1:65">
      <c r="A335" s="30"/>
      <c r="B335" s="46" t="s">
        <v>241</v>
      </c>
      <c r="C335" s="47"/>
      <c r="D335" s="45" t="s">
        <v>242</v>
      </c>
      <c r="E335" s="15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6"/>
    </row>
    <row r="336" spans="1:65">
      <c r="B336" s="31"/>
      <c r="C336" s="20"/>
      <c r="D336" s="20"/>
      <c r="BM336" s="56"/>
    </row>
    <row r="337" spans="1:65" ht="15">
      <c r="B337" s="8" t="s">
        <v>706</v>
      </c>
      <c r="BM337" s="28" t="s">
        <v>278</v>
      </c>
    </row>
    <row r="338" spans="1:65" ht="15">
      <c r="A338" s="25" t="s">
        <v>31</v>
      </c>
      <c r="B338" s="18" t="s">
        <v>114</v>
      </c>
      <c r="C338" s="15" t="s">
        <v>115</v>
      </c>
      <c r="D338" s="16" t="s">
        <v>343</v>
      </c>
      <c r="E338" s="15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234</v>
      </c>
      <c r="C339" s="9" t="s">
        <v>234</v>
      </c>
      <c r="D339" s="10" t="s">
        <v>116</v>
      </c>
      <c r="E339" s="15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350</v>
      </c>
      <c r="E340" s="15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29">
        <v>35.5</v>
      </c>
      <c r="E342" s="222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  <c r="AA342" s="223"/>
      <c r="AB342" s="223"/>
      <c r="AC342" s="223"/>
      <c r="AD342" s="223"/>
      <c r="AE342" s="223"/>
      <c r="AF342" s="223"/>
      <c r="AG342" s="223"/>
      <c r="AH342" s="223"/>
      <c r="AI342" s="223"/>
      <c r="AJ342" s="223"/>
      <c r="AK342" s="223"/>
      <c r="AL342" s="223"/>
      <c r="AM342" s="223"/>
      <c r="AN342" s="223"/>
      <c r="AO342" s="223"/>
      <c r="AP342" s="223"/>
      <c r="AQ342" s="223"/>
      <c r="AR342" s="223"/>
      <c r="AS342" s="223"/>
      <c r="AT342" s="223"/>
      <c r="AU342" s="223"/>
      <c r="AV342" s="223"/>
      <c r="AW342" s="223"/>
      <c r="AX342" s="223"/>
      <c r="AY342" s="223"/>
      <c r="AZ342" s="223"/>
      <c r="BA342" s="223"/>
      <c r="BB342" s="223"/>
      <c r="BC342" s="223"/>
      <c r="BD342" s="223"/>
      <c r="BE342" s="223"/>
      <c r="BF342" s="223"/>
      <c r="BG342" s="223"/>
      <c r="BH342" s="223"/>
      <c r="BI342" s="223"/>
      <c r="BJ342" s="223"/>
      <c r="BK342" s="223"/>
      <c r="BL342" s="223"/>
      <c r="BM342" s="224">
        <v>1</v>
      </c>
    </row>
    <row r="343" spans="1:65">
      <c r="A343" s="30"/>
      <c r="B343" s="19">
        <v>1</v>
      </c>
      <c r="C343" s="9">
        <v>2</v>
      </c>
      <c r="D343" s="228">
        <v>36.9</v>
      </c>
      <c r="E343" s="222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  <c r="AA343" s="223"/>
      <c r="AB343" s="223"/>
      <c r="AC343" s="223"/>
      <c r="AD343" s="223"/>
      <c r="AE343" s="223"/>
      <c r="AF343" s="223"/>
      <c r="AG343" s="223"/>
      <c r="AH343" s="223"/>
      <c r="AI343" s="223"/>
      <c r="AJ343" s="223"/>
      <c r="AK343" s="223"/>
      <c r="AL343" s="223"/>
      <c r="AM343" s="223"/>
      <c r="AN343" s="223"/>
      <c r="AO343" s="223"/>
      <c r="AP343" s="223"/>
      <c r="AQ343" s="223"/>
      <c r="AR343" s="223"/>
      <c r="AS343" s="223"/>
      <c r="AT343" s="223"/>
      <c r="AU343" s="223"/>
      <c r="AV343" s="223"/>
      <c r="AW343" s="223"/>
      <c r="AX343" s="223"/>
      <c r="AY343" s="223"/>
      <c r="AZ343" s="223"/>
      <c r="BA343" s="223"/>
      <c r="BB343" s="223"/>
      <c r="BC343" s="223"/>
      <c r="BD343" s="223"/>
      <c r="BE343" s="223"/>
      <c r="BF343" s="223"/>
      <c r="BG343" s="223"/>
      <c r="BH343" s="223"/>
      <c r="BI343" s="223"/>
      <c r="BJ343" s="223"/>
      <c r="BK343" s="223"/>
      <c r="BL343" s="223"/>
      <c r="BM343" s="224">
        <v>8</v>
      </c>
    </row>
    <row r="344" spans="1:65">
      <c r="A344" s="30"/>
      <c r="B344" s="20" t="s">
        <v>237</v>
      </c>
      <c r="C344" s="12"/>
      <c r="D344" s="227">
        <v>36.200000000000003</v>
      </c>
      <c r="E344" s="222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  <c r="AA344" s="223"/>
      <c r="AB344" s="223"/>
      <c r="AC344" s="223"/>
      <c r="AD344" s="223"/>
      <c r="AE344" s="223"/>
      <c r="AF344" s="223"/>
      <c r="AG344" s="223"/>
      <c r="AH344" s="223"/>
      <c r="AI344" s="223"/>
      <c r="AJ344" s="223"/>
      <c r="AK344" s="223"/>
      <c r="AL344" s="223"/>
      <c r="AM344" s="223"/>
      <c r="AN344" s="223"/>
      <c r="AO344" s="223"/>
      <c r="AP344" s="223"/>
      <c r="AQ344" s="223"/>
      <c r="AR344" s="223"/>
      <c r="AS344" s="223"/>
      <c r="AT344" s="223"/>
      <c r="AU344" s="223"/>
      <c r="AV344" s="223"/>
      <c r="AW344" s="223"/>
      <c r="AX344" s="223"/>
      <c r="AY344" s="223"/>
      <c r="AZ344" s="223"/>
      <c r="BA344" s="223"/>
      <c r="BB344" s="223"/>
      <c r="BC344" s="223"/>
      <c r="BD344" s="223"/>
      <c r="BE344" s="223"/>
      <c r="BF344" s="223"/>
      <c r="BG344" s="223"/>
      <c r="BH344" s="223"/>
      <c r="BI344" s="223"/>
      <c r="BJ344" s="223"/>
      <c r="BK344" s="223"/>
      <c r="BL344" s="223"/>
      <c r="BM344" s="224">
        <v>16</v>
      </c>
    </row>
    <row r="345" spans="1:65">
      <c r="A345" s="30"/>
      <c r="B345" s="3" t="s">
        <v>238</v>
      </c>
      <c r="C345" s="29"/>
      <c r="D345" s="228">
        <v>36.200000000000003</v>
      </c>
      <c r="E345" s="222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  <c r="AA345" s="223"/>
      <c r="AB345" s="223"/>
      <c r="AC345" s="223"/>
      <c r="AD345" s="223"/>
      <c r="AE345" s="223"/>
      <c r="AF345" s="223"/>
      <c r="AG345" s="223"/>
      <c r="AH345" s="223"/>
      <c r="AI345" s="223"/>
      <c r="AJ345" s="223"/>
      <c r="AK345" s="223"/>
      <c r="AL345" s="223"/>
      <c r="AM345" s="223"/>
      <c r="AN345" s="223"/>
      <c r="AO345" s="223"/>
      <c r="AP345" s="223"/>
      <c r="AQ345" s="223"/>
      <c r="AR345" s="223"/>
      <c r="AS345" s="223"/>
      <c r="AT345" s="223"/>
      <c r="AU345" s="223"/>
      <c r="AV345" s="223"/>
      <c r="AW345" s="223"/>
      <c r="AX345" s="223"/>
      <c r="AY345" s="223"/>
      <c r="AZ345" s="223"/>
      <c r="BA345" s="223"/>
      <c r="BB345" s="223"/>
      <c r="BC345" s="223"/>
      <c r="BD345" s="223"/>
      <c r="BE345" s="223"/>
      <c r="BF345" s="223"/>
      <c r="BG345" s="223"/>
      <c r="BH345" s="223"/>
      <c r="BI345" s="223"/>
      <c r="BJ345" s="223"/>
      <c r="BK345" s="223"/>
      <c r="BL345" s="223"/>
      <c r="BM345" s="224">
        <v>36.200000000000003</v>
      </c>
    </row>
    <row r="346" spans="1:65">
      <c r="A346" s="30"/>
      <c r="B346" s="3" t="s">
        <v>239</v>
      </c>
      <c r="C346" s="29"/>
      <c r="D346" s="228">
        <v>0.98994949366116547</v>
      </c>
      <c r="E346" s="222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  <c r="AA346" s="223"/>
      <c r="AB346" s="223"/>
      <c r="AC346" s="223"/>
      <c r="AD346" s="223"/>
      <c r="AE346" s="223"/>
      <c r="AF346" s="223"/>
      <c r="AG346" s="223"/>
      <c r="AH346" s="223"/>
      <c r="AI346" s="223"/>
      <c r="AJ346" s="223"/>
      <c r="AK346" s="223"/>
      <c r="AL346" s="223"/>
      <c r="AM346" s="223"/>
      <c r="AN346" s="223"/>
      <c r="AO346" s="223"/>
      <c r="AP346" s="223"/>
      <c r="AQ346" s="223"/>
      <c r="AR346" s="223"/>
      <c r="AS346" s="223"/>
      <c r="AT346" s="223"/>
      <c r="AU346" s="223"/>
      <c r="AV346" s="223"/>
      <c r="AW346" s="223"/>
      <c r="AX346" s="223"/>
      <c r="AY346" s="223"/>
      <c r="AZ346" s="223"/>
      <c r="BA346" s="223"/>
      <c r="BB346" s="223"/>
      <c r="BC346" s="223"/>
      <c r="BD346" s="223"/>
      <c r="BE346" s="223"/>
      <c r="BF346" s="223"/>
      <c r="BG346" s="223"/>
      <c r="BH346" s="223"/>
      <c r="BI346" s="223"/>
      <c r="BJ346" s="223"/>
      <c r="BK346" s="223"/>
      <c r="BL346" s="223"/>
      <c r="BM346" s="224">
        <v>45</v>
      </c>
    </row>
    <row r="347" spans="1:65">
      <c r="A347" s="30"/>
      <c r="B347" s="3" t="s">
        <v>87</v>
      </c>
      <c r="C347" s="29"/>
      <c r="D347" s="13">
        <v>2.7346671095612302E-2</v>
      </c>
      <c r="E347" s="15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6"/>
    </row>
    <row r="348" spans="1:65">
      <c r="A348" s="30"/>
      <c r="B348" s="3" t="s">
        <v>240</v>
      </c>
      <c r="C348" s="29"/>
      <c r="D348" s="13">
        <v>0</v>
      </c>
      <c r="E348" s="15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6"/>
    </row>
    <row r="349" spans="1:65">
      <c r="A349" s="30"/>
      <c r="B349" s="46" t="s">
        <v>241</v>
      </c>
      <c r="C349" s="47"/>
      <c r="D349" s="45" t="s">
        <v>242</v>
      </c>
      <c r="E349" s="15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6"/>
    </row>
    <row r="350" spans="1:65">
      <c r="B350" s="31"/>
      <c r="C350" s="20"/>
      <c r="D350" s="20"/>
      <c r="BM350" s="56"/>
    </row>
    <row r="351" spans="1:65" ht="15">
      <c r="B351" s="8" t="s">
        <v>707</v>
      </c>
      <c r="BM351" s="28" t="s">
        <v>278</v>
      </c>
    </row>
    <row r="352" spans="1:65" ht="15">
      <c r="A352" s="25" t="s">
        <v>34</v>
      </c>
      <c r="B352" s="18" t="s">
        <v>114</v>
      </c>
      <c r="C352" s="15" t="s">
        <v>115</v>
      </c>
      <c r="D352" s="16" t="s">
        <v>343</v>
      </c>
      <c r="E352" s="15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234</v>
      </c>
      <c r="C353" s="9" t="s">
        <v>234</v>
      </c>
      <c r="D353" s="10" t="s">
        <v>116</v>
      </c>
      <c r="E353" s="15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350</v>
      </c>
      <c r="E354" s="15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1">
        <v>4</v>
      </c>
      <c r="E356" s="15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12</v>
      </c>
      <c r="E357" s="15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14</v>
      </c>
    </row>
    <row r="358" spans="1:65">
      <c r="A358" s="30"/>
      <c r="B358" s="20" t="s">
        <v>237</v>
      </c>
      <c r="C358" s="12"/>
      <c r="D358" s="22">
        <v>8</v>
      </c>
      <c r="E358" s="15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238</v>
      </c>
      <c r="C359" s="29"/>
      <c r="D359" s="11">
        <v>8</v>
      </c>
      <c r="E359" s="15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8</v>
      </c>
    </row>
    <row r="360" spans="1:65">
      <c r="A360" s="30"/>
      <c r="B360" s="3" t="s">
        <v>239</v>
      </c>
      <c r="C360" s="29"/>
      <c r="D360" s="23">
        <v>5.6568542494923806</v>
      </c>
      <c r="E360" s="15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46</v>
      </c>
    </row>
    <row r="361" spans="1:65">
      <c r="A361" s="30"/>
      <c r="B361" s="3" t="s">
        <v>87</v>
      </c>
      <c r="C361" s="29"/>
      <c r="D361" s="13">
        <v>0.70710678118654757</v>
      </c>
      <c r="E361" s="15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6"/>
    </row>
    <row r="362" spans="1:65">
      <c r="A362" s="30"/>
      <c r="B362" s="3" t="s">
        <v>240</v>
      </c>
      <c r="C362" s="29"/>
      <c r="D362" s="13">
        <v>0</v>
      </c>
      <c r="E362" s="15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46" t="s">
        <v>241</v>
      </c>
      <c r="C363" s="47"/>
      <c r="D363" s="45" t="s">
        <v>242</v>
      </c>
      <c r="E363" s="15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B364" s="31"/>
      <c r="C364" s="20"/>
      <c r="D364" s="20"/>
      <c r="BM364" s="56"/>
    </row>
    <row r="365" spans="1:65" ht="15">
      <c r="B365" s="8" t="s">
        <v>708</v>
      </c>
      <c r="BM365" s="28" t="s">
        <v>278</v>
      </c>
    </row>
    <row r="366" spans="1:65" ht="15">
      <c r="A366" s="25" t="s">
        <v>37</v>
      </c>
      <c r="B366" s="18" t="s">
        <v>114</v>
      </c>
      <c r="C366" s="15" t="s">
        <v>115</v>
      </c>
      <c r="D366" s="16" t="s">
        <v>343</v>
      </c>
      <c r="E366" s="15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234</v>
      </c>
      <c r="C367" s="9" t="s">
        <v>234</v>
      </c>
      <c r="D367" s="10" t="s">
        <v>116</v>
      </c>
      <c r="E367" s="15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1</v>
      </c>
    </row>
    <row r="368" spans="1:65">
      <c r="A368" s="30"/>
      <c r="B368" s="19"/>
      <c r="C368" s="9"/>
      <c r="D368" s="10" t="s">
        <v>350</v>
      </c>
      <c r="E368" s="15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3</v>
      </c>
    </row>
    <row r="369" spans="1:65">
      <c r="A369" s="30"/>
      <c r="B369" s="19"/>
      <c r="C369" s="9"/>
      <c r="D369" s="26"/>
      <c r="E369" s="15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3</v>
      </c>
    </row>
    <row r="370" spans="1:65">
      <c r="A370" s="30"/>
      <c r="B370" s="18">
        <v>1</v>
      </c>
      <c r="C370" s="14">
        <v>1</v>
      </c>
      <c r="D370" s="212">
        <v>0.71699999999999997</v>
      </c>
      <c r="E370" s="214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6">
        <v>1</v>
      </c>
    </row>
    <row r="371" spans="1:65">
      <c r="A371" s="30"/>
      <c r="B371" s="19">
        <v>1</v>
      </c>
      <c r="C371" s="9">
        <v>2</v>
      </c>
      <c r="D371" s="23">
        <v>0.75600000000000001</v>
      </c>
      <c r="E371" s="214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6">
        <v>25</v>
      </c>
    </row>
    <row r="372" spans="1:65">
      <c r="A372" s="30"/>
      <c r="B372" s="20" t="s">
        <v>237</v>
      </c>
      <c r="C372" s="12"/>
      <c r="D372" s="220">
        <v>0.73649999999999993</v>
      </c>
      <c r="E372" s="214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6">
        <v>16</v>
      </c>
    </row>
    <row r="373" spans="1:65">
      <c r="A373" s="30"/>
      <c r="B373" s="3" t="s">
        <v>238</v>
      </c>
      <c r="C373" s="29"/>
      <c r="D373" s="23">
        <v>0.73649999999999993</v>
      </c>
      <c r="E373" s="214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6">
        <v>0.73650000000000004</v>
      </c>
    </row>
    <row r="374" spans="1:65">
      <c r="A374" s="30"/>
      <c r="B374" s="3" t="s">
        <v>239</v>
      </c>
      <c r="C374" s="29"/>
      <c r="D374" s="23">
        <v>2.7577164466275381E-2</v>
      </c>
      <c r="E374" s="214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6">
        <v>47</v>
      </c>
    </row>
    <row r="375" spans="1:65">
      <c r="A375" s="30"/>
      <c r="B375" s="3" t="s">
        <v>87</v>
      </c>
      <c r="C375" s="29"/>
      <c r="D375" s="13">
        <v>3.7443536274644106E-2</v>
      </c>
      <c r="E375" s="15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6"/>
    </row>
    <row r="376" spans="1:65">
      <c r="A376" s="30"/>
      <c r="B376" s="3" t="s">
        <v>240</v>
      </c>
      <c r="C376" s="29"/>
      <c r="D376" s="13">
        <v>-1.1102230246251565E-16</v>
      </c>
      <c r="E376" s="15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46" t="s">
        <v>241</v>
      </c>
      <c r="C377" s="47"/>
      <c r="D377" s="45" t="s">
        <v>242</v>
      </c>
      <c r="E377" s="15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B378" s="31"/>
      <c r="C378" s="20"/>
      <c r="D378" s="20"/>
      <c r="BM378" s="56"/>
    </row>
    <row r="379" spans="1:65" ht="15">
      <c r="B379" s="8" t="s">
        <v>709</v>
      </c>
      <c r="BM379" s="28" t="s">
        <v>278</v>
      </c>
    </row>
    <row r="380" spans="1:65" ht="15">
      <c r="A380" s="25" t="s">
        <v>40</v>
      </c>
      <c r="B380" s="18" t="s">
        <v>114</v>
      </c>
      <c r="C380" s="15" t="s">
        <v>115</v>
      </c>
      <c r="D380" s="16" t="s">
        <v>343</v>
      </c>
      <c r="E380" s="15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234</v>
      </c>
      <c r="C381" s="9" t="s">
        <v>234</v>
      </c>
      <c r="D381" s="10" t="s">
        <v>116</v>
      </c>
      <c r="E381" s="15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350</v>
      </c>
      <c r="E382" s="15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29">
        <v>10.1</v>
      </c>
      <c r="E384" s="222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223"/>
      <c r="AF384" s="223"/>
      <c r="AG384" s="223"/>
      <c r="AH384" s="223"/>
      <c r="AI384" s="223"/>
      <c r="AJ384" s="223"/>
      <c r="AK384" s="223"/>
      <c r="AL384" s="223"/>
      <c r="AM384" s="223"/>
      <c r="AN384" s="223"/>
      <c r="AO384" s="223"/>
      <c r="AP384" s="223"/>
      <c r="AQ384" s="223"/>
      <c r="AR384" s="223"/>
      <c r="AS384" s="223"/>
      <c r="AT384" s="223"/>
      <c r="AU384" s="223"/>
      <c r="AV384" s="223"/>
      <c r="AW384" s="223"/>
      <c r="AX384" s="223"/>
      <c r="AY384" s="223"/>
      <c r="AZ384" s="223"/>
      <c r="BA384" s="223"/>
      <c r="BB384" s="223"/>
      <c r="BC384" s="223"/>
      <c r="BD384" s="223"/>
      <c r="BE384" s="223"/>
      <c r="BF384" s="223"/>
      <c r="BG384" s="223"/>
      <c r="BH384" s="223"/>
      <c r="BI384" s="223"/>
      <c r="BJ384" s="223"/>
      <c r="BK384" s="223"/>
      <c r="BL384" s="223"/>
      <c r="BM384" s="224">
        <v>1</v>
      </c>
    </row>
    <row r="385" spans="1:65">
      <c r="A385" s="30"/>
      <c r="B385" s="19">
        <v>1</v>
      </c>
      <c r="C385" s="9">
        <v>2</v>
      </c>
      <c r="D385" s="228">
        <v>10.3</v>
      </c>
      <c r="E385" s="222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  <c r="AI385" s="223"/>
      <c r="AJ385" s="223"/>
      <c r="AK385" s="223"/>
      <c r="AL385" s="223"/>
      <c r="AM385" s="223"/>
      <c r="AN385" s="223"/>
      <c r="AO385" s="223"/>
      <c r="AP385" s="223"/>
      <c r="AQ385" s="223"/>
      <c r="AR385" s="223"/>
      <c r="AS385" s="223"/>
      <c r="AT385" s="223"/>
      <c r="AU385" s="223"/>
      <c r="AV385" s="223"/>
      <c r="AW385" s="223"/>
      <c r="AX385" s="223"/>
      <c r="AY385" s="223"/>
      <c r="AZ385" s="223"/>
      <c r="BA385" s="223"/>
      <c r="BB385" s="223"/>
      <c r="BC385" s="223"/>
      <c r="BD385" s="223"/>
      <c r="BE385" s="223"/>
      <c r="BF385" s="223"/>
      <c r="BG385" s="223"/>
      <c r="BH385" s="223"/>
      <c r="BI385" s="223"/>
      <c r="BJ385" s="223"/>
      <c r="BK385" s="223"/>
      <c r="BL385" s="223"/>
      <c r="BM385" s="224">
        <v>10</v>
      </c>
    </row>
    <row r="386" spans="1:65">
      <c r="A386" s="30"/>
      <c r="B386" s="20" t="s">
        <v>237</v>
      </c>
      <c r="C386" s="12"/>
      <c r="D386" s="227">
        <v>10.199999999999999</v>
      </c>
      <c r="E386" s="222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  <c r="AA386" s="223"/>
      <c r="AB386" s="223"/>
      <c r="AC386" s="223"/>
      <c r="AD386" s="223"/>
      <c r="AE386" s="223"/>
      <c r="AF386" s="223"/>
      <c r="AG386" s="223"/>
      <c r="AH386" s="223"/>
      <c r="AI386" s="223"/>
      <c r="AJ386" s="223"/>
      <c r="AK386" s="223"/>
      <c r="AL386" s="223"/>
      <c r="AM386" s="223"/>
      <c r="AN386" s="223"/>
      <c r="AO386" s="223"/>
      <c r="AP386" s="223"/>
      <c r="AQ386" s="223"/>
      <c r="AR386" s="223"/>
      <c r="AS386" s="223"/>
      <c r="AT386" s="223"/>
      <c r="AU386" s="223"/>
      <c r="AV386" s="223"/>
      <c r="AW386" s="223"/>
      <c r="AX386" s="223"/>
      <c r="AY386" s="223"/>
      <c r="AZ386" s="223"/>
      <c r="BA386" s="223"/>
      <c r="BB386" s="223"/>
      <c r="BC386" s="223"/>
      <c r="BD386" s="223"/>
      <c r="BE386" s="223"/>
      <c r="BF386" s="223"/>
      <c r="BG386" s="223"/>
      <c r="BH386" s="223"/>
      <c r="BI386" s="223"/>
      <c r="BJ386" s="223"/>
      <c r="BK386" s="223"/>
      <c r="BL386" s="223"/>
      <c r="BM386" s="224">
        <v>16</v>
      </c>
    </row>
    <row r="387" spans="1:65">
      <c r="A387" s="30"/>
      <c r="B387" s="3" t="s">
        <v>238</v>
      </c>
      <c r="C387" s="29"/>
      <c r="D387" s="228">
        <v>10.199999999999999</v>
      </c>
      <c r="E387" s="222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  <c r="AA387" s="223"/>
      <c r="AB387" s="223"/>
      <c r="AC387" s="223"/>
      <c r="AD387" s="223"/>
      <c r="AE387" s="223"/>
      <c r="AF387" s="223"/>
      <c r="AG387" s="223"/>
      <c r="AH387" s="223"/>
      <c r="AI387" s="223"/>
      <c r="AJ387" s="223"/>
      <c r="AK387" s="223"/>
      <c r="AL387" s="223"/>
      <c r="AM387" s="223"/>
      <c r="AN387" s="223"/>
      <c r="AO387" s="223"/>
      <c r="AP387" s="223"/>
      <c r="AQ387" s="223"/>
      <c r="AR387" s="223"/>
      <c r="AS387" s="223"/>
      <c r="AT387" s="223"/>
      <c r="AU387" s="223"/>
      <c r="AV387" s="223"/>
      <c r="AW387" s="223"/>
      <c r="AX387" s="223"/>
      <c r="AY387" s="223"/>
      <c r="AZ387" s="223"/>
      <c r="BA387" s="223"/>
      <c r="BB387" s="223"/>
      <c r="BC387" s="223"/>
      <c r="BD387" s="223"/>
      <c r="BE387" s="223"/>
      <c r="BF387" s="223"/>
      <c r="BG387" s="223"/>
      <c r="BH387" s="223"/>
      <c r="BI387" s="223"/>
      <c r="BJ387" s="223"/>
      <c r="BK387" s="223"/>
      <c r="BL387" s="223"/>
      <c r="BM387" s="224">
        <v>10.199999999999999</v>
      </c>
    </row>
    <row r="388" spans="1:65">
      <c r="A388" s="30"/>
      <c r="B388" s="3" t="s">
        <v>239</v>
      </c>
      <c r="C388" s="29"/>
      <c r="D388" s="228">
        <v>0.14142135623731025</v>
      </c>
      <c r="E388" s="222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  <c r="AA388" s="223"/>
      <c r="AB388" s="223"/>
      <c r="AC388" s="223"/>
      <c r="AD388" s="223"/>
      <c r="AE388" s="223"/>
      <c r="AF388" s="223"/>
      <c r="AG388" s="223"/>
      <c r="AH388" s="223"/>
      <c r="AI388" s="223"/>
      <c r="AJ388" s="223"/>
      <c r="AK388" s="223"/>
      <c r="AL388" s="223"/>
      <c r="AM388" s="223"/>
      <c r="AN388" s="223"/>
      <c r="AO388" s="223"/>
      <c r="AP388" s="223"/>
      <c r="AQ388" s="223"/>
      <c r="AR388" s="223"/>
      <c r="AS388" s="223"/>
      <c r="AT388" s="223"/>
      <c r="AU388" s="223"/>
      <c r="AV388" s="223"/>
      <c r="AW388" s="223"/>
      <c r="AX388" s="223"/>
      <c r="AY388" s="223"/>
      <c r="AZ388" s="223"/>
      <c r="BA388" s="223"/>
      <c r="BB388" s="223"/>
      <c r="BC388" s="223"/>
      <c r="BD388" s="223"/>
      <c r="BE388" s="223"/>
      <c r="BF388" s="223"/>
      <c r="BG388" s="223"/>
      <c r="BH388" s="223"/>
      <c r="BI388" s="223"/>
      <c r="BJ388" s="223"/>
      <c r="BK388" s="223"/>
      <c r="BL388" s="223"/>
      <c r="BM388" s="224">
        <v>48</v>
      </c>
    </row>
    <row r="389" spans="1:65">
      <c r="A389" s="30"/>
      <c r="B389" s="3" t="s">
        <v>87</v>
      </c>
      <c r="C389" s="29"/>
      <c r="D389" s="13">
        <v>1.3864838846795124E-2</v>
      </c>
      <c r="E389" s="15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6"/>
    </row>
    <row r="390" spans="1:65">
      <c r="A390" s="30"/>
      <c r="B390" s="3" t="s">
        <v>240</v>
      </c>
      <c r="C390" s="29"/>
      <c r="D390" s="13">
        <v>0</v>
      </c>
      <c r="E390" s="15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6"/>
    </row>
    <row r="391" spans="1:65">
      <c r="A391" s="30"/>
      <c r="B391" s="46" t="s">
        <v>241</v>
      </c>
      <c r="C391" s="47"/>
      <c r="D391" s="45" t="s">
        <v>242</v>
      </c>
      <c r="E391" s="15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6"/>
    </row>
    <row r="392" spans="1:65">
      <c r="B392" s="31"/>
      <c r="C392" s="20"/>
      <c r="D392" s="20"/>
      <c r="BM392" s="56"/>
    </row>
    <row r="393" spans="1:65" ht="15">
      <c r="B393" s="8" t="s">
        <v>710</v>
      </c>
      <c r="BM393" s="28" t="s">
        <v>278</v>
      </c>
    </row>
    <row r="394" spans="1:65" ht="15">
      <c r="A394" s="25" t="s">
        <v>43</v>
      </c>
      <c r="B394" s="18" t="s">
        <v>114</v>
      </c>
      <c r="C394" s="15" t="s">
        <v>115</v>
      </c>
      <c r="D394" s="16" t="s">
        <v>343</v>
      </c>
      <c r="E394" s="15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234</v>
      </c>
      <c r="C395" s="9" t="s">
        <v>234</v>
      </c>
      <c r="D395" s="10" t="s">
        <v>116</v>
      </c>
      <c r="E395" s="15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350</v>
      </c>
      <c r="E396" s="15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0</v>
      </c>
    </row>
    <row r="397" spans="1:65">
      <c r="A397" s="30"/>
      <c r="B397" s="19"/>
      <c r="C397" s="9"/>
      <c r="D397" s="26"/>
      <c r="E397" s="15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0</v>
      </c>
    </row>
    <row r="398" spans="1:65">
      <c r="A398" s="30"/>
      <c r="B398" s="18">
        <v>1</v>
      </c>
      <c r="C398" s="14">
        <v>1</v>
      </c>
      <c r="D398" s="230">
        <v>129</v>
      </c>
      <c r="E398" s="233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  <c r="AB398" s="234"/>
      <c r="AC398" s="234"/>
      <c r="AD398" s="234"/>
      <c r="AE398" s="234"/>
      <c r="AF398" s="234"/>
      <c r="AG398" s="234"/>
      <c r="AH398" s="234"/>
      <c r="AI398" s="234"/>
      <c r="AJ398" s="234"/>
      <c r="AK398" s="234"/>
      <c r="AL398" s="234"/>
      <c r="AM398" s="234"/>
      <c r="AN398" s="234"/>
      <c r="AO398" s="234"/>
      <c r="AP398" s="234"/>
      <c r="AQ398" s="234"/>
      <c r="AR398" s="234"/>
      <c r="AS398" s="234"/>
      <c r="AT398" s="234"/>
      <c r="AU398" s="234"/>
      <c r="AV398" s="234"/>
      <c r="AW398" s="234"/>
      <c r="AX398" s="234"/>
      <c r="AY398" s="234"/>
      <c r="AZ398" s="234"/>
      <c r="BA398" s="234"/>
      <c r="BB398" s="234"/>
      <c r="BC398" s="234"/>
      <c r="BD398" s="234"/>
      <c r="BE398" s="234"/>
      <c r="BF398" s="234"/>
      <c r="BG398" s="234"/>
      <c r="BH398" s="234"/>
      <c r="BI398" s="234"/>
      <c r="BJ398" s="234"/>
      <c r="BK398" s="234"/>
      <c r="BL398" s="234"/>
      <c r="BM398" s="235">
        <v>1</v>
      </c>
    </row>
    <row r="399" spans="1:65">
      <c r="A399" s="30"/>
      <c r="B399" s="19">
        <v>1</v>
      </c>
      <c r="C399" s="9">
        <v>2</v>
      </c>
      <c r="D399" s="236">
        <v>143</v>
      </c>
      <c r="E399" s="233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  <c r="AB399" s="234"/>
      <c r="AC399" s="234"/>
      <c r="AD399" s="234"/>
      <c r="AE399" s="234"/>
      <c r="AF399" s="234"/>
      <c r="AG399" s="234"/>
      <c r="AH399" s="234"/>
      <c r="AI399" s="234"/>
      <c r="AJ399" s="234"/>
      <c r="AK399" s="234"/>
      <c r="AL399" s="234"/>
      <c r="AM399" s="234"/>
      <c r="AN399" s="234"/>
      <c r="AO399" s="234"/>
      <c r="AP399" s="234"/>
      <c r="AQ399" s="234"/>
      <c r="AR399" s="234"/>
      <c r="AS399" s="234"/>
      <c r="AT399" s="234"/>
      <c r="AU399" s="234"/>
      <c r="AV399" s="234"/>
      <c r="AW399" s="234"/>
      <c r="AX399" s="234"/>
      <c r="AY399" s="234"/>
      <c r="AZ399" s="234"/>
      <c r="BA399" s="234"/>
      <c r="BB399" s="234"/>
      <c r="BC399" s="234"/>
      <c r="BD399" s="234"/>
      <c r="BE399" s="234"/>
      <c r="BF399" s="234"/>
      <c r="BG399" s="234"/>
      <c r="BH399" s="234"/>
      <c r="BI399" s="234"/>
      <c r="BJ399" s="234"/>
      <c r="BK399" s="234"/>
      <c r="BL399" s="234"/>
      <c r="BM399" s="235">
        <v>43</v>
      </c>
    </row>
    <row r="400" spans="1:65">
      <c r="A400" s="30"/>
      <c r="B400" s="20" t="s">
        <v>237</v>
      </c>
      <c r="C400" s="12"/>
      <c r="D400" s="240">
        <v>136</v>
      </c>
      <c r="E400" s="233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  <c r="AB400" s="234"/>
      <c r="AC400" s="234"/>
      <c r="AD400" s="234"/>
      <c r="AE400" s="234"/>
      <c r="AF400" s="234"/>
      <c r="AG400" s="234"/>
      <c r="AH400" s="234"/>
      <c r="AI400" s="234"/>
      <c r="AJ400" s="234"/>
      <c r="AK400" s="234"/>
      <c r="AL400" s="234"/>
      <c r="AM400" s="234"/>
      <c r="AN400" s="234"/>
      <c r="AO400" s="234"/>
      <c r="AP400" s="234"/>
      <c r="AQ400" s="234"/>
      <c r="AR400" s="234"/>
      <c r="AS400" s="234"/>
      <c r="AT400" s="234"/>
      <c r="AU400" s="234"/>
      <c r="AV400" s="234"/>
      <c r="AW400" s="234"/>
      <c r="AX400" s="234"/>
      <c r="AY400" s="234"/>
      <c r="AZ400" s="234"/>
      <c r="BA400" s="234"/>
      <c r="BB400" s="234"/>
      <c r="BC400" s="234"/>
      <c r="BD400" s="234"/>
      <c r="BE400" s="234"/>
      <c r="BF400" s="234"/>
      <c r="BG400" s="234"/>
      <c r="BH400" s="234"/>
      <c r="BI400" s="234"/>
      <c r="BJ400" s="234"/>
      <c r="BK400" s="234"/>
      <c r="BL400" s="234"/>
      <c r="BM400" s="235">
        <v>16</v>
      </c>
    </row>
    <row r="401" spans="1:65">
      <c r="A401" s="30"/>
      <c r="B401" s="3" t="s">
        <v>238</v>
      </c>
      <c r="C401" s="29"/>
      <c r="D401" s="236">
        <v>136</v>
      </c>
      <c r="E401" s="233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  <c r="AB401" s="234"/>
      <c r="AC401" s="234"/>
      <c r="AD401" s="234"/>
      <c r="AE401" s="234"/>
      <c r="AF401" s="234"/>
      <c r="AG401" s="234"/>
      <c r="AH401" s="234"/>
      <c r="AI401" s="234"/>
      <c r="AJ401" s="234"/>
      <c r="AK401" s="234"/>
      <c r="AL401" s="234"/>
      <c r="AM401" s="234"/>
      <c r="AN401" s="234"/>
      <c r="AO401" s="234"/>
      <c r="AP401" s="234"/>
      <c r="AQ401" s="234"/>
      <c r="AR401" s="234"/>
      <c r="AS401" s="234"/>
      <c r="AT401" s="234"/>
      <c r="AU401" s="234"/>
      <c r="AV401" s="234"/>
      <c r="AW401" s="234"/>
      <c r="AX401" s="234"/>
      <c r="AY401" s="234"/>
      <c r="AZ401" s="234"/>
      <c r="BA401" s="234"/>
      <c r="BB401" s="234"/>
      <c r="BC401" s="234"/>
      <c r="BD401" s="234"/>
      <c r="BE401" s="234"/>
      <c r="BF401" s="234"/>
      <c r="BG401" s="234"/>
      <c r="BH401" s="234"/>
      <c r="BI401" s="234"/>
      <c r="BJ401" s="234"/>
      <c r="BK401" s="234"/>
      <c r="BL401" s="234"/>
      <c r="BM401" s="235">
        <v>136</v>
      </c>
    </row>
    <row r="402" spans="1:65">
      <c r="A402" s="30"/>
      <c r="B402" s="3" t="s">
        <v>239</v>
      </c>
      <c r="C402" s="29"/>
      <c r="D402" s="236">
        <v>9.8994949366116654</v>
      </c>
      <c r="E402" s="233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234"/>
      <c r="AF402" s="234"/>
      <c r="AG402" s="234"/>
      <c r="AH402" s="234"/>
      <c r="AI402" s="234"/>
      <c r="AJ402" s="234"/>
      <c r="AK402" s="234"/>
      <c r="AL402" s="234"/>
      <c r="AM402" s="234"/>
      <c r="AN402" s="234"/>
      <c r="AO402" s="234"/>
      <c r="AP402" s="234"/>
      <c r="AQ402" s="234"/>
      <c r="AR402" s="234"/>
      <c r="AS402" s="234"/>
      <c r="AT402" s="234"/>
      <c r="AU402" s="234"/>
      <c r="AV402" s="234"/>
      <c r="AW402" s="234"/>
      <c r="AX402" s="234"/>
      <c r="AY402" s="234"/>
      <c r="AZ402" s="234"/>
      <c r="BA402" s="234"/>
      <c r="BB402" s="234"/>
      <c r="BC402" s="234"/>
      <c r="BD402" s="234"/>
      <c r="BE402" s="234"/>
      <c r="BF402" s="234"/>
      <c r="BG402" s="234"/>
      <c r="BH402" s="234"/>
      <c r="BI402" s="234"/>
      <c r="BJ402" s="234"/>
      <c r="BK402" s="234"/>
      <c r="BL402" s="234"/>
      <c r="BM402" s="235">
        <v>49</v>
      </c>
    </row>
    <row r="403" spans="1:65">
      <c r="A403" s="30"/>
      <c r="B403" s="3" t="s">
        <v>87</v>
      </c>
      <c r="C403" s="29"/>
      <c r="D403" s="13">
        <v>7.2790403945674015E-2</v>
      </c>
      <c r="E403" s="15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6"/>
    </row>
    <row r="404" spans="1:65">
      <c r="A404" s="30"/>
      <c r="B404" s="3" t="s">
        <v>240</v>
      </c>
      <c r="C404" s="29"/>
      <c r="D404" s="13">
        <v>0</v>
      </c>
      <c r="E404" s="15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6"/>
    </row>
    <row r="405" spans="1:65">
      <c r="A405" s="30"/>
      <c r="B405" s="46" t="s">
        <v>241</v>
      </c>
      <c r="C405" s="47"/>
      <c r="D405" s="45" t="s">
        <v>242</v>
      </c>
      <c r="E405" s="15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6"/>
    </row>
    <row r="406" spans="1:65">
      <c r="B406" s="31"/>
      <c r="C406" s="20"/>
      <c r="D406" s="20"/>
      <c r="BM406" s="56"/>
    </row>
    <row r="407" spans="1:65" ht="15">
      <c r="B407" s="8" t="s">
        <v>711</v>
      </c>
      <c r="BM407" s="28" t="s">
        <v>278</v>
      </c>
    </row>
    <row r="408" spans="1:65" ht="15">
      <c r="A408" s="25" t="s">
        <v>59</v>
      </c>
      <c r="B408" s="18" t="s">
        <v>114</v>
      </c>
      <c r="C408" s="15" t="s">
        <v>115</v>
      </c>
      <c r="D408" s="16" t="s">
        <v>343</v>
      </c>
      <c r="E408" s="15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234</v>
      </c>
      <c r="C409" s="9" t="s">
        <v>234</v>
      </c>
      <c r="D409" s="10" t="s">
        <v>116</v>
      </c>
      <c r="E409" s="15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350</v>
      </c>
      <c r="E410" s="15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9"/>
      <c r="C411" s="9"/>
      <c r="D411" s="26"/>
      <c r="E411" s="15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3</v>
      </c>
    </row>
    <row r="412" spans="1:65">
      <c r="A412" s="30"/>
      <c r="B412" s="18">
        <v>1</v>
      </c>
      <c r="C412" s="14">
        <v>1</v>
      </c>
      <c r="D412" s="211" t="s">
        <v>111</v>
      </c>
      <c r="E412" s="214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6">
        <v>1</v>
      </c>
    </row>
    <row r="413" spans="1:65">
      <c r="A413" s="30"/>
      <c r="B413" s="19">
        <v>1</v>
      </c>
      <c r="C413" s="9">
        <v>2</v>
      </c>
      <c r="D413" s="218" t="s">
        <v>111</v>
      </c>
      <c r="E413" s="214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6">
        <v>15</v>
      </c>
    </row>
    <row r="414" spans="1:65">
      <c r="A414" s="30"/>
      <c r="B414" s="20" t="s">
        <v>237</v>
      </c>
      <c r="C414" s="12"/>
      <c r="D414" s="220" t="s">
        <v>729</v>
      </c>
      <c r="E414" s="214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6">
        <v>16</v>
      </c>
    </row>
    <row r="415" spans="1:65">
      <c r="A415" s="30"/>
      <c r="B415" s="3" t="s">
        <v>238</v>
      </c>
      <c r="C415" s="29"/>
      <c r="D415" s="23" t="s">
        <v>729</v>
      </c>
      <c r="E415" s="214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6" t="s">
        <v>111</v>
      </c>
    </row>
    <row r="416" spans="1:65">
      <c r="A416" s="30"/>
      <c r="B416" s="3" t="s">
        <v>239</v>
      </c>
      <c r="C416" s="29"/>
      <c r="D416" s="23" t="s">
        <v>729</v>
      </c>
      <c r="E416" s="214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6">
        <v>50</v>
      </c>
    </row>
    <row r="417" spans="1:65">
      <c r="A417" s="30"/>
      <c r="B417" s="3" t="s">
        <v>87</v>
      </c>
      <c r="C417" s="29"/>
      <c r="D417" s="13" t="s">
        <v>729</v>
      </c>
      <c r="E417" s="15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6"/>
    </row>
    <row r="418" spans="1:65">
      <c r="A418" s="30"/>
      <c r="B418" s="3" t="s">
        <v>240</v>
      </c>
      <c r="C418" s="29"/>
      <c r="D418" s="13" t="s">
        <v>729</v>
      </c>
      <c r="E418" s="15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6"/>
    </row>
    <row r="419" spans="1:65">
      <c r="A419" s="30"/>
      <c r="B419" s="46" t="s">
        <v>241</v>
      </c>
      <c r="C419" s="47"/>
      <c r="D419" s="45" t="s">
        <v>242</v>
      </c>
      <c r="E419" s="15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6"/>
    </row>
    <row r="420" spans="1:65">
      <c r="B420" s="31"/>
      <c r="C420" s="20"/>
      <c r="D420" s="20"/>
      <c r="BM420" s="56"/>
    </row>
    <row r="421" spans="1:65" ht="15">
      <c r="B421" s="8" t="s">
        <v>712</v>
      </c>
      <c r="BM421" s="28" t="s">
        <v>278</v>
      </c>
    </row>
    <row r="422" spans="1:65" ht="15">
      <c r="A422" s="25" t="s">
        <v>6</v>
      </c>
      <c r="B422" s="18" t="s">
        <v>114</v>
      </c>
      <c r="C422" s="15" t="s">
        <v>115</v>
      </c>
      <c r="D422" s="16" t="s">
        <v>343</v>
      </c>
      <c r="E422" s="15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234</v>
      </c>
      <c r="C423" s="9" t="s">
        <v>234</v>
      </c>
      <c r="D423" s="10" t="s">
        <v>116</v>
      </c>
      <c r="E423" s="15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350</v>
      </c>
      <c r="E424" s="15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/>
      <c r="C425" s="9"/>
      <c r="D425" s="26"/>
      <c r="E425" s="15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8">
        <v>1</v>
      </c>
      <c r="C426" s="14">
        <v>1</v>
      </c>
      <c r="D426" s="229">
        <v>35.200000000000003</v>
      </c>
      <c r="E426" s="222"/>
      <c r="F426" s="223"/>
      <c r="G426" s="223"/>
      <c r="H426" s="223"/>
      <c r="I426" s="223"/>
      <c r="J426" s="223"/>
      <c r="K426" s="223"/>
      <c r="L426" s="223"/>
      <c r="M426" s="223"/>
      <c r="N426" s="223"/>
      <c r="O426" s="223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  <c r="AA426" s="223"/>
      <c r="AB426" s="223"/>
      <c r="AC426" s="223"/>
      <c r="AD426" s="223"/>
      <c r="AE426" s="223"/>
      <c r="AF426" s="223"/>
      <c r="AG426" s="223"/>
      <c r="AH426" s="223"/>
      <c r="AI426" s="223"/>
      <c r="AJ426" s="223"/>
      <c r="AK426" s="223"/>
      <c r="AL426" s="223"/>
      <c r="AM426" s="223"/>
      <c r="AN426" s="223"/>
      <c r="AO426" s="223"/>
      <c r="AP426" s="223"/>
      <c r="AQ426" s="223"/>
      <c r="AR426" s="223"/>
      <c r="AS426" s="223"/>
      <c r="AT426" s="223"/>
      <c r="AU426" s="223"/>
      <c r="AV426" s="223"/>
      <c r="AW426" s="223"/>
      <c r="AX426" s="223"/>
      <c r="AY426" s="223"/>
      <c r="AZ426" s="223"/>
      <c r="BA426" s="223"/>
      <c r="BB426" s="223"/>
      <c r="BC426" s="223"/>
      <c r="BD426" s="223"/>
      <c r="BE426" s="223"/>
      <c r="BF426" s="223"/>
      <c r="BG426" s="223"/>
      <c r="BH426" s="223"/>
      <c r="BI426" s="223"/>
      <c r="BJ426" s="223"/>
      <c r="BK426" s="223"/>
      <c r="BL426" s="223"/>
      <c r="BM426" s="224">
        <v>1</v>
      </c>
    </row>
    <row r="427" spans="1:65">
      <c r="A427" s="30"/>
      <c r="B427" s="19">
        <v>1</v>
      </c>
      <c r="C427" s="9">
        <v>2</v>
      </c>
      <c r="D427" s="228">
        <v>37.5</v>
      </c>
      <c r="E427" s="222"/>
      <c r="F427" s="223"/>
      <c r="G427" s="223"/>
      <c r="H427" s="223"/>
      <c r="I427" s="223"/>
      <c r="J427" s="223"/>
      <c r="K427" s="223"/>
      <c r="L427" s="223"/>
      <c r="M427" s="223"/>
      <c r="N427" s="223"/>
      <c r="O427" s="223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  <c r="AA427" s="223"/>
      <c r="AB427" s="223"/>
      <c r="AC427" s="223"/>
      <c r="AD427" s="223"/>
      <c r="AE427" s="223"/>
      <c r="AF427" s="223"/>
      <c r="AG427" s="223"/>
      <c r="AH427" s="223"/>
      <c r="AI427" s="223"/>
      <c r="AJ427" s="223"/>
      <c r="AK427" s="223"/>
      <c r="AL427" s="223"/>
      <c r="AM427" s="223"/>
      <c r="AN427" s="223"/>
      <c r="AO427" s="223"/>
      <c r="AP427" s="223"/>
      <c r="AQ427" s="223"/>
      <c r="AR427" s="223"/>
      <c r="AS427" s="223"/>
      <c r="AT427" s="223"/>
      <c r="AU427" s="223"/>
      <c r="AV427" s="223"/>
      <c r="AW427" s="223"/>
      <c r="AX427" s="223"/>
      <c r="AY427" s="223"/>
      <c r="AZ427" s="223"/>
      <c r="BA427" s="223"/>
      <c r="BB427" s="223"/>
      <c r="BC427" s="223"/>
      <c r="BD427" s="223"/>
      <c r="BE427" s="223"/>
      <c r="BF427" s="223"/>
      <c r="BG427" s="223"/>
      <c r="BH427" s="223"/>
      <c r="BI427" s="223"/>
      <c r="BJ427" s="223"/>
      <c r="BK427" s="223"/>
      <c r="BL427" s="223"/>
      <c r="BM427" s="224">
        <v>45</v>
      </c>
    </row>
    <row r="428" spans="1:65">
      <c r="A428" s="30"/>
      <c r="B428" s="20" t="s">
        <v>237</v>
      </c>
      <c r="C428" s="12"/>
      <c r="D428" s="227">
        <v>36.35</v>
      </c>
      <c r="E428" s="222"/>
      <c r="F428" s="223"/>
      <c r="G428" s="223"/>
      <c r="H428" s="223"/>
      <c r="I428" s="223"/>
      <c r="J428" s="223"/>
      <c r="K428" s="223"/>
      <c r="L428" s="223"/>
      <c r="M428" s="223"/>
      <c r="N428" s="223"/>
      <c r="O428" s="223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  <c r="AA428" s="223"/>
      <c r="AB428" s="223"/>
      <c r="AC428" s="223"/>
      <c r="AD428" s="223"/>
      <c r="AE428" s="223"/>
      <c r="AF428" s="223"/>
      <c r="AG428" s="223"/>
      <c r="AH428" s="223"/>
      <c r="AI428" s="223"/>
      <c r="AJ428" s="223"/>
      <c r="AK428" s="223"/>
      <c r="AL428" s="223"/>
      <c r="AM428" s="223"/>
      <c r="AN428" s="223"/>
      <c r="AO428" s="223"/>
      <c r="AP428" s="223"/>
      <c r="AQ428" s="223"/>
      <c r="AR428" s="223"/>
      <c r="AS428" s="223"/>
      <c r="AT428" s="223"/>
      <c r="AU428" s="223"/>
      <c r="AV428" s="223"/>
      <c r="AW428" s="223"/>
      <c r="AX428" s="223"/>
      <c r="AY428" s="223"/>
      <c r="AZ428" s="223"/>
      <c r="BA428" s="223"/>
      <c r="BB428" s="223"/>
      <c r="BC428" s="223"/>
      <c r="BD428" s="223"/>
      <c r="BE428" s="223"/>
      <c r="BF428" s="223"/>
      <c r="BG428" s="223"/>
      <c r="BH428" s="223"/>
      <c r="BI428" s="223"/>
      <c r="BJ428" s="223"/>
      <c r="BK428" s="223"/>
      <c r="BL428" s="223"/>
      <c r="BM428" s="224">
        <v>16</v>
      </c>
    </row>
    <row r="429" spans="1:65">
      <c r="A429" s="30"/>
      <c r="B429" s="3" t="s">
        <v>238</v>
      </c>
      <c r="C429" s="29"/>
      <c r="D429" s="228">
        <v>36.35</v>
      </c>
      <c r="E429" s="222"/>
      <c r="F429" s="223"/>
      <c r="G429" s="223"/>
      <c r="H429" s="223"/>
      <c r="I429" s="223"/>
      <c r="J429" s="223"/>
      <c r="K429" s="223"/>
      <c r="L429" s="223"/>
      <c r="M429" s="223"/>
      <c r="N429" s="223"/>
      <c r="O429" s="223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  <c r="AA429" s="223"/>
      <c r="AB429" s="223"/>
      <c r="AC429" s="223"/>
      <c r="AD429" s="223"/>
      <c r="AE429" s="223"/>
      <c r="AF429" s="223"/>
      <c r="AG429" s="223"/>
      <c r="AH429" s="223"/>
      <c r="AI429" s="223"/>
      <c r="AJ429" s="223"/>
      <c r="AK429" s="223"/>
      <c r="AL429" s="223"/>
      <c r="AM429" s="223"/>
      <c r="AN429" s="223"/>
      <c r="AO429" s="223"/>
      <c r="AP429" s="223"/>
      <c r="AQ429" s="223"/>
      <c r="AR429" s="223"/>
      <c r="AS429" s="223"/>
      <c r="AT429" s="223"/>
      <c r="AU429" s="223"/>
      <c r="AV429" s="223"/>
      <c r="AW429" s="223"/>
      <c r="AX429" s="223"/>
      <c r="AY429" s="223"/>
      <c r="AZ429" s="223"/>
      <c r="BA429" s="223"/>
      <c r="BB429" s="223"/>
      <c r="BC429" s="223"/>
      <c r="BD429" s="223"/>
      <c r="BE429" s="223"/>
      <c r="BF429" s="223"/>
      <c r="BG429" s="223"/>
      <c r="BH429" s="223"/>
      <c r="BI429" s="223"/>
      <c r="BJ429" s="223"/>
      <c r="BK429" s="223"/>
      <c r="BL429" s="223"/>
      <c r="BM429" s="224">
        <v>36.35</v>
      </c>
    </row>
    <row r="430" spans="1:65">
      <c r="A430" s="30"/>
      <c r="B430" s="3" t="s">
        <v>239</v>
      </c>
      <c r="C430" s="29"/>
      <c r="D430" s="228">
        <v>1.6263455967290572</v>
      </c>
      <c r="E430" s="222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  <c r="AA430" s="223"/>
      <c r="AB430" s="223"/>
      <c r="AC430" s="223"/>
      <c r="AD430" s="223"/>
      <c r="AE430" s="223"/>
      <c r="AF430" s="223"/>
      <c r="AG430" s="223"/>
      <c r="AH430" s="223"/>
      <c r="AI430" s="223"/>
      <c r="AJ430" s="223"/>
      <c r="AK430" s="223"/>
      <c r="AL430" s="223"/>
      <c r="AM430" s="223"/>
      <c r="AN430" s="223"/>
      <c r="AO430" s="223"/>
      <c r="AP430" s="223"/>
      <c r="AQ430" s="223"/>
      <c r="AR430" s="223"/>
      <c r="AS430" s="223"/>
      <c r="AT430" s="223"/>
      <c r="AU430" s="223"/>
      <c r="AV430" s="223"/>
      <c r="AW430" s="223"/>
      <c r="AX430" s="223"/>
      <c r="AY430" s="223"/>
      <c r="AZ430" s="223"/>
      <c r="BA430" s="223"/>
      <c r="BB430" s="223"/>
      <c r="BC430" s="223"/>
      <c r="BD430" s="223"/>
      <c r="BE430" s="223"/>
      <c r="BF430" s="223"/>
      <c r="BG430" s="223"/>
      <c r="BH430" s="223"/>
      <c r="BI430" s="223"/>
      <c r="BJ430" s="223"/>
      <c r="BK430" s="223"/>
      <c r="BL430" s="223"/>
      <c r="BM430" s="224">
        <v>51</v>
      </c>
    </row>
    <row r="431" spans="1:65">
      <c r="A431" s="30"/>
      <c r="B431" s="3" t="s">
        <v>87</v>
      </c>
      <c r="C431" s="29"/>
      <c r="D431" s="13">
        <v>4.4741281890758107E-2</v>
      </c>
      <c r="E431" s="15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3" t="s">
        <v>240</v>
      </c>
      <c r="C432" s="29"/>
      <c r="D432" s="13">
        <v>0</v>
      </c>
      <c r="E432" s="15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46" t="s">
        <v>241</v>
      </c>
      <c r="C433" s="47"/>
      <c r="D433" s="45" t="s">
        <v>242</v>
      </c>
      <c r="E433" s="15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6"/>
    </row>
    <row r="434" spans="1:65">
      <c r="B434" s="31"/>
      <c r="C434" s="20"/>
      <c r="D434" s="20"/>
      <c r="BM434" s="56"/>
    </row>
    <row r="435" spans="1:65" ht="15">
      <c r="B435" s="8" t="s">
        <v>713</v>
      </c>
      <c r="BM435" s="28" t="s">
        <v>278</v>
      </c>
    </row>
    <row r="436" spans="1:65" ht="15">
      <c r="A436" s="25" t="s">
        <v>9</v>
      </c>
      <c r="B436" s="18" t="s">
        <v>114</v>
      </c>
      <c r="C436" s="15" t="s">
        <v>115</v>
      </c>
      <c r="D436" s="16" t="s">
        <v>343</v>
      </c>
      <c r="E436" s="15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234</v>
      </c>
      <c r="C437" s="9" t="s">
        <v>234</v>
      </c>
      <c r="D437" s="10" t="s">
        <v>116</v>
      </c>
      <c r="E437" s="15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350</v>
      </c>
      <c r="E438" s="15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1">
        <v>5.0999999999999996</v>
      </c>
      <c r="E440" s="15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5.0999999999999996</v>
      </c>
      <c r="E441" s="15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16</v>
      </c>
    </row>
    <row r="442" spans="1:65">
      <c r="A442" s="30"/>
      <c r="B442" s="20" t="s">
        <v>237</v>
      </c>
      <c r="C442" s="12"/>
      <c r="D442" s="22">
        <v>5.0999999999999996</v>
      </c>
      <c r="E442" s="15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238</v>
      </c>
      <c r="C443" s="29"/>
      <c r="D443" s="11">
        <v>5.0999999999999996</v>
      </c>
      <c r="E443" s="15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5.0999999999999996</v>
      </c>
    </row>
    <row r="444" spans="1:65">
      <c r="A444" s="30"/>
      <c r="B444" s="3" t="s">
        <v>239</v>
      </c>
      <c r="C444" s="29"/>
      <c r="D444" s="23">
        <v>0</v>
      </c>
      <c r="E444" s="15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52</v>
      </c>
    </row>
    <row r="445" spans="1:65">
      <c r="A445" s="30"/>
      <c r="B445" s="3" t="s">
        <v>87</v>
      </c>
      <c r="C445" s="29"/>
      <c r="D445" s="13">
        <v>0</v>
      </c>
      <c r="E445" s="15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6"/>
    </row>
    <row r="446" spans="1:65">
      <c r="A446" s="30"/>
      <c r="B446" s="3" t="s">
        <v>240</v>
      </c>
      <c r="C446" s="29"/>
      <c r="D446" s="13">
        <v>0</v>
      </c>
      <c r="E446" s="15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6"/>
    </row>
    <row r="447" spans="1:65">
      <c r="A447" s="30"/>
      <c r="B447" s="46" t="s">
        <v>241</v>
      </c>
      <c r="C447" s="47"/>
      <c r="D447" s="45" t="s">
        <v>242</v>
      </c>
      <c r="E447" s="15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6"/>
    </row>
    <row r="448" spans="1:65">
      <c r="B448" s="31"/>
      <c r="C448" s="20"/>
      <c r="D448" s="20"/>
      <c r="BM448" s="56"/>
    </row>
    <row r="449" spans="1:65" ht="15">
      <c r="B449" s="8" t="s">
        <v>640</v>
      </c>
      <c r="BM449" s="28" t="s">
        <v>278</v>
      </c>
    </row>
    <row r="450" spans="1:65" ht="15">
      <c r="A450" s="25" t="s">
        <v>61</v>
      </c>
      <c r="B450" s="18" t="s">
        <v>114</v>
      </c>
      <c r="C450" s="15" t="s">
        <v>115</v>
      </c>
      <c r="D450" s="16" t="s">
        <v>343</v>
      </c>
      <c r="E450" s="15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234</v>
      </c>
      <c r="C451" s="9" t="s">
        <v>234</v>
      </c>
      <c r="D451" s="10" t="s">
        <v>116</v>
      </c>
      <c r="E451" s="15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350</v>
      </c>
      <c r="E452" s="15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2</v>
      </c>
    </row>
    <row r="453" spans="1:65">
      <c r="A453" s="30"/>
      <c r="B453" s="19"/>
      <c r="C453" s="9"/>
      <c r="D453" s="26"/>
      <c r="E453" s="15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2</v>
      </c>
    </row>
    <row r="454" spans="1:65">
      <c r="A454" s="30"/>
      <c r="B454" s="18">
        <v>1</v>
      </c>
      <c r="C454" s="14">
        <v>1</v>
      </c>
      <c r="D454" s="152" t="s">
        <v>109</v>
      </c>
      <c r="E454" s="15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>
        <v>1</v>
      </c>
      <c r="C455" s="9">
        <v>2</v>
      </c>
      <c r="D455" s="154" t="s">
        <v>109</v>
      </c>
      <c r="E455" s="15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3</v>
      </c>
    </row>
    <row r="456" spans="1:65">
      <c r="A456" s="30"/>
      <c r="B456" s="20" t="s">
        <v>237</v>
      </c>
      <c r="C456" s="12"/>
      <c r="D456" s="22" t="s">
        <v>729</v>
      </c>
      <c r="E456" s="15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16</v>
      </c>
    </row>
    <row r="457" spans="1:65">
      <c r="A457" s="30"/>
      <c r="B457" s="3" t="s">
        <v>238</v>
      </c>
      <c r="C457" s="29"/>
      <c r="D457" s="11" t="s">
        <v>729</v>
      </c>
      <c r="E457" s="15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 t="s">
        <v>109</v>
      </c>
    </row>
    <row r="458" spans="1:65">
      <c r="A458" s="30"/>
      <c r="B458" s="3" t="s">
        <v>239</v>
      </c>
      <c r="C458" s="29"/>
      <c r="D458" s="23" t="s">
        <v>729</v>
      </c>
      <c r="E458" s="15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37</v>
      </c>
    </row>
    <row r="459" spans="1:65">
      <c r="A459" s="30"/>
      <c r="B459" s="3" t="s">
        <v>87</v>
      </c>
      <c r="C459" s="29"/>
      <c r="D459" s="13" t="s">
        <v>729</v>
      </c>
      <c r="E459" s="15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6"/>
    </row>
    <row r="460" spans="1:65">
      <c r="A460" s="30"/>
      <c r="B460" s="3" t="s">
        <v>240</v>
      </c>
      <c r="C460" s="29"/>
      <c r="D460" s="13" t="s">
        <v>729</v>
      </c>
      <c r="E460" s="15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6"/>
    </row>
    <row r="461" spans="1:65">
      <c r="A461" s="30"/>
      <c r="B461" s="46" t="s">
        <v>241</v>
      </c>
      <c r="C461" s="47"/>
      <c r="D461" s="45" t="s">
        <v>242</v>
      </c>
      <c r="E461" s="15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6"/>
    </row>
    <row r="462" spans="1:65">
      <c r="B462" s="31"/>
      <c r="C462" s="20"/>
      <c r="D462" s="20"/>
      <c r="BM462" s="56"/>
    </row>
    <row r="463" spans="1:65" ht="15">
      <c r="B463" s="8" t="s">
        <v>714</v>
      </c>
      <c r="BM463" s="28" t="s">
        <v>278</v>
      </c>
    </row>
    <row r="464" spans="1:65" ht="15">
      <c r="A464" s="25" t="s">
        <v>12</v>
      </c>
      <c r="B464" s="18" t="s">
        <v>114</v>
      </c>
      <c r="C464" s="15" t="s">
        <v>115</v>
      </c>
      <c r="D464" s="16" t="s">
        <v>343</v>
      </c>
      <c r="E464" s="15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234</v>
      </c>
      <c r="C465" s="9" t="s">
        <v>234</v>
      </c>
      <c r="D465" s="10" t="s">
        <v>116</v>
      </c>
      <c r="E465" s="15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350</v>
      </c>
      <c r="E466" s="15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21">
        <v>6.55</v>
      </c>
      <c r="E468" s="15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1">
        <v>7.23</v>
      </c>
      <c r="E469" s="15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8</v>
      </c>
    </row>
    <row r="470" spans="1:65">
      <c r="A470" s="30"/>
      <c r="B470" s="20" t="s">
        <v>237</v>
      </c>
      <c r="C470" s="12"/>
      <c r="D470" s="22">
        <v>6.8900000000000006</v>
      </c>
      <c r="E470" s="15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238</v>
      </c>
      <c r="C471" s="29"/>
      <c r="D471" s="11">
        <v>6.8900000000000006</v>
      </c>
      <c r="E471" s="15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>
        <v>6.89</v>
      </c>
    </row>
    <row r="472" spans="1:65">
      <c r="A472" s="30"/>
      <c r="B472" s="3" t="s">
        <v>239</v>
      </c>
      <c r="C472" s="29"/>
      <c r="D472" s="23">
        <v>0.48083261120685272</v>
      </c>
      <c r="E472" s="15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38</v>
      </c>
    </row>
    <row r="473" spans="1:65">
      <c r="A473" s="30"/>
      <c r="B473" s="3" t="s">
        <v>87</v>
      </c>
      <c r="C473" s="29"/>
      <c r="D473" s="13">
        <v>6.9787026299978613E-2</v>
      </c>
      <c r="E473" s="15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6"/>
    </row>
    <row r="474" spans="1:65">
      <c r="A474" s="30"/>
      <c r="B474" s="3" t="s">
        <v>240</v>
      </c>
      <c r="C474" s="29"/>
      <c r="D474" s="13">
        <v>2.2204460492503131E-16</v>
      </c>
      <c r="E474" s="15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6"/>
    </row>
    <row r="475" spans="1:65">
      <c r="A475" s="30"/>
      <c r="B475" s="46" t="s">
        <v>241</v>
      </c>
      <c r="C475" s="47"/>
      <c r="D475" s="45" t="s">
        <v>242</v>
      </c>
      <c r="E475" s="15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6"/>
    </row>
    <row r="476" spans="1:65">
      <c r="B476" s="31"/>
      <c r="C476" s="20"/>
      <c r="D476" s="20"/>
      <c r="BM476" s="56"/>
    </row>
    <row r="477" spans="1:65" ht="15">
      <c r="B477" s="8" t="s">
        <v>715</v>
      </c>
      <c r="BM477" s="28" t="s">
        <v>278</v>
      </c>
    </row>
    <row r="478" spans="1:65" ht="15">
      <c r="A478" s="25" t="s">
        <v>15</v>
      </c>
      <c r="B478" s="18" t="s">
        <v>114</v>
      </c>
      <c r="C478" s="15" t="s">
        <v>115</v>
      </c>
      <c r="D478" s="16" t="s">
        <v>343</v>
      </c>
      <c r="E478" s="15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234</v>
      </c>
      <c r="C479" s="9" t="s">
        <v>234</v>
      </c>
      <c r="D479" s="10" t="s">
        <v>116</v>
      </c>
      <c r="E479" s="15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350</v>
      </c>
      <c r="E480" s="15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1">
        <v>3.2</v>
      </c>
      <c r="E482" s="15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3.6</v>
      </c>
      <c r="E483" s="15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13</v>
      </c>
    </row>
    <row r="484" spans="1:65">
      <c r="A484" s="30"/>
      <c r="B484" s="20" t="s">
        <v>237</v>
      </c>
      <c r="C484" s="12"/>
      <c r="D484" s="22">
        <v>3.4000000000000004</v>
      </c>
      <c r="E484" s="15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238</v>
      </c>
      <c r="C485" s="29"/>
      <c r="D485" s="11">
        <v>3.4000000000000004</v>
      </c>
      <c r="E485" s="15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3.4</v>
      </c>
    </row>
    <row r="486" spans="1:65">
      <c r="A486" s="30"/>
      <c r="B486" s="3" t="s">
        <v>239</v>
      </c>
      <c r="C486" s="29"/>
      <c r="D486" s="23">
        <v>0.28284271247461895</v>
      </c>
      <c r="E486" s="15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39</v>
      </c>
    </row>
    <row r="487" spans="1:65">
      <c r="A487" s="30"/>
      <c r="B487" s="3" t="s">
        <v>87</v>
      </c>
      <c r="C487" s="29"/>
      <c r="D487" s="13">
        <v>8.3189033080770275E-2</v>
      </c>
      <c r="E487" s="15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6"/>
    </row>
    <row r="488" spans="1:65">
      <c r="A488" s="30"/>
      <c r="B488" s="3" t="s">
        <v>240</v>
      </c>
      <c r="C488" s="29"/>
      <c r="D488" s="13">
        <v>2.2204460492503131E-16</v>
      </c>
      <c r="E488" s="15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6"/>
    </row>
    <row r="489" spans="1:65">
      <c r="A489" s="30"/>
      <c r="B489" s="46" t="s">
        <v>241</v>
      </c>
      <c r="C489" s="47"/>
      <c r="D489" s="45" t="s">
        <v>242</v>
      </c>
      <c r="E489" s="15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B490" s="31"/>
      <c r="C490" s="20"/>
      <c r="D490" s="20"/>
      <c r="BM490" s="56"/>
    </row>
    <row r="491" spans="1:65" ht="15">
      <c r="B491" s="8" t="s">
        <v>716</v>
      </c>
      <c r="BM491" s="28" t="s">
        <v>278</v>
      </c>
    </row>
    <row r="492" spans="1:65" ht="15">
      <c r="A492" s="25" t="s">
        <v>18</v>
      </c>
      <c r="B492" s="18" t="s">
        <v>114</v>
      </c>
      <c r="C492" s="15" t="s">
        <v>115</v>
      </c>
      <c r="D492" s="16" t="s">
        <v>343</v>
      </c>
      <c r="E492" s="15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234</v>
      </c>
      <c r="C493" s="9" t="s">
        <v>234</v>
      </c>
      <c r="D493" s="10" t="s">
        <v>116</v>
      </c>
      <c r="E493" s="15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350</v>
      </c>
      <c r="E494" s="15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0</v>
      </c>
    </row>
    <row r="495" spans="1:65">
      <c r="A495" s="30"/>
      <c r="B495" s="19"/>
      <c r="C495" s="9"/>
      <c r="D495" s="26"/>
      <c r="E495" s="15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0</v>
      </c>
    </row>
    <row r="496" spans="1:65">
      <c r="A496" s="30"/>
      <c r="B496" s="18">
        <v>1</v>
      </c>
      <c r="C496" s="14">
        <v>1</v>
      </c>
      <c r="D496" s="230">
        <v>134</v>
      </c>
      <c r="E496" s="233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  <c r="AA496" s="234"/>
      <c r="AB496" s="234"/>
      <c r="AC496" s="234"/>
      <c r="AD496" s="234"/>
      <c r="AE496" s="234"/>
      <c r="AF496" s="234"/>
      <c r="AG496" s="234"/>
      <c r="AH496" s="234"/>
      <c r="AI496" s="234"/>
      <c r="AJ496" s="234"/>
      <c r="AK496" s="234"/>
      <c r="AL496" s="234"/>
      <c r="AM496" s="234"/>
      <c r="AN496" s="234"/>
      <c r="AO496" s="234"/>
      <c r="AP496" s="234"/>
      <c r="AQ496" s="234"/>
      <c r="AR496" s="234"/>
      <c r="AS496" s="234"/>
      <c r="AT496" s="234"/>
      <c r="AU496" s="234"/>
      <c r="AV496" s="234"/>
      <c r="AW496" s="234"/>
      <c r="AX496" s="234"/>
      <c r="AY496" s="234"/>
      <c r="AZ496" s="234"/>
      <c r="BA496" s="234"/>
      <c r="BB496" s="234"/>
      <c r="BC496" s="234"/>
      <c r="BD496" s="234"/>
      <c r="BE496" s="234"/>
      <c r="BF496" s="234"/>
      <c r="BG496" s="234"/>
      <c r="BH496" s="234"/>
      <c r="BI496" s="234"/>
      <c r="BJ496" s="234"/>
      <c r="BK496" s="234"/>
      <c r="BL496" s="234"/>
      <c r="BM496" s="235">
        <v>1</v>
      </c>
    </row>
    <row r="497" spans="1:65">
      <c r="A497" s="30"/>
      <c r="B497" s="19">
        <v>1</v>
      </c>
      <c r="C497" s="9">
        <v>2</v>
      </c>
      <c r="D497" s="236">
        <v>134</v>
      </c>
      <c r="E497" s="233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  <c r="AA497" s="234"/>
      <c r="AB497" s="234"/>
      <c r="AC497" s="234"/>
      <c r="AD497" s="234"/>
      <c r="AE497" s="234"/>
      <c r="AF497" s="234"/>
      <c r="AG497" s="234"/>
      <c r="AH497" s="234"/>
      <c r="AI497" s="234"/>
      <c r="AJ497" s="234"/>
      <c r="AK497" s="234"/>
      <c r="AL497" s="234"/>
      <c r="AM497" s="234"/>
      <c r="AN497" s="234"/>
      <c r="AO497" s="234"/>
      <c r="AP497" s="234"/>
      <c r="AQ497" s="234"/>
      <c r="AR497" s="234"/>
      <c r="AS497" s="234"/>
      <c r="AT497" s="234"/>
      <c r="AU497" s="234"/>
      <c r="AV497" s="234"/>
      <c r="AW497" s="234"/>
      <c r="AX497" s="234"/>
      <c r="AY497" s="234"/>
      <c r="AZ497" s="234"/>
      <c r="BA497" s="234"/>
      <c r="BB497" s="234"/>
      <c r="BC497" s="234"/>
      <c r="BD497" s="234"/>
      <c r="BE497" s="234"/>
      <c r="BF497" s="234"/>
      <c r="BG497" s="234"/>
      <c r="BH497" s="234"/>
      <c r="BI497" s="234"/>
      <c r="BJ497" s="234"/>
      <c r="BK497" s="234"/>
      <c r="BL497" s="234"/>
      <c r="BM497" s="235">
        <v>21</v>
      </c>
    </row>
    <row r="498" spans="1:65">
      <c r="A498" s="30"/>
      <c r="B498" s="20" t="s">
        <v>237</v>
      </c>
      <c r="C498" s="12"/>
      <c r="D498" s="240">
        <v>134</v>
      </c>
      <c r="E498" s="233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  <c r="AA498" s="234"/>
      <c r="AB498" s="234"/>
      <c r="AC498" s="234"/>
      <c r="AD498" s="234"/>
      <c r="AE498" s="234"/>
      <c r="AF498" s="234"/>
      <c r="AG498" s="234"/>
      <c r="AH498" s="234"/>
      <c r="AI498" s="234"/>
      <c r="AJ498" s="234"/>
      <c r="AK498" s="234"/>
      <c r="AL498" s="234"/>
      <c r="AM498" s="234"/>
      <c r="AN498" s="234"/>
      <c r="AO498" s="234"/>
      <c r="AP498" s="234"/>
      <c r="AQ498" s="234"/>
      <c r="AR498" s="234"/>
      <c r="AS498" s="234"/>
      <c r="AT498" s="234"/>
      <c r="AU498" s="234"/>
      <c r="AV498" s="234"/>
      <c r="AW498" s="234"/>
      <c r="AX498" s="234"/>
      <c r="AY498" s="234"/>
      <c r="AZ498" s="234"/>
      <c r="BA498" s="234"/>
      <c r="BB498" s="234"/>
      <c r="BC498" s="234"/>
      <c r="BD498" s="234"/>
      <c r="BE498" s="234"/>
      <c r="BF498" s="234"/>
      <c r="BG498" s="234"/>
      <c r="BH498" s="234"/>
      <c r="BI498" s="234"/>
      <c r="BJ498" s="234"/>
      <c r="BK498" s="234"/>
      <c r="BL498" s="234"/>
      <c r="BM498" s="235">
        <v>16</v>
      </c>
    </row>
    <row r="499" spans="1:65">
      <c r="A499" s="30"/>
      <c r="B499" s="3" t="s">
        <v>238</v>
      </c>
      <c r="C499" s="29"/>
      <c r="D499" s="236">
        <v>134</v>
      </c>
      <c r="E499" s="233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  <c r="AD499" s="234"/>
      <c r="AE499" s="234"/>
      <c r="AF499" s="234"/>
      <c r="AG499" s="234"/>
      <c r="AH499" s="234"/>
      <c r="AI499" s="234"/>
      <c r="AJ499" s="234"/>
      <c r="AK499" s="234"/>
      <c r="AL499" s="234"/>
      <c r="AM499" s="234"/>
      <c r="AN499" s="234"/>
      <c r="AO499" s="234"/>
      <c r="AP499" s="234"/>
      <c r="AQ499" s="234"/>
      <c r="AR499" s="234"/>
      <c r="AS499" s="234"/>
      <c r="AT499" s="234"/>
      <c r="AU499" s="234"/>
      <c r="AV499" s="234"/>
      <c r="AW499" s="234"/>
      <c r="AX499" s="234"/>
      <c r="AY499" s="234"/>
      <c r="AZ499" s="234"/>
      <c r="BA499" s="234"/>
      <c r="BB499" s="234"/>
      <c r="BC499" s="234"/>
      <c r="BD499" s="234"/>
      <c r="BE499" s="234"/>
      <c r="BF499" s="234"/>
      <c r="BG499" s="234"/>
      <c r="BH499" s="234"/>
      <c r="BI499" s="234"/>
      <c r="BJ499" s="234"/>
      <c r="BK499" s="234"/>
      <c r="BL499" s="234"/>
      <c r="BM499" s="235">
        <v>134</v>
      </c>
    </row>
    <row r="500" spans="1:65">
      <c r="A500" s="30"/>
      <c r="B500" s="3" t="s">
        <v>239</v>
      </c>
      <c r="C500" s="29"/>
      <c r="D500" s="236">
        <v>0</v>
      </c>
      <c r="E500" s="233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  <c r="AD500" s="234"/>
      <c r="AE500" s="234"/>
      <c r="AF500" s="234"/>
      <c r="AG500" s="234"/>
      <c r="AH500" s="234"/>
      <c r="AI500" s="234"/>
      <c r="AJ500" s="234"/>
      <c r="AK500" s="234"/>
      <c r="AL500" s="234"/>
      <c r="AM500" s="234"/>
      <c r="AN500" s="234"/>
      <c r="AO500" s="234"/>
      <c r="AP500" s="234"/>
      <c r="AQ500" s="234"/>
      <c r="AR500" s="234"/>
      <c r="AS500" s="234"/>
      <c r="AT500" s="234"/>
      <c r="AU500" s="234"/>
      <c r="AV500" s="234"/>
      <c r="AW500" s="234"/>
      <c r="AX500" s="234"/>
      <c r="AY500" s="234"/>
      <c r="AZ500" s="234"/>
      <c r="BA500" s="234"/>
      <c r="BB500" s="234"/>
      <c r="BC500" s="234"/>
      <c r="BD500" s="234"/>
      <c r="BE500" s="234"/>
      <c r="BF500" s="234"/>
      <c r="BG500" s="234"/>
      <c r="BH500" s="234"/>
      <c r="BI500" s="234"/>
      <c r="BJ500" s="234"/>
      <c r="BK500" s="234"/>
      <c r="BL500" s="234"/>
      <c r="BM500" s="235">
        <v>40</v>
      </c>
    </row>
    <row r="501" spans="1:65">
      <c r="A501" s="30"/>
      <c r="B501" s="3" t="s">
        <v>87</v>
      </c>
      <c r="C501" s="29"/>
      <c r="D501" s="13">
        <v>0</v>
      </c>
      <c r="E501" s="15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6"/>
    </row>
    <row r="502" spans="1:65">
      <c r="A502" s="30"/>
      <c r="B502" s="3" t="s">
        <v>240</v>
      </c>
      <c r="C502" s="29"/>
      <c r="D502" s="13">
        <v>0</v>
      </c>
      <c r="E502" s="15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6"/>
    </row>
    <row r="503" spans="1:65">
      <c r="A503" s="30"/>
      <c r="B503" s="46" t="s">
        <v>241</v>
      </c>
      <c r="C503" s="47"/>
      <c r="D503" s="45" t="s">
        <v>242</v>
      </c>
      <c r="E503" s="15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6"/>
    </row>
    <row r="504" spans="1:65">
      <c r="B504" s="31"/>
      <c r="C504" s="20"/>
      <c r="D504" s="20"/>
      <c r="BM504" s="56"/>
    </row>
    <row r="505" spans="1:65" ht="15">
      <c r="B505" s="8" t="s">
        <v>717</v>
      </c>
      <c r="BM505" s="28" t="s">
        <v>278</v>
      </c>
    </row>
    <row r="506" spans="1:65" ht="15">
      <c r="A506" s="25" t="s">
        <v>21</v>
      </c>
      <c r="B506" s="18" t="s">
        <v>114</v>
      </c>
      <c r="C506" s="15" t="s">
        <v>115</v>
      </c>
      <c r="D506" s="16" t="s">
        <v>343</v>
      </c>
      <c r="E506" s="15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234</v>
      </c>
      <c r="C507" s="9" t="s">
        <v>234</v>
      </c>
      <c r="D507" s="10" t="s">
        <v>116</v>
      </c>
      <c r="E507" s="15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350</v>
      </c>
      <c r="E508" s="15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2</v>
      </c>
    </row>
    <row r="509" spans="1:65">
      <c r="A509" s="30"/>
      <c r="B509" s="19"/>
      <c r="C509" s="9"/>
      <c r="D509" s="26"/>
      <c r="E509" s="15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2</v>
      </c>
    </row>
    <row r="510" spans="1:65">
      <c r="A510" s="30"/>
      <c r="B510" s="18">
        <v>1</v>
      </c>
      <c r="C510" s="14">
        <v>1</v>
      </c>
      <c r="D510" s="21">
        <v>1.19</v>
      </c>
      <c r="E510" s="15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1</v>
      </c>
    </row>
    <row r="511" spans="1:65">
      <c r="A511" s="30"/>
      <c r="B511" s="19">
        <v>1</v>
      </c>
      <c r="C511" s="9">
        <v>2</v>
      </c>
      <c r="D511" s="11">
        <v>1.1599999999999999</v>
      </c>
      <c r="E511" s="15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14</v>
      </c>
    </row>
    <row r="512" spans="1:65">
      <c r="A512" s="30"/>
      <c r="B512" s="20" t="s">
        <v>237</v>
      </c>
      <c r="C512" s="12"/>
      <c r="D512" s="22">
        <v>1.1749999999999998</v>
      </c>
      <c r="E512" s="15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16</v>
      </c>
    </row>
    <row r="513" spans="1:65">
      <c r="A513" s="30"/>
      <c r="B513" s="3" t="s">
        <v>238</v>
      </c>
      <c r="C513" s="29"/>
      <c r="D513" s="11">
        <v>1.1749999999999998</v>
      </c>
      <c r="E513" s="15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1.175</v>
      </c>
    </row>
    <row r="514" spans="1:65">
      <c r="A514" s="30"/>
      <c r="B514" s="3" t="s">
        <v>239</v>
      </c>
      <c r="C514" s="29"/>
      <c r="D514" s="23">
        <v>2.1213203435596444E-2</v>
      </c>
      <c r="E514" s="15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41</v>
      </c>
    </row>
    <row r="515" spans="1:65">
      <c r="A515" s="30"/>
      <c r="B515" s="3" t="s">
        <v>87</v>
      </c>
      <c r="C515" s="29"/>
      <c r="D515" s="13">
        <v>1.8053790157954424E-2</v>
      </c>
      <c r="E515" s="15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6"/>
    </row>
    <row r="516" spans="1:65">
      <c r="A516" s="30"/>
      <c r="B516" s="3" t="s">
        <v>240</v>
      </c>
      <c r="C516" s="29"/>
      <c r="D516" s="13">
        <v>-2.2204460492503131E-16</v>
      </c>
      <c r="E516" s="15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6"/>
    </row>
    <row r="517" spans="1:65">
      <c r="A517" s="30"/>
      <c r="B517" s="46" t="s">
        <v>241</v>
      </c>
      <c r="C517" s="47"/>
      <c r="D517" s="45" t="s">
        <v>242</v>
      </c>
      <c r="E517" s="15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6"/>
    </row>
    <row r="518" spans="1:65">
      <c r="B518" s="31"/>
      <c r="C518" s="20"/>
      <c r="D518" s="20"/>
      <c r="BM518" s="56"/>
    </row>
    <row r="519" spans="1:65" ht="15">
      <c r="B519" s="8" t="s">
        <v>718</v>
      </c>
      <c r="BM519" s="28" t="s">
        <v>278</v>
      </c>
    </row>
    <row r="520" spans="1:65" ht="15">
      <c r="A520" s="25" t="s">
        <v>24</v>
      </c>
      <c r="B520" s="18" t="s">
        <v>114</v>
      </c>
      <c r="C520" s="15" t="s">
        <v>115</v>
      </c>
      <c r="D520" s="16" t="s">
        <v>343</v>
      </c>
      <c r="E520" s="15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234</v>
      </c>
      <c r="C521" s="9" t="s">
        <v>234</v>
      </c>
      <c r="D521" s="10" t="s">
        <v>116</v>
      </c>
      <c r="E521" s="15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350</v>
      </c>
      <c r="E522" s="15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1">
        <v>0.73</v>
      </c>
      <c r="E524" s="15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0.75</v>
      </c>
      <c r="E525" s="15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36</v>
      </c>
    </row>
    <row r="526" spans="1:65">
      <c r="A526" s="30"/>
      <c r="B526" s="20" t="s">
        <v>237</v>
      </c>
      <c r="C526" s="12"/>
      <c r="D526" s="22">
        <v>0.74</v>
      </c>
      <c r="E526" s="15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238</v>
      </c>
      <c r="C527" s="29"/>
      <c r="D527" s="11">
        <v>0.74</v>
      </c>
      <c r="E527" s="15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0.74</v>
      </c>
    </row>
    <row r="528" spans="1:65">
      <c r="A528" s="30"/>
      <c r="B528" s="3" t="s">
        <v>239</v>
      </c>
      <c r="C528" s="29"/>
      <c r="D528" s="23">
        <v>1.4142135623730963E-2</v>
      </c>
      <c r="E528" s="15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42</v>
      </c>
    </row>
    <row r="529" spans="1:65">
      <c r="A529" s="30"/>
      <c r="B529" s="3" t="s">
        <v>87</v>
      </c>
      <c r="C529" s="29"/>
      <c r="D529" s="13">
        <v>1.9110994086122924E-2</v>
      </c>
      <c r="E529" s="15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6"/>
    </row>
    <row r="530" spans="1:65">
      <c r="A530" s="30"/>
      <c r="B530" s="3" t="s">
        <v>240</v>
      </c>
      <c r="C530" s="29"/>
      <c r="D530" s="13">
        <v>0</v>
      </c>
      <c r="E530" s="15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6"/>
    </row>
    <row r="531" spans="1:65">
      <c r="A531" s="30"/>
      <c r="B531" s="46" t="s">
        <v>241</v>
      </c>
      <c r="C531" s="47"/>
      <c r="D531" s="45" t="s">
        <v>242</v>
      </c>
      <c r="E531" s="15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6"/>
    </row>
    <row r="532" spans="1:65">
      <c r="B532" s="31"/>
      <c r="C532" s="20"/>
      <c r="D532" s="20"/>
      <c r="BM532" s="56"/>
    </row>
    <row r="533" spans="1:65" ht="15">
      <c r="B533" s="8" t="s">
        <v>719</v>
      </c>
      <c r="BM533" s="28" t="s">
        <v>278</v>
      </c>
    </row>
    <row r="534" spans="1:65" ht="15">
      <c r="A534" s="25" t="s">
        <v>27</v>
      </c>
      <c r="B534" s="18" t="s">
        <v>114</v>
      </c>
      <c r="C534" s="15" t="s">
        <v>115</v>
      </c>
      <c r="D534" s="16" t="s">
        <v>343</v>
      </c>
      <c r="E534" s="15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234</v>
      </c>
      <c r="C535" s="9" t="s">
        <v>234</v>
      </c>
      <c r="D535" s="10" t="s">
        <v>116</v>
      </c>
      <c r="E535" s="15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350</v>
      </c>
      <c r="E536" s="15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1" t="s">
        <v>98</v>
      </c>
      <c r="E538" s="15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0.2</v>
      </c>
      <c r="E539" s="15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15</v>
      </c>
    </row>
    <row r="540" spans="1:65">
      <c r="A540" s="30"/>
      <c r="B540" s="20" t="s">
        <v>237</v>
      </c>
      <c r="C540" s="12"/>
      <c r="D540" s="22">
        <v>0.2</v>
      </c>
      <c r="E540" s="15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238</v>
      </c>
      <c r="C541" s="29"/>
      <c r="D541" s="11">
        <v>0.2</v>
      </c>
      <c r="E541" s="15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0.15</v>
      </c>
    </row>
    <row r="542" spans="1:65">
      <c r="A542" s="30"/>
      <c r="B542" s="3" t="s">
        <v>239</v>
      </c>
      <c r="C542" s="29"/>
      <c r="D542" s="23" t="s">
        <v>729</v>
      </c>
      <c r="E542" s="15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43</v>
      </c>
    </row>
    <row r="543" spans="1:65">
      <c r="A543" s="30"/>
      <c r="B543" s="3" t="s">
        <v>87</v>
      </c>
      <c r="C543" s="29"/>
      <c r="D543" s="13" t="s">
        <v>729</v>
      </c>
      <c r="E543" s="15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6"/>
    </row>
    <row r="544" spans="1:65">
      <c r="A544" s="30"/>
      <c r="B544" s="3" t="s">
        <v>240</v>
      </c>
      <c r="C544" s="29"/>
      <c r="D544" s="13">
        <v>0.33333333333333348</v>
      </c>
      <c r="E544" s="15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6"/>
    </row>
    <row r="545" spans="1:65">
      <c r="A545" s="30"/>
      <c r="B545" s="46" t="s">
        <v>241</v>
      </c>
      <c r="C545" s="47"/>
      <c r="D545" s="45" t="s">
        <v>242</v>
      </c>
      <c r="E545" s="15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6"/>
    </row>
    <row r="546" spans="1:65">
      <c r="B546" s="31"/>
      <c r="C546" s="20"/>
      <c r="D546" s="20"/>
      <c r="BM546" s="56"/>
    </row>
    <row r="547" spans="1:65" ht="15">
      <c r="B547" s="8" t="s">
        <v>720</v>
      </c>
      <c r="BM547" s="28" t="s">
        <v>278</v>
      </c>
    </row>
    <row r="548" spans="1:65" ht="15">
      <c r="A548" s="25" t="s">
        <v>30</v>
      </c>
      <c r="B548" s="18" t="s">
        <v>114</v>
      </c>
      <c r="C548" s="15" t="s">
        <v>115</v>
      </c>
      <c r="D548" s="16" t="s">
        <v>343</v>
      </c>
      <c r="E548" s="15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234</v>
      </c>
      <c r="C549" s="9" t="s">
        <v>234</v>
      </c>
      <c r="D549" s="10" t="s">
        <v>116</v>
      </c>
      <c r="E549" s="15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350</v>
      </c>
      <c r="E550" s="15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/>
      <c r="C551" s="9"/>
      <c r="D551" s="26"/>
      <c r="E551" s="15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1</v>
      </c>
    </row>
    <row r="552" spans="1:65">
      <c r="A552" s="30"/>
      <c r="B552" s="18">
        <v>1</v>
      </c>
      <c r="C552" s="14">
        <v>1</v>
      </c>
      <c r="D552" s="229">
        <v>14.3</v>
      </c>
      <c r="E552" s="222"/>
      <c r="F552" s="223"/>
      <c r="G552" s="223"/>
      <c r="H552" s="223"/>
      <c r="I552" s="223"/>
      <c r="J552" s="223"/>
      <c r="K552" s="223"/>
      <c r="L552" s="223"/>
      <c r="M552" s="223"/>
      <c r="N552" s="223"/>
      <c r="O552" s="223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  <c r="AA552" s="223"/>
      <c r="AB552" s="223"/>
      <c r="AC552" s="223"/>
      <c r="AD552" s="223"/>
      <c r="AE552" s="223"/>
      <c r="AF552" s="223"/>
      <c r="AG552" s="223"/>
      <c r="AH552" s="223"/>
      <c r="AI552" s="223"/>
      <c r="AJ552" s="223"/>
      <c r="AK552" s="223"/>
      <c r="AL552" s="223"/>
      <c r="AM552" s="223"/>
      <c r="AN552" s="223"/>
      <c r="AO552" s="223"/>
      <c r="AP552" s="223"/>
      <c r="AQ552" s="223"/>
      <c r="AR552" s="223"/>
      <c r="AS552" s="223"/>
      <c r="AT552" s="223"/>
      <c r="AU552" s="223"/>
      <c r="AV552" s="223"/>
      <c r="AW552" s="223"/>
      <c r="AX552" s="223"/>
      <c r="AY552" s="223"/>
      <c r="AZ552" s="223"/>
      <c r="BA552" s="223"/>
      <c r="BB552" s="223"/>
      <c r="BC552" s="223"/>
      <c r="BD552" s="223"/>
      <c r="BE552" s="223"/>
      <c r="BF552" s="223"/>
      <c r="BG552" s="223"/>
      <c r="BH552" s="223"/>
      <c r="BI552" s="223"/>
      <c r="BJ552" s="223"/>
      <c r="BK552" s="223"/>
      <c r="BL552" s="223"/>
      <c r="BM552" s="224">
        <v>1</v>
      </c>
    </row>
    <row r="553" spans="1:65">
      <c r="A553" s="30"/>
      <c r="B553" s="19">
        <v>1</v>
      </c>
      <c r="C553" s="9">
        <v>2</v>
      </c>
      <c r="D553" s="228">
        <v>14.2</v>
      </c>
      <c r="E553" s="222"/>
      <c r="F553" s="223"/>
      <c r="G553" s="223"/>
      <c r="H553" s="223"/>
      <c r="I553" s="223"/>
      <c r="J553" s="223"/>
      <c r="K553" s="223"/>
      <c r="L553" s="223"/>
      <c r="M553" s="223"/>
      <c r="N553" s="223"/>
      <c r="O553" s="223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  <c r="AA553" s="223"/>
      <c r="AB553" s="223"/>
      <c r="AC553" s="223"/>
      <c r="AD553" s="223"/>
      <c r="AE553" s="223"/>
      <c r="AF553" s="223"/>
      <c r="AG553" s="223"/>
      <c r="AH553" s="223"/>
      <c r="AI553" s="223"/>
      <c r="AJ553" s="223"/>
      <c r="AK553" s="223"/>
      <c r="AL553" s="223"/>
      <c r="AM553" s="223"/>
      <c r="AN553" s="223"/>
      <c r="AO553" s="223"/>
      <c r="AP553" s="223"/>
      <c r="AQ553" s="223"/>
      <c r="AR553" s="223"/>
      <c r="AS553" s="223"/>
      <c r="AT553" s="223"/>
      <c r="AU553" s="223"/>
      <c r="AV553" s="223"/>
      <c r="AW553" s="223"/>
      <c r="AX553" s="223"/>
      <c r="AY553" s="223"/>
      <c r="AZ553" s="223"/>
      <c r="BA553" s="223"/>
      <c r="BB553" s="223"/>
      <c r="BC553" s="223"/>
      <c r="BD553" s="223"/>
      <c r="BE553" s="223"/>
      <c r="BF553" s="223"/>
      <c r="BG553" s="223"/>
      <c r="BH553" s="223"/>
      <c r="BI553" s="223"/>
      <c r="BJ553" s="223"/>
      <c r="BK553" s="223"/>
      <c r="BL553" s="223"/>
      <c r="BM553" s="224">
        <v>38</v>
      </c>
    </row>
    <row r="554" spans="1:65">
      <c r="A554" s="30"/>
      <c r="B554" s="20" t="s">
        <v>237</v>
      </c>
      <c r="C554" s="12"/>
      <c r="D554" s="227">
        <v>14.25</v>
      </c>
      <c r="E554" s="222"/>
      <c r="F554" s="223"/>
      <c r="G554" s="223"/>
      <c r="H554" s="223"/>
      <c r="I554" s="223"/>
      <c r="J554" s="223"/>
      <c r="K554" s="223"/>
      <c r="L554" s="223"/>
      <c r="M554" s="223"/>
      <c r="N554" s="223"/>
      <c r="O554" s="223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  <c r="AA554" s="223"/>
      <c r="AB554" s="223"/>
      <c r="AC554" s="223"/>
      <c r="AD554" s="223"/>
      <c r="AE554" s="223"/>
      <c r="AF554" s="223"/>
      <c r="AG554" s="223"/>
      <c r="AH554" s="223"/>
      <c r="AI554" s="223"/>
      <c r="AJ554" s="223"/>
      <c r="AK554" s="223"/>
      <c r="AL554" s="223"/>
      <c r="AM554" s="223"/>
      <c r="AN554" s="223"/>
      <c r="AO554" s="223"/>
      <c r="AP554" s="223"/>
      <c r="AQ554" s="223"/>
      <c r="AR554" s="223"/>
      <c r="AS554" s="223"/>
      <c r="AT554" s="223"/>
      <c r="AU554" s="223"/>
      <c r="AV554" s="223"/>
      <c r="AW554" s="223"/>
      <c r="AX554" s="223"/>
      <c r="AY554" s="223"/>
      <c r="AZ554" s="223"/>
      <c r="BA554" s="223"/>
      <c r="BB554" s="223"/>
      <c r="BC554" s="223"/>
      <c r="BD554" s="223"/>
      <c r="BE554" s="223"/>
      <c r="BF554" s="223"/>
      <c r="BG554" s="223"/>
      <c r="BH554" s="223"/>
      <c r="BI554" s="223"/>
      <c r="BJ554" s="223"/>
      <c r="BK554" s="223"/>
      <c r="BL554" s="223"/>
      <c r="BM554" s="224">
        <v>16</v>
      </c>
    </row>
    <row r="555" spans="1:65">
      <c r="A555" s="30"/>
      <c r="B555" s="3" t="s">
        <v>238</v>
      </c>
      <c r="C555" s="29"/>
      <c r="D555" s="228">
        <v>14.25</v>
      </c>
      <c r="E555" s="222"/>
      <c r="F555" s="223"/>
      <c r="G555" s="223"/>
      <c r="H555" s="223"/>
      <c r="I555" s="223"/>
      <c r="J555" s="223"/>
      <c r="K555" s="223"/>
      <c r="L555" s="223"/>
      <c r="M555" s="223"/>
      <c r="N555" s="223"/>
      <c r="O555" s="223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  <c r="AA555" s="223"/>
      <c r="AB555" s="223"/>
      <c r="AC555" s="223"/>
      <c r="AD555" s="223"/>
      <c r="AE555" s="223"/>
      <c r="AF555" s="223"/>
      <c r="AG555" s="223"/>
      <c r="AH555" s="223"/>
      <c r="AI555" s="223"/>
      <c r="AJ555" s="223"/>
      <c r="AK555" s="223"/>
      <c r="AL555" s="223"/>
      <c r="AM555" s="223"/>
      <c r="AN555" s="223"/>
      <c r="AO555" s="223"/>
      <c r="AP555" s="223"/>
      <c r="AQ555" s="223"/>
      <c r="AR555" s="223"/>
      <c r="AS555" s="223"/>
      <c r="AT555" s="223"/>
      <c r="AU555" s="223"/>
      <c r="AV555" s="223"/>
      <c r="AW555" s="223"/>
      <c r="AX555" s="223"/>
      <c r="AY555" s="223"/>
      <c r="AZ555" s="223"/>
      <c r="BA555" s="223"/>
      <c r="BB555" s="223"/>
      <c r="BC555" s="223"/>
      <c r="BD555" s="223"/>
      <c r="BE555" s="223"/>
      <c r="BF555" s="223"/>
      <c r="BG555" s="223"/>
      <c r="BH555" s="223"/>
      <c r="BI555" s="223"/>
      <c r="BJ555" s="223"/>
      <c r="BK555" s="223"/>
      <c r="BL555" s="223"/>
      <c r="BM555" s="224">
        <v>14.25</v>
      </c>
    </row>
    <row r="556" spans="1:65">
      <c r="A556" s="30"/>
      <c r="B556" s="3" t="s">
        <v>239</v>
      </c>
      <c r="C556" s="29"/>
      <c r="D556" s="228">
        <v>7.0710678118655765E-2</v>
      </c>
      <c r="E556" s="222"/>
      <c r="F556" s="223"/>
      <c r="G556" s="223"/>
      <c r="H556" s="223"/>
      <c r="I556" s="223"/>
      <c r="J556" s="223"/>
      <c r="K556" s="223"/>
      <c r="L556" s="223"/>
      <c r="M556" s="223"/>
      <c r="N556" s="223"/>
      <c r="O556" s="223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  <c r="AA556" s="223"/>
      <c r="AB556" s="223"/>
      <c r="AC556" s="223"/>
      <c r="AD556" s="223"/>
      <c r="AE556" s="223"/>
      <c r="AF556" s="223"/>
      <c r="AG556" s="223"/>
      <c r="AH556" s="223"/>
      <c r="AI556" s="223"/>
      <c r="AJ556" s="223"/>
      <c r="AK556" s="223"/>
      <c r="AL556" s="223"/>
      <c r="AM556" s="223"/>
      <c r="AN556" s="223"/>
      <c r="AO556" s="223"/>
      <c r="AP556" s="223"/>
      <c r="AQ556" s="223"/>
      <c r="AR556" s="223"/>
      <c r="AS556" s="223"/>
      <c r="AT556" s="223"/>
      <c r="AU556" s="223"/>
      <c r="AV556" s="223"/>
      <c r="AW556" s="223"/>
      <c r="AX556" s="223"/>
      <c r="AY556" s="223"/>
      <c r="AZ556" s="223"/>
      <c r="BA556" s="223"/>
      <c r="BB556" s="223"/>
      <c r="BC556" s="223"/>
      <c r="BD556" s="223"/>
      <c r="BE556" s="223"/>
      <c r="BF556" s="223"/>
      <c r="BG556" s="223"/>
      <c r="BH556" s="223"/>
      <c r="BI556" s="223"/>
      <c r="BJ556" s="223"/>
      <c r="BK556" s="223"/>
      <c r="BL556" s="223"/>
      <c r="BM556" s="224">
        <v>44</v>
      </c>
    </row>
    <row r="557" spans="1:65">
      <c r="A557" s="30"/>
      <c r="B557" s="3" t="s">
        <v>87</v>
      </c>
      <c r="C557" s="29"/>
      <c r="D557" s="13">
        <v>4.9621528504319836E-3</v>
      </c>
      <c r="E557" s="15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6"/>
    </row>
    <row r="558" spans="1:65">
      <c r="A558" s="30"/>
      <c r="B558" s="3" t="s">
        <v>240</v>
      </c>
      <c r="C558" s="29"/>
      <c r="D558" s="13">
        <v>0</v>
      </c>
      <c r="E558" s="15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6"/>
    </row>
    <row r="559" spans="1:65">
      <c r="A559" s="30"/>
      <c r="B559" s="46" t="s">
        <v>241</v>
      </c>
      <c r="C559" s="47"/>
      <c r="D559" s="45" t="s">
        <v>242</v>
      </c>
      <c r="E559" s="15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6"/>
    </row>
    <row r="560" spans="1:65">
      <c r="B560" s="31"/>
      <c r="C560" s="20"/>
      <c r="D560" s="20"/>
      <c r="BM560" s="56"/>
    </row>
    <row r="561" spans="1:65" ht="15">
      <c r="B561" s="8" t="s">
        <v>721</v>
      </c>
      <c r="BM561" s="28" t="s">
        <v>278</v>
      </c>
    </row>
    <row r="562" spans="1:65" ht="15">
      <c r="A562" s="25" t="s">
        <v>63</v>
      </c>
      <c r="B562" s="18" t="s">
        <v>114</v>
      </c>
      <c r="C562" s="15" t="s">
        <v>115</v>
      </c>
      <c r="D562" s="16" t="s">
        <v>343</v>
      </c>
      <c r="E562" s="15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234</v>
      </c>
      <c r="C563" s="9" t="s">
        <v>234</v>
      </c>
      <c r="D563" s="10" t="s">
        <v>116</v>
      </c>
      <c r="E563" s="15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1</v>
      </c>
    </row>
    <row r="564" spans="1:65">
      <c r="A564" s="30"/>
      <c r="B564" s="19"/>
      <c r="C564" s="9"/>
      <c r="D564" s="10" t="s">
        <v>350</v>
      </c>
      <c r="E564" s="15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3</v>
      </c>
    </row>
    <row r="565" spans="1:65">
      <c r="A565" s="30"/>
      <c r="B565" s="19"/>
      <c r="C565" s="9"/>
      <c r="D565" s="26"/>
      <c r="E565" s="15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3</v>
      </c>
    </row>
    <row r="566" spans="1:65">
      <c r="A566" s="30"/>
      <c r="B566" s="18">
        <v>1</v>
      </c>
      <c r="C566" s="14">
        <v>1</v>
      </c>
      <c r="D566" s="212">
        <v>0.13300000000000001</v>
      </c>
      <c r="E566" s="214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6">
        <v>1</v>
      </c>
    </row>
    <row r="567" spans="1:65">
      <c r="A567" s="30"/>
      <c r="B567" s="19">
        <v>1</v>
      </c>
      <c r="C567" s="9">
        <v>2</v>
      </c>
      <c r="D567" s="23">
        <v>0.13400000000000001</v>
      </c>
      <c r="E567" s="214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6">
        <v>39</v>
      </c>
    </row>
    <row r="568" spans="1:65">
      <c r="A568" s="30"/>
      <c r="B568" s="20" t="s">
        <v>237</v>
      </c>
      <c r="C568" s="12"/>
      <c r="D568" s="220">
        <v>0.13350000000000001</v>
      </c>
      <c r="E568" s="214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6">
        <v>16</v>
      </c>
    </row>
    <row r="569" spans="1:65">
      <c r="A569" s="30"/>
      <c r="B569" s="3" t="s">
        <v>238</v>
      </c>
      <c r="C569" s="29"/>
      <c r="D569" s="23">
        <v>0.13350000000000001</v>
      </c>
      <c r="E569" s="214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6">
        <v>0.13350000000000001</v>
      </c>
    </row>
    <row r="570" spans="1:65">
      <c r="A570" s="30"/>
      <c r="B570" s="3" t="s">
        <v>239</v>
      </c>
      <c r="C570" s="29"/>
      <c r="D570" s="23">
        <v>7.0710678118654816E-4</v>
      </c>
      <c r="E570" s="214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6">
        <v>45</v>
      </c>
    </row>
    <row r="571" spans="1:65">
      <c r="A571" s="30"/>
      <c r="B571" s="3" t="s">
        <v>87</v>
      </c>
      <c r="C571" s="29"/>
      <c r="D571" s="13">
        <v>5.2966800088880012E-3</v>
      </c>
      <c r="E571" s="15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6"/>
    </row>
    <row r="572" spans="1:65">
      <c r="A572" s="30"/>
      <c r="B572" s="3" t="s">
        <v>240</v>
      </c>
      <c r="C572" s="29"/>
      <c r="D572" s="13">
        <v>0</v>
      </c>
      <c r="E572" s="15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6"/>
    </row>
    <row r="573" spans="1:65">
      <c r="A573" s="30"/>
      <c r="B573" s="46" t="s">
        <v>241</v>
      </c>
      <c r="C573" s="47"/>
      <c r="D573" s="45" t="s">
        <v>242</v>
      </c>
      <c r="E573" s="15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6"/>
    </row>
    <row r="574" spans="1:65">
      <c r="B574" s="31"/>
      <c r="C574" s="20"/>
      <c r="D574" s="20"/>
      <c r="BM574" s="56"/>
    </row>
    <row r="575" spans="1:65" ht="15">
      <c r="B575" s="8" t="s">
        <v>722</v>
      </c>
      <c r="BM575" s="28" t="s">
        <v>278</v>
      </c>
    </row>
    <row r="576" spans="1:65" ht="15">
      <c r="A576" s="25" t="s">
        <v>65</v>
      </c>
      <c r="B576" s="18" t="s">
        <v>114</v>
      </c>
      <c r="C576" s="15" t="s">
        <v>115</v>
      </c>
      <c r="D576" s="16" t="s">
        <v>343</v>
      </c>
      <c r="E576" s="15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234</v>
      </c>
      <c r="C577" s="9" t="s">
        <v>234</v>
      </c>
      <c r="D577" s="10" t="s">
        <v>116</v>
      </c>
      <c r="E577" s="15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3</v>
      </c>
    </row>
    <row r="578" spans="1:65">
      <c r="A578" s="30"/>
      <c r="B578" s="19"/>
      <c r="C578" s="9"/>
      <c r="D578" s="10" t="s">
        <v>350</v>
      </c>
      <c r="E578" s="15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2</v>
      </c>
    </row>
    <row r="579" spans="1:65">
      <c r="A579" s="30"/>
      <c r="B579" s="19"/>
      <c r="C579" s="9"/>
      <c r="D579" s="26"/>
      <c r="E579" s="15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2</v>
      </c>
    </row>
    <row r="580" spans="1:65">
      <c r="A580" s="30"/>
      <c r="B580" s="18">
        <v>1</v>
      </c>
      <c r="C580" s="14">
        <v>1</v>
      </c>
      <c r="D580" s="21">
        <v>0.16</v>
      </c>
      <c r="E580" s="15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</v>
      </c>
    </row>
    <row r="581" spans="1:65">
      <c r="A581" s="30"/>
      <c r="B581" s="19">
        <v>1</v>
      </c>
      <c r="C581" s="9">
        <v>2</v>
      </c>
      <c r="D581" s="11">
        <v>0.16</v>
      </c>
      <c r="E581" s="15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>
        <v>9</v>
      </c>
    </row>
    <row r="582" spans="1:65">
      <c r="A582" s="30"/>
      <c r="B582" s="20" t="s">
        <v>237</v>
      </c>
      <c r="C582" s="12"/>
      <c r="D582" s="22">
        <v>0.16</v>
      </c>
      <c r="E582" s="15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16</v>
      </c>
    </row>
    <row r="583" spans="1:65">
      <c r="A583" s="30"/>
      <c r="B583" s="3" t="s">
        <v>238</v>
      </c>
      <c r="C583" s="29"/>
      <c r="D583" s="11">
        <v>0.16</v>
      </c>
      <c r="E583" s="15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0.16</v>
      </c>
    </row>
    <row r="584" spans="1:65">
      <c r="A584" s="30"/>
      <c r="B584" s="3" t="s">
        <v>239</v>
      </c>
      <c r="C584" s="29"/>
      <c r="D584" s="23">
        <v>0</v>
      </c>
      <c r="E584" s="15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46</v>
      </c>
    </row>
    <row r="585" spans="1:65">
      <c r="A585" s="30"/>
      <c r="B585" s="3" t="s">
        <v>87</v>
      </c>
      <c r="C585" s="29"/>
      <c r="D585" s="13">
        <v>0</v>
      </c>
      <c r="E585" s="15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6"/>
    </row>
    <row r="586" spans="1:65">
      <c r="A586" s="30"/>
      <c r="B586" s="3" t="s">
        <v>240</v>
      </c>
      <c r="C586" s="29"/>
      <c r="D586" s="13">
        <v>0</v>
      </c>
      <c r="E586" s="15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6"/>
    </row>
    <row r="587" spans="1:65">
      <c r="A587" s="30"/>
      <c r="B587" s="46" t="s">
        <v>241</v>
      </c>
      <c r="C587" s="47"/>
      <c r="D587" s="45" t="s">
        <v>242</v>
      </c>
      <c r="E587" s="15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6"/>
    </row>
    <row r="588" spans="1:65">
      <c r="B588" s="31"/>
      <c r="C588" s="20"/>
      <c r="D588" s="20"/>
      <c r="BM588" s="56"/>
    </row>
    <row r="589" spans="1:65" ht="15">
      <c r="B589" s="8" t="s">
        <v>723</v>
      </c>
      <c r="BM589" s="28" t="s">
        <v>278</v>
      </c>
    </row>
    <row r="590" spans="1:65" ht="15">
      <c r="A590" s="25" t="s">
        <v>32</v>
      </c>
      <c r="B590" s="18" t="s">
        <v>114</v>
      </c>
      <c r="C590" s="15" t="s">
        <v>115</v>
      </c>
      <c r="D590" s="16" t="s">
        <v>343</v>
      </c>
      <c r="E590" s="15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234</v>
      </c>
      <c r="C591" s="9" t="s">
        <v>234</v>
      </c>
      <c r="D591" s="10" t="s">
        <v>116</v>
      </c>
      <c r="E591" s="15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350</v>
      </c>
      <c r="E592" s="15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1">
        <v>5.53</v>
      </c>
      <c r="E594" s="15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5.66</v>
      </c>
      <c r="E595" s="15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41</v>
      </c>
    </row>
    <row r="596" spans="1:65">
      <c r="A596" s="30"/>
      <c r="B596" s="20" t="s">
        <v>237</v>
      </c>
      <c r="C596" s="12"/>
      <c r="D596" s="22">
        <v>5.5950000000000006</v>
      </c>
      <c r="E596" s="15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238</v>
      </c>
      <c r="C597" s="29"/>
      <c r="D597" s="11">
        <v>5.5950000000000006</v>
      </c>
      <c r="E597" s="15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5.5949999999999998</v>
      </c>
    </row>
    <row r="598" spans="1:65">
      <c r="A598" s="30"/>
      <c r="B598" s="3" t="s">
        <v>239</v>
      </c>
      <c r="C598" s="29"/>
      <c r="D598" s="23">
        <v>9.1923881554251102E-2</v>
      </c>
      <c r="E598" s="15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47</v>
      </c>
    </row>
    <row r="599" spans="1:65">
      <c r="A599" s="30"/>
      <c r="B599" s="3" t="s">
        <v>87</v>
      </c>
      <c r="C599" s="29"/>
      <c r="D599" s="13">
        <v>1.6429648177703503E-2</v>
      </c>
      <c r="E599" s="15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A600" s="30"/>
      <c r="B600" s="3" t="s">
        <v>240</v>
      </c>
      <c r="C600" s="29"/>
      <c r="D600" s="13">
        <v>2.2204460492503131E-16</v>
      </c>
      <c r="E600" s="15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6"/>
    </row>
    <row r="601" spans="1:65">
      <c r="A601" s="30"/>
      <c r="B601" s="46" t="s">
        <v>241</v>
      </c>
      <c r="C601" s="47"/>
      <c r="D601" s="45" t="s">
        <v>242</v>
      </c>
      <c r="E601" s="15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6"/>
    </row>
    <row r="602" spans="1:65">
      <c r="B602" s="31"/>
      <c r="C602" s="20"/>
      <c r="D602" s="20"/>
      <c r="BM602" s="56"/>
    </row>
    <row r="603" spans="1:65" ht="15">
      <c r="B603" s="8" t="s">
        <v>724</v>
      </c>
      <c r="BM603" s="28" t="s">
        <v>278</v>
      </c>
    </row>
    <row r="604" spans="1:65" ht="15">
      <c r="A604" s="25" t="s">
        <v>66</v>
      </c>
      <c r="B604" s="18" t="s">
        <v>114</v>
      </c>
      <c r="C604" s="15" t="s">
        <v>115</v>
      </c>
      <c r="D604" s="16" t="s">
        <v>343</v>
      </c>
      <c r="E604" s="15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234</v>
      </c>
      <c r="C605" s="9" t="s">
        <v>234</v>
      </c>
      <c r="D605" s="10" t="s">
        <v>116</v>
      </c>
      <c r="E605" s="15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350</v>
      </c>
      <c r="E606" s="15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9"/>
      <c r="C607" s="9"/>
      <c r="D607" s="26"/>
      <c r="E607" s="15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8">
        <v>1</v>
      </c>
      <c r="C608" s="14">
        <v>1</v>
      </c>
      <c r="D608" s="229">
        <v>11.4</v>
      </c>
      <c r="E608" s="222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  <c r="AA608" s="223"/>
      <c r="AB608" s="223"/>
      <c r="AC608" s="223"/>
      <c r="AD608" s="223"/>
      <c r="AE608" s="223"/>
      <c r="AF608" s="223"/>
      <c r="AG608" s="223"/>
      <c r="AH608" s="223"/>
      <c r="AI608" s="223"/>
      <c r="AJ608" s="223"/>
      <c r="AK608" s="223"/>
      <c r="AL608" s="223"/>
      <c r="AM608" s="223"/>
      <c r="AN608" s="223"/>
      <c r="AO608" s="223"/>
      <c r="AP608" s="223"/>
      <c r="AQ608" s="223"/>
      <c r="AR608" s="223"/>
      <c r="AS608" s="223"/>
      <c r="AT608" s="223"/>
      <c r="AU608" s="223"/>
      <c r="AV608" s="223"/>
      <c r="AW608" s="223"/>
      <c r="AX608" s="223"/>
      <c r="AY608" s="223"/>
      <c r="AZ608" s="223"/>
      <c r="BA608" s="223"/>
      <c r="BB608" s="223"/>
      <c r="BC608" s="223"/>
      <c r="BD608" s="223"/>
      <c r="BE608" s="223"/>
      <c r="BF608" s="223"/>
      <c r="BG608" s="223"/>
      <c r="BH608" s="223"/>
      <c r="BI608" s="223"/>
      <c r="BJ608" s="223"/>
      <c r="BK608" s="223"/>
      <c r="BL608" s="223"/>
      <c r="BM608" s="224">
        <v>1</v>
      </c>
    </row>
    <row r="609" spans="1:65">
      <c r="A609" s="30"/>
      <c r="B609" s="19">
        <v>1</v>
      </c>
      <c r="C609" s="9">
        <v>2</v>
      </c>
      <c r="D609" s="228">
        <v>10.8</v>
      </c>
      <c r="E609" s="222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  <c r="AA609" s="223"/>
      <c r="AB609" s="223"/>
      <c r="AC609" s="223"/>
      <c r="AD609" s="223"/>
      <c r="AE609" s="223"/>
      <c r="AF609" s="223"/>
      <c r="AG609" s="223"/>
      <c r="AH609" s="223"/>
      <c r="AI609" s="223"/>
      <c r="AJ609" s="223"/>
      <c r="AK609" s="223"/>
      <c r="AL609" s="223"/>
      <c r="AM609" s="223"/>
      <c r="AN609" s="223"/>
      <c r="AO609" s="223"/>
      <c r="AP609" s="223"/>
      <c r="AQ609" s="223"/>
      <c r="AR609" s="223"/>
      <c r="AS609" s="223"/>
      <c r="AT609" s="223"/>
      <c r="AU609" s="223"/>
      <c r="AV609" s="223"/>
      <c r="AW609" s="223"/>
      <c r="AX609" s="223"/>
      <c r="AY609" s="223"/>
      <c r="AZ609" s="223"/>
      <c r="BA609" s="223"/>
      <c r="BB609" s="223"/>
      <c r="BC609" s="223"/>
      <c r="BD609" s="223"/>
      <c r="BE609" s="223"/>
      <c r="BF609" s="223"/>
      <c r="BG609" s="223"/>
      <c r="BH609" s="223"/>
      <c r="BI609" s="223"/>
      <c r="BJ609" s="223"/>
      <c r="BK609" s="223"/>
      <c r="BL609" s="223"/>
      <c r="BM609" s="224">
        <v>23</v>
      </c>
    </row>
    <row r="610" spans="1:65">
      <c r="A610" s="30"/>
      <c r="B610" s="20" t="s">
        <v>237</v>
      </c>
      <c r="C610" s="12"/>
      <c r="D610" s="227">
        <v>11.100000000000001</v>
      </c>
      <c r="E610" s="222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  <c r="AA610" s="223"/>
      <c r="AB610" s="223"/>
      <c r="AC610" s="223"/>
      <c r="AD610" s="223"/>
      <c r="AE610" s="223"/>
      <c r="AF610" s="223"/>
      <c r="AG610" s="223"/>
      <c r="AH610" s="223"/>
      <c r="AI610" s="223"/>
      <c r="AJ610" s="223"/>
      <c r="AK610" s="223"/>
      <c r="AL610" s="223"/>
      <c r="AM610" s="223"/>
      <c r="AN610" s="223"/>
      <c r="AO610" s="223"/>
      <c r="AP610" s="223"/>
      <c r="AQ610" s="223"/>
      <c r="AR610" s="223"/>
      <c r="AS610" s="223"/>
      <c r="AT610" s="223"/>
      <c r="AU610" s="223"/>
      <c r="AV610" s="223"/>
      <c r="AW610" s="223"/>
      <c r="AX610" s="223"/>
      <c r="AY610" s="223"/>
      <c r="AZ610" s="223"/>
      <c r="BA610" s="223"/>
      <c r="BB610" s="223"/>
      <c r="BC610" s="223"/>
      <c r="BD610" s="223"/>
      <c r="BE610" s="223"/>
      <c r="BF610" s="223"/>
      <c r="BG610" s="223"/>
      <c r="BH610" s="223"/>
      <c r="BI610" s="223"/>
      <c r="BJ610" s="223"/>
      <c r="BK610" s="223"/>
      <c r="BL610" s="223"/>
      <c r="BM610" s="224">
        <v>16</v>
      </c>
    </row>
    <row r="611" spans="1:65">
      <c r="A611" s="30"/>
      <c r="B611" s="3" t="s">
        <v>238</v>
      </c>
      <c r="C611" s="29"/>
      <c r="D611" s="228">
        <v>11.100000000000001</v>
      </c>
      <c r="E611" s="222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  <c r="AA611" s="223"/>
      <c r="AB611" s="223"/>
      <c r="AC611" s="223"/>
      <c r="AD611" s="223"/>
      <c r="AE611" s="223"/>
      <c r="AF611" s="223"/>
      <c r="AG611" s="223"/>
      <c r="AH611" s="223"/>
      <c r="AI611" s="223"/>
      <c r="AJ611" s="223"/>
      <c r="AK611" s="223"/>
      <c r="AL611" s="223"/>
      <c r="AM611" s="223"/>
      <c r="AN611" s="223"/>
      <c r="AO611" s="223"/>
      <c r="AP611" s="223"/>
      <c r="AQ611" s="223"/>
      <c r="AR611" s="223"/>
      <c r="AS611" s="223"/>
      <c r="AT611" s="223"/>
      <c r="AU611" s="223"/>
      <c r="AV611" s="223"/>
      <c r="AW611" s="223"/>
      <c r="AX611" s="223"/>
      <c r="AY611" s="223"/>
      <c r="AZ611" s="223"/>
      <c r="BA611" s="223"/>
      <c r="BB611" s="223"/>
      <c r="BC611" s="223"/>
      <c r="BD611" s="223"/>
      <c r="BE611" s="223"/>
      <c r="BF611" s="223"/>
      <c r="BG611" s="223"/>
      <c r="BH611" s="223"/>
      <c r="BI611" s="223"/>
      <c r="BJ611" s="223"/>
      <c r="BK611" s="223"/>
      <c r="BL611" s="223"/>
      <c r="BM611" s="224">
        <v>11.1</v>
      </c>
    </row>
    <row r="612" spans="1:65">
      <c r="A612" s="30"/>
      <c r="B612" s="3" t="s">
        <v>239</v>
      </c>
      <c r="C612" s="29"/>
      <c r="D612" s="228">
        <v>0.42426406871192823</v>
      </c>
      <c r="E612" s="222"/>
      <c r="F612" s="223"/>
      <c r="G612" s="223"/>
      <c r="H612" s="223"/>
      <c r="I612" s="223"/>
      <c r="J612" s="223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  <c r="AA612" s="223"/>
      <c r="AB612" s="223"/>
      <c r="AC612" s="223"/>
      <c r="AD612" s="223"/>
      <c r="AE612" s="223"/>
      <c r="AF612" s="223"/>
      <c r="AG612" s="223"/>
      <c r="AH612" s="223"/>
      <c r="AI612" s="223"/>
      <c r="AJ612" s="223"/>
      <c r="AK612" s="223"/>
      <c r="AL612" s="223"/>
      <c r="AM612" s="223"/>
      <c r="AN612" s="223"/>
      <c r="AO612" s="223"/>
      <c r="AP612" s="223"/>
      <c r="AQ612" s="223"/>
      <c r="AR612" s="223"/>
      <c r="AS612" s="223"/>
      <c r="AT612" s="223"/>
      <c r="AU612" s="223"/>
      <c r="AV612" s="223"/>
      <c r="AW612" s="223"/>
      <c r="AX612" s="223"/>
      <c r="AY612" s="223"/>
      <c r="AZ612" s="223"/>
      <c r="BA612" s="223"/>
      <c r="BB612" s="223"/>
      <c r="BC612" s="223"/>
      <c r="BD612" s="223"/>
      <c r="BE612" s="223"/>
      <c r="BF612" s="223"/>
      <c r="BG612" s="223"/>
      <c r="BH612" s="223"/>
      <c r="BI612" s="223"/>
      <c r="BJ612" s="223"/>
      <c r="BK612" s="223"/>
      <c r="BL612" s="223"/>
      <c r="BM612" s="224">
        <v>48</v>
      </c>
    </row>
    <row r="613" spans="1:65">
      <c r="A613" s="30"/>
      <c r="B613" s="3" t="s">
        <v>87</v>
      </c>
      <c r="C613" s="29"/>
      <c r="D613" s="13">
        <v>3.8221988172245779E-2</v>
      </c>
      <c r="E613" s="15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6"/>
    </row>
    <row r="614" spans="1:65">
      <c r="A614" s="30"/>
      <c r="B614" s="3" t="s">
        <v>240</v>
      </c>
      <c r="C614" s="29"/>
      <c r="D614" s="13">
        <v>2.2204460492503131E-16</v>
      </c>
      <c r="E614" s="15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6"/>
    </row>
    <row r="615" spans="1:65">
      <c r="A615" s="30"/>
      <c r="B615" s="46" t="s">
        <v>241</v>
      </c>
      <c r="C615" s="47"/>
      <c r="D615" s="45" t="s">
        <v>242</v>
      </c>
      <c r="E615" s="15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6"/>
    </row>
    <row r="616" spans="1:65">
      <c r="B616" s="31"/>
      <c r="C616" s="20"/>
      <c r="D616" s="20"/>
      <c r="BM616" s="56"/>
    </row>
    <row r="617" spans="1:65" ht="15">
      <c r="B617" s="8" t="s">
        <v>725</v>
      </c>
      <c r="BM617" s="28" t="s">
        <v>278</v>
      </c>
    </row>
    <row r="618" spans="1:65" ht="15">
      <c r="A618" s="25" t="s">
        <v>35</v>
      </c>
      <c r="B618" s="18" t="s">
        <v>114</v>
      </c>
      <c r="C618" s="15" t="s">
        <v>115</v>
      </c>
      <c r="D618" s="16" t="s">
        <v>343</v>
      </c>
      <c r="E618" s="15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234</v>
      </c>
      <c r="C619" s="9" t="s">
        <v>234</v>
      </c>
      <c r="D619" s="10" t="s">
        <v>116</v>
      </c>
      <c r="E619" s="15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350</v>
      </c>
      <c r="E620" s="15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1">
        <v>4.5</v>
      </c>
      <c r="E622" s="15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4.5</v>
      </c>
      <c r="E623" s="15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43</v>
      </c>
    </row>
    <row r="624" spans="1:65">
      <c r="A624" s="30"/>
      <c r="B624" s="20" t="s">
        <v>237</v>
      </c>
      <c r="C624" s="12"/>
      <c r="D624" s="22">
        <v>4.5</v>
      </c>
      <c r="E624" s="15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238</v>
      </c>
      <c r="C625" s="29"/>
      <c r="D625" s="11">
        <v>4.5</v>
      </c>
      <c r="E625" s="15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4.5</v>
      </c>
    </row>
    <row r="626" spans="1:65">
      <c r="A626" s="30"/>
      <c r="B626" s="3" t="s">
        <v>239</v>
      </c>
      <c r="C626" s="29"/>
      <c r="D626" s="23">
        <v>0</v>
      </c>
      <c r="E626" s="15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49</v>
      </c>
    </row>
    <row r="627" spans="1:65">
      <c r="A627" s="30"/>
      <c r="B627" s="3" t="s">
        <v>87</v>
      </c>
      <c r="C627" s="29"/>
      <c r="D627" s="13">
        <v>0</v>
      </c>
      <c r="E627" s="15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6"/>
    </row>
    <row r="628" spans="1:65">
      <c r="A628" s="30"/>
      <c r="B628" s="3" t="s">
        <v>240</v>
      </c>
      <c r="C628" s="29"/>
      <c r="D628" s="13">
        <v>0</v>
      </c>
      <c r="E628" s="15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6"/>
    </row>
    <row r="629" spans="1:65">
      <c r="A629" s="30"/>
      <c r="B629" s="46" t="s">
        <v>241</v>
      </c>
      <c r="C629" s="47"/>
      <c r="D629" s="45" t="s">
        <v>242</v>
      </c>
      <c r="E629" s="15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6"/>
    </row>
    <row r="630" spans="1:65">
      <c r="B630" s="31"/>
      <c r="C630" s="20"/>
      <c r="D630" s="20"/>
      <c r="BM630" s="56"/>
    </row>
    <row r="631" spans="1:65" ht="15">
      <c r="B631" s="8" t="s">
        <v>726</v>
      </c>
      <c r="BM631" s="28" t="s">
        <v>278</v>
      </c>
    </row>
    <row r="632" spans="1:65" ht="15">
      <c r="A632" s="25" t="s">
        <v>38</v>
      </c>
      <c r="B632" s="18" t="s">
        <v>114</v>
      </c>
      <c r="C632" s="15" t="s">
        <v>115</v>
      </c>
      <c r="D632" s="16" t="s">
        <v>343</v>
      </c>
      <c r="E632" s="15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234</v>
      </c>
      <c r="C633" s="9" t="s">
        <v>234</v>
      </c>
      <c r="D633" s="10" t="s">
        <v>116</v>
      </c>
      <c r="E633" s="15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350</v>
      </c>
      <c r="E634" s="15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/>
      <c r="C635" s="9"/>
      <c r="D635" s="26"/>
      <c r="E635" s="15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1</v>
      </c>
    </row>
    <row r="636" spans="1:65">
      <c r="A636" s="30"/>
      <c r="B636" s="18">
        <v>1</v>
      </c>
      <c r="C636" s="14">
        <v>1</v>
      </c>
      <c r="D636" s="229">
        <v>16</v>
      </c>
      <c r="E636" s="222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  <c r="AA636" s="223"/>
      <c r="AB636" s="223"/>
      <c r="AC636" s="223"/>
      <c r="AD636" s="223"/>
      <c r="AE636" s="223"/>
      <c r="AF636" s="223"/>
      <c r="AG636" s="223"/>
      <c r="AH636" s="223"/>
      <c r="AI636" s="223"/>
      <c r="AJ636" s="223"/>
      <c r="AK636" s="223"/>
      <c r="AL636" s="223"/>
      <c r="AM636" s="223"/>
      <c r="AN636" s="223"/>
      <c r="AO636" s="223"/>
      <c r="AP636" s="223"/>
      <c r="AQ636" s="223"/>
      <c r="AR636" s="223"/>
      <c r="AS636" s="223"/>
      <c r="AT636" s="223"/>
      <c r="AU636" s="223"/>
      <c r="AV636" s="223"/>
      <c r="AW636" s="223"/>
      <c r="AX636" s="223"/>
      <c r="AY636" s="223"/>
      <c r="AZ636" s="223"/>
      <c r="BA636" s="223"/>
      <c r="BB636" s="223"/>
      <c r="BC636" s="223"/>
      <c r="BD636" s="223"/>
      <c r="BE636" s="223"/>
      <c r="BF636" s="223"/>
      <c r="BG636" s="223"/>
      <c r="BH636" s="223"/>
      <c r="BI636" s="223"/>
      <c r="BJ636" s="223"/>
      <c r="BK636" s="223"/>
      <c r="BL636" s="223"/>
      <c r="BM636" s="224">
        <v>1</v>
      </c>
    </row>
    <row r="637" spans="1:65">
      <c r="A637" s="30"/>
      <c r="B637" s="19">
        <v>1</v>
      </c>
      <c r="C637" s="9">
        <v>2</v>
      </c>
      <c r="D637" s="228">
        <v>17.100000000000001</v>
      </c>
      <c r="E637" s="222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  <c r="AA637" s="223"/>
      <c r="AB637" s="223"/>
      <c r="AC637" s="223"/>
      <c r="AD637" s="223"/>
      <c r="AE637" s="223"/>
      <c r="AF637" s="223"/>
      <c r="AG637" s="223"/>
      <c r="AH637" s="223"/>
      <c r="AI637" s="223"/>
      <c r="AJ637" s="223"/>
      <c r="AK637" s="223"/>
      <c r="AL637" s="223"/>
      <c r="AM637" s="223"/>
      <c r="AN637" s="223"/>
      <c r="AO637" s="223"/>
      <c r="AP637" s="223"/>
      <c r="AQ637" s="223"/>
      <c r="AR637" s="223"/>
      <c r="AS637" s="223"/>
      <c r="AT637" s="223"/>
      <c r="AU637" s="223"/>
      <c r="AV637" s="223"/>
      <c r="AW637" s="223"/>
      <c r="AX637" s="223"/>
      <c r="AY637" s="223"/>
      <c r="AZ637" s="223"/>
      <c r="BA637" s="223"/>
      <c r="BB637" s="223"/>
      <c r="BC637" s="223"/>
      <c r="BD637" s="223"/>
      <c r="BE637" s="223"/>
      <c r="BF637" s="223"/>
      <c r="BG637" s="223"/>
      <c r="BH637" s="223"/>
      <c r="BI637" s="223"/>
      <c r="BJ637" s="223"/>
      <c r="BK637" s="223"/>
      <c r="BL637" s="223"/>
      <c r="BM637" s="224">
        <v>44</v>
      </c>
    </row>
    <row r="638" spans="1:65">
      <c r="A638" s="30"/>
      <c r="B638" s="20" t="s">
        <v>237</v>
      </c>
      <c r="C638" s="12"/>
      <c r="D638" s="227">
        <v>16.55</v>
      </c>
      <c r="E638" s="222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  <c r="AA638" s="223"/>
      <c r="AB638" s="223"/>
      <c r="AC638" s="223"/>
      <c r="AD638" s="223"/>
      <c r="AE638" s="223"/>
      <c r="AF638" s="223"/>
      <c r="AG638" s="223"/>
      <c r="AH638" s="223"/>
      <c r="AI638" s="223"/>
      <c r="AJ638" s="223"/>
      <c r="AK638" s="223"/>
      <c r="AL638" s="223"/>
      <c r="AM638" s="223"/>
      <c r="AN638" s="223"/>
      <c r="AO638" s="223"/>
      <c r="AP638" s="223"/>
      <c r="AQ638" s="223"/>
      <c r="AR638" s="223"/>
      <c r="AS638" s="223"/>
      <c r="AT638" s="223"/>
      <c r="AU638" s="223"/>
      <c r="AV638" s="223"/>
      <c r="AW638" s="223"/>
      <c r="AX638" s="223"/>
      <c r="AY638" s="223"/>
      <c r="AZ638" s="223"/>
      <c r="BA638" s="223"/>
      <c r="BB638" s="223"/>
      <c r="BC638" s="223"/>
      <c r="BD638" s="223"/>
      <c r="BE638" s="223"/>
      <c r="BF638" s="223"/>
      <c r="BG638" s="223"/>
      <c r="BH638" s="223"/>
      <c r="BI638" s="223"/>
      <c r="BJ638" s="223"/>
      <c r="BK638" s="223"/>
      <c r="BL638" s="223"/>
      <c r="BM638" s="224">
        <v>16</v>
      </c>
    </row>
    <row r="639" spans="1:65">
      <c r="A639" s="30"/>
      <c r="B639" s="3" t="s">
        <v>238</v>
      </c>
      <c r="C639" s="29"/>
      <c r="D639" s="228">
        <v>16.55</v>
      </c>
      <c r="E639" s="222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  <c r="AA639" s="223"/>
      <c r="AB639" s="223"/>
      <c r="AC639" s="223"/>
      <c r="AD639" s="223"/>
      <c r="AE639" s="223"/>
      <c r="AF639" s="223"/>
      <c r="AG639" s="223"/>
      <c r="AH639" s="223"/>
      <c r="AI639" s="223"/>
      <c r="AJ639" s="223"/>
      <c r="AK639" s="223"/>
      <c r="AL639" s="223"/>
      <c r="AM639" s="223"/>
      <c r="AN639" s="223"/>
      <c r="AO639" s="223"/>
      <c r="AP639" s="223"/>
      <c r="AQ639" s="223"/>
      <c r="AR639" s="223"/>
      <c r="AS639" s="223"/>
      <c r="AT639" s="223"/>
      <c r="AU639" s="223"/>
      <c r="AV639" s="223"/>
      <c r="AW639" s="223"/>
      <c r="AX639" s="223"/>
      <c r="AY639" s="223"/>
      <c r="AZ639" s="223"/>
      <c r="BA639" s="223"/>
      <c r="BB639" s="223"/>
      <c r="BC639" s="223"/>
      <c r="BD639" s="223"/>
      <c r="BE639" s="223"/>
      <c r="BF639" s="223"/>
      <c r="BG639" s="223"/>
      <c r="BH639" s="223"/>
      <c r="BI639" s="223"/>
      <c r="BJ639" s="223"/>
      <c r="BK639" s="223"/>
      <c r="BL639" s="223"/>
      <c r="BM639" s="224">
        <v>16.55</v>
      </c>
    </row>
    <row r="640" spans="1:65">
      <c r="A640" s="30"/>
      <c r="B640" s="3" t="s">
        <v>239</v>
      </c>
      <c r="C640" s="29"/>
      <c r="D640" s="228">
        <v>0.7778174593052033</v>
      </c>
      <c r="E640" s="222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  <c r="AA640" s="223"/>
      <c r="AB640" s="223"/>
      <c r="AC640" s="223"/>
      <c r="AD640" s="223"/>
      <c r="AE640" s="223"/>
      <c r="AF640" s="223"/>
      <c r="AG640" s="223"/>
      <c r="AH640" s="223"/>
      <c r="AI640" s="223"/>
      <c r="AJ640" s="223"/>
      <c r="AK640" s="223"/>
      <c r="AL640" s="223"/>
      <c r="AM640" s="223"/>
      <c r="AN640" s="223"/>
      <c r="AO640" s="223"/>
      <c r="AP640" s="223"/>
      <c r="AQ640" s="223"/>
      <c r="AR640" s="223"/>
      <c r="AS640" s="223"/>
      <c r="AT640" s="223"/>
      <c r="AU640" s="223"/>
      <c r="AV640" s="223"/>
      <c r="AW640" s="223"/>
      <c r="AX640" s="223"/>
      <c r="AY640" s="223"/>
      <c r="AZ640" s="223"/>
      <c r="BA640" s="223"/>
      <c r="BB640" s="223"/>
      <c r="BC640" s="223"/>
      <c r="BD640" s="223"/>
      <c r="BE640" s="223"/>
      <c r="BF640" s="223"/>
      <c r="BG640" s="223"/>
      <c r="BH640" s="223"/>
      <c r="BI640" s="223"/>
      <c r="BJ640" s="223"/>
      <c r="BK640" s="223"/>
      <c r="BL640" s="223"/>
      <c r="BM640" s="224">
        <v>50</v>
      </c>
    </row>
    <row r="641" spans="1:65">
      <c r="A641" s="30"/>
      <c r="B641" s="3" t="s">
        <v>87</v>
      </c>
      <c r="C641" s="29"/>
      <c r="D641" s="13">
        <v>4.6998033794876333E-2</v>
      </c>
      <c r="E641" s="15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6"/>
    </row>
    <row r="642" spans="1:65">
      <c r="A642" s="30"/>
      <c r="B642" s="3" t="s">
        <v>240</v>
      </c>
      <c r="C642" s="29"/>
      <c r="D642" s="13">
        <v>0</v>
      </c>
      <c r="E642" s="15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6"/>
    </row>
    <row r="643" spans="1:65">
      <c r="A643" s="30"/>
      <c r="B643" s="46" t="s">
        <v>241</v>
      </c>
      <c r="C643" s="47"/>
      <c r="D643" s="45" t="s">
        <v>242</v>
      </c>
      <c r="E643" s="15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6"/>
    </row>
    <row r="644" spans="1:65">
      <c r="B644" s="31"/>
      <c r="C644" s="20"/>
      <c r="D644" s="20"/>
      <c r="BM644" s="56"/>
    </row>
    <row r="645" spans="1:65" ht="15">
      <c r="B645" s="8" t="s">
        <v>727</v>
      </c>
      <c r="BM645" s="28" t="s">
        <v>278</v>
      </c>
    </row>
    <row r="646" spans="1:65" ht="15">
      <c r="A646" s="25" t="s">
        <v>41</v>
      </c>
      <c r="B646" s="18" t="s">
        <v>114</v>
      </c>
      <c r="C646" s="15" t="s">
        <v>115</v>
      </c>
      <c r="D646" s="16" t="s">
        <v>343</v>
      </c>
      <c r="E646" s="15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234</v>
      </c>
      <c r="C647" s="9" t="s">
        <v>234</v>
      </c>
      <c r="D647" s="10" t="s">
        <v>116</v>
      </c>
      <c r="E647" s="15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350</v>
      </c>
      <c r="E648" s="15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9"/>
      <c r="C649" s="9"/>
      <c r="D649" s="26"/>
      <c r="E649" s="15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1">
        <v>1.04</v>
      </c>
      <c r="E650" s="15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>
        <v>1</v>
      </c>
      <c r="C651" s="9">
        <v>2</v>
      </c>
      <c r="D651" s="11">
        <v>1.0900000000000001</v>
      </c>
      <c r="E651" s="15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45</v>
      </c>
    </row>
    <row r="652" spans="1:65">
      <c r="A652" s="30"/>
      <c r="B652" s="20" t="s">
        <v>237</v>
      </c>
      <c r="C652" s="12"/>
      <c r="D652" s="22">
        <v>1.0649999999999999</v>
      </c>
      <c r="E652" s="15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0"/>
      <c r="B653" s="3" t="s">
        <v>238</v>
      </c>
      <c r="C653" s="29"/>
      <c r="D653" s="11">
        <v>1.0649999999999999</v>
      </c>
      <c r="E653" s="15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1.0649999999999999</v>
      </c>
    </row>
    <row r="654" spans="1:65">
      <c r="A654" s="30"/>
      <c r="B654" s="3" t="s">
        <v>239</v>
      </c>
      <c r="C654" s="29"/>
      <c r="D654" s="23">
        <v>3.5355339059327411E-2</v>
      </c>
      <c r="E654" s="15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51</v>
      </c>
    </row>
    <row r="655" spans="1:65">
      <c r="A655" s="30"/>
      <c r="B655" s="3" t="s">
        <v>87</v>
      </c>
      <c r="C655" s="29"/>
      <c r="D655" s="13">
        <v>3.3197501464157196E-2</v>
      </c>
      <c r="E655" s="15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6"/>
    </row>
    <row r="656" spans="1:65">
      <c r="A656" s="30"/>
      <c r="B656" s="3" t="s">
        <v>240</v>
      </c>
      <c r="C656" s="29"/>
      <c r="D656" s="13">
        <v>0</v>
      </c>
      <c r="E656" s="15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6"/>
    </row>
    <row r="657" spans="1:65">
      <c r="A657" s="30"/>
      <c r="B657" s="46" t="s">
        <v>241</v>
      </c>
      <c r="C657" s="47"/>
      <c r="D657" s="45" t="s">
        <v>242</v>
      </c>
      <c r="E657" s="15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6"/>
    </row>
    <row r="658" spans="1:65">
      <c r="B658" s="31"/>
      <c r="C658" s="20"/>
      <c r="D658" s="20"/>
      <c r="BM658" s="56"/>
    </row>
    <row r="659" spans="1:65" ht="15">
      <c r="B659" s="8" t="s">
        <v>728</v>
      </c>
      <c r="BM659" s="28" t="s">
        <v>278</v>
      </c>
    </row>
    <row r="660" spans="1:65" ht="15">
      <c r="A660" s="25" t="s">
        <v>45</v>
      </c>
      <c r="B660" s="18" t="s">
        <v>114</v>
      </c>
      <c r="C660" s="15" t="s">
        <v>115</v>
      </c>
      <c r="D660" s="16" t="s">
        <v>343</v>
      </c>
      <c r="E660" s="15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234</v>
      </c>
      <c r="C661" s="9" t="s">
        <v>234</v>
      </c>
      <c r="D661" s="10" t="s">
        <v>116</v>
      </c>
      <c r="E661" s="15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350</v>
      </c>
      <c r="E662" s="15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0</v>
      </c>
    </row>
    <row r="663" spans="1:65">
      <c r="A663" s="30"/>
      <c r="B663" s="19"/>
      <c r="C663" s="9"/>
      <c r="D663" s="26"/>
      <c r="E663" s="15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0</v>
      </c>
    </row>
    <row r="664" spans="1:65">
      <c r="A664" s="30"/>
      <c r="B664" s="18">
        <v>1</v>
      </c>
      <c r="C664" s="14">
        <v>1</v>
      </c>
      <c r="D664" s="230">
        <v>239</v>
      </c>
      <c r="E664" s="233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  <c r="AA664" s="234"/>
      <c r="AB664" s="234"/>
      <c r="AC664" s="234"/>
      <c r="AD664" s="234"/>
      <c r="AE664" s="234"/>
      <c r="AF664" s="234"/>
      <c r="AG664" s="234"/>
      <c r="AH664" s="234"/>
      <c r="AI664" s="234"/>
      <c r="AJ664" s="234"/>
      <c r="AK664" s="234"/>
      <c r="AL664" s="234"/>
      <c r="AM664" s="234"/>
      <c r="AN664" s="234"/>
      <c r="AO664" s="234"/>
      <c r="AP664" s="234"/>
      <c r="AQ664" s="234"/>
      <c r="AR664" s="234"/>
      <c r="AS664" s="234"/>
      <c r="AT664" s="234"/>
      <c r="AU664" s="234"/>
      <c r="AV664" s="234"/>
      <c r="AW664" s="234"/>
      <c r="AX664" s="234"/>
      <c r="AY664" s="234"/>
      <c r="AZ664" s="234"/>
      <c r="BA664" s="234"/>
      <c r="BB664" s="234"/>
      <c r="BC664" s="234"/>
      <c r="BD664" s="234"/>
      <c r="BE664" s="234"/>
      <c r="BF664" s="234"/>
      <c r="BG664" s="234"/>
      <c r="BH664" s="234"/>
      <c r="BI664" s="234"/>
      <c r="BJ664" s="234"/>
      <c r="BK664" s="234"/>
      <c r="BL664" s="234"/>
      <c r="BM664" s="235">
        <v>1</v>
      </c>
    </row>
    <row r="665" spans="1:65">
      <c r="A665" s="30"/>
      <c r="B665" s="19">
        <v>1</v>
      </c>
      <c r="C665" s="9">
        <v>2</v>
      </c>
      <c r="D665" s="236">
        <v>242</v>
      </c>
      <c r="E665" s="233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  <c r="AB665" s="234"/>
      <c r="AC665" s="234"/>
      <c r="AD665" s="234"/>
      <c r="AE665" s="234"/>
      <c r="AF665" s="234"/>
      <c r="AG665" s="234"/>
      <c r="AH665" s="234"/>
      <c r="AI665" s="234"/>
      <c r="AJ665" s="234"/>
      <c r="AK665" s="234"/>
      <c r="AL665" s="234"/>
      <c r="AM665" s="234"/>
      <c r="AN665" s="234"/>
      <c r="AO665" s="234"/>
      <c r="AP665" s="234"/>
      <c r="AQ665" s="234"/>
      <c r="AR665" s="234"/>
      <c r="AS665" s="234"/>
      <c r="AT665" s="234"/>
      <c r="AU665" s="234"/>
      <c r="AV665" s="234"/>
      <c r="AW665" s="234"/>
      <c r="AX665" s="234"/>
      <c r="AY665" s="234"/>
      <c r="AZ665" s="234"/>
      <c r="BA665" s="234"/>
      <c r="BB665" s="234"/>
      <c r="BC665" s="234"/>
      <c r="BD665" s="234"/>
      <c r="BE665" s="234"/>
      <c r="BF665" s="234"/>
      <c r="BG665" s="234"/>
      <c r="BH665" s="234"/>
      <c r="BI665" s="234"/>
      <c r="BJ665" s="234"/>
      <c r="BK665" s="234"/>
      <c r="BL665" s="234"/>
      <c r="BM665" s="235">
        <v>16</v>
      </c>
    </row>
    <row r="666" spans="1:65">
      <c r="A666" s="30"/>
      <c r="B666" s="20" t="s">
        <v>237</v>
      </c>
      <c r="C666" s="12"/>
      <c r="D666" s="240">
        <v>240.5</v>
      </c>
      <c r="E666" s="233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  <c r="AA666" s="234"/>
      <c r="AB666" s="234"/>
      <c r="AC666" s="234"/>
      <c r="AD666" s="234"/>
      <c r="AE666" s="234"/>
      <c r="AF666" s="234"/>
      <c r="AG666" s="234"/>
      <c r="AH666" s="234"/>
      <c r="AI666" s="234"/>
      <c r="AJ666" s="234"/>
      <c r="AK666" s="234"/>
      <c r="AL666" s="234"/>
      <c r="AM666" s="234"/>
      <c r="AN666" s="234"/>
      <c r="AO666" s="234"/>
      <c r="AP666" s="234"/>
      <c r="AQ666" s="234"/>
      <c r="AR666" s="234"/>
      <c r="AS666" s="234"/>
      <c r="AT666" s="234"/>
      <c r="AU666" s="234"/>
      <c r="AV666" s="234"/>
      <c r="AW666" s="234"/>
      <c r="AX666" s="234"/>
      <c r="AY666" s="234"/>
      <c r="AZ666" s="234"/>
      <c r="BA666" s="234"/>
      <c r="BB666" s="234"/>
      <c r="BC666" s="234"/>
      <c r="BD666" s="234"/>
      <c r="BE666" s="234"/>
      <c r="BF666" s="234"/>
      <c r="BG666" s="234"/>
      <c r="BH666" s="234"/>
      <c r="BI666" s="234"/>
      <c r="BJ666" s="234"/>
      <c r="BK666" s="234"/>
      <c r="BL666" s="234"/>
      <c r="BM666" s="235">
        <v>16</v>
      </c>
    </row>
    <row r="667" spans="1:65">
      <c r="A667" s="30"/>
      <c r="B667" s="3" t="s">
        <v>238</v>
      </c>
      <c r="C667" s="29"/>
      <c r="D667" s="236">
        <v>240.5</v>
      </c>
      <c r="E667" s="233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  <c r="AA667" s="234"/>
      <c r="AB667" s="234"/>
      <c r="AC667" s="234"/>
      <c r="AD667" s="234"/>
      <c r="AE667" s="234"/>
      <c r="AF667" s="234"/>
      <c r="AG667" s="234"/>
      <c r="AH667" s="234"/>
      <c r="AI667" s="234"/>
      <c r="AJ667" s="234"/>
      <c r="AK667" s="234"/>
      <c r="AL667" s="234"/>
      <c r="AM667" s="234"/>
      <c r="AN667" s="234"/>
      <c r="AO667" s="234"/>
      <c r="AP667" s="234"/>
      <c r="AQ667" s="234"/>
      <c r="AR667" s="234"/>
      <c r="AS667" s="234"/>
      <c r="AT667" s="234"/>
      <c r="AU667" s="234"/>
      <c r="AV667" s="234"/>
      <c r="AW667" s="234"/>
      <c r="AX667" s="234"/>
      <c r="AY667" s="234"/>
      <c r="AZ667" s="234"/>
      <c r="BA667" s="234"/>
      <c r="BB667" s="234"/>
      <c r="BC667" s="234"/>
      <c r="BD667" s="234"/>
      <c r="BE667" s="234"/>
      <c r="BF667" s="234"/>
      <c r="BG667" s="234"/>
      <c r="BH667" s="234"/>
      <c r="BI667" s="234"/>
      <c r="BJ667" s="234"/>
      <c r="BK667" s="234"/>
      <c r="BL667" s="234"/>
      <c r="BM667" s="235">
        <v>240.5</v>
      </c>
    </row>
    <row r="668" spans="1:65">
      <c r="A668" s="30"/>
      <c r="B668" s="3" t="s">
        <v>239</v>
      </c>
      <c r="C668" s="29"/>
      <c r="D668" s="236">
        <v>2.1213203435596424</v>
      </c>
      <c r="E668" s="233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  <c r="AB668" s="234"/>
      <c r="AC668" s="234"/>
      <c r="AD668" s="234"/>
      <c r="AE668" s="234"/>
      <c r="AF668" s="234"/>
      <c r="AG668" s="234"/>
      <c r="AH668" s="234"/>
      <c r="AI668" s="234"/>
      <c r="AJ668" s="234"/>
      <c r="AK668" s="234"/>
      <c r="AL668" s="234"/>
      <c r="AM668" s="234"/>
      <c r="AN668" s="234"/>
      <c r="AO668" s="234"/>
      <c r="AP668" s="234"/>
      <c r="AQ668" s="234"/>
      <c r="AR668" s="234"/>
      <c r="AS668" s="234"/>
      <c r="AT668" s="234"/>
      <c r="AU668" s="234"/>
      <c r="AV668" s="234"/>
      <c r="AW668" s="234"/>
      <c r="AX668" s="234"/>
      <c r="AY668" s="234"/>
      <c r="AZ668" s="234"/>
      <c r="BA668" s="234"/>
      <c r="BB668" s="234"/>
      <c r="BC668" s="234"/>
      <c r="BD668" s="234"/>
      <c r="BE668" s="234"/>
      <c r="BF668" s="234"/>
      <c r="BG668" s="234"/>
      <c r="BH668" s="234"/>
      <c r="BI668" s="234"/>
      <c r="BJ668" s="234"/>
      <c r="BK668" s="234"/>
      <c r="BL668" s="234"/>
      <c r="BM668" s="235">
        <v>52</v>
      </c>
    </row>
    <row r="669" spans="1:65">
      <c r="A669" s="30"/>
      <c r="B669" s="3" t="s">
        <v>87</v>
      </c>
      <c r="C669" s="29"/>
      <c r="D669" s="13">
        <v>8.8204588089798013E-3</v>
      </c>
      <c r="E669" s="15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6"/>
    </row>
    <row r="670" spans="1:65">
      <c r="A670" s="30"/>
      <c r="B670" s="3" t="s">
        <v>240</v>
      </c>
      <c r="C670" s="29"/>
      <c r="D670" s="13">
        <v>0</v>
      </c>
      <c r="E670" s="15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6"/>
    </row>
    <row r="671" spans="1:65">
      <c r="A671" s="30"/>
      <c r="B671" s="46" t="s">
        <v>241</v>
      </c>
      <c r="C671" s="47"/>
      <c r="D671" s="45" t="s">
        <v>242</v>
      </c>
      <c r="E671" s="15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6"/>
    </row>
    <row r="672" spans="1:65">
      <c r="B672" s="31"/>
      <c r="C672" s="20"/>
      <c r="D672" s="20"/>
      <c r="BM672" s="56"/>
    </row>
    <row r="673" spans="65:65">
      <c r="BM673" s="56"/>
    </row>
    <row r="674" spans="65:65">
      <c r="BM674" s="56"/>
    </row>
    <row r="675" spans="65:65">
      <c r="BM675" s="56"/>
    </row>
    <row r="676" spans="65:65">
      <c r="BM676" s="56"/>
    </row>
    <row r="677" spans="65:65">
      <c r="BM677" s="56"/>
    </row>
    <row r="678" spans="65:65">
      <c r="BM678" s="56"/>
    </row>
    <row r="679" spans="65:65">
      <c r="BM679" s="56"/>
    </row>
    <row r="680" spans="65:65">
      <c r="BM680" s="56"/>
    </row>
    <row r="681" spans="65:65">
      <c r="BM681" s="56"/>
    </row>
    <row r="682" spans="65:65">
      <c r="BM682" s="56"/>
    </row>
    <row r="683" spans="65:65">
      <c r="BM683" s="56"/>
    </row>
    <row r="684" spans="65:65">
      <c r="BM684" s="56"/>
    </row>
    <row r="685" spans="65:65">
      <c r="BM685" s="56"/>
    </row>
    <row r="686" spans="65:65">
      <c r="BM686" s="56"/>
    </row>
    <row r="687" spans="65:65">
      <c r="BM687" s="56"/>
    </row>
    <row r="688" spans="65:65">
      <c r="BM688" s="56"/>
    </row>
    <row r="689" spans="65:65">
      <c r="BM689" s="56"/>
    </row>
    <row r="690" spans="65:65">
      <c r="BM690" s="56"/>
    </row>
    <row r="691" spans="65:65">
      <c r="BM691" s="56"/>
    </row>
    <row r="692" spans="65:65">
      <c r="BM692" s="56"/>
    </row>
    <row r="693" spans="65:65">
      <c r="BM693" s="56"/>
    </row>
    <row r="694" spans="65:65">
      <c r="BM694" s="56"/>
    </row>
    <row r="695" spans="65:65">
      <c r="BM695" s="56"/>
    </row>
    <row r="696" spans="65:65">
      <c r="BM696" s="56"/>
    </row>
    <row r="697" spans="65:65">
      <c r="BM697" s="56"/>
    </row>
    <row r="698" spans="65:65">
      <c r="BM698" s="56"/>
    </row>
    <row r="699" spans="65:65">
      <c r="BM699" s="56"/>
    </row>
    <row r="700" spans="65:65">
      <c r="BM700" s="56"/>
    </row>
    <row r="701" spans="65:65">
      <c r="BM701" s="56"/>
    </row>
    <row r="702" spans="65:65">
      <c r="BM702" s="56"/>
    </row>
    <row r="703" spans="65:65">
      <c r="BM703" s="56"/>
    </row>
    <row r="704" spans="65:65">
      <c r="BM704" s="56"/>
    </row>
    <row r="705" spans="65:65">
      <c r="BM705" s="56"/>
    </row>
    <row r="706" spans="65:65">
      <c r="BM706" s="56"/>
    </row>
    <row r="707" spans="65:65">
      <c r="BM707" s="56"/>
    </row>
    <row r="708" spans="65:65">
      <c r="BM708" s="56"/>
    </row>
    <row r="709" spans="65:65">
      <c r="BM709" s="56"/>
    </row>
    <row r="710" spans="65:65">
      <c r="BM710" s="56"/>
    </row>
    <row r="711" spans="65:65">
      <c r="BM711" s="56"/>
    </row>
    <row r="712" spans="65:65">
      <c r="BM712" s="56"/>
    </row>
    <row r="713" spans="65:65">
      <c r="BM713" s="56"/>
    </row>
    <row r="714" spans="65:65">
      <c r="BM714" s="56"/>
    </row>
    <row r="715" spans="65:65">
      <c r="BM715" s="56"/>
    </row>
    <row r="716" spans="65:65">
      <c r="BM716" s="56"/>
    </row>
    <row r="717" spans="65:65">
      <c r="BM717" s="56"/>
    </row>
    <row r="718" spans="65:65">
      <c r="BM718" s="56"/>
    </row>
    <row r="719" spans="65:65">
      <c r="BM719" s="56"/>
    </row>
    <row r="720" spans="65:65">
      <c r="BM720" s="56"/>
    </row>
    <row r="721" spans="65:65">
      <c r="BM721" s="56"/>
    </row>
    <row r="722" spans="65:65">
      <c r="BM722" s="56"/>
    </row>
    <row r="723" spans="65:65">
      <c r="BM723" s="56"/>
    </row>
    <row r="724" spans="65:65">
      <c r="BM724" s="56"/>
    </row>
    <row r="725" spans="65:65">
      <c r="BM725" s="57"/>
    </row>
    <row r="726" spans="65:65">
      <c r="BM726" s="58"/>
    </row>
    <row r="727" spans="65:65">
      <c r="BM727" s="58"/>
    </row>
    <row r="728" spans="65:65">
      <c r="BM728" s="58"/>
    </row>
    <row r="729" spans="65:65">
      <c r="BM729" s="58"/>
    </row>
    <row r="730" spans="65:65">
      <c r="BM730" s="58"/>
    </row>
    <row r="731" spans="65:65">
      <c r="BM731" s="58"/>
    </row>
    <row r="732" spans="65:65">
      <c r="BM732" s="58"/>
    </row>
    <row r="733" spans="65:65">
      <c r="BM733" s="58"/>
    </row>
    <row r="734" spans="65:65">
      <c r="BM734" s="58"/>
    </row>
    <row r="735" spans="65:65">
      <c r="BM735" s="58"/>
    </row>
    <row r="736" spans="65:65">
      <c r="BM736" s="58"/>
    </row>
    <row r="737" spans="65:65">
      <c r="BM737" s="58"/>
    </row>
    <row r="738" spans="65:65">
      <c r="BM738" s="58"/>
    </row>
    <row r="739" spans="65:65">
      <c r="BM739" s="58"/>
    </row>
    <row r="740" spans="65:65">
      <c r="BM740" s="58"/>
    </row>
    <row r="741" spans="65:65">
      <c r="BM741" s="58"/>
    </row>
    <row r="742" spans="65:65">
      <c r="BM742" s="58"/>
    </row>
    <row r="743" spans="65:65">
      <c r="BM743" s="58"/>
    </row>
    <row r="744" spans="65:65">
      <c r="BM744" s="58"/>
    </row>
    <row r="745" spans="65:65">
      <c r="BM745" s="58"/>
    </row>
    <row r="746" spans="65:65">
      <c r="BM746" s="58"/>
    </row>
    <row r="747" spans="65:65">
      <c r="BM747" s="58"/>
    </row>
    <row r="748" spans="65:65">
      <c r="BM748" s="58"/>
    </row>
    <row r="749" spans="65:65">
      <c r="BM749" s="58"/>
    </row>
    <row r="750" spans="65:65">
      <c r="BM750" s="58"/>
    </row>
    <row r="751" spans="65:65">
      <c r="BM751" s="58"/>
    </row>
    <row r="752" spans="65:65">
      <c r="BM752" s="58"/>
    </row>
    <row r="753" spans="65:65">
      <c r="BM753" s="58"/>
    </row>
    <row r="754" spans="65:65">
      <c r="BM754" s="58"/>
    </row>
    <row r="755" spans="65:65">
      <c r="BM755" s="58"/>
    </row>
    <row r="756" spans="65:65">
      <c r="BM756" s="58"/>
    </row>
    <row r="757" spans="65:65">
      <c r="BM757" s="58"/>
    </row>
    <row r="758" spans="65:65">
      <c r="BM758" s="58"/>
    </row>
    <row r="759" spans="65:65">
      <c r="BM759" s="58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10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9" priority="142" stopIfTrue="1">
      <formula>AND(ISBLANK(INDIRECT(Anlyt_LabRefLastCol)),ISBLANK(INDIRECT(Anlyt_LabRefThisCol)))</formula>
    </cfRule>
    <cfRule type="expression" dxfId="8" priority="14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5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8" customFormat="1" ht="23.25" customHeight="1">
      <c r="A1" s="76"/>
      <c r="B1" s="34" t="s">
        <v>733</v>
      </c>
      <c r="C1" s="6"/>
      <c r="D1" s="6"/>
      <c r="E1" s="6"/>
      <c r="F1" s="6"/>
      <c r="G1" s="6"/>
      <c r="H1" s="6"/>
      <c r="I1" s="6"/>
      <c r="J1" s="6"/>
      <c r="K1" s="78"/>
    </row>
    <row r="2" spans="1:11" s="8" customFormat="1" ht="24.75" customHeight="1">
      <c r="A2" s="76"/>
      <c r="B2" s="79" t="s">
        <v>2</v>
      </c>
      <c r="C2" s="168" t="s">
        <v>46</v>
      </c>
      <c r="D2" s="169" t="s">
        <v>47</v>
      </c>
      <c r="E2" s="79" t="s">
        <v>2</v>
      </c>
      <c r="F2" s="170" t="s">
        <v>46</v>
      </c>
      <c r="G2" s="80" t="s">
        <v>47</v>
      </c>
      <c r="H2" s="81" t="s">
        <v>2</v>
      </c>
      <c r="I2" s="170" t="s">
        <v>46</v>
      </c>
      <c r="J2" s="80" t="s">
        <v>47</v>
      </c>
      <c r="K2" s="76"/>
    </row>
    <row r="3" spans="1:11" ht="15.75" customHeight="1">
      <c r="A3" s="77"/>
      <c r="B3" s="172" t="s">
        <v>210</v>
      </c>
      <c r="C3" s="171"/>
      <c r="D3" s="173"/>
      <c r="E3" s="171"/>
      <c r="F3" s="171"/>
      <c r="G3" s="174"/>
      <c r="H3" s="171"/>
      <c r="I3" s="171"/>
      <c r="J3" s="175"/>
    </row>
    <row r="4" spans="1:11" ht="15.75" customHeight="1">
      <c r="A4" s="77"/>
      <c r="B4" s="177" t="s">
        <v>4</v>
      </c>
      <c r="C4" s="166" t="s">
        <v>3</v>
      </c>
      <c r="D4" s="36">
        <v>6.6666666666666696</v>
      </c>
      <c r="E4" s="177" t="s">
        <v>128</v>
      </c>
      <c r="F4" s="166" t="s">
        <v>83</v>
      </c>
      <c r="G4" s="176">
        <v>0.75</v>
      </c>
      <c r="H4" s="178" t="s">
        <v>129</v>
      </c>
      <c r="I4" s="166" t="s">
        <v>83</v>
      </c>
      <c r="J4" s="37" t="s">
        <v>97</v>
      </c>
    </row>
    <row r="5" spans="1:11" ht="15.75" customHeight="1">
      <c r="A5" s="77"/>
      <c r="B5" s="172" t="s">
        <v>188</v>
      </c>
      <c r="C5" s="171"/>
      <c r="D5" s="173"/>
      <c r="E5" s="171"/>
      <c r="F5" s="171"/>
      <c r="G5" s="174"/>
      <c r="H5" s="171"/>
      <c r="I5" s="171"/>
      <c r="J5" s="175"/>
    </row>
    <row r="6" spans="1:11" ht="15.75" customHeight="1">
      <c r="A6" s="77"/>
      <c r="B6" s="177" t="s">
        <v>49</v>
      </c>
      <c r="C6" s="166" t="s">
        <v>3</v>
      </c>
      <c r="D6" s="179">
        <v>20.8333333333333</v>
      </c>
      <c r="E6" s="177" t="s">
        <v>82</v>
      </c>
      <c r="F6" s="166" t="s">
        <v>3</v>
      </c>
      <c r="G6" s="180">
        <v>0.22872444055069399</v>
      </c>
      <c r="H6" s="178" t="s">
        <v>61</v>
      </c>
      <c r="I6" s="166" t="s">
        <v>3</v>
      </c>
      <c r="J6" s="180">
        <v>2.0667468670875899</v>
      </c>
    </row>
    <row r="7" spans="1:11" ht="15.75" customHeight="1">
      <c r="A7" s="77"/>
      <c r="B7" s="177" t="s">
        <v>10</v>
      </c>
      <c r="C7" s="166" t="s">
        <v>3</v>
      </c>
      <c r="D7" s="181">
        <v>527.74374999999998</v>
      </c>
      <c r="E7" s="177" t="s">
        <v>53</v>
      </c>
      <c r="F7" s="166" t="s">
        <v>3</v>
      </c>
      <c r="G7" s="180">
        <v>1.3479780465506499</v>
      </c>
      <c r="H7" s="7" t="s">
        <v>729</v>
      </c>
      <c r="I7" s="166" t="s">
        <v>729</v>
      </c>
      <c r="J7" s="37" t="s">
        <v>729</v>
      </c>
    </row>
    <row r="8" spans="1:11" ht="15.75" customHeight="1">
      <c r="A8" s="77"/>
      <c r="B8" s="172" t="s">
        <v>211</v>
      </c>
      <c r="C8" s="171"/>
      <c r="D8" s="173"/>
      <c r="E8" s="171"/>
      <c r="F8" s="171"/>
      <c r="G8" s="174"/>
      <c r="H8" s="171"/>
      <c r="I8" s="171"/>
      <c r="J8" s="175"/>
    </row>
    <row r="9" spans="1:11" ht="15.75" customHeight="1">
      <c r="A9" s="77"/>
      <c r="B9" s="177" t="s">
        <v>10</v>
      </c>
      <c r="C9" s="166" t="s">
        <v>3</v>
      </c>
      <c r="D9" s="181">
        <v>76.941907971895304</v>
      </c>
      <c r="E9" s="177" t="s">
        <v>82</v>
      </c>
      <c r="F9" s="166" t="s">
        <v>3</v>
      </c>
      <c r="G9" s="176">
        <v>8.4259259259259298E-2</v>
      </c>
      <c r="H9" s="178" t="s">
        <v>129</v>
      </c>
      <c r="I9" s="166" t="s">
        <v>83</v>
      </c>
      <c r="J9" s="37" t="s">
        <v>109</v>
      </c>
    </row>
    <row r="10" spans="1:11" ht="15.75" customHeight="1">
      <c r="A10" s="77"/>
      <c r="B10" s="177" t="s">
        <v>33</v>
      </c>
      <c r="C10" s="166" t="s">
        <v>3</v>
      </c>
      <c r="D10" s="36">
        <v>1.6888391964241301</v>
      </c>
      <c r="E10" s="177" t="s">
        <v>11</v>
      </c>
      <c r="F10" s="166" t="s">
        <v>3</v>
      </c>
      <c r="G10" s="180">
        <v>0.24104169723115099</v>
      </c>
      <c r="H10" s="178" t="s">
        <v>61</v>
      </c>
      <c r="I10" s="166" t="s">
        <v>3</v>
      </c>
      <c r="J10" s="180">
        <v>1.55033238119727</v>
      </c>
    </row>
    <row r="11" spans="1:11" ht="15.75" customHeight="1">
      <c r="A11" s="77"/>
      <c r="B11" s="177" t="s">
        <v>36</v>
      </c>
      <c r="C11" s="166" t="s">
        <v>3</v>
      </c>
      <c r="D11" s="36">
        <v>0.55165266423568304</v>
      </c>
      <c r="E11" s="177" t="s">
        <v>31</v>
      </c>
      <c r="F11" s="166" t="s">
        <v>3</v>
      </c>
      <c r="G11" s="38">
        <v>17.155432612993501</v>
      </c>
      <c r="H11" s="178" t="s">
        <v>12</v>
      </c>
      <c r="I11" s="166" t="s">
        <v>3</v>
      </c>
      <c r="J11" s="180">
        <v>3.3006475798797799</v>
      </c>
    </row>
    <row r="12" spans="1:11" ht="15.75" customHeight="1">
      <c r="A12" s="77"/>
      <c r="B12" s="177" t="s">
        <v>39</v>
      </c>
      <c r="C12" s="166" t="s">
        <v>3</v>
      </c>
      <c r="D12" s="36">
        <v>0.67318941146976397</v>
      </c>
      <c r="E12" s="177" t="s">
        <v>128</v>
      </c>
      <c r="F12" s="166" t="s">
        <v>83</v>
      </c>
      <c r="G12" s="38">
        <v>11.5</v>
      </c>
      <c r="H12" s="178" t="s">
        <v>65</v>
      </c>
      <c r="I12" s="166" t="s">
        <v>3</v>
      </c>
      <c r="J12" s="176">
        <v>5.9004094939509297E-2</v>
      </c>
    </row>
    <row r="13" spans="1:11" ht="15.75" customHeight="1">
      <c r="A13" s="77"/>
      <c r="B13" s="177" t="s">
        <v>5</v>
      </c>
      <c r="C13" s="166" t="s">
        <v>3</v>
      </c>
      <c r="D13" s="36">
        <v>2.9003480724081698</v>
      </c>
      <c r="E13" s="177" t="s">
        <v>40</v>
      </c>
      <c r="F13" s="166" t="s">
        <v>3</v>
      </c>
      <c r="G13" s="180">
        <v>4.5232582117872804</v>
      </c>
      <c r="H13" s="7" t="s">
        <v>729</v>
      </c>
      <c r="I13" s="166" t="s">
        <v>729</v>
      </c>
      <c r="J13" s="37" t="s">
        <v>729</v>
      </c>
    </row>
    <row r="14" spans="1:11" ht="15.75" customHeight="1">
      <c r="A14" s="77"/>
      <c r="B14" s="172" t="s">
        <v>212</v>
      </c>
      <c r="C14" s="171"/>
      <c r="D14" s="173"/>
      <c r="E14" s="171"/>
      <c r="F14" s="171"/>
      <c r="G14" s="174"/>
      <c r="H14" s="171"/>
      <c r="I14" s="171"/>
      <c r="J14" s="175"/>
    </row>
    <row r="15" spans="1:11" ht="15.75" customHeight="1">
      <c r="A15" s="77"/>
      <c r="B15" s="177" t="s">
        <v>4</v>
      </c>
      <c r="C15" s="166" t="s">
        <v>3</v>
      </c>
      <c r="D15" s="179">
        <v>12.5554166666667</v>
      </c>
      <c r="E15" s="177" t="s">
        <v>53</v>
      </c>
      <c r="F15" s="166" t="s">
        <v>3</v>
      </c>
      <c r="G15" s="38" t="s">
        <v>109</v>
      </c>
      <c r="H15" s="178" t="s">
        <v>61</v>
      </c>
      <c r="I15" s="166" t="s">
        <v>3</v>
      </c>
      <c r="J15" s="37" t="s">
        <v>109</v>
      </c>
    </row>
    <row r="16" spans="1:11" ht="15.75" customHeight="1">
      <c r="A16" s="77"/>
      <c r="B16" s="177" t="s">
        <v>49</v>
      </c>
      <c r="C16" s="166" t="s">
        <v>3</v>
      </c>
      <c r="D16" s="179">
        <v>25.3333333333333</v>
      </c>
      <c r="E16" s="177" t="s">
        <v>57</v>
      </c>
      <c r="F16" s="166" t="s">
        <v>1</v>
      </c>
      <c r="G16" s="180">
        <v>1.88333333333333</v>
      </c>
      <c r="H16" s="178" t="s">
        <v>15</v>
      </c>
      <c r="I16" s="166" t="s">
        <v>3</v>
      </c>
      <c r="J16" s="180">
        <v>3.47543685482424</v>
      </c>
    </row>
    <row r="17" spans="1:10" ht="15.75" customHeight="1">
      <c r="A17" s="77"/>
      <c r="B17" s="177" t="s">
        <v>13</v>
      </c>
      <c r="C17" s="166" t="s">
        <v>3</v>
      </c>
      <c r="D17" s="36">
        <v>2.9078173757382602</v>
      </c>
      <c r="E17" s="177" t="s">
        <v>34</v>
      </c>
      <c r="F17" s="166" t="s">
        <v>3</v>
      </c>
      <c r="G17" s="38">
        <v>20.7019309583333</v>
      </c>
      <c r="H17" s="178" t="s">
        <v>21</v>
      </c>
      <c r="I17" s="166" t="s">
        <v>3</v>
      </c>
      <c r="J17" s="180">
        <v>1.4265871816202</v>
      </c>
    </row>
    <row r="18" spans="1:10" ht="15.75" customHeight="1">
      <c r="A18" s="77"/>
      <c r="B18" s="177" t="s">
        <v>51</v>
      </c>
      <c r="C18" s="166" t="s">
        <v>3</v>
      </c>
      <c r="D18" s="181">
        <v>56.712294573054102</v>
      </c>
      <c r="E18" s="177" t="s">
        <v>59</v>
      </c>
      <c r="F18" s="166" t="s">
        <v>3</v>
      </c>
      <c r="G18" s="38" t="s">
        <v>213</v>
      </c>
      <c r="H18" s="178" t="s">
        <v>27</v>
      </c>
      <c r="I18" s="166" t="s">
        <v>3</v>
      </c>
      <c r="J18" s="37" t="s">
        <v>107</v>
      </c>
    </row>
    <row r="19" spans="1:10" ht="15.75" customHeight="1">
      <c r="A19" s="77"/>
      <c r="B19" s="177" t="s">
        <v>8</v>
      </c>
      <c r="C19" s="166" t="s">
        <v>3</v>
      </c>
      <c r="D19" s="36">
        <v>6.2919736806320401</v>
      </c>
      <c r="E19" s="177" t="s">
        <v>9</v>
      </c>
      <c r="F19" s="166" t="s">
        <v>3</v>
      </c>
      <c r="G19" s="180">
        <v>4.8388055555555596</v>
      </c>
      <c r="H19" s="178" t="s">
        <v>45</v>
      </c>
      <c r="I19" s="166" t="s">
        <v>3</v>
      </c>
      <c r="J19" s="37">
        <v>248.07190978885299</v>
      </c>
    </row>
    <row r="20" spans="1:10" ht="15.75" customHeight="1">
      <c r="A20" s="77"/>
      <c r="B20" s="172" t="s">
        <v>186</v>
      </c>
      <c r="C20" s="171"/>
      <c r="D20" s="173"/>
      <c r="E20" s="171"/>
      <c r="F20" s="171"/>
      <c r="G20" s="174"/>
      <c r="H20" s="171"/>
      <c r="I20" s="171"/>
      <c r="J20" s="175"/>
    </row>
    <row r="21" spans="1:10" ht="15.75" customHeight="1">
      <c r="A21" s="77"/>
      <c r="B21" s="177" t="s">
        <v>113</v>
      </c>
      <c r="C21" s="166" t="s">
        <v>1</v>
      </c>
      <c r="D21" s="182">
        <v>0.383888888888889</v>
      </c>
      <c r="E21" s="35" t="s">
        <v>729</v>
      </c>
      <c r="F21" s="166" t="s">
        <v>729</v>
      </c>
      <c r="G21" s="38" t="s">
        <v>729</v>
      </c>
      <c r="H21" s="7" t="s">
        <v>729</v>
      </c>
      <c r="I21" s="166" t="s">
        <v>729</v>
      </c>
      <c r="J21" s="37" t="s">
        <v>729</v>
      </c>
    </row>
    <row r="22" spans="1:10" ht="15.75" customHeight="1">
      <c r="A22" s="77"/>
      <c r="B22" s="172" t="s">
        <v>140</v>
      </c>
      <c r="C22" s="171"/>
      <c r="D22" s="173"/>
      <c r="E22" s="171"/>
      <c r="F22" s="171"/>
      <c r="G22" s="174"/>
      <c r="H22" s="171"/>
      <c r="I22" s="171"/>
      <c r="J22" s="175"/>
    </row>
    <row r="23" spans="1:10" ht="15.75" customHeight="1">
      <c r="A23" s="77"/>
      <c r="B23" s="177" t="s">
        <v>403</v>
      </c>
      <c r="C23" s="166" t="s">
        <v>1</v>
      </c>
      <c r="D23" s="36">
        <v>13.1625916666667</v>
      </c>
      <c r="E23" s="177" t="s">
        <v>112</v>
      </c>
      <c r="F23" s="166" t="s">
        <v>1</v>
      </c>
      <c r="G23" s="176">
        <v>0.46655000000000002</v>
      </c>
      <c r="H23" s="178" t="s">
        <v>15</v>
      </c>
      <c r="I23" s="166" t="s">
        <v>3</v>
      </c>
      <c r="J23" s="38">
        <v>27.505949999999999</v>
      </c>
    </row>
    <row r="24" spans="1:10" ht="15.75" customHeight="1">
      <c r="A24" s="77"/>
      <c r="B24" s="177" t="s">
        <v>7</v>
      </c>
      <c r="C24" s="166" t="s">
        <v>3</v>
      </c>
      <c r="D24" s="181">
        <v>3156.1728333333299</v>
      </c>
      <c r="E24" s="177" t="s">
        <v>56</v>
      </c>
      <c r="F24" s="166" t="s">
        <v>1</v>
      </c>
      <c r="G24" s="176">
        <v>0.453615582416667</v>
      </c>
      <c r="H24" s="178" t="s">
        <v>18</v>
      </c>
      <c r="I24" s="166" t="s">
        <v>3</v>
      </c>
      <c r="J24" s="37">
        <v>99.125550000000004</v>
      </c>
    </row>
    <row r="25" spans="1:10" ht="15.75" customHeight="1">
      <c r="A25" s="77"/>
      <c r="B25" s="177" t="s">
        <v>10</v>
      </c>
      <c r="C25" s="166" t="s">
        <v>3</v>
      </c>
      <c r="D25" s="181">
        <v>3587.75833333333</v>
      </c>
      <c r="E25" s="177" t="s">
        <v>404</v>
      </c>
      <c r="F25" s="166" t="s">
        <v>1</v>
      </c>
      <c r="G25" s="180">
        <v>2.69415</v>
      </c>
      <c r="H25" s="178" t="s">
        <v>405</v>
      </c>
      <c r="I25" s="166" t="s">
        <v>1</v>
      </c>
      <c r="J25" s="176">
        <v>0.210658333333333</v>
      </c>
    </row>
    <row r="26" spans="1:10" ht="15.75" customHeight="1">
      <c r="A26" s="77"/>
      <c r="B26" s="177" t="s">
        <v>105</v>
      </c>
      <c r="C26" s="166" t="s">
        <v>1</v>
      </c>
      <c r="D26" s="36">
        <v>1.6087</v>
      </c>
      <c r="E26" s="177" t="s">
        <v>34</v>
      </c>
      <c r="F26" s="166" t="s">
        <v>3</v>
      </c>
      <c r="G26" s="38">
        <v>10.59906</v>
      </c>
      <c r="H26" s="178" t="s">
        <v>66</v>
      </c>
      <c r="I26" s="166" t="s">
        <v>3</v>
      </c>
      <c r="J26" s="38">
        <v>17.982879845395502</v>
      </c>
    </row>
    <row r="27" spans="1:10" ht="15.75" customHeight="1">
      <c r="A27" s="77"/>
      <c r="B27" s="177" t="s">
        <v>51</v>
      </c>
      <c r="C27" s="166" t="s">
        <v>3</v>
      </c>
      <c r="D27" s="179">
        <v>27.3813</v>
      </c>
      <c r="E27" s="177" t="s">
        <v>58</v>
      </c>
      <c r="F27" s="166" t="s">
        <v>1</v>
      </c>
      <c r="G27" s="176">
        <v>2.90603086635247E-2</v>
      </c>
      <c r="H27" s="178" t="s">
        <v>44</v>
      </c>
      <c r="I27" s="166" t="s">
        <v>1</v>
      </c>
      <c r="J27" s="180">
        <v>3.3176666666666699</v>
      </c>
    </row>
    <row r="28" spans="1:10" ht="15.75" customHeight="1">
      <c r="A28" s="77"/>
      <c r="B28" s="177" t="s">
        <v>0</v>
      </c>
      <c r="C28" s="166" t="s">
        <v>1</v>
      </c>
      <c r="D28" s="182">
        <v>0.16943333333333299</v>
      </c>
      <c r="E28" s="177" t="s">
        <v>37</v>
      </c>
      <c r="F28" s="166" t="s">
        <v>1</v>
      </c>
      <c r="G28" s="176">
        <v>0.87090000000000001</v>
      </c>
      <c r="H28" s="178" t="s">
        <v>45</v>
      </c>
      <c r="I28" s="166" t="s">
        <v>3</v>
      </c>
      <c r="J28" s="37">
        <v>295.835483333333</v>
      </c>
    </row>
    <row r="29" spans="1:10" ht="15.75" customHeight="1">
      <c r="A29" s="77"/>
      <c r="B29" s="177" t="s">
        <v>52</v>
      </c>
      <c r="C29" s="166" t="s">
        <v>1</v>
      </c>
      <c r="D29" s="36">
        <v>4.0511558543750397</v>
      </c>
      <c r="E29" s="177" t="s">
        <v>60</v>
      </c>
      <c r="F29" s="166" t="s">
        <v>1</v>
      </c>
      <c r="G29" s="180">
        <v>3.3264182916666698</v>
      </c>
      <c r="H29" s="7" t="s">
        <v>729</v>
      </c>
      <c r="I29" s="166" t="s">
        <v>729</v>
      </c>
      <c r="J29" s="37" t="s">
        <v>729</v>
      </c>
    </row>
    <row r="30" spans="1:10" ht="15.75" customHeight="1">
      <c r="A30" s="77"/>
      <c r="B30" s="177" t="s">
        <v>406</v>
      </c>
      <c r="C30" s="166" t="s">
        <v>1</v>
      </c>
      <c r="D30" s="36">
        <v>3.5186916666666699</v>
      </c>
      <c r="E30" s="177" t="s">
        <v>407</v>
      </c>
      <c r="F30" s="166" t="s">
        <v>1</v>
      </c>
      <c r="G30" s="180">
        <v>62.847058333333301</v>
      </c>
      <c r="H30" s="7" t="s">
        <v>729</v>
      </c>
      <c r="I30" s="166" t="s">
        <v>729</v>
      </c>
      <c r="J30" s="37" t="s">
        <v>729</v>
      </c>
    </row>
    <row r="31" spans="1:10" ht="15.75" customHeight="1">
      <c r="A31" s="77"/>
      <c r="B31" s="172" t="s">
        <v>187</v>
      </c>
      <c r="C31" s="171"/>
      <c r="D31" s="173"/>
      <c r="E31" s="171"/>
      <c r="F31" s="171"/>
      <c r="G31" s="174"/>
      <c r="H31" s="171"/>
      <c r="I31" s="171"/>
      <c r="J31" s="175"/>
    </row>
    <row r="32" spans="1:10" ht="15.75" customHeight="1">
      <c r="A32" s="77"/>
      <c r="B32" s="177" t="s">
        <v>408</v>
      </c>
      <c r="C32" s="166" t="s">
        <v>1</v>
      </c>
      <c r="D32" s="36">
        <v>4.3666666666666698</v>
      </c>
      <c r="E32" s="35" t="s">
        <v>729</v>
      </c>
      <c r="F32" s="166" t="s">
        <v>729</v>
      </c>
      <c r="G32" s="38" t="s">
        <v>729</v>
      </c>
      <c r="H32" s="7" t="s">
        <v>729</v>
      </c>
      <c r="I32" s="166" t="s">
        <v>729</v>
      </c>
      <c r="J32" s="37" t="s">
        <v>729</v>
      </c>
    </row>
    <row r="33" spans="1:10" ht="15.75" customHeight="1">
      <c r="A33" s="77"/>
      <c r="B33" s="172" t="s">
        <v>214</v>
      </c>
      <c r="C33" s="171"/>
      <c r="D33" s="173"/>
      <c r="E33" s="171"/>
      <c r="F33" s="171"/>
      <c r="G33" s="174"/>
      <c r="H33" s="171"/>
      <c r="I33" s="171"/>
      <c r="J33" s="175"/>
    </row>
    <row r="34" spans="1:10" ht="15.75" customHeight="1">
      <c r="A34" s="77"/>
      <c r="B34" s="177" t="s">
        <v>4</v>
      </c>
      <c r="C34" s="166" t="s">
        <v>3</v>
      </c>
      <c r="D34" s="179">
        <v>10.85</v>
      </c>
      <c r="E34" s="177" t="s">
        <v>8</v>
      </c>
      <c r="F34" s="166" t="s">
        <v>3</v>
      </c>
      <c r="G34" s="180">
        <v>6.7949999999999999</v>
      </c>
      <c r="H34" s="178" t="s">
        <v>61</v>
      </c>
      <c r="I34" s="166" t="s">
        <v>3</v>
      </c>
      <c r="J34" s="37" t="s">
        <v>109</v>
      </c>
    </row>
    <row r="35" spans="1:10" ht="15.75" customHeight="1">
      <c r="A35" s="77"/>
      <c r="B35" s="177" t="s">
        <v>7</v>
      </c>
      <c r="C35" s="166" t="s">
        <v>3</v>
      </c>
      <c r="D35" s="181">
        <v>141.5</v>
      </c>
      <c r="E35" s="177" t="s">
        <v>11</v>
      </c>
      <c r="F35" s="166" t="s">
        <v>3</v>
      </c>
      <c r="G35" s="180">
        <v>0.59499999999999997</v>
      </c>
      <c r="H35" s="178" t="s">
        <v>12</v>
      </c>
      <c r="I35" s="166" t="s">
        <v>3</v>
      </c>
      <c r="J35" s="180">
        <v>6.89</v>
      </c>
    </row>
    <row r="36" spans="1:10" ht="15.75" customHeight="1">
      <c r="A36" s="77"/>
      <c r="B36" s="177" t="s">
        <v>10</v>
      </c>
      <c r="C36" s="166" t="s">
        <v>3</v>
      </c>
      <c r="D36" s="181">
        <v>3450</v>
      </c>
      <c r="E36" s="177" t="s">
        <v>14</v>
      </c>
      <c r="F36" s="166" t="s">
        <v>3</v>
      </c>
      <c r="G36" s="180">
        <v>1.95</v>
      </c>
      <c r="H36" s="178" t="s">
        <v>15</v>
      </c>
      <c r="I36" s="166" t="s">
        <v>3</v>
      </c>
      <c r="J36" s="180">
        <v>3.4</v>
      </c>
    </row>
    <row r="37" spans="1:10" ht="15.75" customHeight="1">
      <c r="A37" s="77"/>
      <c r="B37" s="177" t="s">
        <v>13</v>
      </c>
      <c r="C37" s="166" t="s">
        <v>3</v>
      </c>
      <c r="D37" s="36">
        <v>2.6</v>
      </c>
      <c r="E37" s="177" t="s">
        <v>17</v>
      </c>
      <c r="F37" s="166" t="s">
        <v>3</v>
      </c>
      <c r="G37" s="38">
        <v>42.7</v>
      </c>
      <c r="H37" s="178" t="s">
        <v>18</v>
      </c>
      <c r="I37" s="166" t="s">
        <v>3</v>
      </c>
      <c r="J37" s="37">
        <v>134</v>
      </c>
    </row>
    <row r="38" spans="1:10" ht="15.75" customHeight="1">
      <c r="A38" s="77"/>
      <c r="B38" s="177" t="s">
        <v>16</v>
      </c>
      <c r="C38" s="166" t="s">
        <v>3</v>
      </c>
      <c r="D38" s="36">
        <v>8.9</v>
      </c>
      <c r="E38" s="177" t="s">
        <v>23</v>
      </c>
      <c r="F38" s="166" t="s">
        <v>3</v>
      </c>
      <c r="G38" s="180">
        <v>0.13</v>
      </c>
      <c r="H38" s="178" t="s">
        <v>21</v>
      </c>
      <c r="I38" s="166" t="s">
        <v>3</v>
      </c>
      <c r="J38" s="180">
        <v>1.175</v>
      </c>
    </row>
    <row r="39" spans="1:10" ht="15.75" customHeight="1">
      <c r="A39" s="77"/>
      <c r="B39" s="177" t="s">
        <v>22</v>
      </c>
      <c r="C39" s="166" t="s">
        <v>3</v>
      </c>
      <c r="D39" s="181">
        <v>81.599999999999994</v>
      </c>
      <c r="E39" s="177" t="s">
        <v>56</v>
      </c>
      <c r="F39" s="166" t="s">
        <v>1</v>
      </c>
      <c r="G39" s="176">
        <v>0.45400000000000001</v>
      </c>
      <c r="H39" s="178" t="s">
        <v>24</v>
      </c>
      <c r="I39" s="166" t="s">
        <v>3</v>
      </c>
      <c r="J39" s="180">
        <v>0.74</v>
      </c>
    </row>
    <row r="40" spans="1:10" ht="15.75" customHeight="1">
      <c r="A40" s="77"/>
      <c r="B40" s="177" t="s">
        <v>25</v>
      </c>
      <c r="C40" s="166" t="s">
        <v>3</v>
      </c>
      <c r="D40" s="36">
        <v>5.05</v>
      </c>
      <c r="E40" s="177" t="s">
        <v>26</v>
      </c>
      <c r="F40" s="166" t="s">
        <v>3</v>
      </c>
      <c r="G40" s="38">
        <v>11.6</v>
      </c>
      <c r="H40" s="178" t="s">
        <v>27</v>
      </c>
      <c r="I40" s="166" t="s">
        <v>3</v>
      </c>
      <c r="J40" s="180">
        <v>0.15</v>
      </c>
    </row>
    <row r="41" spans="1:10" ht="15.75" customHeight="1">
      <c r="A41" s="77"/>
      <c r="B41" s="177" t="s">
        <v>51</v>
      </c>
      <c r="C41" s="166" t="s">
        <v>3</v>
      </c>
      <c r="D41" s="179">
        <v>16</v>
      </c>
      <c r="E41" s="177" t="s">
        <v>29</v>
      </c>
      <c r="F41" s="166" t="s">
        <v>3</v>
      </c>
      <c r="G41" s="38">
        <v>15.6</v>
      </c>
      <c r="H41" s="178" t="s">
        <v>30</v>
      </c>
      <c r="I41" s="166" t="s">
        <v>3</v>
      </c>
      <c r="J41" s="38">
        <v>14.25</v>
      </c>
    </row>
    <row r="42" spans="1:10" ht="15.75" customHeight="1">
      <c r="A42" s="77"/>
      <c r="B42" s="177" t="s">
        <v>28</v>
      </c>
      <c r="C42" s="166" t="s">
        <v>3</v>
      </c>
      <c r="D42" s="36">
        <v>6.07</v>
      </c>
      <c r="E42" s="177" t="s">
        <v>31</v>
      </c>
      <c r="F42" s="166" t="s">
        <v>3</v>
      </c>
      <c r="G42" s="38">
        <v>36.200000000000003</v>
      </c>
      <c r="H42" s="178" t="s">
        <v>63</v>
      </c>
      <c r="I42" s="166" t="s">
        <v>1</v>
      </c>
      <c r="J42" s="176">
        <v>0.13350000000000001</v>
      </c>
    </row>
    <row r="43" spans="1:10" ht="15.75" customHeight="1">
      <c r="A43" s="77"/>
      <c r="B43" s="177" t="s">
        <v>0</v>
      </c>
      <c r="C43" s="166" t="s">
        <v>1</v>
      </c>
      <c r="D43" s="182">
        <v>0.20649999999999999</v>
      </c>
      <c r="E43" s="177" t="s">
        <v>34</v>
      </c>
      <c r="F43" s="166" t="s">
        <v>3</v>
      </c>
      <c r="G43" s="180">
        <v>8</v>
      </c>
      <c r="H43" s="178" t="s">
        <v>65</v>
      </c>
      <c r="I43" s="166" t="s">
        <v>3</v>
      </c>
      <c r="J43" s="180">
        <v>0.16</v>
      </c>
    </row>
    <row r="44" spans="1:10" ht="15.75" customHeight="1">
      <c r="A44" s="77"/>
      <c r="B44" s="177" t="s">
        <v>33</v>
      </c>
      <c r="C44" s="166" t="s">
        <v>3</v>
      </c>
      <c r="D44" s="36">
        <v>3.8250000000000002</v>
      </c>
      <c r="E44" s="177" t="s">
        <v>37</v>
      </c>
      <c r="F44" s="166" t="s">
        <v>1</v>
      </c>
      <c r="G44" s="176">
        <v>0.73650000000000004</v>
      </c>
      <c r="H44" s="178" t="s">
        <v>32</v>
      </c>
      <c r="I44" s="166" t="s">
        <v>3</v>
      </c>
      <c r="J44" s="180">
        <v>5.5949999999999998</v>
      </c>
    </row>
    <row r="45" spans="1:10" ht="15.75" customHeight="1">
      <c r="A45" s="77"/>
      <c r="B45" s="177" t="s">
        <v>36</v>
      </c>
      <c r="C45" s="166" t="s">
        <v>3</v>
      </c>
      <c r="D45" s="36">
        <v>1.365</v>
      </c>
      <c r="E45" s="177" t="s">
        <v>40</v>
      </c>
      <c r="F45" s="166" t="s">
        <v>3</v>
      </c>
      <c r="G45" s="38">
        <v>10.199999999999999</v>
      </c>
      <c r="H45" s="178" t="s">
        <v>66</v>
      </c>
      <c r="I45" s="166" t="s">
        <v>3</v>
      </c>
      <c r="J45" s="38">
        <v>11.1</v>
      </c>
    </row>
    <row r="46" spans="1:10" ht="15.75" customHeight="1">
      <c r="A46" s="77"/>
      <c r="B46" s="177" t="s">
        <v>39</v>
      </c>
      <c r="C46" s="166" t="s">
        <v>3</v>
      </c>
      <c r="D46" s="36">
        <v>1.425</v>
      </c>
      <c r="E46" s="177" t="s">
        <v>43</v>
      </c>
      <c r="F46" s="166" t="s">
        <v>3</v>
      </c>
      <c r="G46" s="37">
        <v>136</v>
      </c>
      <c r="H46" s="178" t="s">
        <v>35</v>
      </c>
      <c r="I46" s="166" t="s">
        <v>3</v>
      </c>
      <c r="J46" s="180">
        <v>4.5</v>
      </c>
    </row>
    <row r="47" spans="1:10" ht="15.75" customHeight="1">
      <c r="A47" s="77"/>
      <c r="B47" s="177" t="s">
        <v>42</v>
      </c>
      <c r="C47" s="166" t="s">
        <v>3</v>
      </c>
      <c r="D47" s="179">
        <v>19.75</v>
      </c>
      <c r="E47" s="177" t="s">
        <v>59</v>
      </c>
      <c r="F47" s="166" t="s">
        <v>3</v>
      </c>
      <c r="G47" s="38" t="s">
        <v>111</v>
      </c>
      <c r="H47" s="178" t="s">
        <v>38</v>
      </c>
      <c r="I47" s="166" t="s">
        <v>3</v>
      </c>
      <c r="J47" s="38">
        <v>16.55</v>
      </c>
    </row>
    <row r="48" spans="1:10" ht="15.75" customHeight="1">
      <c r="A48" s="77"/>
      <c r="B48" s="177" t="s">
        <v>5</v>
      </c>
      <c r="C48" s="166" t="s">
        <v>3</v>
      </c>
      <c r="D48" s="36">
        <v>5.36</v>
      </c>
      <c r="E48" s="177" t="s">
        <v>6</v>
      </c>
      <c r="F48" s="166" t="s">
        <v>3</v>
      </c>
      <c r="G48" s="38">
        <v>36.35</v>
      </c>
      <c r="H48" s="178" t="s">
        <v>41</v>
      </c>
      <c r="I48" s="166" t="s">
        <v>3</v>
      </c>
      <c r="J48" s="180">
        <v>1.0649999999999999</v>
      </c>
    </row>
    <row r="49" spans="1:10" ht="15.75" customHeight="1">
      <c r="A49" s="77"/>
      <c r="B49" s="198" t="s">
        <v>82</v>
      </c>
      <c r="C49" s="199" t="s">
        <v>3</v>
      </c>
      <c r="D49" s="200">
        <v>1.075</v>
      </c>
      <c r="E49" s="198" t="s">
        <v>9</v>
      </c>
      <c r="F49" s="199" t="s">
        <v>3</v>
      </c>
      <c r="G49" s="201">
        <v>5.0999999999999996</v>
      </c>
      <c r="H49" s="202" t="s">
        <v>45</v>
      </c>
      <c r="I49" s="199" t="s">
        <v>3</v>
      </c>
      <c r="J49" s="203">
        <v>240.5</v>
      </c>
    </row>
    <row r="50" spans="1:10" ht="15.75" customHeight="1">
      <c r="B50" s="32" t="s">
        <v>736</v>
      </c>
    </row>
  </sheetData>
  <conditionalFormatting sqref="B3:J49">
    <cfRule type="expression" dxfId="5" priority="1">
      <formula>IF(IndVal_IsBlnkRow*IndVal_IsBlnkRowNext=1,TRUE,FALSE)</formula>
    </cfRule>
  </conditionalFormatting>
  <conditionalFormatting sqref="C3:C49 F3:F49 I3:I49">
    <cfRule type="expression" dxfId="4" priority="2">
      <formula>IndVal_LimitValDiffUOM</formula>
    </cfRule>
  </conditionalFormatting>
  <hyperlinks>
    <hyperlink ref="B4" location="'Fire Assay'!$A$1" display="'Fire Assay'!$A$1" xr:uid="{9CDED67F-F9DD-437E-B2C8-84CD6373F976}"/>
    <hyperlink ref="E4" location="'Fire Assay'!$A$74" display="'Fire Assay'!$A$74" xr:uid="{1D6928DE-54A1-4981-A15F-932077F703C5}"/>
    <hyperlink ref="H4" location="'Fire Assay'!$A$92" display="'Fire Assay'!$A$92" xr:uid="{F26E6626-99E8-4BD3-9A94-1BE83C8FC59E}"/>
    <hyperlink ref="B6" location="'4-Acid'!$A$79" display="'4-Acid'!$A$79" xr:uid="{39276B61-B068-4F87-A779-F7F9CE3AFDB1}"/>
    <hyperlink ref="E6" location="'4-Acid'!$A$389" display="'4-Acid'!$A$389" xr:uid="{18A7CED2-0271-4032-9A80-3AADB82EAD54}"/>
    <hyperlink ref="H6" location="'4-Acid'!$A$824" display="'4-Acid'!$A$824" xr:uid="{13F594F5-8E4B-47EA-8543-DBB73AC95EFE}"/>
    <hyperlink ref="B7" location="'4-Acid'!$A$97" display="'4-Acid'!$A$97" xr:uid="{558656C5-FB7D-434E-9525-18E96A418F3B}"/>
    <hyperlink ref="E7" location="'4-Acid'!$A$425" display="'4-Acid'!$A$425" xr:uid="{A32B2583-7238-4E5B-ACFB-7B84B8260A87}"/>
    <hyperlink ref="B9" location="'Aqua Regia'!$A$96" display="'Aqua Regia'!$A$96" xr:uid="{901FB377-0EC5-4785-A4D2-173C535EA03D}"/>
    <hyperlink ref="E9" location="'Aqua Regia'!$A$386" display="'Aqua Regia'!$A$386" xr:uid="{EEA91E33-6364-462B-AA05-7F70E59020F6}"/>
    <hyperlink ref="H9" location="'Aqua Regia'!$A$752" display="'Aqua Regia'!$A$752" xr:uid="{54B3E780-507C-46EB-9534-9B78E5A043EB}"/>
    <hyperlink ref="B10" location="'Aqua Regia'!$A$277" display="'Aqua Regia'!$A$277" xr:uid="{B48F57E8-26DA-465C-BDF1-22A0E525A1AC}"/>
    <hyperlink ref="E10" location="'Aqua Regia'!$A$442" display="'Aqua Regia'!$A$442" xr:uid="{1C502970-8E81-4E51-B862-2E447B95D533}"/>
    <hyperlink ref="H10" location="'Aqua Regia'!$A$861" display="'Aqua Regia'!$A$861" xr:uid="{C9FEEEA5-9ACB-479D-916F-AF80CA8134CF}"/>
    <hyperlink ref="B11" location="'Aqua Regia'!$A$295" display="'Aqua Regia'!$A$295" xr:uid="{ABE3CBFC-342A-4A92-89D4-BAB1FAB1DA20}"/>
    <hyperlink ref="E11" location="'Aqua Regia'!$A$643" display="'Aqua Regia'!$A$643" xr:uid="{45ABA599-A955-4A54-B48F-B5AE9F00EC0F}"/>
    <hyperlink ref="H11" location="'Aqua Regia'!$A$879" display="'Aqua Regia'!$A$879" xr:uid="{86CF8292-0C9D-46CC-B7AF-BE2E64D5D4C5}"/>
    <hyperlink ref="B12" location="'Aqua Regia'!$A$313" display="'Aqua Regia'!$A$313" xr:uid="{73B961F2-77D3-4203-94C8-06D50ECFF73E}"/>
    <hyperlink ref="E12" location="'Aqua Regia'!$A$716" display="'Aqua Regia'!$A$716" xr:uid="{A530E8D4-1072-4E81-888C-6EFED1A2636F}"/>
    <hyperlink ref="H12" location="'Aqua Regia'!$A$1043" display="'Aqua Regia'!$A$1043" xr:uid="{950D3A98-C90B-4387-9CAE-ACA841BC6B81}"/>
    <hyperlink ref="B13" location="'Aqua Regia'!$A$368" display="'Aqua Regia'!$A$368" xr:uid="{2701ABE1-BBA5-4CDA-A996-771715CCEE73}"/>
    <hyperlink ref="E13" location="'Aqua Regia'!$A$734" display="'Aqua Regia'!$A$734" xr:uid="{2A899F4F-6F93-41DA-B244-1CD01194B945}"/>
    <hyperlink ref="B15" location="'PF ICP'!$A$1" display="'PF ICP'!$A$1" xr:uid="{7DF3F481-07C9-4D43-BA2F-1231E3B8485D}"/>
    <hyperlink ref="E15" location="'PF ICP'!$A$425" display="'PF ICP'!$A$425" xr:uid="{5F91E950-94B0-41C6-BA26-7DE03AB47BD8}"/>
    <hyperlink ref="H15" location="'PF ICP'!$A$823" display="'PF ICP'!$A$823" xr:uid="{30EFCAD2-780C-4FAD-9567-5F22D03FFBB9}"/>
    <hyperlink ref="B16" location="'PF ICP'!$A$78" display="'PF ICP'!$A$78" xr:uid="{0F937424-7B53-4578-AE20-2483BD4F0FC6}"/>
    <hyperlink ref="E16" location="'PF ICP'!$A$607" display="'PF ICP'!$A$607" xr:uid="{B81C4759-31D1-4510-9147-00698EA0910A}"/>
    <hyperlink ref="H16" location="'PF ICP'!$A$878" display="'PF ICP'!$A$878" xr:uid="{8CE24A84-50EF-4F77-916D-38386BEB4B9B}"/>
    <hyperlink ref="B17" location="'PF ICP'!$A$114" display="'PF ICP'!$A$114" xr:uid="{E7970720-45DF-4455-9E47-BD660A516FCD}"/>
    <hyperlink ref="E17" location="'PF ICP'!$A$661" display="'PF ICP'!$A$661" xr:uid="{F56E596F-646F-44E3-A1F4-CA1786D41806}"/>
    <hyperlink ref="H17" location="'PF ICP'!$A$914" display="'PF ICP'!$A$914" xr:uid="{34A46A87-5ECE-4587-A0EB-E29EA4C7A8D0}"/>
    <hyperlink ref="B18" location="'PF ICP'!$A$223" display="'PF ICP'!$A$223" xr:uid="{A7CBD46C-87DA-4ED8-B17B-19454D24C449}"/>
    <hyperlink ref="E18" location="'PF ICP'!$A$751" display="'PF ICP'!$A$751" xr:uid="{007C4B0D-9E4C-4EED-8D43-399D705F281A}"/>
    <hyperlink ref="H18" location="'PF ICP'!$A$950" display="'PF ICP'!$A$950" xr:uid="{A00D11AA-DD20-4B96-AB0F-50121D8E54CE}"/>
    <hyperlink ref="B19" location="'PF ICP'!$A$407" display="'PF ICP'!$A$407" xr:uid="{5A57B2FD-D2E4-482A-8B1F-95C53C37C6DE}"/>
    <hyperlink ref="E19" location="'PF ICP'!$A$805" display="'PF ICP'!$A$805" xr:uid="{AEBF4140-6E87-40E9-B150-6A6CC1ABCE68}"/>
    <hyperlink ref="H19" location="'PF ICP'!$A$1150" display="'PF ICP'!$A$1150" xr:uid="{9E19FB50-0AD0-49BC-B15D-73D052312170}"/>
    <hyperlink ref="B21" location="'IRC'!$A$1" display="'IRC'!$A$1" xr:uid="{FF913B87-E3FF-4E40-90E3-A33069283ED5}"/>
    <hyperlink ref="B23" location="'Fusion XRF'!$A$1" display="'Fusion XRF'!$A$1" xr:uid="{E62222A4-DEA9-4F86-AB60-4E584C57E08C}"/>
    <hyperlink ref="E23" location="'Fusion XRF'!$A$167" display="'Fusion XRF'!$A$167" xr:uid="{0AEDEE9C-EF93-4FFB-938A-205B5CFE95D1}"/>
    <hyperlink ref="H23" location="'Fusion XRF'!$A$310" display="'Fusion XRF'!$A$310" xr:uid="{759D1F13-CFB3-4A41-A907-4A7B73A6F99C}"/>
    <hyperlink ref="B24" location="'Fusion XRF'!$A$42" display="'Fusion XRF'!$A$42" xr:uid="{B8866989-26CD-41E5-A398-5E70815644BA}"/>
    <hyperlink ref="E24" location="'Fusion XRF'!$A$185" display="'Fusion XRF'!$A$185" xr:uid="{374D3B1C-47BB-4D75-AB3E-E0515960BBCA}"/>
    <hyperlink ref="H24" location="'Fusion XRF'!$A$324" display="'Fusion XRF'!$A$324" xr:uid="{3ABDD8D2-CE50-404D-B79A-F3535E509AB4}"/>
    <hyperlink ref="B25" location="'Fusion XRF'!$A$60" display="'Fusion XRF'!$A$60" xr:uid="{30588F59-C56C-4EE0-B49E-9C195373339F}"/>
    <hyperlink ref="E25" location="'Fusion XRF'!$A$203" display="'Fusion XRF'!$A$203" xr:uid="{73F1B7B7-3FF8-410F-8696-93D52C36AB5E}"/>
    <hyperlink ref="H25" location="'Fusion XRF'!$A$340" display="'Fusion XRF'!$A$340" xr:uid="{C19FD570-68F6-40DB-ABB8-120D8B08456D}"/>
    <hyperlink ref="B26" location="'Fusion XRF'!$A$78" display="'Fusion XRF'!$A$78" xr:uid="{E67A64A0-0C30-46B6-9D0E-986A611016FA}"/>
    <hyperlink ref="E26" location="'Fusion XRF'!$A$221" display="'Fusion XRF'!$A$221" xr:uid="{9EF7A2B3-EE35-4DCB-AC39-11C1ECFB6C18}"/>
    <hyperlink ref="H26" location="'Fusion XRF'!$A$358" display="'Fusion XRF'!$A$358" xr:uid="{3BCB19E2-98E5-4070-88F3-418988B4ADEA}"/>
    <hyperlink ref="B27" location="'Fusion XRF'!$A$96" display="'Fusion XRF'!$A$96" xr:uid="{9073D060-4D1A-4C01-8FBF-34821C966F11}"/>
    <hyperlink ref="E27" location="'Fusion XRF'!$A$238" display="'Fusion XRF'!$A$238" xr:uid="{525164F6-EF8C-429E-9325-2257CE888191}"/>
    <hyperlink ref="H27" location="'Fusion XRF'!$A$375" display="'Fusion XRF'!$A$375" xr:uid="{C1E8141F-7C4B-482E-AC78-002EA7429017}"/>
    <hyperlink ref="B28" location="'Fusion XRF'!$A$113" display="'Fusion XRF'!$A$113" xr:uid="{6E356712-4112-4DED-9E79-FE376679ED70}"/>
    <hyperlink ref="E28" location="'Fusion XRF'!$A$256" display="'Fusion XRF'!$A$256" xr:uid="{9980F0B9-EF66-4757-AA96-97DD32F5B8E2}"/>
    <hyperlink ref="H28" location="'Fusion XRF'!$A$393" display="'Fusion XRF'!$A$393" xr:uid="{3D97D24B-1CE4-4ACE-9FF9-4E0304FA087C}"/>
    <hyperlink ref="B29" location="'Fusion XRF'!$A$131" display="'Fusion XRF'!$A$131" xr:uid="{3956ACE3-E850-4AE5-BB5C-EFD75760B7F8}"/>
    <hyperlink ref="E29" location="'Fusion XRF'!$A$274" display="'Fusion XRF'!$A$274" xr:uid="{DFC7830E-2E4C-40CF-BB24-6B1247BDBECB}"/>
    <hyperlink ref="B30" location="'Fusion XRF'!$A$149" display="'Fusion XRF'!$A$149" xr:uid="{196AFBE7-F4B3-4562-8BE9-93F8FF981DE7}"/>
    <hyperlink ref="E30" location="'Fusion XRF'!$A$292" display="'Fusion XRF'!$A$292" xr:uid="{1FD555A6-F274-410C-B6F1-D7AF55A6DCAC}"/>
    <hyperlink ref="B32" location="'Thermograv'!$A$1" display="'Thermograv'!$A$1" xr:uid="{64E538C5-3795-4561-BED0-4B42B01837D8}"/>
    <hyperlink ref="B34" location="'Laser Ablation'!$A$1" display="'Laser Ablation'!$A$1" xr:uid="{0F6F715E-E287-46F4-B33B-6CECF7702A04}"/>
    <hyperlink ref="E34" location="'Laser Ablation'!$A$248" display="'Laser Ablation'!$A$248" xr:uid="{561F7688-1814-4AA4-ABE2-4B2A085B33EB}"/>
    <hyperlink ref="H34" location="'Laser Ablation'!$A$472" display="'Laser Ablation'!$A$472" xr:uid="{CD01B51E-ABB4-4730-AB29-E456F2C940D7}"/>
    <hyperlink ref="B35" location="'Laser Ablation'!$A$15" display="'Laser Ablation'!$A$15" xr:uid="{03174BA1-1795-4990-AFC1-FD25D6571703}"/>
    <hyperlink ref="E35" location="'Laser Ablation'!$A$262" display="'Laser Ablation'!$A$262" xr:uid="{2067E82D-39B4-4E1B-9DC7-DE834902359E}"/>
    <hyperlink ref="H35" location="'Laser Ablation'!$A$486" display="'Laser Ablation'!$A$486" xr:uid="{802CBE4E-5C9E-4355-B961-CFD745FC398C}"/>
    <hyperlink ref="B36" location="'Laser Ablation'!$A$52" display="'Laser Ablation'!$A$52" xr:uid="{67FB529A-E1A4-4393-A624-70E289FFF0A9}"/>
    <hyperlink ref="E36" location="'Laser Ablation'!$A$276" display="'Laser Ablation'!$A$276" xr:uid="{2FC8BFB3-D77A-42F1-A38A-A3EF53C98C5D}"/>
    <hyperlink ref="H36" location="'Laser Ablation'!$A$500" display="'Laser Ablation'!$A$500" xr:uid="{A66A9EDF-B146-441B-B6FD-F3223A2A6E69}"/>
    <hyperlink ref="B37" location="'Laser Ablation'!$A$66" display="'Laser Ablation'!$A$66" xr:uid="{8E44F80F-E05C-4AE4-952D-69EA605EAD32}"/>
    <hyperlink ref="E37" location="'Laser Ablation'!$A$290" display="'Laser Ablation'!$A$290" xr:uid="{1C0FB8D2-0DDB-4EF8-98C9-A4B7EDB7ACCA}"/>
    <hyperlink ref="H37" location="'Laser Ablation'!$A$514" display="'Laser Ablation'!$A$514" xr:uid="{B3A0C77D-6F20-4FDD-A80C-6459C19885FD}"/>
    <hyperlink ref="B38" location="'Laser Ablation'!$A$80" display="'Laser Ablation'!$A$80" xr:uid="{02D685E1-BF14-451E-BD13-1157E4F69027}"/>
    <hyperlink ref="E38" location="'Laser Ablation'!$A$304" display="'Laser Ablation'!$A$304" xr:uid="{5C7EB243-2750-48CA-9EF3-A795737B0A27}"/>
    <hyperlink ref="H38" location="'Laser Ablation'!$A$528" display="'Laser Ablation'!$A$528" xr:uid="{AB2E5D0B-9041-4A68-82CC-F726B36AC6A6}"/>
    <hyperlink ref="B39" location="'Laser Ablation'!$A$94" display="'Laser Ablation'!$A$94" xr:uid="{F5F6DA58-07B1-499F-AC01-ED0873C302D2}"/>
    <hyperlink ref="E39" location="'Laser Ablation'!$A$318" display="'Laser Ablation'!$A$318" xr:uid="{BB67E163-729A-4B7F-A2C7-AC24E084E0FF}"/>
    <hyperlink ref="H39" location="'Laser Ablation'!$A$542" display="'Laser Ablation'!$A$542" xr:uid="{131AE7F1-015B-4E7E-A5D0-382A03CB3138}"/>
    <hyperlink ref="B40" location="'Laser Ablation'!$A$108" display="'Laser Ablation'!$A$108" xr:uid="{617AC098-CCF0-4C10-8DD5-4EC54FB8E8FD}"/>
    <hyperlink ref="E40" location="'Laser Ablation'!$A$332" display="'Laser Ablation'!$A$332" xr:uid="{B93D3943-DC68-485F-9966-E449E28F1FAA}"/>
    <hyperlink ref="H40" location="'Laser Ablation'!$A$556" display="'Laser Ablation'!$A$556" xr:uid="{4C4DE1BA-4809-4945-BC3C-6F46F824C327}"/>
    <hyperlink ref="B41" location="'Laser Ablation'!$A$122" display="'Laser Ablation'!$A$122" xr:uid="{7771C771-562A-4F1E-8DBE-D3C2AC404AEF}"/>
    <hyperlink ref="E41" location="'Laser Ablation'!$A$346" display="'Laser Ablation'!$A$346" xr:uid="{E5FA23FA-2A0E-46DD-880D-00B232681FB6}"/>
    <hyperlink ref="H41" location="'Laser Ablation'!$A$570" display="'Laser Ablation'!$A$570" xr:uid="{0A207676-17ED-44BE-B287-6D72E44A5AD5}"/>
    <hyperlink ref="B42" location="'Laser Ablation'!$A$136" display="'Laser Ablation'!$A$136" xr:uid="{CBE0B7E1-4674-4A27-922D-8DEF888E9697}"/>
    <hyperlink ref="E42" location="'Laser Ablation'!$A$360" display="'Laser Ablation'!$A$360" xr:uid="{0F2C7B12-A173-4E88-95FE-580B2F4D3D88}"/>
    <hyperlink ref="H42" location="'Laser Ablation'!$A$584" display="'Laser Ablation'!$A$584" xr:uid="{855092A4-83BD-4346-8D94-BC26E0E0D7E3}"/>
    <hyperlink ref="B43" location="'Laser Ablation'!$A$150" display="'Laser Ablation'!$A$150" xr:uid="{4BE6B28D-B92C-493F-924F-9E5E440A7B2E}"/>
    <hyperlink ref="E43" location="'Laser Ablation'!$A$374" display="'Laser Ablation'!$A$374" xr:uid="{45C71E2E-EF08-4AFC-A5F0-DCE80D331704}"/>
    <hyperlink ref="H43" location="'Laser Ablation'!$A$598" display="'Laser Ablation'!$A$598" xr:uid="{15831D46-6B9D-4284-9CEE-A8445C80C2F7}"/>
    <hyperlink ref="B44" location="'Laser Ablation'!$A$164" display="'Laser Ablation'!$A$164" xr:uid="{6C6D7EF6-165A-4F30-9943-5549BAEF1904}"/>
    <hyperlink ref="E44" location="'Laser Ablation'!$A$388" display="'Laser Ablation'!$A$388" xr:uid="{C69D2170-7734-475F-87A1-8B6B45325C90}"/>
    <hyperlink ref="H44" location="'Laser Ablation'!$A$612" display="'Laser Ablation'!$A$612" xr:uid="{65D65C85-2160-4965-93AE-85CA13BDA41D}"/>
    <hyperlink ref="B45" location="'Laser Ablation'!$A$178" display="'Laser Ablation'!$A$178" xr:uid="{51BBA027-F35B-4041-9F19-004091EF3609}"/>
    <hyperlink ref="E45" location="'Laser Ablation'!$A$402" display="'Laser Ablation'!$A$402" xr:uid="{A46A47B3-6941-434B-AE9E-8BD46A408705}"/>
    <hyperlink ref="H45" location="'Laser Ablation'!$A$626" display="'Laser Ablation'!$A$626" xr:uid="{1C868F0B-A008-4BEF-AA54-D26613A7101E}"/>
    <hyperlink ref="B46" location="'Laser Ablation'!$A$192" display="'Laser Ablation'!$A$192" xr:uid="{DAB0EE68-34DF-42EA-84A0-FA93289238D4}"/>
    <hyperlink ref="E46" location="'Laser Ablation'!$A$416" display="'Laser Ablation'!$A$416" xr:uid="{31189A36-727E-459D-A21D-02AB30EDC6E2}"/>
    <hyperlink ref="H46" location="'Laser Ablation'!$A$640" display="'Laser Ablation'!$A$640" xr:uid="{5767C4F0-7CFE-4474-A1C8-4692DD6F6A80}"/>
    <hyperlink ref="B47" location="'Laser Ablation'!$A$206" display="'Laser Ablation'!$A$206" xr:uid="{596D67A9-78A1-400A-8BC9-4BA2212105A0}"/>
    <hyperlink ref="E47" location="'Laser Ablation'!$A$430" display="'Laser Ablation'!$A$430" xr:uid="{58A4F438-1170-451A-BD4D-097B4EDD4A23}"/>
    <hyperlink ref="H47" location="'Laser Ablation'!$A$654" display="'Laser Ablation'!$A$654" xr:uid="{BC0025C6-E1DC-4BD4-8FFE-6E8C958F4294}"/>
    <hyperlink ref="B48" location="'Laser Ablation'!$A$220" display="'Laser Ablation'!$A$220" xr:uid="{470D6D90-0D04-472F-9EDF-E94F5447058E}"/>
    <hyperlink ref="E48" location="'Laser Ablation'!$A$444" display="'Laser Ablation'!$A$444" xr:uid="{C27A0980-B8F4-4040-BD24-707EC9D7EEC4}"/>
    <hyperlink ref="H48" location="'Laser Ablation'!$A$668" display="'Laser Ablation'!$A$668" xr:uid="{36D2D171-06B1-477D-BB2E-BC486BDEB315}"/>
    <hyperlink ref="B49" location="'Laser Ablation'!$A$234" display="'Laser Ablation'!$A$234" xr:uid="{6D994E6E-0FDB-45B4-8868-382BC49E2D8E}"/>
    <hyperlink ref="E49" location="'Laser Ablation'!$A$458" display="'Laser Ablation'!$A$458" xr:uid="{6AD7B127-C174-4F3B-A0E7-2994B8D762AE}"/>
    <hyperlink ref="H49" location="'Laser Ablation'!$A$682" display="'Laser Ablation'!$A$682" xr:uid="{3FB23FDD-039F-40C2-814E-7C71DCDAD26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68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8"/>
      <c r="B1" s="278" t="s">
        <v>732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</row>
    <row r="2" spans="1:13" s="48" customFormat="1" ht="15" customHeight="1">
      <c r="A2" s="49"/>
      <c r="B2" s="280" t="s">
        <v>2</v>
      </c>
      <c r="C2" s="282" t="s">
        <v>70</v>
      </c>
      <c r="D2" s="284" t="s">
        <v>71</v>
      </c>
      <c r="E2" s="285"/>
      <c r="F2" s="285"/>
      <c r="G2" s="285"/>
      <c r="H2" s="286"/>
      <c r="I2" s="287" t="s">
        <v>72</v>
      </c>
      <c r="J2" s="288"/>
      <c r="K2" s="289"/>
      <c r="L2" s="290" t="s">
        <v>73</v>
      </c>
      <c r="M2" s="290"/>
    </row>
    <row r="3" spans="1:13" s="48" customFormat="1" ht="15" customHeight="1">
      <c r="A3" s="49"/>
      <c r="B3" s="281"/>
      <c r="C3" s="283"/>
      <c r="D3" s="188" t="s">
        <v>81</v>
      </c>
      <c r="E3" s="188" t="s">
        <v>74</v>
      </c>
      <c r="F3" s="188" t="s">
        <v>75</v>
      </c>
      <c r="G3" s="188" t="s">
        <v>76</v>
      </c>
      <c r="H3" s="188" t="s">
        <v>77</v>
      </c>
      <c r="I3" s="189" t="s">
        <v>78</v>
      </c>
      <c r="J3" s="188" t="s">
        <v>79</v>
      </c>
      <c r="K3" s="190" t="s">
        <v>80</v>
      </c>
      <c r="L3" s="188" t="s">
        <v>68</v>
      </c>
      <c r="M3" s="188" t="s">
        <v>69</v>
      </c>
    </row>
    <row r="4" spans="1:13" s="48" customFormat="1" ht="15" customHeight="1">
      <c r="A4" s="49"/>
      <c r="B4" s="191" t="s">
        <v>210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3"/>
    </row>
    <row r="5" spans="1:13" ht="15" customHeight="1">
      <c r="A5" s="49"/>
      <c r="B5" s="194" t="s">
        <v>216</v>
      </c>
      <c r="C5" s="54">
        <v>0.66674693939769258</v>
      </c>
      <c r="D5" s="50">
        <v>1.9852738097732199E-2</v>
      </c>
      <c r="E5" s="50">
        <v>0.6270414632022282</v>
      </c>
      <c r="F5" s="50">
        <v>0.70645241559315697</v>
      </c>
      <c r="G5" s="50">
        <v>0.60718872510449595</v>
      </c>
      <c r="H5" s="50">
        <v>0.72630515369088922</v>
      </c>
      <c r="I5" s="52">
        <v>2.9775521902906995E-2</v>
      </c>
      <c r="J5" s="51">
        <v>5.955104380581399E-2</v>
      </c>
      <c r="K5" s="53">
        <v>8.9326565708720981E-2</v>
      </c>
      <c r="L5" s="50">
        <v>0.63340959242780792</v>
      </c>
      <c r="M5" s="50">
        <v>0.70008428636757725</v>
      </c>
    </row>
    <row r="6" spans="1:13" ht="15" customHeight="1">
      <c r="A6" s="49"/>
      <c r="B6" s="40" t="s">
        <v>215</v>
      </c>
      <c r="C6" s="184"/>
      <c r="D6" s="195"/>
      <c r="E6" s="195"/>
      <c r="F6" s="195"/>
      <c r="G6" s="195"/>
      <c r="H6" s="195"/>
      <c r="I6" s="196"/>
      <c r="J6" s="196"/>
      <c r="K6" s="196"/>
      <c r="L6" s="195"/>
      <c r="M6" s="197"/>
    </row>
    <row r="7" spans="1:13" ht="15" customHeight="1">
      <c r="A7" s="49"/>
      <c r="B7" s="194" t="s">
        <v>216</v>
      </c>
      <c r="C7" s="54">
        <v>0.66658952135229088</v>
      </c>
      <c r="D7" s="50">
        <v>2.3663450691658258E-2</v>
      </c>
      <c r="E7" s="50">
        <v>0.61926261996897436</v>
      </c>
      <c r="F7" s="50">
        <v>0.7139164227356074</v>
      </c>
      <c r="G7" s="50">
        <v>0.59559916927731615</v>
      </c>
      <c r="H7" s="50">
        <v>0.73757987342726561</v>
      </c>
      <c r="I7" s="52">
        <v>3.5499283942617192E-2</v>
      </c>
      <c r="J7" s="51">
        <v>7.0998567885234384E-2</v>
      </c>
      <c r="K7" s="53">
        <v>0.10649785182785157</v>
      </c>
      <c r="L7" s="50">
        <v>0.63326004528467639</v>
      </c>
      <c r="M7" s="50">
        <v>0.69991899741990538</v>
      </c>
    </row>
    <row r="8" spans="1:13" ht="15" customHeight="1">
      <c r="A8" s="49"/>
      <c r="B8" s="40" t="s">
        <v>188</v>
      </c>
      <c r="C8" s="184"/>
      <c r="D8" s="195"/>
      <c r="E8" s="195"/>
      <c r="F8" s="195"/>
      <c r="G8" s="195"/>
      <c r="H8" s="195"/>
      <c r="I8" s="196"/>
      <c r="J8" s="196"/>
      <c r="K8" s="196"/>
      <c r="L8" s="195"/>
      <c r="M8" s="197"/>
    </row>
    <row r="9" spans="1:13" ht="15" customHeight="1">
      <c r="A9" s="49"/>
      <c r="B9" s="194" t="s">
        <v>217</v>
      </c>
      <c r="C9" s="252">
        <v>11.693421215327382</v>
      </c>
      <c r="D9" s="254">
        <v>0.60652002260374549</v>
      </c>
      <c r="E9" s="253">
        <v>10.480381170119891</v>
      </c>
      <c r="F9" s="253">
        <v>12.906461260534872</v>
      </c>
      <c r="G9" s="253">
        <v>9.8738611475161449</v>
      </c>
      <c r="H9" s="253">
        <v>13.512981283138618</v>
      </c>
      <c r="I9" s="52">
        <v>5.186848326379772E-2</v>
      </c>
      <c r="J9" s="51">
        <v>0.10373696652759544</v>
      </c>
      <c r="K9" s="53">
        <v>0.15560544979139315</v>
      </c>
      <c r="L9" s="253">
        <v>11.108750154561012</v>
      </c>
      <c r="M9" s="253">
        <v>12.278092276093751</v>
      </c>
    </row>
    <row r="10" spans="1:13" ht="15" customHeight="1">
      <c r="A10" s="49"/>
      <c r="B10" s="194" t="s">
        <v>142</v>
      </c>
      <c r="C10" s="258">
        <v>6.6781133948233622</v>
      </c>
      <c r="D10" s="50">
        <v>0.27312924434572972</v>
      </c>
      <c r="E10" s="254">
        <v>6.1318549061319025</v>
      </c>
      <c r="F10" s="254">
        <v>7.2243718835148218</v>
      </c>
      <c r="G10" s="254">
        <v>5.8587256617861732</v>
      </c>
      <c r="H10" s="254">
        <v>7.4975011278605512</v>
      </c>
      <c r="I10" s="52">
        <v>4.0899162412763139E-2</v>
      </c>
      <c r="J10" s="51">
        <v>8.1798324825526278E-2</v>
      </c>
      <c r="K10" s="53">
        <v>0.12269748723828941</v>
      </c>
      <c r="L10" s="254">
        <v>6.3442077250821942</v>
      </c>
      <c r="M10" s="254">
        <v>7.0120190645645302</v>
      </c>
    </row>
    <row r="11" spans="1:13" ht="15" customHeight="1">
      <c r="A11" s="49"/>
      <c r="B11" s="194" t="s">
        <v>218</v>
      </c>
      <c r="C11" s="261">
        <v>143.36444730399012</v>
      </c>
      <c r="D11" s="262">
        <v>4.0765046129986526</v>
      </c>
      <c r="E11" s="262">
        <v>135.21143807799282</v>
      </c>
      <c r="F11" s="262">
        <v>151.51745652998741</v>
      </c>
      <c r="G11" s="262">
        <v>131.13493346499416</v>
      </c>
      <c r="H11" s="262">
        <v>155.59396114298607</v>
      </c>
      <c r="I11" s="52">
        <v>2.8434557448924754E-2</v>
      </c>
      <c r="J11" s="51">
        <v>5.6869114897849508E-2</v>
      </c>
      <c r="K11" s="53">
        <v>8.5303672346774259E-2</v>
      </c>
      <c r="L11" s="262">
        <v>136.19622493879061</v>
      </c>
      <c r="M11" s="262">
        <v>150.53266966918963</v>
      </c>
    </row>
    <row r="12" spans="1:13" ht="15" customHeight="1">
      <c r="A12" s="49"/>
      <c r="B12" s="194" t="s">
        <v>144</v>
      </c>
      <c r="C12" s="258">
        <v>2.5670875906098556</v>
      </c>
      <c r="D12" s="50">
        <v>0.15691044288460487</v>
      </c>
      <c r="E12" s="254">
        <v>2.2532667048406458</v>
      </c>
      <c r="F12" s="254">
        <v>2.8809084763790653</v>
      </c>
      <c r="G12" s="254">
        <v>2.096356261956041</v>
      </c>
      <c r="H12" s="254">
        <v>3.0378189192636702</v>
      </c>
      <c r="I12" s="52">
        <v>6.1123914687822599E-2</v>
      </c>
      <c r="J12" s="51">
        <v>0.1222478293756452</v>
      </c>
      <c r="K12" s="53">
        <v>0.18337174406346779</v>
      </c>
      <c r="L12" s="254">
        <v>2.4387332110793629</v>
      </c>
      <c r="M12" s="254">
        <v>2.6954419701403483</v>
      </c>
    </row>
    <row r="13" spans="1:13" ht="15" customHeight="1">
      <c r="A13" s="49"/>
      <c r="B13" s="194" t="s">
        <v>219</v>
      </c>
      <c r="C13" s="258">
        <v>8.612544460930053</v>
      </c>
      <c r="D13" s="50">
        <v>0.48266504209322647</v>
      </c>
      <c r="E13" s="254">
        <v>7.6472143767435998</v>
      </c>
      <c r="F13" s="254">
        <v>9.5778745451165062</v>
      </c>
      <c r="G13" s="254">
        <v>7.1645493346503741</v>
      </c>
      <c r="H13" s="254">
        <v>10.060539587209732</v>
      </c>
      <c r="I13" s="52">
        <v>5.6042095838551333E-2</v>
      </c>
      <c r="J13" s="51">
        <v>0.11208419167710267</v>
      </c>
      <c r="K13" s="53">
        <v>0.168126287515654</v>
      </c>
      <c r="L13" s="254">
        <v>8.1819172378835496</v>
      </c>
      <c r="M13" s="254">
        <v>9.0431716839765564</v>
      </c>
    </row>
    <row r="14" spans="1:13" ht="15" customHeight="1">
      <c r="A14" s="49"/>
      <c r="B14" s="194" t="s">
        <v>145</v>
      </c>
      <c r="C14" s="258">
        <v>1.1443992474386184</v>
      </c>
      <c r="D14" s="50">
        <v>5.2833545888300526E-2</v>
      </c>
      <c r="E14" s="254">
        <v>1.0387321556620175</v>
      </c>
      <c r="F14" s="254">
        <v>1.2500663392152194</v>
      </c>
      <c r="G14" s="254">
        <v>0.98589860977371679</v>
      </c>
      <c r="H14" s="254">
        <v>1.3028998851035201</v>
      </c>
      <c r="I14" s="52">
        <v>4.6167057525205453E-2</v>
      </c>
      <c r="J14" s="51">
        <v>9.2334115050410906E-2</v>
      </c>
      <c r="K14" s="53">
        <v>0.13850117257561637</v>
      </c>
      <c r="L14" s="254">
        <v>1.0871792850666875</v>
      </c>
      <c r="M14" s="254">
        <v>1.2016192098105494</v>
      </c>
    </row>
    <row r="15" spans="1:13" s="48" customFormat="1" ht="15" customHeight="1">
      <c r="A15" s="49"/>
      <c r="B15" s="194" t="s">
        <v>220</v>
      </c>
      <c r="C15" s="261">
        <v>82.976695140313993</v>
      </c>
      <c r="D15" s="253">
        <v>5.2831935582749194</v>
      </c>
      <c r="E15" s="262">
        <v>72.410308023764159</v>
      </c>
      <c r="F15" s="262">
        <v>93.543082256863826</v>
      </c>
      <c r="G15" s="262">
        <v>67.127114465489228</v>
      </c>
      <c r="H15" s="262">
        <v>98.826275815138757</v>
      </c>
      <c r="I15" s="52">
        <v>6.3670812019459358E-2</v>
      </c>
      <c r="J15" s="51">
        <v>0.12734162403891872</v>
      </c>
      <c r="K15" s="53">
        <v>0.19101243605837809</v>
      </c>
      <c r="L15" s="262">
        <v>78.827860383298287</v>
      </c>
      <c r="M15" s="262">
        <v>87.125529897329699</v>
      </c>
    </row>
    <row r="16" spans="1:13" ht="15" customHeight="1">
      <c r="A16" s="49"/>
      <c r="B16" s="194" t="s">
        <v>146</v>
      </c>
      <c r="C16" s="261">
        <v>72.471153643167199</v>
      </c>
      <c r="D16" s="262">
        <v>9.8842584647875142</v>
      </c>
      <c r="E16" s="262">
        <v>52.70263671359217</v>
      </c>
      <c r="F16" s="262">
        <v>92.239670572742227</v>
      </c>
      <c r="G16" s="262">
        <v>42.818378248804656</v>
      </c>
      <c r="H16" s="262">
        <v>102.12392903752973</v>
      </c>
      <c r="I16" s="52">
        <v>0.13638886602323919</v>
      </c>
      <c r="J16" s="51">
        <v>0.27277773204647837</v>
      </c>
      <c r="K16" s="53">
        <v>0.40916659806971756</v>
      </c>
      <c r="L16" s="262">
        <v>68.847595961008835</v>
      </c>
      <c r="M16" s="262">
        <v>76.094711325325562</v>
      </c>
    </row>
    <row r="17" spans="1:13" ht="15" customHeight="1">
      <c r="A17" s="49"/>
      <c r="B17" s="194" t="s">
        <v>172</v>
      </c>
      <c r="C17" s="258">
        <v>4.2137159543549974</v>
      </c>
      <c r="D17" s="50">
        <v>0.23594454474639168</v>
      </c>
      <c r="E17" s="254">
        <v>3.7418268648622139</v>
      </c>
      <c r="F17" s="254">
        <v>4.6856050438477803</v>
      </c>
      <c r="G17" s="254">
        <v>3.5058823201158225</v>
      </c>
      <c r="H17" s="254">
        <v>4.9215495885941722</v>
      </c>
      <c r="I17" s="52">
        <v>5.5994411417916334E-2</v>
      </c>
      <c r="J17" s="51">
        <v>0.11198882283583267</v>
      </c>
      <c r="K17" s="53">
        <v>0.167983234253749</v>
      </c>
      <c r="L17" s="254">
        <v>4.0030301566372479</v>
      </c>
      <c r="M17" s="254">
        <v>4.4244017520727468</v>
      </c>
    </row>
    <row r="18" spans="1:13" ht="15" customHeight="1">
      <c r="A18" s="49"/>
      <c r="B18" s="194" t="s">
        <v>147</v>
      </c>
      <c r="C18" s="252">
        <v>13.275997121326727</v>
      </c>
      <c r="D18" s="253">
        <v>1.6181826334079894</v>
      </c>
      <c r="E18" s="253">
        <v>10.039631854510748</v>
      </c>
      <c r="F18" s="253">
        <v>16.512362388142705</v>
      </c>
      <c r="G18" s="253">
        <v>8.4214492211027583</v>
      </c>
      <c r="H18" s="253">
        <v>18.130545021550695</v>
      </c>
      <c r="I18" s="52">
        <v>0.12188784153986601</v>
      </c>
      <c r="J18" s="51">
        <v>0.24377568307973202</v>
      </c>
      <c r="K18" s="53">
        <v>0.36566352461959806</v>
      </c>
      <c r="L18" s="253">
        <v>12.61219726526039</v>
      </c>
      <c r="M18" s="253">
        <v>13.939796977393064</v>
      </c>
    </row>
    <row r="19" spans="1:13" ht="15" customHeight="1">
      <c r="A19" s="49"/>
      <c r="B19" s="194" t="s">
        <v>173</v>
      </c>
      <c r="C19" s="258">
        <v>5.9425016979484733</v>
      </c>
      <c r="D19" s="50">
        <v>0.20948253962349031</v>
      </c>
      <c r="E19" s="254">
        <v>5.5235366187014927</v>
      </c>
      <c r="F19" s="254">
        <v>6.3614667771954538</v>
      </c>
      <c r="G19" s="254">
        <v>5.3140540790780024</v>
      </c>
      <c r="H19" s="254">
        <v>6.5709493168189441</v>
      </c>
      <c r="I19" s="52">
        <v>3.5251574214242104E-2</v>
      </c>
      <c r="J19" s="51">
        <v>7.0503148428484208E-2</v>
      </c>
      <c r="K19" s="53">
        <v>0.10575472264272631</v>
      </c>
      <c r="L19" s="254">
        <v>5.6453766130510497</v>
      </c>
      <c r="M19" s="254">
        <v>6.2396267828458969</v>
      </c>
    </row>
    <row r="20" spans="1:13" ht="15" customHeight="1">
      <c r="A20" s="49"/>
      <c r="B20" s="194" t="s">
        <v>221</v>
      </c>
      <c r="C20" s="54">
        <v>0.17099654707100725</v>
      </c>
      <c r="D20" s="50">
        <v>6.3525560204139436E-3</v>
      </c>
      <c r="E20" s="50">
        <v>0.15829143503017937</v>
      </c>
      <c r="F20" s="50">
        <v>0.18370165911183514</v>
      </c>
      <c r="G20" s="50">
        <v>0.15193887900976544</v>
      </c>
      <c r="H20" s="50">
        <v>0.19005421513224907</v>
      </c>
      <c r="I20" s="52">
        <v>3.7150200569699282E-2</v>
      </c>
      <c r="J20" s="51">
        <v>7.4300401139398564E-2</v>
      </c>
      <c r="K20" s="53">
        <v>0.11145060170909785</v>
      </c>
      <c r="L20" s="50">
        <v>0.16244671971745689</v>
      </c>
      <c r="M20" s="50">
        <v>0.17954637442455762</v>
      </c>
    </row>
    <row r="21" spans="1:13" ht="15" customHeight="1">
      <c r="A21" s="49"/>
      <c r="B21" s="194" t="s">
        <v>148</v>
      </c>
      <c r="C21" s="258">
        <v>3.5182426352251439</v>
      </c>
      <c r="D21" s="50">
        <v>0.17464873848889892</v>
      </c>
      <c r="E21" s="254">
        <v>3.1689451582473462</v>
      </c>
      <c r="F21" s="254">
        <v>3.8675401122029416</v>
      </c>
      <c r="G21" s="254">
        <v>2.994296419758447</v>
      </c>
      <c r="H21" s="254">
        <v>4.0421888506918409</v>
      </c>
      <c r="I21" s="52">
        <v>4.9640902176640973E-2</v>
      </c>
      <c r="J21" s="51">
        <v>9.9281804353281947E-2</v>
      </c>
      <c r="K21" s="53">
        <v>0.14892270652992293</v>
      </c>
      <c r="L21" s="254">
        <v>3.3423305034638866</v>
      </c>
      <c r="M21" s="254">
        <v>3.6941547669864012</v>
      </c>
    </row>
    <row r="22" spans="1:13" ht="15" customHeight="1">
      <c r="A22" s="49"/>
      <c r="B22" s="194" t="s">
        <v>222</v>
      </c>
      <c r="C22" s="258">
        <v>1.2423050799590865</v>
      </c>
      <c r="D22" s="50">
        <v>4.8675786654763221E-2</v>
      </c>
      <c r="E22" s="254">
        <v>1.14495350664956</v>
      </c>
      <c r="F22" s="254">
        <v>1.3396566532686129</v>
      </c>
      <c r="G22" s="254">
        <v>1.0962777199947968</v>
      </c>
      <c r="H22" s="254">
        <v>1.3883324399233761</v>
      </c>
      <c r="I22" s="52">
        <v>3.918183016394515E-2</v>
      </c>
      <c r="J22" s="51">
        <v>7.83636603278903E-2</v>
      </c>
      <c r="K22" s="53">
        <v>0.11754549049183545</v>
      </c>
      <c r="L22" s="254">
        <v>1.1801898259611321</v>
      </c>
      <c r="M22" s="254">
        <v>1.3044203339570408</v>
      </c>
    </row>
    <row r="23" spans="1:13" ht="15" customHeight="1">
      <c r="A23" s="49"/>
      <c r="B23" s="194" t="s">
        <v>149</v>
      </c>
      <c r="C23" s="258">
        <v>1.3625713250291887</v>
      </c>
      <c r="D23" s="50">
        <v>0.10890383945078855</v>
      </c>
      <c r="E23" s="254">
        <v>1.1447636461276116</v>
      </c>
      <c r="F23" s="254">
        <v>1.5803790039307657</v>
      </c>
      <c r="G23" s="254">
        <v>1.035859806676823</v>
      </c>
      <c r="H23" s="254">
        <v>1.6892828433815543</v>
      </c>
      <c r="I23" s="52">
        <v>7.9925239472110304E-2</v>
      </c>
      <c r="J23" s="51">
        <v>0.15985047894422061</v>
      </c>
      <c r="K23" s="53">
        <v>0.23977571841633091</v>
      </c>
      <c r="L23" s="254">
        <v>1.2944427587777292</v>
      </c>
      <c r="M23" s="254">
        <v>1.4306998912806481</v>
      </c>
    </row>
    <row r="24" spans="1:13" ht="15" customHeight="1">
      <c r="A24" s="49"/>
      <c r="B24" s="194" t="s">
        <v>150</v>
      </c>
      <c r="C24" s="258">
        <v>3.9776175527617741</v>
      </c>
      <c r="D24" s="50">
        <v>0.13117047376063232</v>
      </c>
      <c r="E24" s="254">
        <v>3.7152766052405095</v>
      </c>
      <c r="F24" s="254">
        <v>4.2399585002830387</v>
      </c>
      <c r="G24" s="254">
        <v>3.584106131479877</v>
      </c>
      <c r="H24" s="254">
        <v>4.3711289740436712</v>
      </c>
      <c r="I24" s="52">
        <v>3.2977145746341772E-2</v>
      </c>
      <c r="J24" s="51">
        <v>6.5954291492683545E-2</v>
      </c>
      <c r="K24" s="53">
        <v>9.8931437239025311E-2</v>
      </c>
      <c r="L24" s="254">
        <v>3.7787366751236853</v>
      </c>
      <c r="M24" s="254">
        <v>4.1764984303998629</v>
      </c>
    </row>
    <row r="25" spans="1:13" ht="15" customHeight="1">
      <c r="A25" s="49"/>
      <c r="B25" s="194" t="s">
        <v>151</v>
      </c>
      <c r="C25" s="252">
        <v>20.557735255191638</v>
      </c>
      <c r="D25" s="254">
        <v>0.6347457867647075</v>
      </c>
      <c r="E25" s="253">
        <v>19.288243681662223</v>
      </c>
      <c r="F25" s="253">
        <v>21.827226828721052</v>
      </c>
      <c r="G25" s="253">
        <v>18.653497894897516</v>
      </c>
      <c r="H25" s="253">
        <v>22.46197261548576</v>
      </c>
      <c r="I25" s="52">
        <v>3.0876250661142704E-2</v>
      </c>
      <c r="J25" s="51">
        <v>6.1752501322285408E-2</v>
      </c>
      <c r="K25" s="53">
        <v>9.2628751983428112E-2</v>
      </c>
      <c r="L25" s="253">
        <v>19.529848492432055</v>
      </c>
      <c r="M25" s="253">
        <v>21.58562201795122</v>
      </c>
    </row>
    <row r="26" spans="1:13" ht="15" customHeight="1">
      <c r="A26" s="49"/>
      <c r="B26" s="194" t="s">
        <v>152</v>
      </c>
      <c r="C26" s="258">
        <v>5.4630480748648491</v>
      </c>
      <c r="D26" s="50">
        <v>0.20624171400724478</v>
      </c>
      <c r="E26" s="254">
        <v>5.0505646468503596</v>
      </c>
      <c r="F26" s="254">
        <v>5.8755315028793387</v>
      </c>
      <c r="G26" s="254">
        <v>4.8443229328431148</v>
      </c>
      <c r="H26" s="254">
        <v>6.0817732168865835</v>
      </c>
      <c r="I26" s="52">
        <v>3.77521323592502E-2</v>
      </c>
      <c r="J26" s="51">
        <v>7.55042647185004E-2</v>
      </c>
      <c r="K26" s="53">
        <v>0.11325639707775059</v>
      </c>
      <c r="L26" s="254">
        <v>5.1898956711216062</v>
      </c>
      <c r="M26" s="254">
        <v>5.736200478608092</v>
      </c>
    </row>
    <row r="27" spans="1:13" ht="15" customHeight="1">
      <c r="A27" s="49"/>
      <c r="B27" s="194" t="s">
        <v>153</v>
      </c>
      <c r="C27" s="258">
        <v>6.3553473244282568</v>
      </c>
      <c r="D27" s="50">
        <v>0.37716225661164043</v>
      </c>
      <c r="E27" s="254">
        <v>5.6010228112049756</v>
      </c>
      <c r="F27" s="254">
        <v>7.109671837651538</v>
      </c>
      <c r="G27" s="254">
        <v>5.223860554593335</v>
      </c>
      <c r="H27" s="254">
        <v>7.4868340942631786</v>
      </c>
      <c r="I27" s="52">
        <v>5.9345656084275597E-2</v>
      </c>
      <c r="J27" s="51">
        <v>0.11869131216855119</v>
      </c>
      <c r="K27" s="53">
        <v>0.17803696825282678</v>
      </c>
      <c r="L27" s="254">
        <v>6.0375799582068437</v>
      </c>
      <c r="M27" s="254">
        <v>6.6731146906496699</v>
      </c>
    </row>
    <row r="28" spans="1:13" ht="15" customHeight="1">
      <c r="A28" s="49"/>
      <c r="B28" s="194" t="s">
        <v>154</v>
      </c>
      <c r="C28" s="258">
        <v>0.53594492984302433</v>
      </c>
      <c r="D28" s="50">
        <v>2.434829554639973E-2</v>
      </c>
      <c r="E28" s="254">
        <v>0.48724833875022489</v>
      </c>
      <c r="F28" s="254">
        <v>0.58464152093582378</v>
      </c>
      <c r="G28" s="254">
        <v>0.46290004320382516</v>
      </c>
      <c r="H28" s="254">
        <v>0.6089898164822235</v>
      </c>
      <c r="I28" s="52">
        <v>4.5430592194483914E-2</v>
      </c>
      <c r="J28" s="51">
        <v>9.0861184388967828E-2</v>
      </c>
      <c r="K28" s="53">
        <v>0.13629177658345173</v>
      </c>
      <c r="L28" s="254">
        <v>0.50914768335087313</v>
      </c>
      <c r="M28" s="254">
        <v>0.56274217633517554</v>
      </c>
    </row>
    <row r="29" spans="1:13" ht="15" customHeight="1">
      <c r="A29" s="49"/>
      <c r="B29" s="194" t="s">
        <v>174</v>
      </c>
      <c r="C29" s="258">
        <v>2.1179215325</v>
      </c>
      <c r="D29" s="50">
        <v>9.7986291264454087E-2</v>
      </c>
      <c r="E29" s="254">
        <v>1.9219489499710918</v>
      </c>
      <c r="F29" s="254">
        <v>2.3138941150289081</v>
      </c>
      <c r="G29" s="254">
        <v>1.8239626587066378</v>
      </c>
      <c r="H29" s="254">
        <v>2.4118804062933625</v>
      </c>
      <c r="I29" s="52">
        <v>4.6265307642814703E-2</v>
      </c>
      <c r="J29" s="51">
        <v>9.2530615285629406E-2</v>
      </c>
      <c r="K29" s="53">
        <v>0.13879592292844412</v>
      </c>
      <c r="L29" s="254">
        <v>2.0120254558749999</v>
      </c>
      <c r="M29" s="254">
        <v>2.2238176091250001</v>
      </c>
    </row>
    <row r="30" spans="1:13" ht="15" customHeight="1">
      <c r="A30" s="49"/>
      <c r="B30" s="194" t="s">
        <v>155</v>
      </c>
      <c r="C30" s="258">
        <v>2.864853488802185</v>
      </c>
      <c r="D30" s="50">
        <v>8.6911440967652923E-2</v>
      </c>
      <c r="E30" s="254">
        <v>2.691030606866879</v>
      </c>
      <c r="F30" s="254">
        <v>3.0386763707374911</v>
      </c>
      <c r="G30" s="254">
        <v>2.6041191658992262</v>
      </c>
      <c r="H30" s="254">
        <v>3.1255878117051439</v>
      </c>
      <c r="I30" s="52">
        <v>3.0337132878648952E-2</v>
      </c>
      <c r="J30" s="51">
        <v>6.0674265757297903E-2</v>
      </c>
      <c r="K30" s="53">
        <v>9.1011398635946858E-2</v>
      </c>
      <c r="L30" s="254">
        <v>2.7216108143620756</v>
      </c>
      <c r="M30" s="254">
        <v>3.0080961632422945</v>
      </c>
    </row>
    <row r="31" spans="1:13" ht="15" customHeight="1">
      <c r="A31" s="49"/>
      <c r="B31" s="194" t="s">
        <v>156</v>
      </c>
      <c r="C31" s="252">
        <v>34.715684002489553</v>
      </c>
      <c r="D31" s="253">
        <v>5.9044133282480304</v>
      </c>
      <c r="E31" s="253">
        <v>22.906857345993494</v>
      </c>
      <c r="F31" s="253">
        <v>46.524510658985612</v>
      </c>
      <c r="G31" s="253">
        <v>17.002444017745461</v>
      </c>
      <c r="H31" s="253">
        <v>52.428923987233645</v>
      </c>
      <c r="I31" s="52">
        <v>0.17007912987756801</v>
      </c>
      <c r="J31" s="51">
        <v>0.34015825975513603</v>
      </c>
      <c r="K31" s="53">
        <v>0.51023738963270404</v>
      </c>
      <c r="L31" s="253">
        <v>32.979899802365075</v>
      </c>
      <c r="M31" s="253">
        <v>36.451468202614031</v>
      </c>
    </row>
    <row r="32" spans="1:13" ht="15" customHeight="1">
      <c r="A32" s="49"/>
      <c r="B32" s="194" t="s">
        <v>175</v>
      </c>
      <c r="C32" s="252">
        <v>17.883356985027358</v>
      </c>
      <c r="D32" s="254">
        <v>0.71956157992188852</v>
      </c>
      <c r="E32" s="253">
        <v>16.444233825183581</v>
      </c>
      <c r="F32" s="253">
        <v>19.322480144871136</v>
      </c>
      <c r="G32" s="253">
        <v>15.724672245261694</v>
      </c>
      <c r="H32" s="253">
        <v>20.042041724793023</v>
      </c>
      <c r="I32" s="52">
        <v>4.0236381822737949E-2</v>
      </c>
      <c r="J32" s="51">
        <v>8.0472763645475898E-2</v>
      </c>
      <c r="K32" s="53">
        <v>0.12070914546821385</v>
      </c>
      <c r="L32" s="253">
        <v>16.989189135775991</v>
      </c>
      <c r="M32" s="253">
        <v>18.777524834278726</v>
      </c>
    </row>
    <row r="33" spans="1:13" ht="15" customHeight="1">
      <c r="A33" s="49"/>
      <c r="B33" s="194" t="s">
        <v>157</v>
      </c>
      <c r="C33" s="258">
        <v>0.13519385223636612</v>
      </c>
      <c r="D33" s="50">
        <v>6.4478044211025405E-3</v>
      </c>
      <c r="E33" s="254">
        <v>0.12229824339416104</v>
      </c>
      <c r="F33" s="254">
        <v>0.14808946107857121</v>
      </c>
      <c r="G33" s="254">
        <v>0.11585043897305849</v>
      </c>
      <c r="H33" s="254">
        <v>0.15453726549967375</v>
      </c>
      <c r="I33" s="52">
        <v>4.7693029782371492E-2</v>
      </c>
      <c r="J33" s="51">
        <v>9.5386059564742984E-2</v>
      </c>
      <c r="K33" s="53">
        <v>0.14307908934711447</v>
      </c>
      <c r="L33" s="254">
        <v>0.12843415962454782</v>
      </c>
      <c r="M33" s="254">
        <v>0.14195354484818443</v>
      </c>
    </row>
    <row r="34" spans="1:13" ht="15" customHeight="1">
      <c r="A34" s="49"/>
      <c r="B34" s="194" t="s">
        <v>158</v>
      </c>
      <c r="C34" s="54">
        <v>0.26131400176691993</v>
      </c>
      <c r="D34" s="50">
        <v>1.2333363497002281E-2</v>
      </c>
      <c r="E34" s="50">
        <v>0.23664727477291536</v>
      </c>
      <c r="F34" s="50">
        <v>0.28598072876092451</v>
      </c>
      <c r="G34" s="50">
        <v>0.2243139112759131</v>
      </c>
      <c r="H34" s="50">
        <v>0.29831409225792677</v>
      </c>
      <c r="I34" s="52">
        <v>4.7197484304737233E-2</v>
      </c>
      <c r="J34" s="51">
        <v>9.4394968609474467E-2</v>
      </c>
      <c r="K34" s="53">
        <v>0.14159245291421169</v>
      </c>
      <c r="L34" s="50">
        <v>0.24824830167857392</v>
      </c>
      <c r="M34" s="50">
        <v>0.27437970185526595</v>
      </c>
    </row>
    <row r="35" spans="1:13" ht="15" customHeight="1">
      <c r="A35" s="49"/>
      <c r="B35" s="194" t="s">
        <v>159</v>
      </c>
      <c r="C35" s="54">
        <v>0.44334079972798879</v>
      </c>
      <c r="D35" s="50">
        <v>1.5404618746262106E-2</v>
      </c>
      <c r="E35" s="50">
        <v>0.41253156223546456</v>
      </c>
      <c r="F35" s="50">
        <v>0.47415003722051302</v>
      </c>
      <c r="G35" s="50">
        <v>0.39712694348920247</v>
      </c>
      <c r="H35" s="50">
        <v>0.48955465596677511</v>
      </c>
      <c r="I35" s="52">
        <v>3.4746675144073341E-2</v>
      </c>
      <c r="J35" s="51">
        <v>6.9493350288146682E-2</v>
      </c>
      <c r="K35" s="53">
        <v>0.10424002543222002</v>
      </c>
      <c r="L35" s="50">
        <v>0.42117375974158933</v>
      </c>
      <c r="M35" s="50">
        <v>0.46550783971438825</v>
      </c>
    </row>
    <row r="36" spans="1:13" ht="15" customHeight="1">
      <c r="A36" s="49"/>
      <c r="B36" s="194" t="s">
        <v>176</v>
      </c>
      <c r="C36" s="252">
        <v>12.295034801573694</v>
      </c>
      <c r="D36" s="254">
        <v>0.89560476079478446</v>
      </c>
      <c r="E36" s="253">
        <v>10.503825279984126</v>
      </c>
      <c r="F36" s="253">
        <v>14.086244323163262</v>
      </c>
      <c r="G36" s="253">
        <v>9.6082205191893415</v>
      </c>
      <c r="H36" s="253">
        <v>14.981849083958046</v>
      </c>
      <c r="I36" s="52">
        <v>7.284279997972451E-2</v>
      </c>
      <c r="J36" s="51">
        <v>0.14568559995944902</v>
      </c>
      <c r="K36" s="53">
        <v>0.21852839993917353</v>
      </c>
      <c r="L36" s="253">
        <v>11.680283061495009</v>
      </c>
      <c r="M36" s="253">
        <v>12.909786541652378</v>
      </c>
    </row>
    <row r="37" spans="1:13" ht="15" customHeight="1">
      <c r="A37" s="49"/>
      <c r="B37" s="194" t="s">
        <v>177</v>
      </c>
      <c r="C37" s="258">
        <v>1.9132146854230871</v>
      </c>
      <c r="D37" s="50">
        <v>5.8061466697766399E-2</v>
      </c>
      <c r="E37" s="254">
        <v>1.7970917520275544</v>
      </c>
      <c r="F37" s="254">
        <v>2.0293376188186198</v>
      </c>
      <c r="G37" s="254">
        <v>1.7390302853297879</v>
      </c>
      <c r="H37" s="254">
        <v>2.0873990855163864</v>
      </c>
      <c r="I37" s="52">
        <v>3.0347596189879089E-2</v>
      </c>
      <c r="J37" s="51">
        <v>6.0695192379758178E-2</v>
      </c>
      <c r="K37" s="53">
        <v>9.1042788569637267E-2</v>
      </c>
      <c r="L37" s="254">
        <v>1.8175539511519327</v>
      </c>
      <c r="M37" s="254">
        <v>2.0088754196942413</v>
      </c>
    </row>
    <row r="38" spans="1:13" ht="15" customHeight="1">
      <c r="A38" s="49"/>
      <c r="B38" s="194" t="s">
        <v>178</v>
      </c>
      <c r="C38" s="252">
        <v>14.779374265228409</v>
      </c>
      <c r="D38" s="254">
        <v>1.3386829870897259</v>
      </c>
      <c r="E38" s="253">
        <v>12.102008291048957</v>
      </c>
      <c r="F38" s="253">
        <v>17.456740239407861</v>
      </c>
      <c r="G38" s="253">
        <v>10.763325303959231</v>
      </c>
      <c r="H38" s="253">
        <v>18.795423226497586</v>
      </c>
      <c r="I38" s="52">
        <v>9.0577785166403121E-2</v>
      </c>
      <c r="J38" s="51">
        <v>0.18115557033280624</v>
      </c>
      <c r="K38" s="53">
        <v>0.27173335549920935</v>
      </c>
      <c r="L38" s="253">
        <v>14.040405551966987</v>
      </c>
      <c r="M38" s="253">
        <v>15.51834297848983</v>
      </c>
    </row>
    <row r="39" spans="1:13" ht="15" customHeight="1">
      <c r="A39" s="49"/>
      <c r="B39" s="194" t="s">
        <v>160</v>
      </c>
      <c r="C39" s="252">
        <v>37.329353573336135</v>
      </c>
      <c r="D39" s="254">
        <v>3.7216468905276088</v>
      </c>
      <c r="E39" s="253">
        <v>29.886059792280918</v>
      </c>
      <c r="F39" s="253">
        <v>44.772647354391353</v>
      </c>
      <c r="G39" s="253">
        <v>26.164412901753309</v>
      </c>
      <c r="H39" s="253">
        <v>48.494294244918962</v>
      </c>
      <c r="I39" s="52">
        <v>9.9697598117153896E-2</v>
      </c>
      <c r="J39" s="51">
        <v>0.19939519623430779</v>
      </c>
      <c r="K39" s="53">
        <v>0.29909279435146169</v>
      </c>
      <c r="L39" s="253">
        <v>35.462885894669327</v>
      </c>
      <c r="M39" s="253">
        <v>39.195821252002943</v>
      </c>
    </row>
    <row r="40" spans="1:13" ht="15" customHeight="1">
      <c r="A40" s="49"/>
      <c r="B40" s="194" t="s">
        <v>179</v>
      </c>
      <c r="C40" s="258">
        <v>5.9846446493277936</v>
      </c>
      <c r="D40" s="50">
        <v>0.53362805437014604</v>
      </c>
      <c r="E40" s="254">
        <v>4.9173885405875017</v>
      </c>
      <c r="F40" s="254">
        <v>7.0519007580680855</v>
      </c>
      <c r="G40" s="254">
        <v>4.3837604862173549</v>
      </c>
      <c r="H40" s="254">
        <v>7.5855288124382323</v>
      </c>
      <c r="I40" s="52">
        <v>8.9166205453833275E-2</v>
      </c>
      <c r="J40" s="51">
        <v>0.17833241090766655</v>
      </c>
      <c r="K40" s="53">
        <v>0.26749861636149985</v>
      </c>
      <c r="L40" s="254">
        <v>5.6854124168614035</v>
      </c>
      <c r="M40" s="254">
        <v>6.2838768817941837</v>
      </c>
    </row>
    <row r="41" spans="1:13" ht="15" customHeight="1">
      <c r="A41" s="49"/>
      <c r="B41" s="194" t="s">
        <v>180</v>
      </c>
      <c r="C41" s="54">
        <v>2.9731218153190464E-2</v>
      </c>
      <c r="D41" s="50">
        <v>1.025205114939068E-3</v>
      </c>
      <c r="E41" s="50">
        <v>2.7680807923312328E-2</v>
      </c>
      <c r="F41" s="50">
        <v>3.1781628383068597E-2</v>
      </c>
      <c r="G41" s="50">
        <v>2.6655602808373261E-2</v>
      </c>
      <c r="H41" s="50">
        <v>3.280683349800767E-2</v>
      </c>
      <c r="I41" s="52">
        <v>3.4482445679039658E-2</v>
      </c>
      <c r="J41" s="51">
        <v>6.8964891358079317E-2</v>
      </c>
      <c r="K41" s="53">
        <v>0.10344733703711897</v>
      </c>
      <c r="L41" s="50">
        <v>2.8244657245530942E-2</v>
      </c>
      <c r="M41" s="50">
        <v>3.1217779060849986E-2</v>
      </c>
    </row>
    <row r="42" spans="1:13" ht="15" customHeight="1">
      <c r="A42" s="49"/>
      <c r="B42" s="194" t="s">
        <v>223</v>
      </c>
      <c r="C42" s="54">
        <v>0.82207092224108247</v>
      </c>
      <c r="D42" s="50">
        <v>1.8859661120345626E-2</v>
      </c>
      <c r="E42" s="50">
        <v>0.78435160000039117</v>
      </c>
      <c r="F42" s="50">
        <v>0.85979024448177377</v>
      </c>
      <c r="G42" s="50">
        <v>0.76549193888004563</v>
      </c>
      <c r="H42" s="50">
        <v>0.87864990560211931</v>
      </c>
      <c r="I42" s="52">
        <v>2.2941647259498613E-2</v>
      </c>
      <c r="J42" s="51">
        <v>4.5883294518997225E-2</v>
      </c>
      <c r="K42" s="53">
        <v>6.8824941778495838E-2</v>
      </c>
      <c r="L42" s="50">
        <v>0.78096737612902833</v>
      </c>
      <c r="M42" s="50">
        <v>0.8631744683531366</v>
      </c>
    </row>
    <row r="43" spans="1:13" ht="15" customHeight="1">
      <c r="A43" s="49"/>
      <c r="B43" s="194" t="s">
        <v>161</v>
      </c>
      <c r="C43" s="258">
        <v>9.7379915947689799</v>
      </c>
      <c r="D43" s="254">
        <v>0.98711101223485476</v>
      </c>
      <c r="E43" s="254">
        <v>7.7637695702992708</v>
      </c>
      <c r="F43" s="254">
        <v>11.712213619238689</v>
      </c>
      <c r="G43" s="254">
        <v>6.7766585580644154</v>
      </c>
      <c r="H43" s="254">
        <v>12.699324631473544</v>
      </c>
      <c r="I43" s="52">
        <v>0.1013670018738882</v>
      </c>
      <c r="J43" s="51">
        <v>0.20273400374777639</v>
      </c>
      <c r="K43" s="53">
        <v>0.30410100562166459</v>
      </c>
      <c r="L43" s="254">
        <v>9.2510920150305314</v>
      </c>
      <c r="M43" s="254">
        <v>10.224891174507428</v>
      </c>
    </row>
    <row r="44" spans="1:13" ht="15" customHeight="1">
      <c r="A44" s="49"/>
      <c r="B44" s="194" t="s">
        <v>162</v>
      </c>
      <c r="C44" s="261">
        <v>135.31901394706625</v>
      </c>
      <c r="D44" s="262">
        <v>6.1468530049500281</v>
      </c>
      <c r="E44" s="262">
        <v>123.02530793716619</v>
      </c>
      <c r="F44" s="262">
        <v>147.61271995696632</v>
      </c>
      <c r="G44" s="262">
        <v>116.87845493221617</v>
      </c>
      <c r="H44" s="262">
        <v>153.75957296191635</v>
      </c>
      <c r="I44" s="52">
        <v>4.5424902426162657E-2</v>
      </c>
      <c r="J44" s="51">
        <v>9.0849804852325314E-2</v>
      </c>
      <c r="K44" s="53">
        <v>0.13627470727848798</v>
      </c>
      <c r="L44" s="262">
        <v>128.55306324971295</v>
      </c>
      <c r="M44" s="262">
        <v>142.08496464441956</v>
      </c>
    </row>
    <row r="45" spans="1:13" ht="15" customHeight="1">
      <c r="A45" s="49"/>
      <c r="B45" s="194" t="s">
        <v>224</v>
      </c>
      <c r="C45" s="54">
        <v>3.9861111111111121E-3</v>
      </c>
      <c r="D45" s="50">
        <v>1.0997986677374547E-3</v>
      </c>
      <c r="E45" s="50">
        <v>1.7865137756362028E-3</v>
      </c>
      <c r="F45" s="50">
        <v>6.1857084465860215E-3</v>
      </c>
      <c r="G45" s="50">
        <v>6.8671510789874816E-4</v>
      </c>
      <c r="H45" s="50">
        <v>7.2855071143234761E-3</v>
      </c>
      <c r="I45" s="52">
        <v>0.27590767971113839</v>
      </c>
      <c r="J45" s="51">
        <v>0.55181535942227677</v>
      </c>
      <c r="K45" s="53">
        <v>0.82772303913341516</v>
      </c>
      <c r="L45" s="50">
        <v>3.7868055555555567E-3</v>
      </c>
      <c r="M45" s="50">
        <v>4.185416666666668E-3</v>
      </c>
    </row>
    <row r="46" spans="1:13" ht="15" customHeight="1">
      <c r="A46" s="49"/>
      <c r="B46" s="194" t="s">
        <v>225</v>
      </c>
      <c r="C46" s="258">
        <v>3.8039198773355936</v>
      </c>
      <c r="D46" s="50">
        <v>0.11962833994168726</v>
      </c>
      <c r="E46" s="254">
        <v>3.5646631974522189</v>
      </c>
      <c r="F46" s="254">
        <v>4.0431765572189677</v>
      </c>
      <c r="G46" s="254">
        <v>3.4450348575105316</v>
      </c>
      <c r="H46" s="254">
        <v>4.1628048971606555</v>
      </c>
      <c r="I46" s="52">
        <v>3.144870128691548E-2</v>
      </c>
      <c r="J46" s="51">
        <v>6.289740257383096E-2</v>
      </c>
      <c r="K46" s="53">
        <v>9.4346103860746433E-2</v>
      </c>
      <c r="L46" s="254">
        <v>3.6137238834688139</v>
      </c>
      <c r="M46" s="254">
        <v>3.9941158712023732</v>
      </c>
    </row>
    <row r="47" spans="1:13" ht="15" customHeight="1">
      <c r="A47" s="49"/>
      <c r="B47" s="194" t="s">
        <v>226</v>
      </c>
      <c r="C47" s="252">
        <v>35.125872757118863</v>
      </c>
      <c r="D47" s="254">
        <v>2.3037936630729035</v>
      </c>
      <c r="E47" s="253">
        <v>30.518285430973055</v>
      </c>
      <c r="F47" s="253">
        <v>39.733460083264667</v>
      </c>
      <c r="G47" s="253">
        <v>28.214491767900153</v>
      </c>
      <c r="H47" s="253">
        <v>42.037253746337569</v>
      </c>
      <c r="I47" s="52">
        <v>6.5586802041979156E-2</v>
      </c>
      <c r="J47" s="51">
        <v>0.13117360408395831</v>
      </c>
      <c r="K47" s="53">
        <v>0.19676040612593748</v>
      </c>
      <c r="L47" s="253">
        <v>33.369579119262923</v>
      </c>
      <c r="M47" s="253">
        <v>36.882166394974803</v>
      </c>
    </row>
    <row r="48" spans="1:13" s="48" customFormat="1" ht="15" customHeight="1">
      <c r="A48" s="49"/>
      <c r="B48" s="194" t="s">
        <v>181</v>
      </c>
      <c r="C48" s="258">
        <v>4.6011158146025828</v>
      </c>
      <c r="D48" s="50">
        <v>0.32420498646284807</v>
      </c>
      <c r="E48" s="254">
        <v>3.9527058416768868</v>
      </c>
      <c r="F48" s="254">
        <v>5.2495257875282793</v>
      </c>
      <c r="G48" s="254">
        <v>3.6285008552140385</v>
      </c>
      <c r="H48" s="254">
        <v>5.5737307739911266</v>
      </c>
      <c r="I48" s="52">
        <v>7.0462252967838188E-2</v>
      </c>
      <c r="J48" s="51">
        <v>0.14092450593567638</v>
      </c>
      <c r="K48" s="53">
        <v>0.21138675890351455</v>
      </c>
      <c r="L48" s="254">
        <v>4.3710600238724533</v>
      </c>
      <c r="M48" s="254">
        <v>4.8311716053327123</v>
      </c>
    </row>
    <row r="49" spans="1:13" ht="15" customHeight="1">
      <c r="A49" s="49"/>
      <c r="B49" s="194" t="s">
        <v>164</v>
      </c>
      <c r="C49" s="258">
        <v>6.8010168985556358</v>
      </c>
      <c r="D49" s="50">
        <v>0.35696797286130311</v>
      </c>
      <c r="E49" s="254">
        <v>6.0870809528330296</v>
      </c>
      <c r="F49" s="254">
        <v>7.5149528442782421</v>
      </c>
      <c r="G49" s="254">
        <v>5.730112979971727</v>
      </c>
      <c r="H49" s="254">
        <v>7.8719208171395447</v>
      </c>
      <c r="I49" s="52">
        <v>5.2487440949766512E-2</v>
      </c>
      <c r="J49" s="51">
        <v>0.10497488189953302</v>
      </c>
      <c r="K49" s="53">
        <v>0.15746232284929954</v>
      </c>
      <c r="L49" s="254">
        <v>6.4609660536278541</v>
      </c>
      <c r="M49" s="254">
        <v>7.1410677434834176</v>
      </c>
    </row>
    <row r="50" spans="1:13" ht="15" customHeight="1">
      <c r="A50" s="49"/>
      <c r="B50" s="194" t="s">
        <v>182</v>
      </c>
      <c r="C50" s="258">
        <v>3.566830697610349</v>
      </c>
      <c r="D50" s="50">
        <v>0.17069037563073705</v>
      </c>
      <c r="E50" s="254">
        <v>3.2254499463488751</v>
      </c>
      <c r="F50" s="254">
        <v>3.9082114488718229</v>
      </c>
      <c r="G50" s="254">
        <v>3.0547595707181379</v>
      </c>
      <c r="H50" s="254">
        <v>4.0789018245025606</v>
      </c>
      <c r="I50" s="52">
        <v>4.7854913816092699E-2</v>
      </c>
      <c r="J50" s="51">
        <v>9.5709827632185399E-2</v>
      </c>
      <c r="K50" s="53">
        <v>0.1435647414482781</v>
      </c>
      <c r="L50" s="254">
        <v>3.3884891627298317</v>
      </c>
      <c r="M50" s="254">
        <v>3.7451722324908663</v>
      </c>
    </row>
    <row r="51" spans="1:13" ht="15" customHeight="1">
      <c r="A51" s="49"/>
      <c r="B51" s="194" t="s">
        <v>165</v>
      </c>
      <c r="C51" s="261">
        <v>130.23978542221653</v>
      </c>
      <c r="D51" s="262">
        <v>6.9942368038707539</v>
      </c>
      <c r="E51" s="262">
        <v>116.25131181447502</v>
      </c>
      <c r="F51" s="262">
        <v>144.22825902995802</v>
      </c>
      <c r="G51" s="262">
        <v>109.25707501060427</v>
      </c>
      <c r="H51" s="262">
        <v>151.22249583382879</v>
      </c>
      <c r="I51" s="52">
        <v>5.3702766640750813E-2</v>
      </c>
      <c r="J51" s="51">
        <v>0.10740553328150163</v>
      </c>
      <c r="K51" s="53">
        <v>0.16110829992225245</v>
      </c>
      <c r="L51" s="262">
        <v>123.72779615110571</v>
      </c>
      <c r="M51" s="262">
        <v>136.75177469332735</v>
      </c>
    </row>
    <row r="52" spans="1:13" ht="15" customHeight="1">
      <c r="A52" s="49"/>
      <c r="B52" s="194" t="s">
        <v>183</v>
      </c>
      <c r="C52" s="258">
        <v>1.1073520439688329</v>
      </c>
      <c r="D52" s="50">
        <v>8.1243394640906963E-2</v>
      </c>
      <c r="E52" s="254">
        <v>0.94486525468701899</v>
      </c>
      <c r="F52" s="254">
        <v>1.2698388332506467</v>
      </c>
      <c r="G52" s="254">
        <v>0.86362186004611208</v>
      </c>
      <c r="H52" s="254">
        <v>1.3510822278915537</v>
      </c>
      <c r="I52" s="52">
        <v>7.3367268416035553E-2</v>
      </c>
      <c r="J52" s="51">
        <v>0.14673453683207111</v>
      </c>
      <c r="K52" s="53">
        <v>0.22010180524810666</v>
      </c>
      <c r="L52" s="254">
        <v>1.0519844417703912</v>
      </c>
      <c r="M52" s="254">
        <v>1.1627196461672746</v>
      </c>
    </row>
    <row r="53" spans="1:13" ht="15" customHeight="1">
      <c r="A53" s="49"/>
      <c r="B53" s="194" t="s">
        <v>166</v>
      </c>
      <c r="C53" s="258">
        <v>0.72398950273847185</v>
      </c>
      <c r="D53" s="50">
        <v>6.3944912924443723E-2</v>
      </c>
      <c r="E53" s="254">
        <v>0.59609967688958443</v>
      </c>
      <c r="F53" s="254">
        <v>0.85187932858735926</v>
      </c>
      <c r="G53" s="254">
        <v>0.53215476396514072</v>
      </c>
      <c r="H53" s="254">
        <v>0.91582424151180297</v>
      </c>
      <c r="I53" s="52">
        <v>8.8322983527487228E-2</v>
      </c>
      <c r="J53" s="51">
        <v>0.17664596705497446</v>
      </c>
      <c r="K53" s="53">
        <v>0.26496895058246167</v>
      </c>
      <c r="L53" s="254">
        <v>0.68779002760154828</v>
      </c>
      <c r="M53" s="254">
        <v>0.76018897787539541</v>
      </c>
    </row>
    <row r="54" spans="1:13" ht="15" customHeight="1">
      <c r="A54" s="49"/>
      <c r="B54" s="194" t="s">
        <v>227</v>
      </c>
      <c r="C54" s="54">
        <v>6.319792241785728E-2</v>
      </c>
      <c r="D54" s="50">
        <v>3.0203251739563286E-2</v>
      </c>
      <c r="E54" s="50">
        <v>2.7914189387307081E-3</v>
      </c>
      <c r="F54" s="50">
        <v>0.12360442589698385</v>
      </c>
      <c r="G54" s="50">
        <v>0</v>
      </c>
      <c r="H54" s="50">
        <v>0.15380767763654712</v>
      </c>
      <c r="I54" s="52">
        <v>0.47791526341424506</v>
      </c>
      <c r="J54" s="51">
        <v>0.95583052682849012</v>
      </c>
      <c r="K54" s="53">
        <v>1.4337457902427353</v>
      </c>
      <c r="L54" s="50">
        <v>6.003802629696442E-2</v>
      </c>
      <c r="M54" s="50">
        <v>6.6357818538750141E-2</v>
      </c>
    </row>
    <row r="55" spans="1:13" ht="15" customHeight="1">
      <c r="A55" s="49"/>
      <c r="B55" s="194" t="s">
        <v>167</v>
      </c>
      <c r="C55" s="252">
        <v>12.67348340355173</v>
      </c>
      <c r="D55" s="253">
        <v>1.271586595413194</v>
      </c>
      <c r="E55" s="253">
        <v>10.130310212725341</v>
      </c>
      <c r="F55" s="253">
        <v>15.216656594378119</v>
      </c>
      <c r="G55" s="253">
        <v>8.8587236173121475</v>
      </c>
      <c r="H55" s="253">
        <v>16.488243189791312</v>
      </c>
      <c r="I55" s="52">
        <v>0.10033441911138916</v>
      </c>
      <c r="J55" s="51">
        <v>0.20066883822277831</v>
      </c>
      <c r="K55" s="53">
        <v>0.30100325733416744</v>
      </c>
      <c r="L55" s="253">
        <v>12.039809233374143</v>
      </c>
      <c r="M55" s="253">
        <v>13.307157573729317</v>
      </c>
    </row>
    <row r="56" spans="1:13" ht="15" customHeight="1">
      <c r="A56" s="49"/>
      <c r="B56" s="194" t="s">
        <v>168</v>
      </c>
      <c r="C56" s="54">
        <v>0.12025566634059884</v>
      </c>
      <c r="D56" s="50">
        <v>3.881009998371703E-3</v>
      </c>
      <c r="E56" s="50">
        <v>0.11249364634385543</v>
      </c>
      <c r="F56" s="50">
        <v>0.12801768633734226</v>
      </c>
      <c r="G56" s="50">
        <v>0.10861263634548372</v>
      </c>
      <c r="H56" s="50">
        <v>0.13189869633571394</v>
      </c>
      <c r="I56" s="52">
        <v>3.2272990674548009E-2</v>
      </c>
      <c r="J56" s="51">
        <v>6.4545981349096018E-2</v>
      </c>
      <c r="K56" s="53">
        <v>9.6818972023644034E-2</v>
      </c>
      <c r="L56" s="50">
        <v>0.1142428830235689</v>
      </c>
      <c r="M56" s="50">
        <v>0.12626844965762879</v>
      </c>
    </row>
    <row r="57" spans="1:13" ht="15" customHeight="1">
      <c r="A57" s="49"/>
      <c r="B57" s="194" t="s">
        <v>184</v>
      </c>
      <c r="C57" s="258">
        <v>9.7907117865679005</v>
      </c>
      <c r="D57" s="50">
        <v>0.41339802360827582</v>
      </c>
      <c r="E57" s="254">
        <v>8.9639157393513482</v>
      </c>
      <c r="F57" s="254">
        <v>10.617507833784453</v>
      </c>
      <c r="G57" s="254">
        <v>8.550517715743073</v>
      </c>
      <c r="H57" s="254">
        <v>11.030905857392728</v>
      </c>
      <c r="I57" s="52">
        <v>4.2223490244644515E-2</v>
      </c>
      <c r="J57" s="51">
        <v>8.4446980489289031E-2</v>
      </c>
      <c r="K57" s="53">
        <v>0.12667047073393356</v>
      </c>
      <c r="L57" s="254">
        <v>9.3011761972395064</v>
      </c>
      <c r="M57" s="254">
        <v>10.280247375896295</v>
      </c>
    </row>
    <row r="58" spans="1:13" ht="15" customHeight="1">
      <c r="A58" s="49"/>
      <c r="B58" s="194" t="s">
        <v>169</v>
      </c>
      <c r="C58" s="258">
        <v>0.16595576970079665</v>
      </c>
      <c r="D58" s="254">
        <v>2.2577826539703905E-2</v>
      </c>
      <c r="E58" s="254">
        <v>0.12080011662138884</v>
      </c>
      <c r="F58" s="254">
        <v>0.21111142278020445</v>
      </c>
      <c r="G58" s="254">
        <v>9.8222290081684926E-2</v>
      </c>
      <c r="H58" s="254">
        <v>0.23368924931990837</v>
      </c>
      <c r="I58" s="52">
        <v>0.13604725271323617</v>
      </c>
      <c r="J58" s="51">
        <v>0.27209450542647234</v>
      </c>
      <c r="K58" s="53">
        <v>0.40814175813970854</v>
      </c>
      <c r="L58" s="254">
        <v>0.1576579812157568</v>
      </c>
      <c r="M58" s="254">
        <v>0.17425355818583649</v>
      </c>
    </row>
    <row r="59" spans="1:13" ht="15" customHeight="1">
      <c r="A59" s="49"/>
      <c r="B59" s="194" t="s">
        <v>141</v>
      </c>
      <c r="C59" s="258">
        <v>5.5198104643728403</v>
      </c>
      <c r="D59" s="50">
        <v>0.26335016488217644</v>
      </c>
      <c r="E59" s="254">
        <v>4.9931101346084876</v>
      </c>
      <c r="F59" s="254">
        <v>6.0465107941371929</v>
      </c>
      <c r="G59" s="254">
        <v>4.7297599697263113</v>
      </c>
      <c r="H59" s="254">
        <v>6.3098609590193693</v>
      </c>
      <c r="I59" s="52">
        <v>4.7710001381740967E-2</v>
      </c>
      <c r="J59" s="51">
        <v>9.5420002763481934E-2</v>
      </c>
      <c r="K59" s="53">
        <v>0.14313000414522289</v>
      </c>
      <c r="L59" s="254">
        <v>5.2438199411541984</v>
      </c>
      <c r="M59" s="254">
        <v>5.7958009875914822</v>
      </c>
    </row>
    <row r="60" spans="1:13" ht="15" customHeight="1">
      <c r="A60" s="49"/>
      <c r="B60" s="194" t="s">
        <v>185</v>
      </c>
      <c r="C60" s="252">
        <v>11.458454749561627</v>
      </c>
      <c r="D60" s="254">
        <v>1.0560559308568256</v>
      </c>
      <c r="E60" s="253">
        <v>9.3463428878479746</v>
      </c>
      <c r="F60" s="253">
        <v>13.570566611275279</v>
      </c>
      <c r="G60" s="253">
        <v>8.2902869569911495</v>
      </c>
      <c r="H60" s="253">
        <v>14.626622542132104</v>
      </c>
      <c r="I60" s="52">
        <v>9.2163904639692165E-2</v>
      </c>
      <c r="J60" s="51">
        <v>0.18432780927938433</v>
      </c>
      <c r="K60" s="53">
        <v>0.27649171391907651</v>
      </c>
      <c r="L60" s="253">
        <v>10.885532012083546</v>
      </c>
      <c r="M60" s="253">
        <v>12.031377487039707</v>
      </c>
    </row>
    <row r="61" spans="1:13" ht="15" customHeight="1">
      <c r="A61" s="49"/>
      <c r="B61" s="194" t="s">
        <v>228</v>
      </c>
      <c r="C61" s="258">
        <v>3.9862983721735863</v>
      </c>
      <c r="D61" s="254">
        <v>0.40664463552094332</v>
      </c>
      <c r="E61" s="254">
        <v>3.1730091011316999</v>
      </c>
      <c r="F61" s="254">
        <v>4.7995876432154727</v>
      </c>
      <c r="G61" s="254">
        <v>2.7663644656107564</v>
      </c>
      <c r="H61" s="254">
        <v>5.2062322787364161</v>
      </c>
      <c r="I61" s="52">
        <v>0.10201058665340561</v>
      </c>
      <c r="J61" s="51">
        <v>0.20402117330681122</v>
      </c>
      <c r="K61" s="53">
        <v>0.30603175996021681</v>
      </c>
      <c r="L61" s="254">
        <v>3.7869834535649067</v>
      </c>
      <c r="M61" s="254">
        <v>4.1856132907822658</v>
      </c>
    </row>
    <row r="62" spans="1:13" ht="15" customHeight="1">
      <c r="A62" s="49"/>
      <c r="B62" s="194" t="s">
        <v>170</v>
      </c>
      <c r="C62" s="252">
        <v>14.888234506346988</v>
      </c>
      <c r="D62" s="254">
        <v>1.0323684518006713</v>
      </c>
      <c r="E62" s="253">
        <v>12.823497602745645</v>
      </c>
      <c r="F62" s="253">
        <v>16.952971409948329</v>
      </c>
      <c r="G62" s="253">
        <v>11.791129150944975</v>
      </c>
      <c r="H62" s="253">
        <v>17.985339861749001</v>
      </c>
      <c r="I62" s="52">
        <v>6.9341227219423721E-2</v>
      </c>
      <c r="J62" s="51">
        <v>0.13868245443884744</v>
      </c>
      <c r="K62" s="53">
        <v>0.20802368165827118</v>
      </c>
      <c r="L62" s="253">
        <v>14.143822781029639</v>
      </c>
      <c r="M62" s="253">
        <v>15.632646231664337</v>
      </c>
    </row>
    <row r="63" spans="1:13" ht="15" customHeight="1">
      <c r="A63" s="49"/>
      <c r="B63" s="194" t="s">
        <v>171</v>
      </c>
      <c r="C63" s="258">
        <v>0.95740065724182655</v>
      </c>
      <c r="D63" s="50">
        <v>5.5038676900162856E-2</v>
      </c>
      <c r="E63" s="254">
        <v>0.84732330344150086</v>
      </c>
      <c r="F63" s="254">
        <v>1.0674780110421522</v>
      </c>
      <c r="G63" s="254">
        <v>0.79228462654133791</v>
      </c>
      <c r="H63" s="254">
        <v>1.1225166879423152</v>
      </c>
      <c r="I63" s="52">
        <v>5.7487611360873367E-2</v>
      </c>
      <c r="J63" s="51">
        <v>0.11497522272174673</v>
      </c>
      <c r="K63" s="53">
        <v>0.17246283408262009</v>
      </c>
      <c r="L63" s="254">
        <v>0.9095306243797352</v>
      </c>
      <c r="M63" s="254">
        <v>1.0052706901039179</v>
      </c>
    </row>
    <row r="64" spans="1:13" ht="15" customHeight="1">
      <c r="A64" s="49"/>
      <c r="B64" s="194" t="s">
        <v>229</v>
      </c>
      <c r="C64" s="258">
        <v>3.1686233291355665</v>
      </c>
      <c r="D64" s="50">
        <v>9.7836217954024043E-2</v>
      </c>
      <c r="E64" s="254">
        <v>2.9729508932275186</v>
      </c>
      <c r="F64" s="254">
        <v>3.3642957650436145</v>
      </c>
      <c r="G64" s="254">
        <v>2.8751146752734944</v>
      </c>
      <c r="H64" s="254">
        <v>3.4621319829976387</v>
      </c>
      <c r="I64" s="52">
        <v>3.0876569346194514E-2</v>
      </c>
      <c r="J64" s="51">
        <v>6.1753138692389027E-2</v>
      </c>
      <c r="K64" s="53">
        <v>9.2629708038583544E-2</v>
      </c>
      <c r="L64" s="254">
        <v>3.0101921626787882</v>
      </c>
      <c r="M64" s="254">
        <v>3.3270544955923449</v>
      </c>
    </row>
    <row r="65" spans="1:13" ht="15" customHeight="1">
      <c r="A65" s="49"/>
      <c r="B65" s="194" t="s">
        <v>189</v>
      </c>
      <c r="C65" s="261">
        <v>229.21162456535419</v>
      </c>
      <c r="D65" s="262">
        <v>9.7810120443484792</v>
      </c>
      <c r="E65" s="262">
        <v>209.64960047665721</v>
      </c>
      <c r="F65" s="262">
        <v>248.77364865405116</v>
      </c>
      <c r="G65" s="262">
        <v>199.86858843230874</v>
      </c>
      <c r="H65" s="262">
        <v>258.55466069839963</v>
      </c>
      <c r="I65" s="52">
        <v>4.2672408360160015E-2</v>
      </c>
      <c r="J65" s="51">
        <v>8.534481672032003E-2</v>
      </c>
      <c r="K65" s="53">
        <v>0.12801722508048005</v>
      </c>
      <c r="L65" s="262">
        <v>217.75104333708649</v>
      </c>
      <c r="M65" s="262">
        <v>240.67220579362188</v>
      </c>
    </row>
    <row r="66" spans="1:13" ht="15" customHeight="1">
      <c r="A66" s="49"/>
      <c r="B66" s="40" t="s">
        <v>211</v>
      </c>
      <c r="C66" s="184"/>
      <c r="D66" s="195"/>
      <c r="E66" s="195"/>
      <c r="F66" s="195"/>
      <c r="G66" s="195"/>
      <c r="H66" s="195"/>
      <c r="I66" s="196"/>
      <c r="J66" s="196"/>
      <c r="K66" s="196"/>
      <c r="L66" s="195"/>
      <c r="M66" s="197"/>
    </row>
    <row r="67" spans="1:13" ht="15" customHeight="1">
      <c r="A67" s="49"/>
      <c r="B67" s="194" t="s">
        <v>217</v>
      </c>
      <c r="C67" s="252">
        <v>11.656204161337792</v>
      </c>
      <c r="D67" s="254">
        <v>0.39661934260044324</v>
      </c>
      <c r="E67" s="253">
        <v>10.862965476136905</v>
      </c>
      <c r="F67" s="253">
        <v>12.449442846538679</v>
      </c>
      <c r="G67" s="253">
        <v>10.466346133536462</v>
      </c>
      <c r="H67" s="253">
        <v>12.846062189139122</v>
      </c>
      <c r="I67" s="52">
        <v>3.4026458108547999E-2</v>
      </c>
      <c r="J67" s="51">
        <v>6.8052916217095999E-2</v>
      </c>
      <c r="K67" s="53">
        <v>0.102079374325644</v>
      </c>
      <c r="L67" s="253">
        <v>11.073393953270902</v>
      </c>
      <c r="M67" s="253">
        <v>12.239014369404682</v>
      </c>
    </row>
    <row r="68" spans="1:13" ht="15" customHeight="1">
      <c r="A68" s="49"/>
      <c r="B68" s="194" t="s">
        <v>142</v>
      </c>
      <c r="C68" s="54">
        <v>0.56512095800095319</v>
      </c>
      <c r="D68" s="50">
        <v>6.3951512222784612E-2</v>
      </c>
      <c r="E68" s="50">
        <v>0.43721793355538396</v>
      </c>
      <c r="F68" s="50">
        <v>0.69302398244652241</v>
      </c>
      <c r="G68" s="50">
        <v>0.37326642133259935</v>
      </c>
      <c r="H68" s="50">
        <v>0.75697549466930703</v>
      </c>
      <c r="I68" s="52">
        <v>0.11316429043616667</v>
      </c>
      <c r="J68" s="51">
        <v>0.22632858087233335</v>
      </c>
      <c r="K68" s="53">
        <v>0.33949287130850003</v>
      </c>
      <c r="L68" s="50">
        <v>0.53686491010090553</v>
      </c>
      <c r="M68" s="50">
        <v>0.59337700590100084</v>
      </c>
    </row>
    <row r="69" spans="1:13" ht="15" customHeight="1">
      <c r="A69" s="49"/>
      <c r="B69" s="194" t="s">
        <v>218</v>
      </c>
      <c r="C69" s="261">
        <v>133.60959009721304</v>
      </c>
      <c r="D69" s="262">
        <v>9.5460793495211878</v>
      </c>
      <c r="E69" s="262">
        <v>114.51743139817067</v>
      </c>
      <c r="F69" s="262">
        <v>152.70174879625543</v>
      </c>
      <c r="G69" s="262">
        <v>104.97135204864948</v>
      </c>
      <c r="H69" s="262">
        <v>162.24782814577662</v>
      </c>
      <c r="I69" s="52">
        <v>7.1447561081323233E-2</v>
      </c>
      <c r="J69" s="51">
        <v>0.14289512216264647</v>
      </c>
      <c r="K69" s="53">
        <v>0.21434268324396971</v>
      </c>
      <c r="L69" s="262">
        <v>126.92911059235239</v>
      </c>
      <c r="M69" s="262">
        <v>140.29006960207369</v>
      </c>
    </row>
    <row r="70" spans="1:13" ht="15" customHeight="1">
      <c r="A70" s="49"/>
      <c r="B70" s="194" t="s">
        <v>230</v>
      </c>
      <c r="C70" s="252" t="s">
        <v>97</v>
      </c>
      <c r="D70" s="253" t="s">
        <v>95</v>
      </c>
      <c r="E70" s="253" t="s">
        <v>95</v>
      </c>
      <c r="F70" s="253" t="s">
        <v>95</v>
      </c>
      <c r="G70" s="253" t="s">
        <v>95</v>
      </c>
      <c r="H70" s="253" t="s">
        <v>95</v>
      </c>
      <c r="I70" s="52" t="s">
        <v>95</v>
      </c>
      <c r="J70" s="51" t="s">
        <v>95</v>
      </c>
      <c r="K70" s="53" t="s">
        <v>95</v>
      </c>
      <c r="L70" s="253" t="s">
        <v>95</v>
      </c>
      <c r="M70" s="253" t="s">
        <v>95</v>
      </c>
    </row>
    <row r="71" spans="1:13" ht="15" customHeight="1">
      <c r="A71" s="49"/>
      <c r="B71" s="194" t="s">
        <v>144</v>
      </c>
      <c r="C71" s="258">
        <v>0.61006988709274901</v>
      </c>
      <c r="D71" s="50">
        <v>3.5101593139952245E-2</v>
      </c>
      <c r="E71" s="254">
        <v>0.53986670081284449</v>
      </c>
      <c r="F71" s="254">
        <v>0.68027307337265353</v>
      </c>
      <c r="G71" s="254">
        <v>0.50476510767289229</v>
      </c>
      <c r="H71" s="254">
        <v>0.71537466651260573</v>
      </c>
      <c r="I71" s="52">
        <v>5.753700335420054E-2</v>
      </c>
      <c r="J71" s="51">
        <v>0.11507400670840108</v>
      </c>
      <c r="K71" s="53">
        <v>0.17261101006260163</v>
      </c>
      <c r="L71" s="254">
        <v>0.57956639273811161</v>
      </c>
      <c r="M71" s="254">
        <v>0.6405733814473864</v>
      </c>
    </row>
    <row r="72" spans="1:13" ht="15" customHeight="1">
      <c r="A72" s="49"/>
      <c r="B72" s="194" t="s">
        <v>219</v>
      </c>
      <c r="C72" s="258">
        <v>8.8116338651416939</v>
      </c>
      <c r="D72" s="50">
        <v>0.29499438088483126</v>
      </c>
      <c r="E72" s="254">
        <v>8.2216451033720315</v>
      </c>
      <c r="F72" s="254">
        <v>9.4016226269113563</v>
      </c>
      <c r="G72" s="254">
        <v>7.9266507224872003</v>
      </c>
      <c r="H72" s="254">
        <v>9.6966170077961884</v>
      </c>
      <c r="I72" s="52">
        <v>3.3477830036925581E-2</v>
      </c>
      <c r="J72" s="51">
        <v>6.6955660073851161E-2</v>
      </c>
      <c r="K72" s="53">
        <v>0.10043349011077674</v>
      </c>
      <c r="L72" s="254">
        <v>8.3710521718846085</v>
      </c>
      <c r="M72" s="254">
        <v>9.2522155583987793</v>
      </c>
    </row>
    <row r="73" spans="1:13" ht="15" customHeight="1">
      <c r="A73" s="49"/>
      <c r="B73" s="194" t="s">
        <v>145</v>
      </c>
      <c r="C73" s="54">
        <v>0.9657983356094243</v>
      </c>
      <c r="D73" s="50">
        <v>3.5231174298183517E-2</v>
      </c>
      <c r="E73" s="50">
        <v>0.89533598701305728</v>
      </c>
      <c r="F73" s="50">
        <v>1.0362606842057913</v>
      </c>
      <c r="G73" s="50">
        <v>0.86010481271487371</v>
      </c>
      <c r="H73" s="50">
        <v>1.0714918585039748</v>
      </c>
      <c r="I73" s="52">
        <v>3.6478810326332198E-2</v>
      </c>
      <c r="J73" s="51">
        <v>7.2957620652664396E-2</v>
      </c>
      <c r="K73" s="53">
        <v>0.10943643097899659</v>
      </c>
      <c r="L73" s="50">
        <v>0.91750841882895307</v>
      </c>
      <c r="M73" s="50">
        <v>1.0140882523898955</v>
      </c>
    </row>
    <row r="74" spans="1:13" ht="15" customHeight="1">
      <c r="A74" s="49"/>
      <c r="B74" s="194" t="s">
        <v>220</v>
      </c>
      <c r="C74" s="261">
        <v>83.278706908951591</v>
      </c>
      <c r="D74" s="253">
        <v>3.7735457587930217</v>
      </c>
      <c r="E74" s="262">
        <v>75.731615391365551</v>
      </c>
      <c r="F74" s="262">
        <v>90.825798426537631</v>
      </c>
      <c r="G74" s="262">
        <v>71.958069632572531</v>
      </c>
      <c r="H74" s="262">
        <v>94.599344185330651</v>
      </c>
      <c r="I74" s="52">
        <v>4.5312252061245742E-2</v>
      </c>
      <c r="J74" s="51">
        <v>9.0624504122491484E-2</v>
      </c>
      <c r="K74" s="53">
        <v>0.13593675618373724</v>
      </c>
      <c r="L74" s="262">
        <v>79.114771563504007</v>
      </c>
      <c r="M74" s="262">
        <v>87.442642254399175</v>
      </c>
    </row>
    <row r="75" spans="1:13" ht="15" customHeight="1">
      <c r="A75" s="49"/>
      <c r="B75" s="194" t="s">
        <v>146</v>
      </c>
      <c r="C75" s="252">
        <v>36.783608952955412</v>
      </c>
      <c r="D75" s="253">
        <v>3.8418223195935925</v>
      </c>
      <c r="E75" s="253">
        <v>29.099964313768226</v>
      </c>
      <c r="F75" s="253">
        <v>44.467253592142598</v>
      </c>
      <c r="G75" s="253">
        <v>25.258141994174636</v>
      </c>
      <c r="H75" s="253">
        <v>48.309075911736187</v>
      </c>
      <c r="I75" s="52">
        <v>0.1044438658671886</v>
      </c>
      <c r="J75" s="51">
        <v>0.20888773173437719</v>
      </c>
      <c r="K75" s="53">
        <v>0.31333159760156581</v>
      </c>
      <c r="L75" s="253">
        <v>34.944428505307641</v>
      </c>
      <c r="M75" s="253">
        <v>38.622789400603182</v>
      </c>
    </row>
    <row r="76" spans="1:13" ht="15" customHeight="1">
      <c r="A76" s="49"/>
      <c r="B76" s="194" t="s">
        <v>172</v>
      </c>
      <c r="C76" s="258">
        <v>3.5367331042518031</v>
      </c>
      <c r="D76" s="50">
        <v>0.30188654013575505</v>
      </c>
      <c r="E76" s="254">
        <v>2.9329600239802929</v>
      </c>
      <c r="F76" s="254">
        <v>4.1405061845233133</v>
      </c>
      <c r="G76" s="254">
        <v>2.631073483844538</v>
      </c>
      <c r="H76" s="254">
        <v>4.4423927246590686</v>
      </c>
      <c r="I76" s="52">
        <v>8.5357455945101413E-2</v>
      </c>
      <c r="J76" s="51">
        <v>0.17071491189020283</v>
      </c>
      <c r="K76" s="53">
        <v>0.25607236783530424</v>
      </c>
      <c r="L76" s="254">
        <v>3.3598964490392129</v>
      </c>
      <c r="M76" s="254">
        <v>3.7135697594643933</v>
      </c>
    </row>
    <row r="77" spans="1:13" ht="15" customHeight="1">
      <c r="A77" s="49"/>
      <c r="B77" s="194" t="s">
        <v>147</v>
      </c>
      <c r="C77" s="252">
        <v>13.076179979550011</v>
      </c>
      <c r="D77" s="254">
        <v>0.77575664788684229</v>
      </c>
      <c r="E77" s="253">
        <v>11.524666683776326</v>
      </c>
      <c r="F77" s="253">
        <v>14.627693275323695</v>
      </c>
      <c r="G77" s="253">
        <v>10.748910035889484</v>
      </c>
      <c r="H77" s="253">
        <v>15.403449923210538</v>
      </c>
      <c r="I77" s="52">
        <v>5.9325938393327185E-2</v>
      </c>
      <c r="J77" s="51">
        <v>0.11865187678665437</v>
      </c>
      <c r="K77" s="53">
        <v>0.17797781517998157</v>
      </c>
      <c r="L77" s="253">
        <v>12.422370980572509</v>
      </c>
      <c r="M77" s="253">
        <v>13.729988978527512</v>
      </c>
    </row>
    <row r="78" spans="1:13" ht="15" customHeight="1">
      <c r="A78" s="49"/>
      <c r="B78" s="194" t="s">
        <v>173</v>
      </c>
      <c r="C78" s="258">
        <v>1.1423515911404825</v>
      </c>
      <c r="D78" s="50">
        <v>0.10781332958917328</v>
      </c>
      <c r="E78" s="254">
        <v>0.9267249319621359</v>
      </c>
      <c r="F78" s="254">
        <v>1.3579782503188289</v>
      </c>
      <c r="G78" s="254">
        <v>0.81891160237296257</v>
      </c>
      <c r="H78" s="254">
        <v>1.4657915799080024</v>
      </c>
      <c r="I78" s="52">
        <v>9.4378412412886262E-2</v>
      </c>
      <c r="J78" s="51">
        <v>0.18875682482577252</v>
      </c>
      <c r="K78" s="53">
        <v>0.2831352372386588</v>
      </c>
      <c r="L78" s="254">
        <v>1.0852340115834584</v>
      </c>
      <c r="M78" s="254">
        <v>1.1994691706975065</v>
      </c>
    </row>
    <row r="79" spans="1:13" ht="15" customHeight="1">
      <c r="A79" s="49"/>
      <c r="B79" s="194" t="s">
        <v>221</v>
      </c>
      <c r="C79" s="54">
        <v>0.17358501789422401</v>
      </c>
      <c r="D79" s="50">
        <v>5.7019942551884018E-3</v>
      </c>
      <c r="E79" s="50">
        <v>0.16218102938384721</v>
      </c>
      <c r="F79" s="50">
        <v>0.18498900640460081</v>
      </c>
      <c r="G79" s="50">
        <v>0.15647903512865879</v>
      </c>
      <c r="H79" s="50">
        <v>0.19069100065978922</v>
      </c>
      <c r="I79" s="52">
        <v>3.2848423927132789E-2</v>
      </c>
      <c r="J79" s="51">
        <v>6.5696847854265578E-2</v>
      </c>
      <c r="K79" s="53">
        <v>9.8545271781398366E-2</v>
      </c>
      <c r="L79" s="50">
        <v>0.16490576699951282</v>
      </c>
      <c r="M79" s="50">
        <v>0.1822642687889352</v>
      </c>
    </row>
    <row r="80" spans="1:13" ht="15" customHeight="1">
      <c r="A80" s="49"/>
      <c r="B80" s="194" t="s">
        <v>150</v>
      </c>
      <c r="C80" s="258">
        <v>3.2729221868644749</v>
      </c>
      <c r="D80" s="50">
        <v>0.22758400505059884</v>
      </c>
      <c r="E80" s="254">
        <v>2.8177541767632772</v>
      </c>
      <c r="F80" s="254">
        <v>3.7280901969656726</v>
      </c>
      <c r="G80" s="254">
        <v>2.5901701717126784</v>
      </c>
      <c r="H80" s="254">
        <v>3.9556742020162714</v>
      </c>
      <c r="I80" s="52">
        <v>6.9535415771258796E-2</v>
      </c>
      <c r="J80" s="51">
        <v>0.13907083154251759</v>
      </c>
      <c r="K80" s="53">
        <v>0.20860624731377639</v>
      </c>
      <c r="L80" s="254">
        <v>3.1092760775212511</v>
      </c>
      <c r="M80" s="254">
        <v>3.4365682962076987</v>
      </c>
    </row>
    <row r="81" spans="1:13" ht="15" customHeight="1">
      <c r="A81" s="49"/>
      <c r="B81" s="194" t="s">
        <v>151</v>
      </c>
      <c r="C81" s="258">
        <v>2.626311507476542</v>
      </c>
      <c r="D81" s="254">
        <v>0.4389373257084172</v>
      </c>
      <c r="E81" s="254">
        <v>1.7484368560597074</v>
      </c>
      <c r="F81" s="254">
        <v>3.5041861588933765</v>
      </c>
      <c r="G81" s="254">
        <v>1.3094995303512904</v>
      </c>
      <c r="H81" s="254">
        <v>3.9431234846017933</v>
      </c>
      <c r="I81" s="52">
        <v>0.16713071715173825</v>
      </c>
      <c r="J81" s="51">
        <v>0.33426143430347649</v>
      </c>
      <c r="K81" s="53">
        <v>0.50139215145521476</v>
      </c>
      <c r="L81" s="254">
        <v>2.4949959321027149</v>
      </c>
      <c r="M81" s="254">
        <v>2.7576270828503691</v>
      </c>
    </row>
    <row r="82" spans="1:13" ht="15" customHeight="1">
      <c r="A82" s="49"/>
      <c r="B82" s="194" t="s">
        <v>153</v>
      </c>
      <c r="C82" s="258">
        <v>1.4609800305359988</v>
      </c>
      <c r="D82" s="50">
        <v>9.4638814450869344E-2</v>
      </c>
      <c r="E82" s="254">
        <v>1.2717024016342602</v>
      </c>
      <c r="F82" s="254">
        <v>1.6502576594377374</v>
      </c>
      <c r="G82" s="254">
        <v>1.1770635871833908</v>
      </c>
      <c r="H82" s="254">
        <v>1.7448964738886068</v>
      </c>
      <c r="I82" s="52">
        <v>6.4777623562827624E-2</v>
      </c>
      <c r="J82" s="51">
        <v>0.12955524712565525</v>
      </c>
      <c r="K82" s="53">
        <v>0.19433287068848287</v>
      </c>
      <c r="L82" s="254">
        <v>1.3879310290091988</v>
      </c>
      <c r="M82" s="254">
        <v>1.5340290320627987</v>
      </c>
    </row>
    <row r="83" spans="1:13" ht="15" customHeight="1">
      <c r="A83" s="49"/>
      <c r="B83" s="194" t="s">
        <v>231</v>
      </c>
      <c r="C83" s="258">
        <v>1.7164236098197427</v>
      </c>
      <c r="D83" s="50">
        <v>0.1374854717861923</v>
      </c>
      <c r="E83" s="254">
        <v>1.4414526662473581</v>
      </c>
      <c r="F83" s="254">
        <v>1.9913945533921273</v>
      </c>
      <c r="G83" s="254">
        <v>1.3039671944611659</v>
      </c>
      <c r="H83" s="254">
        <v>2.1288800251783195</v>
      </c>
      <c r="I83" s="52">
        <v>8.0099965416247629E-2</v>
      </c>
      <c r="J83" s="51">
        <v>0.16019993083249526</v>
      </c>
      <c r="K83" s="53">
        <v>0.24029989624874287</v>
      </c>
      <c r="L83" s="254">
        <v>1.6306024293287555</v>
      </c>
      <c r="M83" s="254">
        <v>1.8022447903107299</v>
      </c>
    </row>
    <row r="84" spans="1:13" ht="15" customHeight="1">
      <c r="A84" s="49"/>
      <c r="B84" s="194" t="s">
        <v>174</v>
      </c>
      <c r="C84" s="258">
        <v>2.0651026456400929</v>
      </c>
      <c r="D84" s="50">
        <v>0.13519845652349829</v>
      </c>
      <c r="E84" s="254">
        <v>1.7947057325930964</v>
      </c>
      <c r="F84" s="254">
        <v>2.3354995586870895</v>
      </c>
      <c r="G84" s="254">
        <v>1.6595072760695979</v>
      </c>
      <c r="H84" s="254">
        <v>2.470698015210588</v>
      </c>
      <c r="I84" s="52">
        <v>6.5468153270218002E-2</v>
      </c>
      <c r="J84" s="51">
        <v>0.130936306540436</v>
      </c>
      <c r="K84" s="53">
        <v>0.19640445981065402</v>
      </c>
      <c r="L84" s="254">
        <v>1.9618475133580884</v>
      </c>
      <c r="M84" s="254">
        <v>2.1683577779220977</v>
      </c>
    </row>
    <row r="85" spans="1:13" ht="15" customHeight="1">
      <c r="A85" s="49"/>
      <c r="B85" s="194" t="s">
        <v>155</v>
      </c>
      <c r="C85" s="54">
        <v>0.27557975270670704</v>
      </c>
      <c r="D85" s="50">
        <v>2.601308141714001E-2</v>
      </c>
      <c r="E85" s="50">
        <v>0.22355358987242702</v>
      </c>
      <c r="F85" s="50">
        <v>0.32760591554098706</v>
      </c>
      <c r="G85" s="50">
        <v>0.19754050845528701</v>
      </c>
      <c r="H85" s="50">
        <v>0.35361899695812704</v>
      </c>
      <c r="I85" s="52">
        <v>9.4394022643692232E-2</v>
      </c>
      <c r="J85" s="51">
        <v>0.18878804528738446</v>
      </c>
      <c r="K85" s="53">
        <v>0.2831820679310767</v>
      </c>
      <c r="L85" s="50">
        <v>0.26180076507137168</v>
      </c>
      <c r="M85" s="50">
        <v>0.2893587403420424</v>
      </c>
    </row>
    <row r="86" spans="1:13" ht="15" customHeight="1">
      <c r="A86" s="49"/>
      <c r="B86" s="194" t="s">
        <v>156</v>
      </c>
      <c r="C86" s="252">
        <v>17.650702030889001</v>
      </c>
      <c r="D86" s="253">
        <v>2.5286465963747555</v>
      </c>
      <c r="E86" s="253">
        <v>12.593408838139489</v>
      </c>
      <c r="F86" s="253">
        <v>22.707995223638513</v>
      </c>
      <c r="G86" s="253">
        <v>10.064762241764734</v>
      </c>
      <c r="H86" s="253">
        <v>25.236641820013269</v>
      </c>
      <c r="I86" s="52">
        <v>0.1432603979121955</v>
      </c>
      <c r="J86" s="51">
        <v>0.28652079582439099</v>
      </c>
      <c r="K86" s="53">
        <v>0.42978119373658652</v>
      </c>
      <c r="L86" s="253">
        <v>16.768166929344552</v>
      </c>
      <c r="M86" s="253">
        <v>18.533237132433449</v>
      </c>
    </row>
    <row r="87" spans="1:13" ht="15" customHeight="1">
      <c r="A87" s="49"/>
      <c r="B87" s="194" t="s">
        <v>175</v>
      </c>
      <c r="C87" s="258">
        <v>3.4012760499845207</v>
      </c>
      <c r="D87" s="254">
        <v>0.46214082079164787</v>
      </c>
      <c r="E87" s="254">
        <v>2.4769944084012252</v>
      </c>
      <c r="F87" s="254">
        <v>4.3255576915678162</v>
      </c>
      <c r="G87" s="254">
        <v>2.014853587609577</v>
      </c>
      <c r="H87" s="254">
        <v>4.787698512359464</v>
      </c>
      <c r="I87" s="52">
        <v>0.13587277656976743</v>
      </c>
      <c r="J87" s="51">
        <v>0.27174555313953486</v>
      </c>
      <c r="K87" s="53">
        <v>0.40761832970930229</v>
      </c>
      <c r="L87" s="254">
        <v>3.2312122474852947</v>
      </c>
      <c r="M87" s="254">
        <v>3.5713398524837467</v>
      </c>
    </row>
    <row r="88" spans="1:13" s="48" customFormat="1" ht="15" customHeight="1">
      <c r="A88" s="49"/>
      <c r="B88" s="194" t="s">
        <v>157</v>
      </c>
      <c r="C88" s="54">
        <v>4.5083333333333336E-2</v>
      </c>
      <c r="D88" s="50">
        <v>5.0382594187886581E-3</v>
      </c>
      <c r="E88" s="50">
        <v>3.5006814495756017E-2</v>
      </c>
      <c r="F88" s="50">
        <v>5.5159852170910656E-2</v>
      </c>
      <c r="G88" s="50">
        <v>2.9968555076967364E-2</v>
      </c>
      <c r="H88" s="50">
        <v>6.0198111589699309E-2</v>
      </c>
      <c r="I88" s="52">
        <v>0.11175436788440646</v>
      </c>
      <c r="J88" s="51">
        <v>0.22350873576881292</v>
      </c>
      <c r="K88" s="53">
        <v>0.33526310365321937</v>
      </c>
      <c r="L88" s="50">
        <v>4.2829166666666668E-2</v>
      </c>
      <c r="M88" s="50">
        <v>4.7337500000000005E-2</v>
      </c>
    </row>
    <row r="89" spans="1:13" ht="15" customHeight="1">
      <c r="A89" s="49"/>
      <c r="B89" s="194" t="s">
        <v>158</v>
      </c>
      <c r="C89" s="54">
        <v>0.1190726455727967</v>
      </c>
      <c r="D89" s="50">
        <v>9.1626532335284706E-3</v>
      </c>
      <c r="E89" s="50">
        <v>0.10074733910573977</v>
      </c>
      <c r="F89" s="50">
        <v>0.13739795203985364</v>
      </c>
      <c r="G89" s="50">
        <v>9.1584685872211288E-2</v>
      </c>
      <c r="H89" s="50">
        <v>0.14656060527338211</v>
      </c>
      <c r="I89" s="52">
        <v>7.6950110493066659E-2</v>
      </c>
      <c r="J89" s="51">
        <v>0.15390022098613332</v>
      </c>
      <c r="K89" s="53">
        <v>0.23085033147919998</v>
      </c>
      <c r="L89" s="50">
        <v>0.11311901329415687</v>
      </c>
      <c r="M89" s="50">
        <v>0.12502627785143655</v>
      </c>
    </row>
    <row r="90" spans="1:13" s="48" customFormat="1" ht="15" customHeight="1">
      <c r="A90" s="49"/>
      <c r="B90" s="194" t="s">
        <v>159</v>
      </c>
      <c r="C90" s="54">
        <v>0.43395177830304443</v>
      </c>
      <c r="D90" s="50">
        <v>1.2286574900953234E-2</v>
      </c>
      <c r="E90" s="50">
        <v>0.40937862850113799</v>
      </c>
      <c r="F90" s="50">
        <v>0.45852492810495088</v>
      </c>
      <c r="G90" s="50">
        <v>0.39709205360018474</v>
      </c>
      <c r="H90" s="50">
        <v>0.47081150300590413</v>
      </c>
      <c r="I90" s="52">
        <v>2.8313226296708637E-2</v>
      </c>
      <c r="J90" s="51">
        <v>5.6626452593417274E-2</v>
      </c>
      <c r="K90" s="53">
        <v>8.4939678890125908E-2</v>
      </c>
      <c r="L90" s="50">
        <v>0.41225418938789221</v>
      </c>
      <c r="M90" s="50">
        <v>0.45564936721819665</v>
      </c>
    </row>
    <row r="91" spans="1:13" s="48" customFormat="1" ht="15" customHeight="1">
      <c r="A91" s="49"/>
      <c r="B91" s="194" t="s">
        <v>176</v>
      </c>
      <c r="C91" s="252">
        <v>11.640932793203111</v>
      </c>
      <c r="D91" s="254">
        <v>0.66266245077555597</v>
      </c>
      <c r="E91" s="253">
        <v>10.315607891652</v>
      </c>
      <c r="F91" s="253">
        <v>12.966257694754223</v>
      </c>
      <c r="G91" s="253">
        <v>9.6529454408764437</v>
      </c>
      <c r="H91" s="253">
        <v>13.628920145529779</v>
      </c>
      <c r="I91" s="52">
        <v>5.6925202004642635E-2</v>
      </c>
      <c r="J91" s="51">
        <v>0.11385040400928527</v>
      </c>
      <c r="K91" s="53">
        <v>0.17077560601392791</v>
      </c>
      <c r="L91" s="253">
        <v>11.058886153542955</v>
      </c>
      <c r="M91" s="253">
        <v>12.222979432863267</v>
      </c>
    </row>
    <row r="92" spans="1:13" ht="15" customHeight="1">
      <c r="A92" s="49"/>
      <c r="B92" s="194" t="s">
        <v>177</v>
      </c>
      <c r="C92" s="54">
        <v>5.8867421907986883E-2</v>
      </c>
      <c r="D92" s="50">
        <v>6.4543678927737923E-3</v>
      </c>
      <c r="E92" s="50">
        <v>4.59586861224393E-2</v>
      </c>
      <c r="F92" s="50">
        <v>7.1776157693534473E-2</v>
      </c>
      <c r="G92" s="50">
        <v>3.9504318229665505E-2</v>
      </c>
      <c r="H92" s="50">
        <v>7.8230525586308261E-2</v>
      </c>
      <c r="I92" s="52">
        <v>0.10964244200913598</v>
      </c>
      <c r="J92" s="51">
        <v>0.21928488401827195</v>
      </c>
      <c r="K92" s="53">
        <v>0.32892732602740793</v>
      </c>
      <c r="L92" s="50">
        <v>5.5924050812587542E-2</v>
      </c>
      <c r="M92" s="50">
        <v>6.1810793003386225E-2</v>
      </c>
    </row>
    <row r="93" spans="1:13" ht="15" customHeight="1">
      <c r="A93" s="49"/>
      <c r="B93" s="194" t="s">
        <v>178</v>
      </c>
      <c r="C93" s="258">
        <v>0.69693679226129668</v>
      </c>
      <c r="D93" s="254">
        <v>0.14620762036044588</v>
      </c>
      <c r="E93" s="254">
        <v>0.40452155154040492</v>
      </c>
      <c r="F93" s="254">
        <v>0.98935203298218843</v>
      </c>
      <c r="G93" s="254">
        <v>0.25831393117995904</v>
      </c>
      <c r="H93" s="254">
        <v>1.1355596533426344</v>
      </c>
      <c r="I93" s="52">
        <v>0.20978605518307819</v>
      </c>
      <c r="J93" s="51">
        <v>0.41957211036615638</v>
      </c>
      <c r="K93" s="53">
        <v>0.62935816554923463</v>
      </c>
      <c r="L93" s="254">
        <v>0.66208995264823189</v>
      </c>
      <c r="M93" s="254">
        <v>0.73178363187436146</v>
      </c>
    </row>
    <row r="94" spans="1:13" ht="15" customHeight="1">
      <c r="A94" s="49"/>
      <c r="B94" s="194" t="s">
        <v>179</v>
      </c>
      <c r="C94" s="258">
        <v>5.3201932144562161</v>
      </c>
      <c r="D94" s="50">
        <v>0.45718083994731346</v>
      </c>
      <c r="E94" s="254">
        <v>4.4058315345615888</v>
      </c>
      <c r="F94" s="254">
        <v>6.2345548943508433</v>
      </c>
      <c r="G94" s="254">
        <v>3.9486506946142756</v>
      </c>
      <c r="H94" s="254">
        <v>6.691735734298156</v>
      </c>
      <c r="I94" s="52">
        <v>8.5933127147533969E-2</v>
      </c>
      <c r="J94" s="51">
        <v>0.17186625429506794</v>
      </c>
      <c r="K94" s="53">
        <v>0.25779938144260189</v>
      </c>
      <c r="L94" s="254">
        <v>5.054183553733405</v>
      </c>
      <c r="M94" s="254">
        <v>5.5862028751790271</v>
      </c>
    </row>
    <row r="95" spans="1:13" ht="15" customHeight="1">
      <c r="A95" s="49"/>
      <c r="B95" s="194" t="s">
        <v>180</v>
      </c>
      <c r="C95" s="54">
        <v>2.5121875158967452E-2</v>
      </c>
      <c r="D95" s="50">
        <v>1.7283273216455162E-3</v>
      </c>
      <c r="E95" s="50">
        <v>2.1665220515676421E-2</v>
      </c>
      <c r="F95" s="50">
        <v>2.8578529802258484E-2</v>
      </c>
      <c r="G95" s="50">
        <v>1.9936893194030903E-2</v>
      </c>
      <c r="H95" s="50">
        <v>3.0306857123904001E-2</v>
      </c>
      <c r="I95" s="52">
        <v>6.8797703623193748E-2</v>
      </c>
      <c r="J95" s="51">
        <v>0.1375954072463875</v>
      </c>
      <c r="K95" s="53">
        <v>0.20639311086958123</v>
      </c>
      <c r="L95" s="50">
        <v>2.3865781401019078E-2</v>
      </c>
      <c r="M95" s="50">
        <v>2.6377968916915826E-2</v>
      </c>
    </row>
    <row r="96" spans="1:13" ht="15" customHeight="1">
      <c r="A96" s="49"/>
      <c r="B96" s="194" t="s">
        <v>223</v>
      </c>
      <c r="C96" s="54">
        <v>0.82621623289159052</v>
      </c>
      <c r="D96" s="50">
        <v>2.0948849103812194E-2</v>
      </c>
      <c r="E96" s="50">
        <v>0.78431853468396617</v>
      </c>
      <c r="F96" s="50">
        <v>0.86811393109921486</v>
      </c>
      <c r="G96" s="50">
        <v>0.76336968558015394</v>
      </c>
      <c r="H96" s="50">
        <v>0.88906278020302709</v>
      </c>
      <c r="I96" s="52">
        <v>2.5355165233797741E-2</v>
      </c>
      <c r="J96" s="51">
        <v>5.0710330467595481E-2</v>
      </c>
      <c r="K96" s="53">
        <v>7.6065495701393218E-2</v>
      </c>
      <c r="L96" s="50">
        <v>0.78490542124701101</v>
      </c>
      <c r="M96" s="50">
        <v>0.86752704453617002</v>
      </c>
    </row>
    <row r="97" spans="1:13" ht="15" customHeight="1">
      <c r="A97" s="49"/>
      <c r="B97" s="194" t="s">
        <v>162</v>
      </c>
      <c r="C97" s="252">
        <v>14.279799660170427</v>
      </c>
      <c r="D97" s="253">
        <v>1.4551409465002834</v>
      </c>
      <c r="E97" s="253">
        <v>11.36951776716986</v>
      </c>
      <c r="F97" s="253">
        <v>17.190081553170995</v>
      </c>
      <c r="G97" s="253">
        <v>9.9143768206695775</v>
      </c>
      <c r="H97" s="253">
        <v>18.645222499671277</v>
      </c>
      <c r="I97" s="52">
        <v>0.10190205613031103</v>
      </c>
      <c r="J97" s="51">
        <v>0.20380411226062206</v>
      </c>
      <c r="K97" s="53">
        <v>0.30570616839093312</v>
      </c>
      <c r="L97" s="253">
        <v>13.565809677161905</v>
      </c>
      <c r="M97" s="253">
        <v>14.99378964317895</v>
      </c>
    </row>
    <row r="98" spans="1:13" ht="15" customHeight="1">
      <c r="A98" s="49"/>
      <c r="B98" s="194" t="s">
        <v>224</v>
      </c>
      <c r="C98" s="54">
        <v>4.0833333333333329E-3</v>
      </c>
      <c r="D98" s="50">
        <v>6.4549722436787354E-4</v>
      </c>
      <c r="E98" s="50">
        <v>2.7923388845975858E-3</v>
      </c>
      <c r="F98" s="50">
        <v>5.3743277820690796E-3</v>
      </c>
      <c r="G98" s="50">
        <v>2.1468416602297121E-3</v>
      </c>
      <c r="H98" s="50">
        <v>6.0198250064369538E-3</v>
      </c>
      <c r="I98" s="52">
        <v>0.15808095290641802</v>
      </c>
      <c r="J98" s="51">
        <v>0.31616190581283604</v>
      </c>
      <c r="K98" s="53">
        <v>0.47424285871925409</v>
      </c>
      <c r="L98" s="50">
        <v>3.8791666666666662E-3</v>
      </c>
      <c r="M98" s="50">
        <v>4.2874999999999996E-3</v>
      </c>
    </row>
    <row r="99" spans="1:13" ht="15" customHeight="1">
      <c r="A99" s="49"/>
      <c r="B99" s="194" t="s">
        <v>225</v>
      </c>
      <c r="C99" s="258">
        <v>3.766237096545543</v>
      </c>
      <c r="D99" s="50">
        <v>0.18359873900983686</v>
      </c>
      <c r="E99" s="254">
        <v>3.3990396185258693</v>
      </c>
      <c r="F99" s="254">
        <v>4.133434574565217</v>
      </c>
      <c r="G99" s="254">
        <v>3.2154408795160325</v>
      </c>
      <c r="H99" s="254">
        <v>4.3170333135750534</v>
      </c>
      <c r="I99" s="52">
        <v>4.8748587596419986E-2</v>
      </c>
      <c r="J99" s="51">
        <v>9.7497175192839972E-2</v>
      </c>
      <c r="K99" s="53">
        <v>0.14624576278925996</v>
      </c>
      <c r="L99" s="254">
        <v>3.5779252417182659</v>
      </c>
      <c r="M99" s="254">
        <v>3.95454895137282</v>
      </c>
    </row>
    <row r="100" spans="1:13" ht="15" customHeight="1">
      <c r="A100" s="49"/>
      <c r="B100" s="194" t="s">
        <v>226</v>
      </c>
      <c r="C100" s="252">
        <v>28.504552293354081</v>
      </c>
      <c r="D100" s="254">
        <v>2.5774272272678238</v>
      </c>
      <c r="E100" s="253">
        <v>23.349697838818432</v>
      </c>
      <c r="F100" s="253">
        <v>33.659406747889726</v>
      </c>
      <c r="G100" s="253">
        <v>20.77227061155061</v>
      </c>
      <c r="H100" s="253">
        <v>36.236833975157552</v>
      </c>
      <c r="I100" s="52">
        <v>9.0421600056800694E-2</v>
      </c>
      <c r="J100" s="51">
        <v>0.18084320011360139</v>
      </c>
      <c r="K100" s="53">
        <v>0.27126480017040211</v>
      </c>
      <c r="L100" s="253">
        <v>27.079324678686376</v>
      </c>
      <c r="M100" s="253">
        <v>29.929779908021786</v>
      </c>
    </row>
    <row r="101" spans="1:13" ht="15" customHeight="1">
      <c r="A101" s="49"/>
      <c r="B101" s="194" t="s">
        <v>181</v>
      </c>
      <c r="C101" s="258">
        <v>1.1189335297265048</v>
      </c>
      <c r="D101" s="254">
        <v>0.15474430942092152</v>
      </c>
      <c r="E101" s="254">
        <v>0.80944491088466175</v>
      </c>
      <c r="F101" s="254">
        <v>1.4284221485683479</v>
      </c>
      <c r="G101" s="254">
        <v>0.65470060146374032</v>
      </c>
      <c r="H101" s="254">
        <v>1.5831664579892695</v>
      </c>
      <c r="I101" s="52">
        <v>0.13829624844537894</v>
      </c>
      <c r="J101" s="51">
        <v>0.27659249689075788</v>
      </c>
      <c r="K101" s="53">
        <v>0.41488874533613684</v>
      </c>
      <c r="L101" s="254">
        <v>1.0629868532401796</v>
      </c>
      <c r="M101" s="254">
        <v>1.1748802062128301</v>
      </c>
    </row>
    <row r="102" spans="1:13" ht="15" customHeight="1">
      <c r="A102" s="49"/>
      <c r="B102" s="194" t="s">
        <v>182</v>
      </c>
      <c r="C102" s="258">
        <v>0.94653966622678398</v>
      </c>
      <c r="D102" s="254">
        <v>0.16630815183663075</v>
      </c>
      <c r="E102" s="254">
        <v>0.61392336255352253</v>
      </c>
      <c r="F102" s="254">
        <v>1.2791559699000454</v>
      </c>
      <c r="G102" s="254">
        <v>0.4476152107168917</v>
      </c>
      <c r="H102" s="254">
        <v>1.4454641217366762</v>
      </c>
      <c r="I102" s="52">
        <v>0.17570119644281715</v>
      </c>
      <c r="J102" s="51">
        <v>0.3514023928856343</v>
      </c>
      <c r="K102" s="53">
        <v>0.52710358932845147</v>
      </c>
      <c r="L102" s="254">
        <v>0.89921268291544476</v>
      </c>
      <c r="M102" s="254">
        <v>0.9938666495381232</v>
      </c>
    </row>
    <row r="103" spans="1:13" ht="15" customHeight="1">
      <c r="A103" s="49"/>
      <c r="B103" s="194" t="s">
        <v>165</v>
      </c>
      <c r="C103" s="252">
        <v>20.728141360452142</v>
      </c>
      <c r="D103" s="254">
        <v>1.6140294448633019</v>
      </c>
      <c r="E103" s="253">
        <v>17.500082470725538</v>
      </c>
      <c r="F103" s="253">
        <v>23.956200250178746</v>
      </c>
      <c r="G103" s="253">
        <v>15.886053025862235</v>
      </c>
      <c r="H103" s="253">
        <v>25.570229695042048</v>
      </c>
      <c r="I103" s="52">
        <v>7.7866578425731803E-2</v>
      </c>
      <c r="J103" s="51">
        <v>0.15573315685146361</v>
      </c>
      <c r="K103" s="53">
        <v>0.23359973527719541</v>
      </c>
      <c r="L103" s="253">
        <v>19.691734292429533</v>
      </c>
      <c r="M103" s="253">
        <v>21.76454842847475</v>
      </c>
    </row>
    <row r="104" spans="1:13" ht="15" customHeight="1">
      <c r="A104" s="49"/>
      <c r="B104" s="194" t="s">
        <v>183</v>
      </c>
      <c r="C104" s="54" t="s">
        <v>111</v>
      </c>
      <c r="D104" s="50" t="s">
        <v>95</v>
      </c>
      <c r="E104" s="50" t="s">
        <v>95</v>
      </c>
      <c r="F104" s="50" t="s">
        <v>95</v>
      </c>
      <c r="G104" s="50" t="s">
        <v>95</v>
      </c>
      <c r="H104" s="50" t="s">
        <v>95</v>
      </c>
      <c r="I104" s="52" t="s">
        <v>95</v>
      </c>
      <c r="J104" s="51" t="s">
        <v>95</v>
      </c>
      <c r="K104" s="53" t="s">
        <v>95</v>
      </c>
      <c r="L104" s="50" t="s">
        <v>95</v>
      </c>
      <c r="M104" s="50" t="s">
        <v>95</v>
      </c>
    </row>
    <row r="105" spans="1:13" ht="15" customHeight="1">
      <c r="A105" s="49"/>
      <c r="B105" s="194" t="s">
        <v>166</v>
      </c>
      <c r="C105" s="258">
        <v>0.38144029090471232</v>
      </c>
      <c r="D105" s="254">
        <v>5.0479704220851844E-2</v>
      </c>
      <c r="E105" s="254">
        <v>0.28048088246300862</v>
      </c>
      <c r="F105" s="254">
        <v>0.48239969934641602</v>
      </c>
      <c r="G105" s="254">
        <v>0.2300011782421568</v>
      </c>
      <c r="H105" s="254">
        <v>0.53287940356726782</v>
      </c>
      <c r="I105" s="52">
        <v>0.13233972767041063</v>
      </c>
      <c r="J105" s="51">
        <v>0.26467945534082127</v>
      </c>
      <c r="K105" s="53">
        <v>0.3970191830112319</v>
      </c>
      <c r="L105" s="254">
        <v>0.36236827635947672</v>
      </c>
      <c r="M105" s="254">
        <v>0.40051230544994793</v>
      </c>
    </row>
    <row r="106" spans="1:13" ht="15" customHeight="1">
      <c r="A106" s="49"/>
      <c r="B106" s="194" t="s">
        <v>227</v>
      </c>
      <c r="C106" s="54">
        <v>5.0324345160115191E-2</v>
      </c>
      <c r="D106" s="50">
        <v>1.457788224372971E-2</v>
      </c>
      <c r="E106" s="50">
        <v>2.1168580672655771E-2</v>
      </c>
      <c r="F106" s="50">
        <v>7.9480109647574612E-2</v>
      </c>
      <c r="G106" s="50">
        <v>6.5906984289260603E-3</v>
      </c>
      <c r="H106" s="50">
        <v>9.4057991891304316E-2</v>
      </c>
      <c r="I106" s="52">
        <v>0.28967852830171514</v>
      </c>
      <c r="J106" s="51">
        <v>0.57935705660343029</v>
      </c>
      <c r="K106" s="53">
        <v>0.86903558490514543</v>
      </c>
      <c r="L106" s="50">
        <v>4.7808127902109435E-2</v>
      </c>
      <c r="M106" s="50">
        <v>5.2840562418120948E-2</v>
      </c>
    </row>
    <row r="107" spans="1:13" ht="15" customHeight="1">
      <c r="A107" s="49"/>
      <c r="B107" s="194" t="s">
        <v>167</v>
      </c>
      <c r="C107" s="258">
        <v>7.4910903142108261</v>
      </c>
      <c r="D107" s="50">
        <v>0.60745220917757237</v>
      </c>
      <c r="E107" s="254">
        <v>6.2761858958556811</v>
      </c>
      <c r="F107" s="254">
        <v>8.705994732565971</v>
      </c>
      <c r="G107" s="254">
        <v>5.6687336866781095</v>
      </c>
      <c r="H107" s="254">
        <v>9.3134469417435426</v>
      </c>
      <c r="I107" s="52">
        <v>8.1089959364822647E-2</v>
      </c>
      <c r="J107" s="51">
        <v>0.16217991872964529</v>
      </c>
      <c r="K107" s="53">
        <v>0.24326987809446793</v>
      </c>
      <c r="L107" s="254">
        <v>7.1165357985002844</v>
      </c>
      <c r="M107" s="254">
        <v>7.8656448299213677</v>
      </c>
    </row>
    <row r="108" spans="1:13" ht="15" customHeight="1">
      <c r="A108" s="49"/>
      <c r="B108" s="194" t="s">
        <v>168</v>
      </c>
      <c r="C108" s="54">
        <v>2.3420496408866724E-2</v>
      </c>
      <c r="D108" s="50">
        <v>4.5155407152032059E-3</v>
      </c>
      <c r="E108" s="50">
        <v>1.4389414978460312E-2</v>
      </c>
      <c r="F108" s="50">
        <v>3.2451577839273132E-2</v>
      </c>
      <c r="G108" s="50">
        <v>9.8738742632571066E-3</v>
      </c>
      <c r="H108" s="50">
        <v>3.696711855447634E-2</v>
      </c>
      <c r="I108" s="52">
        <v>0.19280294646076226</v>
      </c>
      <c r="J108" s="51">
        <v>0.38560589292152453</v>
      </c>
      <c r="K108" s="53">
        <v>0.57840883938228682</v>
      </c>
      <c r="L108" s="50">
        <v>2.2249471588423386E-2</v>
      </c>
      <c r="M108" s="50">
        <v>2.4591521229310062E-2</v>
      </c>
    </row>
    <row r="109" spans="1:13" ht="15" customHeight="1">
      <c r="A109" s="49"/>
      <c r="B109" s="194" t="s">
        <v>184</v>
      </c>
      <c r="C109" s="258">
        <v>3.0305186769661914</v>
      </c>
      <c r="D109" s="50">
        <v>0.14398418646351047</v>
      </c>
      <c r="E109" s="254">
        <v>2.7425503040391703</v>
      </c>
      <c r="F109" s="254">
        <v>3.3184870498932124</v>
      </c>
      <c r="G109" s="254">
        <v>2.5985661175756598</v>
      </c>
      <c r="H109" s="254">
        <v>3.4624712363567229</v>
      </c>
      <c r="I109" s="52">
        <v>4.7511400460217908E-2</v>
      </c>
      <c r="J109" s="51">
        <v>9.5022800920435815E-2</v>
      </c>
      <c r="K109" s="53">
        <v>0.14253420138065373</v>
      </c>
      <c r="L109" s="254">
        <v>2.8789927431178817</v>
      </c>
      <c r="M109" s="254">
        <v>3.1820446108145011</v>
      </c>
    </row>
    <row r="110" spans="1:13" ht="15" customHeight="1">
      <c r="A110" s="49"/>
      <c r="B110" s="194" t="s">
        <v>141</v>
      </c>
      <c r="C110" s="258">
        <v>2.7700239319877853</v>
      </c>
      <c r="D110" s="254">
        <v>0.29062469351957193</v>
      </c>
      <c r="E110" s="254">
        <v>2.1887745449486413</v>
      </c>
      <c r="F110" s="254">
        <v>3.3512733190269293</v>
      </c>
      <c r="G110" s="254">
        <v>1.8981498514290696</v>
      </c>
      <c r="H110" s="254">
        <v>3.641898012546501</v>
      </c>
      <c r="I110" s="52">
        <v>0.1049177554617797</v>
      </c>
      <c r="J110" s="51">
        <v>0.2098355109235594</v>
      </c>
      <c r="K110" s="53">
        <v>0.31475326638533907</v>
      </c>
      <c r="L110" s="254">
        <v>2.6315227353883959</v>
      </c>
      <c r="M110" s="254">
        <v>2.9085251285871747</v>
      </c>
    </row>
    <row r="111" spans="1:13" ht="15" customHeight="1">
      <c r="A111" s="49"/>
      <c r="B111" s="194" t="s">
        <v>185</v>
      </c>
      <c r="C111" s="258">
        <v>3.1104777167270026</v>
      </c>
      <c r="D111" s="254">
        <v>0.48172897008334109</v>
      </c>
      <c r="E111" s="254">
        <v>2.1470197765603203</v>
      </c>
      <c r="F111" s="254">
        <v>4.0739356568936849</v>
      </c>
      <c r="G111" s="254">
        <v>1.6652908064769794</v>
      </c>
      <c r="H111" s="254">
        <v>4.555664626977026</v>
      </c>
      <c r="I111" s="52">
        <v>0.15487298542367955</v>
      </c>
      <c r="J111" s="51">
        <v>0.30974597084735911</v>
      </c>
      <c r="K111" s="53">
        <v>0.46461895627103866</v>
      </c>
      <c r="L111" s="254">
        <v>2.9549538308906524</v>
      </c>
      <c r="M111" s="254">
        <v>3.2660016025633527</v>
      </c>
    </row>
    <row r="112" spans="1:13" ht="15" customHeight="1">
      <c r="A112" s="49"/>
      <c r="B112" s="194" t="s">
        <v>228</v>
      </c>
      <c r="C112" s="258">
        <v>1.4701508754326382</v>
      </c>
      <c r="D112" s="50">
        <v>0.12962276357542318</v>
      </c>
      <c r="E112" s="254">
        <v>1.2109053482817917</v>
      </c>
      <c r="F112" s="254">
        <v>1.7293964025834847</v>
      </c>
      <c r="G112" s="254">
        <v>1.0812825847063687</v>
      </c>
      <c r="H112" s="254">
        <v>1.8590191661589077</v>
      </c>
      <c r="I112" s="52">
        <v>8.8169701315368471E-2</v>
      </c>
      <c r="J112" s="51">
        <v>0.17633940263073694</v>
      </c>
      <c r="K112" s="53">
        <v>0.26450910394610538</v>
      </c>
      <c r="L112" s="254">
        <v>1.3966433316610063</v>
      </c>
      <c r="M112" s="254">
        <v>1.5436584192042702</v>
      </c>
    </row>
    <row r="113" spans="1:13" ht="15" customHeight="1">
      <c r="A113" s="49"/>
      <c r="B113" s="194" t="s">
        <v>170</v>
      </c>
      <c r="C113" s="258">
        <v>6.396323148398503</v>
      </c>
      <c r="D113" s="50">
        <v>0.50477706202710626</v>
      </c>
      <c r="E113" s="254">
        <v>5.3867690243442903</v>
      </c>
      <c r="F113" s="254">
        <v>7.4058772724527158</v>
      </c>
      <c r="G113" s="254">
        <v>4.8819919623171844</v>
      </c>
      <c r="H113" s="254">
        <v>7.9106543344798217</v>
      </c>
      <c r="I113" s="52">
        <v>7.8916754253338689E-2</v>
      </c>
      <c r="J113" s="51">
        <v>0.15783350850667738</v>
      </c>
      <c r="K113" s="53">
        <v>0.23675026276001607</v>
      </c>
      <c r="L113" s="254">
        <v>6.0765069909785776</v>
      </c>
      <c r="M113" s="254">
        <v>6.7161393058184284</v>
      </c>
    </row>
    <row r="114" spans="1:13" ht="15" customHeight="1">
      <c r="A114" s="49"/>
      <c r="B114" s="194" t="s">
        <v>171</v>
      </c>
      <c r="C114" s="258">
        <v>0.34079692356166746</v>
      </c>
      <c r="D114" s="254">
        <v>4.0716935188699122E-2</v>
      </c>
      <c r="E114" s="254">
        <v>0.25936305318426922</v>
      </c>
      <c r="F114" s="254">
        <v>0.42223079393906571</v>
      </c>
      <c r="G114" s="254">
        <v>0.2186461179955701</v>
      </c>
      <c r="H114" s="254">
        <v>0.46294772912776483</v>
      </c>
      <c r="I114" s="52">
        <v>0.1194756536038136</v>
      </c>
      <c r="J114" s="51">
        <v>0.23895130720762719</v>
      </c>
      <c r="K114" s="53">
        <v>0.35842696081144076</v>
      </c>
      <c r="L114" s="254">
        <v>0.32375707738358411</v>
      </c>
      <c r="M114" s="254">
        <v>0.35783676973975082</v>
      </c>
    </row>
    <row r="115" spans="1:13" ht="15" customHeight="1">
      <c r="A115" s="49"/>
      <c r="B115" s="194" t="s">
        <v>229</v>
      </c>
      <c r="C115" s="258">
        <v>3.179232607696159</v>
      </c>
      <c r="D115" s="50">
        <v>8.9572016919638814E-2</v>
      </c>
      <c r="E115" s="254">
        <v>3.0000885738568814</v>
      </c>
      <c r="F115" s="254">
        <v>3.3583766415354366</v>
      </c>
      <c r="G115" s="254">
        <v>2.9105165569372424</v>
      </c>
      <c r="H115" s="254">
        <v>3.4479486584550756</v>
      </c>
      <c r="I115" s="52">
        <v>2.81740998449772E-2</v>
      </c>
      <c r="J115" s="51">
        <v>5.6348199689954401E-2</v>
      </c>
      <c r="K115" s="53">
        <v>8.4522299534931594E-2</v>
      </c>
      <c r="L115" s="254">
        <v>3.020270977311351</v>
      </c>
      <c r="M115" s="254">
        <v>3.338194238080967</v>
      </c>
    </row>
    <row r="116" spans="1:13" ht="15" customHeight="1">
      <c r="A116" s="49"/>
      <c r="B116" s="194" t="s">
        <v>189</v>
      </c>
      <c r="C116" s="261">
        <v>54.742249769914501</v>
      </c>
      <c r="D116" s="262">
        <v>9.039485077970145</v>
      </c>
      <c r="E116" s="262">
        <v>36.663279613974211</v>
      </c>
      <c r="F116" s="262">
        <v>72.821219925854791</v>
      </c>
      <c r="G116" s="262">
        <v>27.623794536004066</v>
      </c>
      <c r="H116" s="262">
        <v>81.860705003824933</v>
      </c>
      <c r="I116" s="52">
        <v>0.16512812527734486</v>
      </c>
      <c r="J116" s="51">
        <v>0.33025625055468971</v>
      </c>
      <c r="K116" s="53">
        <v>0.49538437583203454</v>
      </c>
      <c r="L116" s="262">
        <v>52.005137281418776</v>
      </c>
      <c r="M116" s="262">
        <v>57.479362258410227</v>
      </c>
    </row>
    <row r="117" spans="1:13" ht="15" customHeight="1">
      <c r="A117" s="49"/>
      <c r="B117" s="40" t="s">
        <v>212</v>
      </c>
      <c r="C117" s="184"/>
      <c r="D117" s="195"/>
      <c r="E117" s="195"/>
      <c r="F117" s="195"/>
      <c r="G117" s="195"/>
      <c r="H117" s="195"/>
      <c r="I117" s="196"/>
      <c r="J117" s="196"/>
      <c r="K117" s="196"/>
      <c r="L117" s="195"/>
      <c r="M117" s="197"/>
    </row>
    <row r="118" spans="1:13" ht="15" customHeight="1">
      <c r="A118" s="49"/>
      <c r="B118" s="194" t="s">
        <v>142</v>
      </c>
      <c r="C118" s="258">
        <v>6.8272799932510377</v>
      </c>
      <c r="D118" s="50">
        <v>0.17088890337994458</v>
      </c>
      <c r="E118" s="254">
        <v>6.4855021864911482</v>
      </c>
      <c r="F118" s="254">
        <v>7.1690578000109273</v>
      </c>
      <c r="G118" s="254">
        <v>6.3146132831112043</v>
      </c>
      <c r="H118" s="254">
        <v>7.3399467033908712</v>
      </c>
      <c r="I118" s="52">
        <v>2.5030305414289904E-2</v>
      </c>
      <c r="J118" s="51">
        <v>5.0060610828579807E-2</v>
      </c>
      <c r="K118" s="53">
        <v>7.5090916242869704E-2</v>
      </c>
      <c r="L118" s="254">
        <v>6.4859159935884856</v>
      </c>
      <c r="M118" s="254">
        <v>7.1686439929135899</v>
      </c>
    </row>
    <row r="119" spans="1:13" ht="15" customHeight="1">
      <c r="A119" s="49"/>
      <c r="B119" s="194" t="s">
        <v>218</v>
      </c>
      <c r="C119" s="261">
        <v>144.13848004999053</v>
      </c>
      <c r="D119" s="262">
        <v>22.479940986317946</v>
      </c>
      <c r="E119" s="262">
        <v>99.17859807735465</v>
      </c>
      <c r="F119" s="262">
        <v>189.09836202262642</v>
      </c>
      <c r="G119" s="262">
        <v>76.698657091036694</v>
      </c>
      <c r="H119" s="262">
        <v>211.57830300894437</v>
      </c>
      <c r="I119" s="52">
        <v>0.15596071901494582</v>
      </c>
      <c r="J119" s="51">
        <v>0.31192143802989164</v>
      </c>
      <c r="K119" s="53">
        <v>0.46788215704483749</v>
      </c>
      <c r="L119" s="262">
        <v>136.931556047491</v>
      </c>
      <c r="M119" s="262">
        <v>151.34540405249007</v>
      </c>
    </row>
    <row r="120" spans="1:13" ht="15" customHeight="1">
      <c r="A120" s="49"/>
      <c r="B120" s="194" t="s">
        <v>143</v>
      </c>
      <c r="C120" s="261">
        <v>3415.370910663617</v>
      </c>
      <c r="D120" s="262">
        <v>242.89319002193156</v>
      </c>
      <c r="E120" s="262">
        <v>2929.5845306197539</v>
      </c>
      <c r="F120" s="262">
        <v>3901.1572907074801</v>
      </c>
      <c r="G120" s="262">
        <v>2686.6913405978221</v>
      </c>
      <c r="H120" s="262">
        <v>4144.0504807294119</v>
      </c>
      <c r="I120" s="52">
        <v>7.1117660826693838E-2</v>
      </c>
      <c r="J120" s="51">
        <v>0.14223532165338768</v>
      </c>
      <c r="K120" s="53">
        <v>0.2133529824800815</v>
      </c>
      <c r="L120" s="262">
        <v>3244.6023651304363</v>
      </c>
      <c r="M120" s="262">
        <v>3586.1394561967977</v>
      </c>
    </row>
    <row r="121" spans="1:13" ht="15" customHeight="1">
      <c r="A121" s="49"/>
      <c r="B121" s="194" t="s">
        <v>219</v>
      </c>
      <c r="C121" s="258">
        <v>8.6116627714558671</v>
      </c>
      <c r="D121" s="50">
        <v>0.68373949068744166</v>
      </c>
      <c r="E121" s="254">
        <v>7.2441837900809833</v>
      </c>
      <c r="F121" s="254">
        <v>9.9791417528307509</v>
      </c>
      <c r="G121" s="254">
        <v>6.5604442993935423</v>
      </c>
      <c r="H121" s="254">
        <v>10.662881243518193</v>
      </c>
      <c r="I121" s="52">
        <v>7.9396918903252678E-2</v>
      </c>
      <c r="J121" s="51">
        <v>0.15879383780650536</v>
      </c>
      <c r="K121" s="53">
        <v>0.23819075670975803</v>
      </c>
      <c r="L121" s="254">
        <v>8.1810796328830744</v>
      </c>
      <c r="M121" s="254">
        <v>9.0422459100286598</v>
      </c>
    </row>
    <row r="122" spans="1:13" ht="15" customHeight="1">
      <c r="A122" s="49"/>
      <c r="B122" s="194" t="s">
        <v>145</v>
      </c>
      <c r="C122" s="258">
        <v>1.1476766343241174</v>
      </c>
      <c r="D122" s="50">
        <v>5.5343197158915017E-2</v>
      </c>
      <c r="E122" s="254">
        <v>1.0369902400062874</v>
      </c>
      <c r="F122" s="254">
        <v>1.2583630286419474</v>
      </c>
      <c r="G122" s="254">
        <v>0.98164704284737225</v>
      </c>
      <c r="H122" s="254">
        <v>1.3137062258008625</v>
      </c>
      <c r="I122" s="52">
        <v>4.822194292690065E-2</v>
      </c>
      <c r="J122" s="51">
        <v>9.6443885853801301E-2</v>
      </c>
      <c r="K122" s="53">
        <v>0.14466582878070194</v>
      </c>
      <c r="L122" s="254">
        <v>1.0902928026079115</v>
      </c>
      <c r="M122" s="254">
        <v>1.2050604660403232</v>
      </c>
    </row>
    <row r="123" spans="1:13" ht="15" customHeight="1">
      <c r="A123" s="49"/>
      <c r="B123" s="194" t="s">
        <v>220</v>
      </c>
      <c r="C123" s="261">
        <v>82.687204924341927</v>
      </c>
      <c r="D123" s="253">
        <v>4.5915682170839878</v>
      </c>
      <c r="E123" s="262">
        <v>73.50406849017395</v>
      </c>
      <c r="F123" s="262">
        <v>91.870341358509904</v>
      </c>
      <c r="G123" s="262">
        <v>68.912500273089961</v>
      </c>
      <c r="H123" s="262">
        <v>96.461909575593893</v>
      </c>
      <c r="I123" s="52">
        <v>5.5529367830067941E-2</v>
      </c>
      <c r="J123" s="51">
        <v>0.11105873566013588</v>
      </c>
      <c r="K123" s="53">
        <v>0.16658810349020381</v>
      </c>
      <c r="L123" s="262">
        <v>78.552844678124828</v>
      </c>
      <c r="M123" s="262">
        <v>86.821565170559026</v>
      </c>
    </row>
    <row r="124" spans="1:13" ht="15" customHeight="1">
      <c r="A124" s="49"/>
      <c r="B124" s="194" t="s">
        <v>146</v>
      </c>
      <c r="C124" s="261">
        <v>86.017507301397728</v>
      </c>
      <c r="D124" s="253">
        <v>2.4755295430992494</v>
      </c>
      <c r="E124" s="262">
        <v>81.06644821519923</v>
      </c>
      <c r="F124" s="262">
        <v>90.968566387596226</v>
      </c>
      <c r="G124" s="262">
        <v>78.590918672099974</v>
      </c>
      <c r="H124" s="262">
        <v>93.444095930695482</v>
      </c>
      <c r="I124" s="52">
        <v>2.8779368535119403E-2</v>
      </c>
      <c r="J124" s="51">
        <v>5.7558737070238807E-2</v>
      </c>
      <c r="K124" s="53">
        <v>8.6338105605358206E-2</v>
      </c>
      <c r="L124" s="262">
        <v>81.716631936327843</v>
      </c>
      <c r="M124" s="262">
        <v>90.318382666467613</v>
      </c>
    </row>
    <row r="125" spans="1:13" ht="15" customHeight="1">
      <c r="A125" s="49"/>
      <c r="B125" s="194" t="s">
        <v>172</v>
      </c>
      <c r="C125" s="258">
        <v>4.5041968533360706</v>
      </c>
      <c r="D125" s="50">
        <v>0.40567254367805267</v>
      </c>
      <c r="E125" s="254">
        <v>3.6928517659799653</v>
      </c>
      <c r="F125" s="254">
        <v>5.3155419406921762</v>
      </c>
      <c r="G125" s="254">
        <v>3.2871792223019125</v>
      </c>
      <c r="H125" s="254">
        <v>5.7212144843702291</v>
      </c>
      <c r="I125" s="52">
        <v>9.0065456037426064E-2</v>
      </c>
      <c r="J125" s="51">
        <v>0.18013091207485213</v>
      </c>
      <c r="K125" s="53">
        <v>0.27019636811227821</v>
      </c>
      <c r="L125" s="254">
        <v>4.2789870106692671</v>
      </c>
      <c r="M125" s="254">
        <v>4.729406696002874</v>
      </c>
    </row>
    <row r="126" spans="1:13" ht="15" customHeight="1">
      <c r="A126" s="49"/>
      <c r="B126" s="194" t="s">
        <v>173</v>
      </c>
      <c r="C126" s="258">
        <v>5.9997386920843159</v>
      </c>
      <c r="D126" s="50">
        <v>0.28074146187391974</v>
      </c>
      <c r="E126" s="254">
        <v>5.4382557683364761</v>
      </c>
      <c r="F126" s="254">
        <v>6.5612216158321557</v>
      </c>
      <c r="G126" s="254">
        <v>5.1575143064625566</v>
      </c>
      <c r="H126" s="254">
        <v>6.8419630777060751</v>
      </c>
      <c r="I126" s="52">
        <v>4.6792281511245259E-2</v>
      </c>
      <c r="J126" s="51">
        <v>9.3584563022490519E-2</v>
      </c>
      <c r="K126" s="53">
        <v>0.14037684453373578</v>
      </c>
      <c r="L126" s="254">
        <v>5.6997517574801</v>
      </c>
      <c r="M126" s="254">
        <v>6.2997256266885318</v>
      </c>
    </row>
    <row r="127" spans="1:13" ht="15" customHeight="1">
      <c r="A127" s="49"/>
      <c r="B127" s="194" t="s">
        <v>221</v>
      </c>
      <c r="C127" s="54">
        <v>0.17029434729591233</v>
      </c>
      <c r="D127" s="50">
        <v>4.8332727789804015E-3</v>
      </c>
      <c r="E127" s="50">
        <v>0.16062780173795152</v>
      </c>
      <c r="F127" s="50">
        <v>0.17996089285387315</v>
      </c>
      <c r="G127" s="50">
        <v>0.15579452895897114</v>
      </c>
      <c r="H127" s="50">
        <v>0.18479416563285353</v>
      </c>
      <c r="I127" s="52">
        <v>2.8381874417603859E-2</v>
      </c>
      <c r="J127" s="51">
        <v>5.6763748835207718E-2</v>
      </c>
      <c r="K127" s="53">
        <v>8.5145623252811581E-2</v>
      </c>
      <c r="L127" s="50">
        <v>0.16177962993111672</v>
      </c>
      <c r="M127" s="50">
        <v>0.17880906466070795</v>
      </c>
    </row>
    <row r="128" spans="1:13" ht="15" customHeight="1">
      <c r="A128" s="49"/>
      <c r="B128" s="194" t="s">
        <v>148</v>
      </c>
      <c r="C128" s="258">
        <v>3.658597040552698</v>
      </c>
      <c r="D128" s="50">
        <v>0.28395852268237337</v>
      </c>
      <c r="E128" s="254">
        <v>3.0906799951879513</v>
      </c>
      <c r="F128" s="254">
        <v>4.2265140859174446</v>
      </c>
      <c r="G128" s="254">
        <v>2.8067214725055778</v>
      </c>
      <c r="H128" s="254">
        <v>4.5104726085998177</v>
      </c>
      <c r="I128" s="52">
        <v>7.7614047006247036E-2</v>
      </c>
      <c r="J128" s="51">
        <v>0.15522809401249407</v>
      </c>
      <c r="K128" s="53">
        <v>0.23284214101874112</v>
      </c>
      <c r="L128" s="254">
        <v>3.4756671885250632</v>
      </c>
      <c r="M128" s="254">
        <v>3.8415268925803328</v>
      </c>
    </row>
    <row r="129" spans="1:13" ht="15" customHeight="1">
      <c r="A129" s="49"/>
      <c r="B129" s="194" t="s">
        <v>222</v>
      </c>
      <c r="C129" s="258">
        <v>1.41432575289689</v>
      </c>
      <c r="D129" s="50">
        <v>9.233193170401674E-2</v>
      </c>
      <c r="E129" s="254">
        <v>1.2296618894888565</v>
      </c>
      <c r="F129" s="254">
        <v>1.5989896163049235</v>
      </c>
      <c r="G129" s="254">
        <v>1.1373299577848397</v>
      </c>
      <c r="H129" s="254">
        <v>1.6913215480089403</v>
      </c>
      <c r="I129" s="52">
        <v>6.5283356054924427E-2</v>
      </c>
      <c r="J129" s="51">
        <v>0.13056671210984885</v>
      </c>
      <c r="K129" s="53">
        <v>0.19585006816477329</v>
      </c>
      <c r="L129" s="254">
        <v>1.3436094652520456</v>
      </c>
      <c r="M129" s="254">
        <v>1.4850420405417344</v>
      </c>
    </row>
    <row r="130" spans="1:13" ht="15" customHeight="1">
      <c r="A130" s="49"/>
      <c r="B130" s="194" t="s">
        <v>149</v>
      </c>
      <c r="C130" s="258">
        <v>1.5773842097245483</v>
      </c>
      <c r="D130" s="254">
        <v>0.30421523611989792</v>
      </c>
      <c r="E130" s="254">
        <v>0.96895373748475244</v>
      </c>
      <c r="F130" s="254">
        <v>2.1858146819643443</v>
      </c>
      <c r="G130" s="254">
        <v>0.66473850136485457</v>
      </c>
      <c r="H130" s="254">
        <v>2.4900299180842422</v>
      </c>
      <c r="I130" s="52">
        <v>0.1928605816163341</v>
      </c>
      <c r="J130" s="51">
        <v>0.3857211632326682</v>
      </c>
      <c r="K130" s="53">
        <v>0.57858174484900227</v>
      </c>
      <c r="L130" s="254">
        <v>1.4985149992383209</v>
      </c>
      <c r="M130" s="254">
        <v>1.6562534202107757</v>
      </c>
    </row>
    <row r="131" spans="1:13" ht="15" customHeight="1">
      <c r="A131" s="49"/>
      <c r="B131" s="194" t="s">
        <v>150</v>
      </c>
      <c r="C131" s="258">
        <v>4.0112205165403498</v>
      </c>
      <c r="D131" s="50">
        <v>0.10937943139803337</v>
      </c>
      <c r="E131" s="254">
        <v>3.792461653744283</v>
      </c>
      <c r="F131" s="254">
        <v>4.2299793793364167</v>
      </c>
      <c r="G131" s="254">
        <v>3.6830822223462496</v>
      </c>
      <c r="H131" s="254">
        <v>4.3393588107344501</v>
      </c>
      <c r="I131" s="52">
        <v>2.7268366560004628E-2</v>
      </c>
      <c r="J131" s="51">
        <v>5.4536733120009256E-2</v>
      </c>
      <c r="K131" s="53">
        <v>8.1805099680013885E-2</v>
      </c>
      <c r="L131" s="254">
        <v>3.8106594907133324</v>
      </c>
      <c r="M131" s="254">
        <v>4.2117815423673672</v>
      </c>
    </row>
    <row r="132" spans="1:13" ht="15" customHeight="1">
      <c r="A132" s="49"/>
      <c r="B132" s="194" t="s">
        <v>151</v>
      </c>
      <c r="C132" s="252">
        <v>20.446483982410022</v>
      </c>
      <c r="D132" s="254">
        <v>1.3366662263668594</v>
      </c>
      <c r="E132" s="253">
        <v>17.773151529676305</v>
      </c>
      <c r="F132" s="253">
        <v>23.11981643514374</v>
      </c>
      <c r="G132" s="253">
        <v>16.436485303309446</v>
      </c>
      <c r="H132" s="253">
        <v>24.456482661510599</v>
      </c>
      <c r="I132" s="52">
        <v>6.5373891546183921E-2</v>
      </c>
      <c r="J132" s="51">
        <v>0.13074778309236784</v>
      </c>
      <c r="K132" s="53">
        <v>0.19612167463855176</v>
      </c>
      <c r="L132" s="253">
        <v>19.424159783289522</v>
      </c>
      <c r="M132" s="253">
        <v>21.468808181530523</v>
      </c>
    </row>
    <row r="133" spans="1:13" ht="15" customHeight="1">
      <c r="A133" s="49"/>
      <c r="B133" s="194" t="s">
        <v>152</v>
      </c>
      <c r="C133" s="258">
        <v>5.5296847403825335</v>
      </c>
      <c r="D133" s="50">
        <v>0.24535191359325428</v>
      </c>
      <c r="E133" s="254">
        <v>5.038980913196025</v>
      </c>
      <c r="F133" s="254">
        <v>6.0203885675690421</v>
      </c>
      <c r="G133" s="254">
        <v>4.7936289996027703</v>
      </c>
      <c r="H133" s="254">
        <v>6.2657404811622968</v>
      </c>
      <c r="I133" s="52">
        <v>4.4369964132219455E-2</v>
      </c>
      <c r="J133" s="51">
        <v>8.8739928264438911E-2</v>
      </c>
      <c r="K133" s="53">
        <v>0.13310989239665838</v>
      </c>
      <c r="L133" s="254">
        <v>5.2532005033634066</v>
      </c>
      <c r="M133" s="254">
        <v>5.8061689774016605</v>
      </c>
    </row>
    <row r="134" spans="1:13" ht="15" customHeight="1">
      <c r="A134" s="49"/>
      <c r="B134" s="194" t="s">
        <v>232</v>
      </c>
      <c r="C134" s="258">
        <v>1.3051629879142488</v>
      </c>
      <c r="D134" s="254">
        <v>0.44998000631058788</v>
      </c>
      <c r="E134" s="254">
        <v>0.40520297529307303</v>
      </c>
      <c r="F134" s="254">
        <v>2.2051230005354245</v>
      </c>
      <c r="G134" s="254">
        <v>0</v>
      </c>
      <c r="H134" s="254">
        <v>2.6551030068460122</v>
      </c>
      <c r="I134" s="52">
        <v>0.34476920543823469</v>
      </c>
      <c r="J134" s="51">
        <v>0.68953841087646939</v>
      </c>
      <c r="K134" s="53">
        <v>1.034307616314704</v>
      </c>
      <c r="L134" s="254">
        <v>1.2399048385185363</v>
      </c>
      <c r="M134" s="254">
        <v>1.3704211373099613</v>
      </c>
    </row>
    <row r="135" spans="1:13" ht="15" customHeight="1">
      <c r="A135" s="49"/>
      <c r="B135" s="194" t="s">
        <v>154</v>
      </c>
      <c r="C135" s="258">
        <v>0.6039495233640747</v>
      </c>
      <c r="D135" s="50">
        <v>2.3322459147236567E-2</v>
      </c>
      <c r="E135" s="254">
        <v>0.55730460506960156</v>
      </c>
      <c r="F135" s="254">
        <v>0.65059444165854785</v>
      </c>
      <c r="G135" s="254">
        <v>0.53398214592236504</v>
      </c>
      <c r="H135" s="254">
        <v>0.67391690080578437</v>
      </c>
      <c r="I135" s="52">
        <v>3.8616570168525904E-2</v>
      </c>
      <c r="J135" s="51">
        <v>7.7233140337051809E-2</v>
      </c>
      <c r="K135" s="53">
        <v>0.11584971050557771</v>
      </c>
      <c r="L135" s="254">
        <v>0.57375204719587092</v>
      </c>
      <c r="M135" s="254">
        <v>0.63414699953227849</v>
      </c>
    </row>
    <row r="136" spans="1:13" ht="15" customHeight="1">
      <c r="A136" s="49"/>
      <c r="B136" s="194" t="s">
        <v>174</v>
      </c>
      <c r="C136" s="258">
        <v>2.1051659903698225</v>
      </c>
      <c r="D136" s="50">
        <v>0.18696432393691928</v>
      </c>
      <c r="E136" s="254">
        <v>1.7312373424959839</v>
      </c>
      <c r="F136" s="254">
        <v>2.4790946382436609</v>
      </c>
      <c r="G136" s="254">
        <v>1.5442730185590647</v>
      </c>
      <c r="H136" s="254">
        <v>2.6660589621805801</v>
      </c>
      <c r="I136" s="52">
        <v>8.8812152957152113E-2</v>
      </c>
      <c r="J136" s="51">
        <v>0.17762430591430423</v>
      </c>
      <c r="K136" s="53">
        <v>0.26643645887145634</v>
      </c>
      <c r="L136" s="254">
        <v>1.9999076908513314</v>
      </c>
      <c r="M136" s="254">
        <v>2.2104242898883135</v>
      </c>
    </row>
    <row r="137" spans="1:13" ht="15" customHeight="1">
      <c r="A137" s="49"/>
      <c r="B137" s="194" t="s">
        <v>155</v>
      </c>
      <c r="C137" s="258">
        <v>2.8869360164977076</v>
      </c>
      <c r="D137" s="50">
        <v>7.5334748852923794E-2</v>
      </c>
      <c r="E137" s="254">
        <v>2.7362665187918598</v>
      </c>
      <c r="F137" s="254">
        <v>3.0376055142035554</v>
      </c>
      <c r="G137" s="254">
        <v>2.6609317699389363</v>
      </c>
      <c r="H137" s="254">
        <v>3.1129402630564789</v>
      </c>
      <c r="I137" s="52">
        <v>2.609505317139529E-2</v>
      </c>
      <c r="J137" s="51">
        <v>5.2190106342790581E-2</v>
      </c>
      <c r="K137" s="53">
        <v>7.8285159514185867E-2</v>
      </c>
      <c r="L137" s="254">
        <v>2.7425892156728224</v>
      </c>
      <c r="M137" s="254">
        <v>3.0312828173225927</v>
      </c>
    </row>
    <row r="138" spans="1:13" ht="15" customHeight="1">
      <c r="A138" s="49"/>
      <c r="B138" s="194" t="s">
        <v>156</v>
      </c>
      <c r="C138" s="252">
        <v>43.358440306033145</v>
      </c>
      <c r="D138" s="254">
        <v>1.7219593219408997</v>
      </c>
      <c r="E138" s="253">
        <v>39.914521662151344</v>
      </c>
      <c r="F138" s="253">
        <v>46.802358949914947</v>
      </c>
      <c r="G138" s="253">
        <v>38.192562340210443</v>
      </c>
      <c r="H138" s="253">
        <v>48.524318271855847</v>
      </c>
      <c r="I138" s="52">
        <v>3.9714512555962402E-2</v>
      </c>
      <c r="J138" s="51">
        <v>7.9429025111924803E-2</v>
      </c>
      <c r="K138" s="53">
        <v>0.11914353766788721</v>
      </c>
      <c r="L138" s="253">
        <v>41.19051829073149</v>
      </c>
      <c r="M138" s="253">
        <v>45.526362321334801</v>
      </c>
    </row>
    <row r="139" spans="1:13" ht="15" customHeight="1">
      <c r="A139" s="49"/>
      <c r="B139" s="194" t="s">
        <v>175</v>
      </c>
      <c r="C139" s="252">
        <v>18.190476190476186</v>
      </c>
      <c r="D139" s="254">
        <v>1.72754231178992</v>
      </c>
      <c r="E139" s="253">
        <v>14.735391566896347</v>
      </c>
      <c r="F139" s="253">
        <v>21.645560814056026</v>
      </c>
      <c r="G139" s="253">
        <v>13.007849255106425</v>
      </c>
      <c r="H139" s="253">
        <v>23.373103125845947</v>
      </c>
      <c r="I139" s="52">
        <v>9.4969603527718133E-2</v>
      </c>
      <c r="J139" s="51">
        <v>0.18993920705543627</v>
      </c>
      <c r="K139" s="53">
        <v>0.28490881058315443</v>
      </c>
      <c r="L139" s="253">
        <v>17.280952380952378</v>
      </c>
      <c r="M139" s="253">
        <v>19.099999999999994</v>
      </c>
    </row>
    <row r="140" spans="1:13" ht="15" customHeight="1">
      <c r="A140" s="49"/>
      <c r="B140" s="194" t="s">
        <v>157</v>
      </c>
      <c r="C140" s="258">
        <v>0.14330025983571024</v>
      </c>
      <c r="D140" s="254">
        <v>2.7657860141618019E-2</v>
      </c>
      <c r="E140" s="254">
        <v>8.7984539552474206E-2</v>
      </c>
      <c r="F140" s="254">
        <v>0.19861598011894627</v>
      </c>
      <c r="G140" s="254">
        <v>6.0326679410856177E-2</v>
      </c>
      <c r="H140" s="254">
        <v>0.2262738402605643</v>
      </c>
      <c r="I140" s="52">
        <v>0.19300635025593804</v>
      </c>
      <c r="J140" s="51">
        <v>0.38601270051187608</v>
      </c>
      <c r="K140" s="53">
        <v>0.57901905076781413</v>
      </c>
      <c r="L140" s="254">
        <v>0.13613524684392472</v>
      </c>
      <c r="M140" s="254">
        <v>0.15046527282749575</v>
      </c>
    </row>
    <row r="141" spans="1:13" ht="15" customHeight="1">
      <c r="A141" s="49"/>
      <c r="B141" s="194" t="s">
        <v>158</v>
      </c>
      <c r="C141" s="54">
        <v>0.2666758902511614</v>
      </c>
      <c r="D141" s="50">
        <v>1.2643706954613488E-2</v>
      </c>
      <c r="E141" s="50">
        <v>0.24138847634193442</v>
      </c>
      <c r="F141" s="50">
        <v>0.29196330416038835</v>
      </c>
      <c r="G141" s="50">
        <v>0.22874476938732094</v>
      </c>
      <c r="H141" s="50">
        <v>0.30460701111500188</v>
      </c>
      <c r="I141" s="52">
        <v>4.7412261163562099E-2</v>
      </c>
      <c r="J141" s="51">
        <v>9.4824522327124197E-2</v>
      </c>
      <c r="K141" s="53">
        <v>0.1422367834906863</v>
      </c>
      <c r="L141" s="50">
        <v>0.25334209573860333</v>
      </c>
      <c r="M141" s="50">
        <v>0.28000968476371946</v>
      </c>
    </row>
    <row r="142" spans="1:13" ht="15" customHeight="1">
      <c r="A142" s="49"/>
      <c r="B142" s="194" t="s">
        <v>159</v>
      </c>
      <c r="C142" s="54">
        <v>0.44679203428509673</v>
      </c>
      <c r="D142" s="50">
        <v>9.4931343586697782E-3</v>
      </c>
      <c r="E142" s="50">
        <v>0.42780576556775718</v>
      </c>
      <c r="F142" s="50">
        <v>0.46577830300243628</v>
      </c>
      <c r="G142" s="50">
        <v>0.4183126312090874</v>
      </c>
      <c r="H142" s="50">
        <v>0.47527143736110605</v>
      </c>
      <c r="I142" s="52">
        <v>2.1247322311507989E-2</v>
      </c>
      <c r="J142" s="51">
        <v>4.2494644623015977E-2</v>
      </c>
      <c r="K142" s="53">
        <v>6.3741966934523969E-2</v>
      </c>
      <c r="L142" s="50">
        <v>0.42445243257084186</v>
      </c>
      <c r="M142" s="50">
        <v>0.46913163599935159</v>
      </c>
    </row>
    <row r="143" spans="1:13" ht="15" customHeight="1">
      <c r="A143" s="49"/>
      <c r="B143" s="194" t="s">
        <v>176</v>
      </c>
      <c r="C143" s="252">
        <v>13.682806079315139</v>
      </c>
      <c r="D143" s="253">
        <v>1.6549296170462993</v>
      </c>
      <c r="E143" s="253">
        <v>10.37294684522254</v>
      </c>
      <c r="F143" s="253">
        <v>16.992665313407738</v>
      </c>
      <c r="G143" s="253">
        <v>8.7180172281762403</v>
      </c>
      <c r="H143" s="253">
        <v>18.647594930454037</v>
      </c>
      <c r="I143" s="52">
        <v>0.12094957770015644</v>
      </c>
      <c r="J143" s="51">
        <v>0.24189915540031287</v>
      </c>
      <c r="K143" s="53">
        <v>0.36284873310046928</v>
      </c>
      <c r="L143" s="253">
        <v>12.998665775349382</v>
      </c>
      <c r="M143" s="253">
        <v>14.366946383280895</v>
      </c>
    </row>
    <row r="144" spans="1:13" ht="15" customHeight="1">
      <c r="A144" s="49"/>
      <c r="B144" s="194" t="s">
        <v>178</v>
      </c>
      <c r="C144" s="252">
        <v>14.711284877141095</v>
      </c>
      <c r="D144" s="253">
        <v>2.2448634643011438</v>
      </c>
      <c r="E144" s="253">
        <v>10.221557948538807</v>
      </c>
      <c r="F144" s="253">
        <v>19.201011805743384</v>
      </c>
      <c r="G144" s="253">
        <v>7.9766944842376635</v>
      </c>
      <c r="H144" s="253">
        <v>21.445875270044525</v>
      </c>
      <c r="I144" s="52">
        <v>0.15259465662236549</v>
      </c>
      <c r="J144" s="51">
        <v>0.30518931324473098</v>
      </c>
      <c r="K144" s="53">
        <v>0.45778396986709646</v>
      </c>
      <c r="L144" s="253">
        <v>13.975720633284039</v>
      </c>
      <c r="M144" s="253">
        <v>15.44684912099815</v>
      </c>
    </row>
    <row r="145" spans="1:13" ht="15" customHeight="1">
      <c r="A145" s="49"/>
      <c r="B145" s="194" t="s">
        <v>160</v>
      </c>
      <c r="C145" s="252">
        <v>37.717301084165292</v>
      </c>
      <c r="D145" s="254">
        <v>1.0881696214762981</v>
      </c>
      <c r="E145" s="253">
        <v>35.540961841212699</v>
      </c>
      <c r="F145" s="253">
        <v>39.893640327117886</v>
      </c>
      <c r="G145" s="253">
        <v>34.452792219736395</v>
      </c>
      <c r="H145" s="253">
        <v>40.98180994859419</v>
      </c>
      <c r="I145" s="52">
        <v>2.8850675689866372E-2</v>
      </c>
      <c r="J145" s="51">
        <v>5.7701351379732743E-2</v>
      </c>
      <c r="K145" s="53">
        <v>8.6552027069599108E-2</v>
      </c>
      <c r="L145" s="253">
        <v>35.831436029957025</v>
      </c>
      <c r="M145" s="253">
        <v>39.60316613837356</v>
      </c>
    </row>
    <row r="146" spans="1:13" ht="15" customHeight="1">
      <c r="A146" s="49"/>
      <c r="B146" s="194" t="s">
        <v>180</v>
      </c>
      <c r="C146" s="54">
        <v>3.0418749999999998E-2</v>
      </c>
      <c r="D146" s="50">
        <v>1.3781740225248433E-3</v>
      </c>
      <c r="E146" s="50">
        <v>2.7662401954950309E-2</v>
      </c>
      <c r="F146" s="50">
        <v>3.3175098045049686E-2</v>
      </c>
      <c r="G146" s="50">
        <v>2.6284227932425467E-2</v>
      </c>
      <c r="H146" s="50">
        <v>3.4553272067574525E-2</v>
      </c>
      <c r="I146" s="52">
        <v>4.5306727677003278E-2</v>
      </c>
      <c r="J146" s="51">
        <v>9.0613455354006556E-2</v>
      </c>
      <c r="K146" s="53">
        <v>0.13592018303100983</v>
      </c>
      <c r="L146" s="50">
        <v>2.8897812499999998E-2</v>
      </c>
      <c r="M146" s="50">
        <v>3.1939687500000001E-2</v>
      </c>
    </row>
    <row r="147" spans="1:13" ht="15" customHeight="1">
      <c r="A147" s="49"/>
      <c r="B147" s="194" t="s">
        <v>223</v>
      </c>
      <c r="C147" s="54">
        <v>0.80588564841566224</v>
      </c>
      <c r="D147" s="50">
        <v>3.369147730596013E-2</v>
      </c>
      <c r="E147" s="50">
        <v>0.73850269380374201</v>
      </c>
      <c r="F147" s="50">
        <v>0.87326860302758247</v>
      </c>
      <c r="G147" s="50">
        <v>0.70481121649778189</v>
      </c>
      <c r="H147" s="50">
        <v>0.90696008033354258</v>
      </c>
      <c r="I147" s="52">
        <v>4.1806771683049797E-2</v>
      </c>
      <c r="J147" s="51">
        <v>8.3613543366099594E-2</v>
      </c>
      <c r="K147" s="53">
        <v>0.12542031504914938</v>
      </c>
      <c r="L147" s="50">
        <v>0.76559136599487909</v>
      </c>
      <c r="M147" s="50">
        <v>0.84617993083644538</v>
      </c>
    </row>
    <row r="148" spans="1:13" ht="15" customHeight="1">
      <c r="A148" s="49"/>
      <c r="B148" s="194" t="s">
        <v>161</v>
      </c>
      <c r="C148" s="258">
        <v>9.9529347666323762</v>
      </c>
      <c r="D148" s="50">
        <v>0.94130441765476891</v>
      </c>
      <c r="E148" s="254">
        <v>8.0703259313228379</v>
      </c>
      <c r="F148" s="254">
        <v>11.835543601941914</v>
      </c>
      <c r="G148" s="254">
        <v>7.1290215136680697</v>
      </c>
      <c r="H148" s="254">
        <v>12.776848019596683</v>
      </c>
      <c r="I148" s="52">
        <v>9.4575563863889753E-2</v>
      </c>
      <c r="J148" s="51">
        <v>0.18915112772777951</v>
      </c>
      <c r="K148" s="53">
        <v>0.28372669159166924</v>
      </c>
      <c r="L148" s="254">
        <v>9.4552880283007568</v>
      </c>
      <c r="M148" s="254">
        <v>10.450581504963996</v>
      </c>
    </row>
    <row r="149" spans="1:13" ht="15" customHeight="1">
      <c r="A149" s="49"/>
      <c r="B149" s="194" t="s">
        <v>162</v>
      </c>
      <c r="C149" s="261">
        <v>136.38574512229809</v>
      </c>
      <c r="D149" s="262">
        <v>9.1930638224426691</v>
      </c>
      <c r="E149" s="262">
        <v>117.99961747741276</v>
      </c>
      <c r="F149" s="262">
        <v>154.77187276718342</v>
      </c>
      <c r="G149" s="262">
        <v>108.80655365497009</v>
      </c>
      <c r="H149" s="262">
        <v>163.96493658962609</v>
      </c>
      <c r="I149" s="52">
        <v>6.7404872952075617E-2</v>
      </c>
      <c r="J149" s="51">
        <v>0.13480974590415123</v>
      </c>
      <c r="K149" s="53">
        <v>0.20221461885622685</v>
      </c>
      <c r="L149" s="262">
        <v>129.56645786618319</v>
      </c>
      <c r="M149" s="262">
        <v>143.20503237841299</v>
      </c>
    </row>
    <row r="150" spans="1:13" ht="15" customHeight="1">
      <c r="A150" s="49"/>
      <c r="B150" s="194" t="s">
        <v>225</v>
      </c>
      <c r="C150" s="258">
        <v>3.8509877777777772</v>
      </c>
      <c r="D150" s="50">
        <v>0.14977519845973195</v>
      </c>
      <c r="E150" s="254">
        <v>3.5514373808583133</v>
      </c>
      <c r="F150" s="254">
        <v>4.1505381746972407</v>
      </c>
      <c r="G150" s="254">
        <v>3.4016621823985815</v>
      </c>
      <c r="H150" s="254">
        <v>4.3003133731569729</v>
      </c>
      <c r="I150" s="52">
        <v>3.889267042705602E-2</v>
      </c>
      <c r="J150" s="51">
        <v>7.7785340854112039E-2</v>
      </c>
      <c r="K150" s="53">
        <v>0.11667801128116806</v>
      </c>
      <c r="L150" s="254">
        <v>3.6584383888888885</v>
      </c>
      <c r="M150" s="254">
        <v>4.043537166666666</v>
      </c>
    </row>
    <row r="151" spans="1:13" ht="15" customHeight="1">
      <c r="A151" s="49"/>
      <c r="B151" s="194" t="s">
        <v>226</v>
      </c>
      <c r="C151" s="252">
        <v>36.170319465019944</v>
      </c>
      <c r="D151" s="254">
        <v>1.3941489876260948</v>
      </c>
      <c r="E151" s="253">
        <v>33.382021489767752</v>
      </c>
      <c r="F151" s="253">
        <v>38.958617440272135</v>
      </c>
      <c r="G151" s="253">
        <v>31.987872502141659</v>
      </c>
      <c r="H151" s="253">
        <v>40.352766427898231</v>
      </c>
      <c r="I151" s="52">
        <v>3.8544005368113109E-2</v>
      </c>
      <c r="J151" s="51">
        <v>7.7088010736226217E-2</v>
      </c>
      <c r="K151" s="53">
        <v>0.11563201610433932</v>
      </c>
      <c r="L151" s="253">
        <v>34.361803491768946</v>
      </c>
      <c r="M151" s="253">
        <v>37.978835438270941</v>
      </c>
    </row>
    <row r="152" spans="1:13" ht="15" customHeight="1">
      <c r="A152" s="49"/>
      <c r="B152" s="194" t="s">
        <v>163</v>
      </c>
      <c r="C152" s="258">
        <v>29.018541653931095</v>
      </c>
      <c r="D152" s="50">
        <v>0.75629532378047137</v>
      </c>
      <c r="E152" s="254">
        <v>27.505951006370154</v>
      </c>
      <c r="F152" s="254">
        <v>30.531132301492036</v>
      </c>
      <c r="G152" s="254">
        <v>26.74965568258968</v>
      </c>
      <c r="H152" s="254">
        <v>31.28742762527251</v>
      </c>
      <c r="I152" s="52">
        <v>2.6062485592828449E-2</v>
      </c>
      <c r="J152" s="51">
        <v>5.2124971185656899E-2</v>
      </c>
      <c r="K152" s="53">
        <v>7.8187456778485348E-2</v>
      </c>
      <c r="L152" s="254">
        <v>27.56761457123454</v>
      </c>
      <c r="M152" s="254">
        <v>30.46946873662765</v>
      </c>
    </row>
    <row r="153" spans="1:13" ht="15" customHeight="1">
      <c r="A153" s="49"/>
      <c r="B153" s="194" t="s">
        <v>164</v>
      </c>
      <c r="C153" s="258">
        <v>7.036571787030387</v>
      </c>
      <c r="D153" s="50">
        <v>0.45383064232817755</v>
      </c>
      <c r="E153" s="254">
        <v>6.1289105023740316</v>
      </c>
      <c r="F153" s="254">
        <v>7.9442330716867424</v>
      </c>
      <c r="G153" s="254">
        <v>5.6750798600458543</v>
      </c>
      <c r="H153" s="254">
        <v>8.3980637140149206</v>
      </c>
      <c r="I153" s="52">
        <v>6.4495986975456651E-2</v>
      </c>
      <c r="J153" s="51">
        <v>0.1289919739509133</v>
      </c>
      <c r="K153" s="53">
        <v>0.19348796092636994</v>
      </c>
      <c r="L153" s="254">
        <v>6.684743197678868</v>
      </c>
      <c r="M153" s="254">
        <v>7.3884003763819059</v>
      </c>
    </row>
    <row r="154" spans="1:13" ht="15" customHeight="1">
      <c r="A154" s="49"/>
      <c r="B154" s="194" t="s">
        <v>165</v>
      </c>
      <c r="C154" s="261">
        <v>142.37752595523958</v>
      </c>
      <c r="D154" s="262">
        <v>9.3900333302365837</v>
      </c>
      <c r="E154" s="262">
        <v>123.59745929476641</v>
      </c>
      <c r="F154" s="262">
        <v>161.15759261571276</v>
      </c>
      <c r="G154" s="262">
        <v>114.20742596452982</v>
      </c>
      <c r="H154" s="262">
        <v>170.54762594594933</v>
      </c>
      <c r="I154" s="52">
        <v>6.5951654007449234E-2</v>
      </c>
      <c r="J154" s="51">
        <v>0.13190330801489847</v>
      </c>
      <c r="K154" s="53">
        <v>0.1978549620223477</v>
      </c>
      <c r="L154" s="262">
        <v>135.2586496574776</v>
      </c>
      <c r="M154" s="262">
        <v>149.49640225300155</v>
      </c>
    </row>
    <row r="155" spans="1:13" ht="15" customHeight="1">
      <c r="A155" s="49"/>
      <c r="B155" s="194" t="s">
        <v>166</v>
      </c>
      <c r="C155" s="258">
        <v>0.77226198872263119</v>
      </c>
      <c r="D155" s="50">
        <v>6.453618272958396E-2</v>
      </c>
      <c r="E155" s="254">
        <v>0.64318962326346329</v>
      </c>
      <c r="F155" s="254">
        <v>0.90133435418179908</v>
      </c>
      <c r="G155" s="254">
        <v>0.57865344053387924</v>
      </c>
      <c r="H155" s="254">
        <v>0.96587053691138314</v>
      </c>
      <c r="I155" s="52">
        <v>8.3567731769798453E-2</v>
      </c>
      <c r="J155" s="51">
        <v>0.16713546353959691</v>
      </c>
      <c r="K155" s="53">
        <v>0.25070319530939533</v>
      </c>
      <c r="L155" s="254">
        <v>0.73364888928649963</v>
      </c>
      <c r="M155" s="254">
        <v>0.81087508815876275</v>
      </c>
    </row>
    <row r="156" spans="1:13" ht="15" customHeight="1">
      <c r="A156" s="49"/>
      <c r="B156" s="194" t="s">
        <v>167</v>
      </c>
      <c r="C156" s="252">
        <v>13.729505966990995</v>
      </c>
      <c r="D156" s="254">
        <v>0.9404181200085866</v>
      </c>
      <c r="E156" s="253">
        <v>11.848669726973823</v>
      </c>
      <c r="F156" s="253">
        <v>15.610342207008168</v>
      </c>
      <c r="G156" s="253">
        <v>10.908251606965235</v>
      </c>
      <c r="H156" s="253">
        <v>16.550760327016754</v>
      </c>
      <c r="I156" s="52">
        <v>6.8496136879912212E-2</v>
      </c>
      <c r="J156" s="51">
        <v>0.13699227375982442</v>
      </c>
      <c r="K156" s="53">
        <v>0.20548841063973664</v>
      </c>
      <c r="L156" s="253">
        <v>13.043030668641446</v>
      </c>
      <c r="M156" s="253">
        <v>14.415981265340545</v>
      </c>
    </row>
    <row r="157" spans="1:13" ht="15" customHeight="1">
      <c r="A157" s="49"/>
      <c r="B157" s="194" t="s">
        <v>168</v>
      </c>
      <c r="C157" s="54">
        <v>0.12942769880696231</v>
      </c>
      <c r="D157" s="50">
        <v>5.9214670288805452E-3</v>
      </c>
      <c r="E157" s="50">
        <v>0.11758476474920122</v>
      </c>
      <c r="F157" s="50">
        <v>0.14127063286472341</v>
      </c>
      <c r="G157" s="50">
        <v>0.11166329772032067</v>
      </c>
      <c r="H157" s="50">
        <v>0.14719209989360393</v>
      </c>
      <c r="I157" s="52">
        <v>4.5751157468327107E-2</v>
      </c>
      <c r="J157" s="51">
        <v>9.1502314936654214E-2</v>
      </c>
      <c r="K157" s="53">
        <v>0.13725347240498131</v>
      </c>
      <c r="L157" s="50">
        <v>0.12295631386661419</v>
      </c>
      <c r="M157" s="50">
        <v>0.13589908374731041</v>
      </c>
    </row>
    <row r="158" spans="1:13" ht="15" customHeight="1">
      <c r="A158" s="49"/>
      <c r="B158" s="194" t="s">
        <v>184</v>
      </c>
      <c r="C158" s="258">
        <v>9.9868449707336406</v>
      </c>
      <c r="D158" s="50">
        <v>0.70175093020639256</v>
      </c>
      <c r="E158" s="254">
        <v>8.5833431103208557</v>
      </c>
      <c r="F158" s="254">
        <v>11.390346831146426</v>
      </c>
      <c r="G158" s="254">
        <v>7.8815921801144633</v>
      </c>
      <c r="H158" s="254">
        <v>12.092097761352818</v>
      </c>
      <c r="I158" s="52">
        <v>7.0267530162215125E-2</v>
      </c>
      <c r="J158" s="51">
        <v>0.14053506032443025</v>
      </c>
      <c r="K158" s="53">
        <v>0.21080259048664537</v>
      </c>
      <c r="L158" s="254">
        <v>9.4875027221969592</v>
      </c>
      <c r="M158" s="254">
        <v>10.486187219270322</v>
      </c>
    </row>
    <row r="159" spans="1:13" ht="15" customHeight="1">
      <c r="A159" s="49"/>
      <c r="B159" s="194" t="s">
        <v>169</v>
      </c>
      <c r="C159" s="258">
        <v>0.18295964587886027</v>
      </c>
      <c r="D159" s="50">
        <v>1.7491279543028572E-2</v>
      </c>
      <c r="E159" s="254">
        <v>0.14797708679280314</v>
      </c>
      <c r="F159" s="254">
        <v>0.2179422049649174</v>
      </c>
      <c r="G159" s="254">
        <v>0.13048580724977454</v>
      </c>
      <c r="H159" s="254">
        <v>0.23543348450794599</v>
      </c>
      <c r="I159" s="52">
        <v>9.5601844106157449E-2</v>
      </c>
      <c r="J159" s="51">
        <v>0.1912036882123149</v>
      </c>
      <c r="K159" s="53">
        <v>0.28680553231847233</v>
      </c>
      <c r="L159" s="254">
        <v>0.17381166358491726</v>
      </c>
      <c r="M159" s="254">
        <v>0.19210762817280327</v>
      </c>
    </row>
    <row r="160" spans="1:13" ht="15" customHeight="1">
      <c r="A160" s="49"/>
      <c r="B160" s="194" t="s">
        <v>141</v>
      </c>
      <c r="C160" s="258">
        <v>5.7822305137874501</v>
      </c>
      <c r="D160" s="50">
        <v>0.5061803734168393</v>
      </c>
      <c r="E160" s="254">
        <v>4.7698697669537715</v>
      </c>
      <c r="F160" s="254">
        <v>6.7945912606211287</v>
      </c>
      <c r="G160" s="254">
        <v>4.2636893935369322</v>
      </c>
      <c r="H160" s="254">
        <v>7.300771634037968</v>
      </c>
      <c r="I160" s="52">
        <v>8.7540676942898868E-2</v>
      </c>
      <c r="J160" s="51">
        <v>0.17508135388579774</v>
      </c>
      <c r="K160" s="53">
        <v>0.26262203082869662</v>
      </c>
      <c r="L160" s="254">
        <v>5.493118988098078</v>
      </c>
      <c r="M160" s="254">
        <v>6.0713420394768223</v>
      </c>
    </row>
    <row r="161" spans="1:13" ht="15" customHeight="1">
      <c r="A161" s="49"/>
      <c r="B161" s="194" t="s">
        <v>185</v>
      </c>
      <c r="C161" s="252">
        <v>11.502380952380951</v>
      </c>
      <c r="D161" s="253">
        <v>2.2195899528184801</v>
      </c>
      <c r="E161" s="253">
        <v>7.0632010467439912</v>
      </c>
      <c r="F161" s="253">
        <v>15.941560858017912</v>
      </c>
      <c r="G161" s="253">
        <v>4.843611093925511</v>
      </c>
      <c r="H161" s="253">
        <v>18.161150810836393</v>
      </c>
      <c r="I161" s="52">
        <v>0.19296787004424792</v>
      </c>
      <c r="J161" s="51">
        <v>0.38593574008849585</v>
      </c>
      <c r="K161" s="53">
        <v>0.57890361013274383</v>
      </c>
      <c r="L161" s="253">
        <v>10.927261904761904</v>
      </c>
      <c r="M161" s="253">
        <v>12.077499999999999</v>
      </c>
    </row>
    <row r="162" spans="1:13" ht="15" customHeight="1">
      <c r="A162" s="49"/>
      <c r="B162" s="194" t="s">
        <v>228</v>
      </c>
      <c r="C162" s="258">
        <v>4.3931325806613994</v>
      </c>
      <c r="D162" s="254">
        <v>0.56328511789883551</v>
      </c>
      <c r="E162" s="254">
        <v>3.2665623448637282</v>
      </c>
      <c r="F162" s="254">
        <v>5.5197028164590707</v>
      </c>
      <c r="G162" s="254">
        <v>2.703277226964893</v>
      </c>
      <c r="H162" s="254">
        <v>6.0829879343579059</v>
      </c>
      <c r="I162" s="52">
        <v>0.12821946698773001</v>
      </c>
      <c r="J162" s="51">
        <v>0.25643893397546003</v>
      </c>
      <c r="K162" s="53">
        <v>0.38465840096319004</v>
      </c>
      <c r="L162" s="254">
        <v>4.1734759516283297</v>
      </c>
      <c r="M162" s="254">
        <v>4.6127892096944692</v>
      </c>
    </row>
    <row r="163" spans="1:13" ht="15" customHeight="1">
      <c r="A163" s="49"/>
      <c r="B163" s="194" t="s">
        <v>170</v>
      </c>
      <c r="C163" s="252">
        <v>17.564875823273532</v>
      </c>
      <c r="D163" s="254">
        <v>0.95341049368661646</v>
      </c>
      <c r="E163" s="253">
        <v>15.658054835900298</v>
      </c>
      <c r="F163" s="253">
        <v>19.471696810646765</v>
      </c>
      <c r="G163" s="253">
        <v>14.704644342213683</v>
      </c>
      <c r="H163" s="253">
        <v>20.42510730433338</v>
      </c>
      <c r="I163" s="52">
        <v>5.4279375685841381E-2</v>
      </c>
      <c r="J163" s="51">
        <v>0.10855875137168276</v>
      </c>
      <c r="K163" s="53">
        <v>0.16283812705752415</v>
      </c>
      <c r="L163" s="253">
        <v>16.686632032109856</v>
      </c>
      <c r="M163" s="253">
        <v>18.443119614437208</v>
      </c>
    </row>
    <row r="164" spans="1:13" ht="15" customHeight="1">
      <c r="A164" s="49"/>
      <c r="B164" s="194" t="s">
        <v>171</v>
      </c>
      <c r="C164" s="258">
        <v>1.0549378266400846</v>
      </c>
      <c r="D164" s="50">
        <v>6.5277616519369475E-2</v>
      </c>
      <c r="E164" s="254">
        <v>0.92438259360134567</v>
      </c>
      <c r="F164" s="254">
        <v>1.1854930596788236</v>
      </c>
      <c r="G164" s="254">
        <v>0.8591049770819762</v>
      </c>
      <c r="H164" s="254">
        <v>1.2507706761981932</v>
      </c>
      <c r="I164" s="52">
        <v>6.1878164637697061E-2</v>
      </c>
      <c r="J164" s="51">
        <v>0.12375632927539412</v>
      </c>
      <c r="K164" s="53">
        <v>0.18563449391309117</v>
      </c>
      <c r="L164" s="254">
        <v>1.0021909353080805</v>
      </c>
      <c r="M164" s="254">
        <v>1.1076847179720888</v>
      </c>
    </row>
    <row r="165" spans="1:13" ht="15" customHeight="1">
      <c r="A165" s="49"/>
      <c r="B165" s="194" t="s">
        <v>229</v>
      </c>
      <c r="C165" s="258">
        <v>3.2007428960803752</v>
      </c>
      <c r="D165" s="50">
        <v>8.1931157873485788E-2</v>
      </c>
      <c r="E165" s="254">
        <v>3.0368805803334036</v>
      </c>
      <c r="F165" s="254">
        <v>3.3646052118273468</v>
      </c>
      <c r="G165" s="254">
        <v>2.9549494224599178</v>
      </c>
      <c r="H165" s="254">
        <v>3.4465363697008327</v>
      </c>
      <c r="I165" s="52">
        <v>2.5597544236939041E-2</v>
      </c>
      <c r="J165" s="51">
        <v>5.1195088473878082E-2</v>
      </c>
      <c r="K165" s="53">
        <v>7.6792632710817127E-2</v>
      </c>
      <c r="L165" s="254">
        <v>3.0407057512763567</v>
      </c>
      <c r="M165" s="254">
        <v>3.3607800408843937</v>
      </c>
    </row>
    <row r="166" spans="1:13" ht="15" customHeight="1">
      <c r="A166" s="49"/>
      <c r="B166" s="167" t="s">
        <v>186</v>
      </c>
      <c r="C166" s="24"/>
      <c r="D166" s="205"/>
      <c r="E166" s="205"/>
      <c r="F166" s="205"/>
      <c r="G166" s="205"/>
      <c r="H166" s="205"/>
      <c r="I166" s="206"/>
      <c r="J166" s="206"/>
      <c r="K166" s="206"/>
      <c r="L166" s="205"/>
      <c r="M166" s="209"/>
    </row>
    <row r="167" spans="1:13" ht="15" customHeight="1">
      <c r="A167" s="49"/>
      <c r="B167" s="207" t="s">
        <v>225</v>
      </c>
      <c r="C167" s="264">
        <v>3.911623313333334</v>
      </c>
      <c r="D167" s="208">
        <v>0.11155381279131212</v>
      </c>
      <c r="E167" s="265">
        <v>3.6885156877507099</v>
      </c>
      <c r="F167" s="265">
        <v>4.1347309389159586</v>
      </c>
      <c r="G167" s="265">
        <v>3.5769618749593977</v>
      </c>
      <c r="H167" s="265">
        <v>4.2462847517072699</v>
      </c>
      <c r="I167" s="91">
        <v>2.8518546868013799E-2</v>
      </c>
      <c r="J167" s="92">
        <v>5.7037093736027597E-2</v>
      </c>
      <c r="K167" s="93">
        <v>8.5555640604041389E-2</v>
      </c>
      <c r="L167" s="265">
        <v>3.7160421476666672</v>
      </c>
      <c r="M167" s="265">
        <v>4.1072044790000009</v>
      </c>
    </row>
    <row r="168" spans="1:13" ht="15" customHeight="1">
      <c r="B168" s="272" t="s">
        <v>735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67">
    <cfRule type="expression" dxfId="3" priority="71">
      <formula>IF(PG_IsBlnkRowRout*PG_IsBlnkRowRoutNext=1,TRUE,FALSE)</formula>
    </cfRule>
  </conditionalFormatting>
  <conditionalFormatting sqref="I5:K167">
    <cfRule type="cellIs" dxfId="2" priority="2" operator="greaterThan">
      <formula>1</formula>
    </cfRule>
  </conditionalFormatting>
  <hyperlinks>
    <hyperlink ref="B5" location="'Fire Assay'!$A$22" display="'Fire Assay'!$A$22" xr:uid="{CB300078-9D73-4937-BB31-F5A83813DDBA}"/>
    <hyperlink ref="B7" location="'AR Digest 10-50g'!$A$4" display="'AR Digest 10-50g'!$A$4" xr:uid="{CBF46BD7-C1B6-443A-BD6B-F31B37B367E5}"/>
    <hyperlink ref="B9" location="'4-Acid'!$A$4" display="'4-Acid'!$A$4" xr:uid="{0725E420-A0BF-485D-BCED-5C311C2678B5}"/>
    <hyperlink ref="B10" location="'4-Acid'!$A$23" display="'4-Acid'!$A$23" xr:uid="{58529635-A11D-4101-B002-8275621D9FE0}"/>
    <hyperlink ref="B11" location="'4-Acid'!$A$41" display="'4-Acid'!$A$41" xr:uid="{577C7A53-FE5B-4033-8DE4-9722F9B9C40D}"/>
    <hyperlink ref="B12" location="'4-Acid'!$A$95" display="'4-Acid'!$A$95" xr:uid="{C312E821-82DF-4D30-8CE7-1DEEB0850727}"/>
    <hyperlink ref="B13" location="'4-Acid'!$A$114" display="'4-Acid'!$A$114" xr:uid="{2E9ECB89-E31C-4D42-B0EF-E72D7097C921}"/>
    <hyperlink ref="B14" location="'4-Acid'!$A$133" display="'4-Acid'!$A$133" xr:uid="{B427B96A-4F6C-4CC5-A6F6-61BCA50AD2AC}"/>
    <hyperlink ref="B15" location="'4-Acid'!$A$151" display="'4-Acid'!$A$151" xr:uid="{94CD08CA-5669-4174-AB31-C35EC5F028AE}"/>
    <hyperlink ref="B16" location="'4-Acid'!$A$169" display="'4-Acid'!$A$169" xr:uid="{A1E819D4-B2BE-4A35-95F7-0CE8DB3EF416}"/>
    <hyperlink ref="B17" location="'4-Acid'!$A$187" display="'4-Acid'!$A$187" xr:uid="{46FB062D-75BB-4121-AA7A-74B1BD792D27}"/>
    <hyperlink ref="B18" location="'4-Acid'!$A$206" display="'4-Acid'!$A$206" xr:uid="{E6D11E2F-4E48-4F13-AE5C-C6C14D7FDBE8}"/>
    <hyperlink ref="B19" location="'4-Acid'!$A$224" display="'4-Acid'!$A$224" xr:uid="{1BB30BAE-34ED-46EF-8F50-965EF936103C}"/>
    <hyperlink ref="B20" location="'4-Acid'!$A$243" display="'4-Acid'!$A$243" xr:uid="{5EA171D5-D183-4EF8-829F-EF3DCA8B9A6D}"/>
    <hyperlink ref="B21" location="'4-Acid'!$A$261" display="'4-Acid'!$A$261" xr:uid="{C2A9F12A-636F-4C81-ABF4-F0111EC77E9D}"/>
    <hyperlink ref="B22" location="'4-Acid'!$A$279" display="'4-Acid'!$A$279" xr:uid="{3B9CB5FD-F8BB-4194-93FC-F49E2C7E6DD6}"/>
    <hyperlink ref="B23" location="'4-Acid'!$A$297" display="'4-Acid'!$A$297" xr:uid="{E1883798-3AC0-4CC5-86A1-72CD103CDC73}"/>
    <hyperlink ref="B24" location="'4-Acid'!$A$315" display="'4-Acid'!$A$315" xr:uid="{0BAD2A52-F3B6-4A1C-8432-C850C1928398}"/>
    <hyperlink ref="B25" location="'4-Acid'!$A$333" display="'4-Acid'!$A$333" xr:uid="{0CA77027-0D0F-47EB-BAF9-ACD4B63FDB7F}"/>
    <hyperlink ref="B26" location="'4-Acid'!$A$351" display="'4-Acid'!$A$351" xr:uid="{15C88FC1-FB8C-40B2-BE90-5F9726F34665}"/>
    <hyperlink ref="B27" location="'4-Acid'!$A$387" display="'4-Acid'!$A$387" xr:uid="{18B5348A-8176-4563-84B7-CDD408989659}"/>
    <hyperlink ref="B28" location="'4-Acid'!$A$423" display="'4-Acid'!$A$423" xr:uid="{03523516-F287-4FA8-863C-469F79BB071D}"/>
    <hyperlink ref="B29" location="'4-Acid'!$A$441" display="'4-Acid'!$A$441" xr:uid="{C77F5FE2-4ADB-441B-8350-7FAA1FB5170D}"/>
    <hyperlink ref="B30" location="'4-Acid'!$A$459" display="'4-Acid'!$A$459" xr:uid="{7E1BB133-4926-47CF-9118-8B1EE93C6E8E}"/>
    <hyperlink ref="B31" location="'4-Acid'!$A$477" display="'4-Acid'!$A$477" xr:uid="{7D2D2F70-5C87-48DF-9E96-7CE6EC4059A7}"/>
    <hyperlink ref="B32" location="'4-Acid'!$A$495" display="'4-Acid'!$A$495" xr:uid="{D26E28A5-9CAB-495F-811E-D5DBDBACFE81}"/>
    <hyperlink ref="B33" location="'4-Acid'!$A$513" display="'4-Acid'!$A$513" xr:uid="{6F53DC3D-39A9-4727-B001-4089455762A9}"/>
    <hyperlink ref="B34" location="'4-Acid'!$A$532" display="'4-Acid'!$A$532" xr:uid="{B5676C9F-AC68-406F-97B6-040CC3536730}"/>
    <hyperlink ref="B35" location="'4-Acid'!$A$550" display="'4-Acid'!$A$550" xr:uid="{96F8CAE3-33EA-4A11-90CD-CF56F8406BCA}"/>
    <hyperlink ref="B36" location="'4-Acid'!$A$568" display="'4-Acid'!$A$568" xr:uid="{90387B8B-BC74-4051-84A2-EA212EECFDB2}"/>
    <hyperlink ref="B37" location="'4-Acid'!$A$586" display="'4-Acid'!$A$586" xr:uid="{0D34D924-F801-413B-8C70-D663EBA14D33}"/>
    <hyperlink ref="B38" location="'4-Acid'!$A$604" display="'4-Acid'!$A$604" xr:uid="{312F2DCD-91E0-428E-AE73-90FBAA2C53D1}"/>
    <hyperlink ref="B39" location="'4-Acid'!$A$623" display="'4-Acid'!$A$623" xr:uid="{2787C542-BABE-4DD5-8443-6045363B2338}"/>
    <hyperlink ref="B40" location="'4-Acid'!$A$641" display="'4-Acid'!$A$641" xr:uid="{26081EE7-7065-4165-BB48-4E74166A7335}"/>
    <hyperlink ref="B41" location="'4-Acid'!$A$660" display="'4-Acid'!$A$660" xr:uid="{F3FA800C-7E84-4416-AF77-DFF2FF2C02B4}"/>
    <hyperlink ref="B42" location="'4-Acid'!$A$678" display="'4-Acid'!$A$678" xr:uid="{13B9CF85-60E3-4373-939D-090A2016F18B}"/>
    <hyperlink ref="B43" location="'4-Acid'!$A$696" display="'4-Acid'!$A$696" xr:uid="{07D1E690-5193-41C1-BF77-388FD76A2F4D}"/>
    <hyperlink ref="B44" location="'4-Acid'!$A$714" display="'4-Acid'!$A$714" xr:uid="{D4A582C1-C8A4-4805-89DB-A88AB3B4FAA7}"/>
    <hyperlink ref="B45" location="'4-Acid'!$A$732" display="'4-Acid'!$A$732" xr:uid="{2197040E-F813-4869-A53C-ECCCFB93B1F9}"/>
    <hyperlink ref="B46" location="'4-Acid'!$A$750" display="'4-Acid'!$A$750" xr:uid="{A1984C35-FFF7-4DFD-8EA2-CDE881202ED2}"/>
    <hyperlink ref="B47" location="'4-Acid'!$A$768" display="'4-Acid'!$A$768" xr:uid="{B7BA49EC-B014-407F-B94D-876F16183D5E}"/>
    <hyperlink ref="B48" location="'4-Acid'!$A$786" display="'4-Acid'!$A$786" xr:uid="{5288B8FA-813D-4911-BE98-899F13F93D10}"/>
    <hyperlink ref="B49" location="'4-Acid'!$A$822" display="'4-Acid'!$A$822" xr:uid="{8F9F3CE3-1BDA-4785-B026-A132C169D315}"/>
    <hyperlink ref="B50" location="'4-Acid'!$A$840" display="'4-Acid'!$A$840" xr:uid="{C28AB70B-494D-434D-886D-9FB7C6179417}"/>
    <hyperlink ref="B51" location="'4-Acid'!$A$859" display="'4-Acid'!$A$859" xr:uid="{59918E62-39EC-4D18-B87F-E136FCBAACBA}"/>
    <hyperlink ref="B52" location="'4-Acid'!$A$877" display="'4-Acid'!$A$877" xr:uid="{1AD8252F-0DFB-4788-9D1C-2468C429ED3E}"/>
    <hyperlink ref="B53" location="'4-Acid'!$A$896" display="'4-Acid'!$A$896" xr:uid="{3660E8F4-2579-4AC7-B618-C1297EBAD3F3}"/>
    <hyperlink ref="B54" location="'4-Acid'!$A$915" display="'4-Acid'!$A$915" xr:uid="{24FE009B-6ECA-4CBA-AF60-28D4A110AB00}"/>
    <hyperlink ref="B55" location="'4-Acid'!$A$934" display="'4-Acid'!$A$934" xr:uid="{F8C01A38-6EA5-4CBD-A3AA-EBF414F9E31F}"/>
    <hyperlink ref="B56" location="'4-Acid'!$A$953" display="'4-Acid'!$A$953" xr:uid="{E175D450-D2DF-4900-B7CD-137A84C314F7}"/>
    <hyperlink ref="B57" location="'4-Acid'!$A$971" display="'4-Acid'!$A$971" xr:uid="{085E8AD5-1497-4B05-B267-D193E248550F}"/>
    <hyperlink ref="B58" location="'4-Acid'!$A$990" display="'4-Acid'!$A$990" xr:uid="{91A442B2-CF89-41C2-BF83-4B59AFA6631F}"/>
    <hyperlink ref="B59" location="'4-Acid'!$A$1008" display="'4-Acid'!$A$1008" xr:uid="{547C8558-02C8-47CF-BEAB-DE362A5E8BBC}"/>
    <hyperlink ref="B60" location="'4-Acid'!$A$1026" display="'4-Acid'!$A$1026" xr:uid="{33593820-7D85-4C35-932E-0C567BCD46BB}"/>
    <hyperlink ref="B61" location="'4-Acid'!$A$1044" display="'4-Acid'!$A$1044" xr:uid="{A28002C1-8621-4987-8266-4DA0D10D3724}"/>
    <hyperlink ref="B62" location="'4-Acid'!$A$1062" display="'4-Acid'!$A$1062" xr:uid="{0FD0D16C-5AF3-459D-A827-ABF0856F30AC}"/>
    <hyperlink ref="B63" location="'4-Acid'!$A$1081" display="'4-Acid'!$A$1081" xr:uid="{8B74CFCD-F872-48DB-82A8-7F9DB55C95C6}"/>
    <hyperlink ref="B64" location="'4-Acid'!$A$1099" display="'4-Acid'!$A$1099" xr:uid="{7D91C238-9ABE-4D2F-99F7-C12759EDF3F9}"/>
    <hyperlink ref="B65" location="'4-Acid'!$A$1117" display="'4-Acid'!$A$1117" xr:uid="{6BA94007-6CAC-4B46-A8FA-0D648BFC60C5}"/>
    <hyperlink ref="B67" location="'Aqua Regia'!$A$4" display="'Aqua Regia'!$A$4" xr:uid="{11F4A231-B65C-4B0C-B298-91BEE93CB9F4}"/>
    <hyperlink ref="B68" location="'Aqua Regia'!$A$22" display="'Aqua Regia'!$A$22" xr:uid="{B2A83976-6F6F-428A-AE85-1D93B74420C7}"/>
    <hyperlink ref="B69" location="'Aqua Regia'!$A$40" display="'Aqua Regia'!$A$40" xr:uid="{24C59C64-731A-4351-BD1A-3D1D18BB06F6}"/>
    <hyperlink ref="B70" location="'Aqua Regia'!$A$58" display="'Aqua Regia'!$A$58" xr:uid="{E8BA4471-733E-4AB9-AFF5-F01A627E40AF}"/>
    <hyperlink ref="B71" location="'Aqua Regia'!$A$94" display="'Aqua Regia'!$A$94" xr:uid="{885CEFAA-5BA7-49DF-8A89-9548F50AD90A}"/>
    <hyperlink ref="B72" location="'Aqua Regia'!$A$112" display="'Aqua Regia'!$A$112" xr:uid="{ED240625-E39D-40D7-9EE4-645EF3337E36}"/>
    <hyperlink ref="B73" location="'Aqua Regia'!$A$131" display="'Aqua Regia'!$A$131" xr:uid="{D6DB5211-2536-41A5-B233-76027EB4BA8F}"/>
    <hyperlink ref="B74" location="'Aqua Regia'!$A$149" display="'Aqua Regia'!$A$149" xr:uid="{0A8BD185-B409-494F-BBCE-320D6DBDE467}"/>
    <hyperlink ref="B75" location="'Aqua Regia'!$A$167" display="'Aqua Regia'!$A$167" xr:uid="{8BCFFA2A-9FA2-4DE6-BADE-8BE2B1449365}"/>
    <hyperlink ref="B76" location="'Aqua Regia'!$A$185" display="'Aqua Regia'!$A$185" xr:uid="{0C1AF0CB-FAF7-4651-AB87-A7904643F970}"/>
    <hyperlink ref="B77" location="'Aqua Regia'!$A$203" display="'Aqua Regia'!$A$203" xr:uid="{E8FEA6DF-BB83-40AF-8297-8628BE3DE8D2}"/>
    <hyperlink ref="B78" location="'Aqua Regia'!$A$221" display="'Aqua Regia'!$A$221" xr:uid="{37871CE1-D2C2-4928-8A26-835F30AACC79}"/>
    <hyperlink ref="B79" location="'Aqua Regia'!$A$239" display="'Aqua Regia'!$A$239" xr:uid="{40E4FF48-221F-4FD2-AAAF-B7F8BA078936}"/>
    <hyperlink ref="B80" location="'Aqua Regia'!$A$311" display="'Aqua Regia'!$A$311" xr:uid="{62E1AEE6-1292-4A7B-A989-A2A1503BF3A4}"/>
    <hyperlink ref="B81" location="'Aqua Regia'!$A$329" display="'Aqua Regia'!$A$329" xr:uid="{E7715C44-A4B9-4B22-B7F0-E6C80997D988}"/>
    <hyperlink ref="B82" location="'Aqua Regia'!$A$384" display="'Aqua Regia'!$A$384" xr:uid="{3FC38FFC-8190-4AF3-A6EC-5B69511349A4}"/>
    <hyperlink ref="B83" location="'Aqua Regia'!$A$403" display="'Aqua Regia'!$A$403" xr:uid="{C86F80E2-B995-415D-AD47-7AB6FBE6D820}"/>
    <hyperlink ref="B84" location="'Aqua Regia'!$A$440" display="'Aqua Regia'!$A$440" xr:uid="{C6B4D0D5-BCB1-49DE-96C3-0988A3AAD845}"/>
    <hyperlink ref="B85" location="'Aqua Regia'!$A$458" display="'Aqua Regia'!$A$458" xr:uid="{2AD15BC2-9921-49E7-BC62-207E85DD8E56}"/>
    <hyperlink ref="B86" location="'Aqua Regia'!$A$476" display="'Aqua Regia'!$A$476" xr:uid="{F0829646-0BA5-42DF-AC04-2A1B40B88E62}"/>
    <hyperlink ref="B87" location="'Aqua Regia'!$A$494" display="'Aqua Regia'!$A$494" xr:uid="{EEC401EB-B92C-42C7-82B1-743466001408}"/>
    <hyperlink ref="B88" location="'Aqua Regia'!$A$513" display="'Aqua Regia'!$A$513" xr:uid="{64CE96AA-44BA-4666-89C6-47EBEF952B78}"/>
    <hyperlink ref="B89" location="'Aqua Regia'!$A$531" display="'Aqua Regia'!$A$531" xr:uid="{E292B278-1639-43E4-BAC4-2144A48DFB74}"/>
    <hyperlink ref="B90" location="'Aqua Regia'!$A$549" display="'Aqua Regia'!$A$549" xr:uid="{516147A6-19EF-4F4C-B454-F89B4878DD7F}"/>
    <hyperlink ref="B91" location="'Aqua Regia'!$A$567" display="'Aqua Regia'!$A$567" xr:uid="{C3CEC560-647E-4B57-95E7-B67AACFD2019}"/>
    <hyperlink ref="B92" location="'Aqua Regia'!$A$586" display="'Aqua Regia'!$A$586" xr:uid="{0AE3DAFC-726A-476A-AB42-A001BC236251}"/>
    <hyperlink ref="B93" location="'Aqua Regia'!$A$604" display="'Aqua Regia'!$A$604" xr:uid="{3B9497B1-D099-4033-B0BE-AE248BD02A5C}"/>
    <hyperlink ref="B94" location="'Aqua Regia'!$A$641" display="'Aqua Regia'!$A$641" xr:uid="{AB4200C0-A00B-4B5E-8BAF-A72AD9101923}"/>
    <hyperlink ref="B95" location="'Aqua Regia'!$A$660" display="'Aqua Regia'!$A$660" xr:uid="{D1EA0033-CB7F-4A88-8B63-9859811A1444}"/>
    <hyperlink ref="B96" location="'Aqua Regia'!$A$678" display="'Aqua Regia'!$A$678" xr:uid="{32F58769-B5CB-4407-B2E2-FD414607D56A}"/>
    <hyperlink ref="B97" location="'Aqua Regia'!$A$750" display="'Aqua Regia'!$A$750" xr:uid="{84DF70AA-31A9-40AE-9A8B-4BCFCD3F7259}"/>
    <hyperlink ref="B98" location="'Aqua Regia'!$A$768" display="'Aqua Regia'!$A$768" xr:uid="{0EE28454-C24D-41B3-8960-B91103A3BA55}"/>
    <hyperlink ref="B99" location="'Aqua Regia'!$A$786" display="'Aqua Regia'!$A$786" xr:uid="{917644FF-3632-44BA-905E-ECE7832FD6F1}"/>
    <hyperlink ref="B100" location="'Aqua Regia'!$A$804" display="'Aqua Regia'!$A$804" xr:uid="{4DD56206-BE07-432C-B515-BB859E5C5571}"/>
    <hyperlink ref="B101" location="'Aqua Regia'!$A$822" display="'Aqua Regia'!$A$822" xr:uid="{5D6E712C-B3DE-4511-8436-CE476B97E7B7}"/>
    <hyperlink ref="B102" location="'Aqua Regia'!$A$877" display="'Aqua Regia'!$A$877" xr:uid="{A2C4994F-B180-4DBA-9356-B5912A58B816}"/>
    <hyperlink ref="B103" location="'Aqua Regia'!$A$895" display="'Aqua Regia'!$A$895" xr:uid="{BAC63524-7082-41FF-9FD9-318BD3A3D748}"/>
    <hyperlink ref="B104" location="'Aqua Regia'!$A$913" display="'Aqua Regia'!$A$913" xr:uid="{BC00AC96-0DC8-488C-A8EF-703022DA1A07}"/>
    <hyperlink ref="B105" location="'Aqua Regia'!$A$931" display="'Aqua Regia'!$A$931" xr:uid="{E6FCCFF9-2194-4993-AE10-1019C588EC2C}"/>
    <hyperlink ref="B106" location="'Aqua Regia'!$A$950" display="'Aqua Regia'!$A$950" xr:uid="{057D316A-C4E8-4F55-87A8-5D63262BB550}"/>
    <hyperlink ref="B107" location="'Aqua Regia'!$A$968" display="'Aqua Regia'!$A$968" xr:uid="{326952B3-6149-442F-A4EC-259D1BA53FF2}"/>
    <hyperlink ref="B108" location="'Aqua Regia'!$A$987" display="'Aqua Regia'!$A$987" xr:uid="{2E418D68-DAA6-4917-A7F4-B70077D13C28}"/>
    <hyperlink ref="B109" location="'Aqua Regia'!$A$1005" display="'Aqua Regia'!$A$1005" xr:uid="{C3D4DC83-60E3-416F-A680-636DFE24C7D0}"/>
    <hyperlink ref="B110" location="'Aqua Regia'!$A$1041" display="'Aqua Regia'!$A$1041" xr:uid="{2DB9DCE3-1B3C-4B95-81B5-82BDC5F39980}"/>
    <hyperlink ref="B111" location="'Aqua Regia'!$A$1059" display="'Aqua Regia'!$A$1059" xr:uid="{63C12C1B-FAD6-499D-9E54-16D7B0BEAD92}"/>
    <hyperlink ref="B112" location="'Aqua Regia'!$A$1077" display="'Aqua Regia'!$A$1077" xr:uid="{9F0D1721-D328-4EB7-B5A0-5086661669E1}"/>
    <hyperlink ref="B113" location="'Aqua Regia'!$A$1095" display="'Aqua Regia'!$A$1095" xr:uid="{10F76DD6-2E88-42A5-B534-37162F2AEE65}"/>
    <hyperlink ref="B114" location="'Aqua Regia'!$A$1114" display="'Aqua Regia'!$A$1114" xr:uid="{F76A42FE-BC1F-4BDD-9C09-4D3582009BF0}"/>
    <hyperlink ref="B115" location="'Aqua Regia'!$A$1132" display="'Aqua Regia'!$A$1132" xr:uid="{AEE96E19-39E0-47AE-80DD-C94406B76620}"/>
    <hyperlink ref="B116" location="'Aqua Regia'!$A$1150" display="'Aqua Regia'!$A$1150" xr:uid="{788C1DAA-57BB-4ABB-830A-8A5D7A4E2D0F}"/>
    <hyperlink ref="B118" location="'PF ICP'!$A$22" display="'PF ICP'!$A$22" xr:uid="{F976CE72-A317-452F-BA73-9501E2F17655}"/>
    <hyperlink ref="B119" location="'PF ICP'!$A$40" display="'PF ICP'!$A$40" xr:uid="{BB273495-5D62-41EF-B934-F4C7A05D5B09}"/>
    <hyperlink ref="B120" location="'PF ICP'!$A$76" display="'PF ICP'!$A$76" xr:uid="{9FEB277A-5275-4EE4-ADE4-34A2B989D27E}"/>
    <hyperlink ref="B121" location="'PF ICP'!$A$112" display="'PF ICP'!$A$112" xr:uid="{26471F80-0197-436C-8B91-3CC2C9551B82}"/>
    <hyperlink ref="B122" location="'PF ICP'!$A$130" display="'PF ICP'!$A$130" xr:uid="{4A39DAE0-0121-4571-91C2-E96332B9A598}"/>
    <hyperlink ref="B123" location="'PF ICP'!$A$148" display="'PF ICP'!$A$148" xr:uid="{5299B419-5AAE-4FBA-933F-82D2B4394453}"/>
    <hyperlink ref="B124" location="'PF ICP'!$A$166" display="'PF ICP'!$A$166" xr:uid="{1C652F0F-0F25-490A-8BA0-3788C932001E}"/>
    <hyperlink ref="B125" location="'PF ICP'!$A$184" display="'PF ICP'!$A$184" xr:uid="{38A595BA-83EF-40A1-A7CD-22419C55D2F8}"/>
    <hyperlink ref="B126" location="'PF ICP'!$A$221" display="'PF ICP'!$A$221" xr:uid="{02D9C874-65BF-405F-A2DC-92851C9DD696}"/>
    <hyperlink ref="B127" location="'PF ICP'!$A$240" display="'PF ICP'!$A$240" xr:uid="{F9937737-84C8-475F-AD6B-E593D9940E2E}"/>
    <hyperlink ref="B128" location="'PF ICP'!$A$258" display="'PF ICP'!$A$258" xr:uid="{A246A53D-A0A4-4F74-9CF7-B698A4DA2B8A}"/>
    <hyperlink ref="B129" location="'PF ICP'!$A$277" display="'PF ICP'!$A$277" xr:uid="{6265C8FA-1141-4807-BACD-418FEDBF78EB}"/>
    <hyperlink ref="B130" location="'PF ICP'!$A$296" display="'PF ICP'!$A$296" xr:uid="{01B421E0-A338-4238-945A-5E5E852FB5DB}"/>
    <hyperlink ref="B131" location="'PF ICP'!$A$315" display="'PF ICP'!$A$315" xr:uid="{29E9E133-94A3-45C1-9AE6-616B66DAEABB}"/>
    <hyperlink ref="B132" location="'PF ICP'!$A$333" display="'PF ICP'!$A$333" xr:uid="{2C653FCF-0B49-4ACC-9B7F-F79653FB03D2}"/>
    <hyperlink ref="B133" location="'PF ICP'!$A$351" display="'PF ICP'!$A$351" xr:uid="{A5257D96-43DA-4DC8-B0CD-EB95B8613310}"/>
    <hyperlink ref="B134" location="'PF ICP'!$A$369" display="'PF ICP'!$A$369" xr:uid="{F5014E0E-EA32-4B5C-A37A-7EB502CB7DFB}"/>
    <hyperlink ref="B135" location="'PF ICP'!$A$423" display="'PF ICP'!$A$423" xr:uid="{71AE581E-8640-4AAB-B654-D8AF7F658F6A}"/>
    <hyperlink ref="B136" location="'PF ICP'!$A$441" display="'PF ICP'!$A$441" xr:uid="{EB01AAF0-A370-49F0-B6F7-36088DF93DAF}"/>
    <hyperlink ref="B137" location="'PF ICP'!$A$459" display="'PF ICP'!$A$459" xr:uid="{D53A111A-3B11-48E6-AF24-2F4B55ABF45D}"/>
    <hyperlink ref="B138" location="'PF ICP'!$A$477" display="'PF ICP'!$A$477" xr:uid="{B40C5BDE-7CA9-42FA-A4FC-317A93AE6951}"/>
    <hyperlink ref="B139" location="'PF ICP'!$A$495" display="'PF ICP'!$A$495" xr:uid="{E3E7CBDA-8BB9-4708-9C8D-4A095E8103AA}"/>
    <hyperlink ref="B140" location="'PF ICP'!$A$514" display="'PF ICP'!$A$514" xr:uid="{D31165CA-73D8-4CBB-915F-5843DF1E4D86}"/>
    <hyperlink ref="B141" location="'PF ICP'!$A$532" display="'PF ICP'!$A$532" xr:uid="{96765474-50AB-4E93-BB5E-DE41352FDB09}"/>
    <hyperlink ref="B142" location="'PF ICP'!$A$550" display="'PF ICP'!$A$550" xr:uid="{DFF9E41A-ED51-4083-B338-46E4FF187F34}"/>
    <hyperlink ref="B143" location="'PF ICP'!$A$568" display="'PF ICP'!$A$568" xr:uid="{89C3DF01-89B6-4A71-8072-2B8390293402}"/>
    <hyperlink ref="B144" location="'PF ICP'!$A$605" display="'PF ICP'!$A$605" xr:uid="{AA1CAD3B-5637-4AF5-A3D0-296630837363}"/>
    <hyperlink ref="B145" location="'PF ICP'!$A$623" display="'PF ICP'!$A$623" xr:uid="{582F37EC-0AD2-4563-966C-6BD8291726D1}"/>
    <hyperlink ref="B146" location="'PF ICP'!$A$659" display="'PF ICP'!$A$659" xr:uid="{8349FF84-1436-4A02-82D9-4582D1F81D70}"/>
    <hyperlink ref="B147" location="'PF ICP'!$A$677" display="'PF ICP'!$A$677" xr:uid="{4101BDD7-FB1D-4DC3-B309-7C18B3AD43F9}"/>
    <hyperlink ref="B148" location="'PF ICP'!$A$695" display="'PF ICP'!$A$695" xr:uid="{5C13FB10-6CF3-4591-871B-0D0B7BE49346}"/>
    <hyperlink ref="B149" location="'PF ICP'!$A$713" display="'PF ICP'!$A$713" xr:uid="{0A4C5250-FB12-49FF-80DB-97233B96FD40}"/>
    <hyperlink ref="B150" location="'PF ICP'!$A$749" display="'PF ICP'!$A$749" xr:uid="{8A20685B-DF92-4282-9D99-EBA8EADD1DCD}"/>
    <hyperlink ref="B151" location="'PF ICP'!$A$767" display="'PF ICP'!$A$767" xr:uid="{379A8341-F0DC-4149-B352-A2B8B13BBF81}"/>
    <hyperlink ref="B152" location="'PF ICP'!$A$821" display="'PF ICP'!$A$821" xr:uid="{F9BCAF36-4D98-4B77-88D0-1B802BCA3932}"/>
    <hyperlink ref="B153" location="'PF ICP'!$A$839" display="'PF ICP'!$A$839" xr:uid="{01D4F109-BCE6-4148-96B6-40C1E5955529}"/>
    <hyperlink ref="B154" location="'PF ICP'!$A$876" display="'PF ICP'!$A$876" xr:uid="{63C59A5C-2C75-43FE-9BB9-7AD24058D62B}"/>
    <hyperlink ref="B155" location="'PF ICP'!$A$912" display="'PF ICP'!$A$912" xr:uid="{3A240516-0E1F-4E68-88D5-75F135D7BFFC}"/>
    <hyperlink ref="B156" location="'PF ICP'!$A$948" display="'PF ICP'!$A$948" xr:uid="{D3ECA998-FD32-49F3-90A8-2B8D4965F288}"/>
    <hyperlink ref="B157" location="'PF ICP'!$A$966" display="'PF ICP'!$A$966" xr:uid="{2E77B1B2-38EB-4534-87E4-52AEB3CF7689}"/>
    <hyperlink ref="B158" location="'PF ICP'!$A$984" display="'PF ICP'!$A$984" xr:uid="{DF97D6B5-00AC-4F86-B6C5-C6BAA9C1EB71}"/>
    <hyperlink ref="B159" location="'PF ICP'!$A$1002" display="'PF ICP'!$A$1002" xr:uid="{FF9A89D5-93E4-47B3-AA50-29A9B0110EA4}"/>
    <hyperlink ref="B160" location="'PF ICP'!$A$1020" display="'PF ICP'!$A$1020" xr:uid="{5898C71D-B628-42FD-8440-7F18EFF87709}"/>
    <hyperlink ref="B161" location="'PF ICP'!$A$1039" display="'PF ICP'!$A$1039" xr:uid="{BEE1B235-29C1-4C93-A925-887E5156DBBE}"/>
    <hyperlink ref="B162" location="'PF ICP'!$A$1057" display="'PF ICP'!$A$1057" xr:uid="{C9E29549-63AB-4FEE-B8AE-79DB7FB1105C}"/>
    <hyperlink ref="B163" location="'PF ICP'!$A$1075" display="'PF ICP'!$A$1075" xr:uid="{DA6B0FEB-AB58-4DD3-8B27-C4C7B2F564AC}"/>
    <hyperlink ref="B164" location="'PF ICP'!$A$1094" display="'PF ICP'!$A$1094" xr:uid="{3176D005-E464-402C-8A32-6FC6C80EE5FE}"/>
    <hyperlink ref="B165" location="'PF ICP'!$A$1112" display="'PF ICP'!$A$1112" xr:uid="{AF51B77A-9CE3-4693-A82C-64AB77CA7249}"/>
    <hyperlink ref="B167" location="'IRC'!$A$22" display="'IRC'!$A$22" xr:uid="{7C224A73-CE3E-49F9-BE5A-D8AF72B458C9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2"/>
  <sheetViews>
    <sheetView workbookViewId="0">
      <pane ySplit="2" topLeftCell="A6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731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137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7" t="s">
        <v>138</v>
      </c>
    </row>
    <row r="8" spans="2:10" ht="15" customHeight="1" thickBot="1">
      <c r="B8" s="43" t="s">
        <v>86</v>
      </c>
      <c r="C8" s="87" t="s">
        <v>139</v>
      </c>
    </row>
    <row r="9" spans="2:10" ht="15" customHeight="1">
      <c r="B9" s="71" t="s">
        <v>136</v>
      </c>
      <c r="C9" s="72"/>
    </row>
    <row r="10" spans="2:10" ht="15" customHeight="1">
      <c r="B10" s="43" t="s">
        <v>297</v>
      </c>
      <c r="C10" s="43" t="s">
        <v>351</v>
      </c>
    </row>
    <row r="11" spans="2:10" ht="15" customHeight="1">
      <c r="B11" s="43" t="s">
        <v>285</v>
      </c>
      <c r="C11" s="43" t="s">
        <v>352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118</v>
      </c>
      <c r="C12" s="43" t="s">
        <v>353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119</v>
      </c>
      <c r="C13" s="43" t="s">
        <v>354</v>
      </c>
    </row>
    <row r="14" spans="2:10" ht="15" customHeight="1">
      <c r="B14" s="43" t="s">
        <v>286</v>
      </c>
      <c r="C14" s="43" t="s">
        <v>355</v>
      </c>
    </row>
    <row r="15" spans="2:10" ht="15" customHeight="1">
      <c r="B15" s="43" t="s">
        <v>350</v>
      </c>
      <c r="C15" s="43" t="s">
        <v>356</v>
      </c>
    </row>
    <row r="16" spans="2:10" ht="15" customHeight="1">
      <c r="B16" s="43" t="s">
        <v>279</v>
      </c>
      <c r="C16" s="43" t="s">
        <v>357</v>
      </c>
    </row>
    <row r="17" spans="2:3" ht="15" customHeight="1">
      <c r="B17" s="43" t="s">
        <v>280</v>
      </c>
      <c r="C17" s="43" t="s">
        <v>358</v>
      </c>
    </row>
    <row r="18" spans="2:3" ht="15" customHeight="1">
      <c r="B18" s="43" t="s">
        <v>307</v>
      </c>
      <c r="C18" s="43" t="s">
        <v>359</v>
      </c>
    </row>
    <row r="19" spans="2:3" ht="15" customHeight="1">
      <c r="B19" s="43" t="s">
        <v>327</v>
      </c>
      <c r="C19" s="43" t="s">
        <v>360</v>
      </c>
    </row>
    <row r="20" spans="2:3" ht="15" customHeight="1">
      <c r="B20" s="43" t="s">
        <v>281</v>
      </c>
      <c r="C20" s="43" t="s">
        <v>361</v>
      </c>
    </row>
    <row r="21" spans="2:3" ht="15" customHeight="1">
      <c r="B21" s="43" t="s">
        <v>100</v>
      </c>
      <c r="C21" s="43" t="s">
        <v>362</v>
      </c>
    </row>
    <row r="22" spans="2:3" ht="15" customHeight="1">
      <c r="B22" s="43" t="s">
        <v>101</v>
      </c>
      <c r="C22" s="43" t="s">
        <v>363</v>
      </c>
    </row>
    <row r="23" spans="2:3" ht="15" customHeight="1">
      <c r="B23" s="43" t="s">
        <v>272</v>
      </c>
      <c r="C23" s="43" t="s">
        <v>364</v>
      </c>
    </row>
    <row r="24" spans="2:3" ht="15" customHeight="1">
      <c r="B24" s="43" t="s">
        <v>236</v>
      </c>
      <c r="C24" s="43" t="s">
        <v>365</v>
      </c>
    </row>
    <row r="25" spans="2:3" ht="15" customHeight="1">
      <c r="B25" s="43" t="s">
        <v>273</v>
      </c>
      <c r="C25" s="43" t="s">
        <v>366</v>
      </c>
    </row>
    <row r="26" spans="2:3" ht="15" customHeight="1">
      <c r="B26" s="43" t="s">
        <v>117</v>
      </c>
      <c r="C26" s="43" t="s">
        <v>367</v>
      </c>
    </row>
    <row r="27" spans="2:3" ht="15" customHeight="1">
      <c r="B27" s="43" t="s">
        <v>102</v>
      </c>
      <c r="C27" s="43" t="s">
        <v>368</v>
      </c>
    </row>
    <row r="28" spans="2:3" ht="15" customHeight="1">
      <c r="B28" s="43" t="s">
        <v>349</v>
      </c>
      <c r="C28" s="43" t="s">
        <v>369</v>
      </c>
    </row>
    <row r="29" spans="2:3" ht="15" customHeight="1">
      <c r="B29" s="43" t="s">
        <v>103</v>
      </c>
      <c r="C29" s="43" t="s">
        <v>370</v>
      </c>
    </row>
    <row r="30" spans="2:3" ht="15" customHeight="1">
      <c r="B30" s="43" t="s">
        <v>104</v>
      </c>
      <c r="C30" s="43" t="s">
        <v>371</v>
      </c>
    </row>
    <row r="31" spans="2:3" ht="15" customHeight="1">
      <c r="B31" s="43" t="s">
        <v>331</v>
      </c>
      <c r="C31" s="43" t="s">
        <v>372</v>
      </c>
    </row>
    <row r="32" spans="2:3" ht="15" customHeight="1">
      <c r="B32" s="164" t="s">
        <v>373</v>
      </c>
      <c r="C32" s="165"/>
    </row>
    <row r="33" spans="2:3" ht="15" customHeight="1">
      <c r="B33" s="44" t="s">
        <v>242</v>
      </c>
      <c r="C33" s="44" t="s">
        <v>374</v>
      </c>
    </row>
    <row r="34" spans="2:3" ht="15" customHeight="1">
      <c r="B34" s="59"/>
      <c r="C34" s="60"/>
    </row>
    <row r="35" spans="2:3" ht="15">
      <c r="B35" s="61" t="s">
        <v>130</v>
      </c>
      <c r="C35" s="62" t="s">
        <v>123</v>
      </c>
    </row>
    <row r="36" spans="2:3">
      <c r="B36" s="63"/>
      <c r="C36" s="62"/>
    </row>
    <row r="37" spans="2:3">
      <c r="B37" s="64" t="s">
        <v>127</v>
      </c>
      <c r="C37" s="65" t="s">
        <v>126</v>
      </c>
    </row>
    <row r="38" spans="2:3">
      <c r="B38" s="63"/>
      <c r="C38" s="62"/>
    </row>
    <row r="39" spans="2:3">
      <c r="B39" s="66" t="s">
        <v>124</v>
      </c>
      <c r="C39" s="65" t="s">
        <v>125</v>
      </c>
    </row>
    <row r="40" spans="2:3">
      <c r="B40" s="67"/>
      <c r="C40" s="68"/>
    </row>
    <row r="41" spans="2:3">
      <c r="B41"/>
      <c r="C41"/>
    </row>
    <row r="42" spans="2:3">
      <c r="B42"/>
      <c r="C42"/>
    </row>
  </sheetData>
  <sortState xmlns:xlrd2="http://schemas.microsoft.com/office/spreadsheetml/2017/richdata2" ref="B3:C7">
    <sortCondition ref="B3:B7"/>
  </sortState>
  <conditionalFormatting sqref="B3:C34">
    <cfRule type="expression" dxfId="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9" customWidth="1"/>
    <col min="3" max="3" width="88.7109375" style="4" customWidth="1"/>
    <col min="4" max="16384" width="9.140625" style="4"/>
  </cols>
  <sheetData>
    <row r="1" spans="2:9" ht="23.25" customHeight="1">
      <c r="B1" s="69" t="s">
        <v>730</v>
      </c>
      <c r="C1" s="34"/>
    </row>
    <row r="2" spans="2:9" ht="27.95" customHeight="1">
      <c r="B2" s="70" t="s">
        <v>131</v>
      </c>
      <c r="C2" s="41" t="s">
        <v>132</v>
      </c>
    </row>
    <row r="3" spans="2:9" ht="15" customHeight="1">
      <c r="B3" s="161"/>
      <c r="C3" s="42" t="s">
        <v>133</v>
      </c>
    </row>
    <row r="4" spans="2:9" ht="15" customHeight="1">
      <c r="B4" s="162"/>
      <c r="C4" s="43" t="s">
        <v>375</v>
      </c>
    </row>
    <row r="5" spans="2:9" ht="15" customHeight="1">
      <c r="B5" s="162"/>
      <c r="C5" s="43" t="s">
        <v>376</v>
      </c>
    </row>
    <row r="6" spans="2:9" ht="15" customHeight="1">
      <c r="B6" s="162"/>
      <c r="C6" s="43" t="s">
        <v>377</v>
      </c>
    </row>
    <row r="7" spans="2:9" ht="15" customHeight="1">
      <c r="B7" s="162"/>
      <c r="C7" s="43" t="s">
        <v>378</v>
      </c>
    </row>
    <row r="8" spans="2:9" ht="15" customHeight="1">
      <c r="B8" s="162"/>
      <c r="C8" s="43" t="s">
        <v>379</v>
      </c>
    </row>
    <row r="9" spans="2:9" ht="15" customHeight="1">
      <c r="B9" s="162"/>
      <c r="C9" s="43" t="s">
        <v>380</v>
      </c>
      <c r="D9" s="5"/>
      <c r="E9" s="5"/>
      <c r="G9" s="5"/>
      <c r="H9" s="5"/>
      <c r="I9" s="5"/>
    </row>
    <row r="10" spans="2:9" ht="15" customHeight="1">
      <c r="B10" s="162"/>
      <c r="C10" s="43" t="s">
        <v>134</v>
      </c>
      <c r="D10" s="5"/>
      <c r="E10" s="5"/>
      <c r="G10" s="5"/>
      <c r="H10" s="5"/>
      <c r="I10" s="5"/>
    </row>
    <row r="11" spans="2:9" ht="15" customHeight="1">
      <c r="B11" s="162"/>
      <c r="C11" s="43" t="s">
        <v>381</v>
      </c>
    </row>
    <row r="12" spans="2:9" ht="15" customHeight="1">
      <c r="B12" s="162"/>
      <c r="C12" s="43" t="s">
        <v>382</v>
      </c>
    </row>
    <row r="13" spans="2:9" ht="15" customHeight="1">
      <c r="B13" s="162"/>
      <c r="C13" s="43" t="s">
        <v>383</v>
      </c>
    </row>
    <row r="14" spans="2:9" ht="15" customHeight="1">
      <c r="B14" s="162"/>
      <c r="C14" s="43" t="s">
        <v>384</v>
      </c>
    </row>
    <row r="15" spans="2:9" ht="15" customHeight="1">
      <c r="B15" s="162"/>
      <c r="C15" s="43" t="s">
        <v>385</v>
      </c>
    </row>
    <row r="16" spans="2:9" ht="15" customHeight="1">
      <c r="B16" s="162"/>
      <c r="C16" s="43" t="s">
        <v>386</v>
      </c>
    </row>
    <row r="17" spans="2:3" ht="15" customHeight="1">
      <c r="B17" s="162"/>
      <c r="C17" s="43" t="s">
        <v>387</v>
      </c>
    </row>
    <row r="18" spans="2:3" ht="15" customHeight="1">
      <c r="B18" s="162"/>
      <c r="C18" s="43" t="s">
        <v>388</v>
      </c>
    </row>
    <row r="19" spans="2:3" ht="15" customHeight="1">
      <c r="B19" s="162"/>
      <c r="C19" s="43" t="s">
        <v>389</v>
      </c>
    </row>
    <row r="20" spans="2:3" ht="15" customHeight="1">
      <c r="B20" s="162"/>
      <c r="C20" s="43" t="s">
        <v>135</v>
      </c>
    </row>
    <row r="21" spans="2:3" ht="15" customHeight="1">
      <c r="B21" s="162"/>
      <c r="C21" s="43" t="s">
        <v>390</v>
      </c>
    </row>
    <row r="22" spans="2:3" ht="15" customHeight="1">
      <c r="B22" s="162"/>
      <c r="C22" s="43" t="s">
        <v>391</v>
      </c>
    </row>
    <row r="23" spans="2:3" ht="15" customHeight="1">
      <c r="B23" s="162"/>
      <c r="C23" s="43" t="s">
        <v>392</v>
      </c>
    </row>
    <row r="24" spans="2:3" ht="15" customHeight="1">
      <c r="B24" s="162"/>
      <c r="C24" s="43" t="s">
        <v>393</v>
      </c>
    </row>
    <row r="25" spans="2:3" ht="15" customHeight="1">
      <c r="B25" s="162"/>
      <c r="C25" s="43" t="s">
        <v>394</v>
      </c>
    </row>
    <row r="26" spans="2:3" ht="15" customHeight="1">
      <c r="B26" s="162"/>
      <c r="C26" s="43" t="s">
        <v>395</v>
      </c>
    </row>
    <row r="27" spans="2:3" ht="15" customHeight="1">
      <c r="B27" s="162"/>
      <c r="C27" s="43" t="s">
        <v>396</v>
      </c>
    </row>
    <row r="28" spans="2:3" ht="15" customHeight="1">
      <c r="B28" s="162"/>
      <c r="C28" s="43" t="s">
        <v>397</v>
      </c>
    </row>
    <row r="29" spans="2:3" ht="15" customHeight="1">
      <c r="B29" s="162"/>
      <c r="C29" s="43" t="s">
        <v>398</v>
      </c>
    </row>
    <row r="30" spans="2:3" ht="15" customHeight="1">
      <c r="B30" s="162"/>
      <c r="C30" s="43" t="s">
        <v>399</v>
      </c>
    </row>
    <row r="31" spans="2:3" ht="15" customHeight="1">
      <c r="B31" s="162"/>
      <c r="C31" s="43" t="s">
        <v>400</v>
      </c>
    </row>
    <row r="32" spans="2:3" ht="15" customHeight="1">
      <c r="B32" s="162"/>
      <c r="C32" s="43" t="s">
        <v>401</v>
      </c>
    </row>
    <row r="33" spans="2:3" ht="15" customHeight="1">
      <c r="B33" s="163"/>
      <c r="C33" s="44" t="s">
        <v>402</v>
      </c>
    </row>
  </sheetData>
  <conditionalFormatting sqref="B3:C33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6" customWidth="1"/>
    <col min="2" max="3" width="13.28515625" style="96" customWidth="1"/>
    <col min="4" max="6" width="10.28515625" style="96" customWidth="1"/>
    <col min="7" max="14" width="13.28515625" style="96" customWidth="1"/>
    <col min="15" max="16384" width="10.28515625" style="96"/>
  </cols>
  <sheetData>
    <row r="1" spans="1:14" ht="45" customHeight="1" thickBot="1">
      <c r="A1" s="143"/>
      <c r="B1" s="146" t="s">
        <v>737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5"/>
    </row>
    <row r="2" spans="1:14" ht="36.75" customHeight="1" thickBot="1">
      <c r="A2" s="138" t="s">
        <v>204</v>
      </c>
      <c r="B2" s="139" t="s">
        <v>203</v>
      </c>
      <c r="C2" s="140" t="s">
        <v>202</v>
      </c>
      <c r="D2" s="139" t="s">
        <v>114</v>
      </c>
      <c r="E2" s="139" t="s">
        <v>205</v>
      </c>
      <c r="F2" s="141" t="s">
        <v>201</v>
      </c>
      <c r="G2" s="139" t="s">
        <v>200</v>
      </c>
      <c r="H2" s="142" t="s">
        <v>199</v>
      </c>
      <c r="I2" s="151" t="s">
        <v>207</v>
      </c>
      <c r="J2" s="97" t="s">
        <v>208</v>
      </c>
      <c r="K2" s="98"/>
      <c r="L2" s="98"/>
      <c r="M2" s="98"/>
      <c r="N2" s="99"/>
    </row>
    <row r="3" spans="1:14" ht="18" customHeight="1">
      <c r="A3" s="100">
        <v>2</v>
      </c>
      <c r="B3" s="101">
        <v>1</v>
      </c>
      <c r="C3" s="102" t="s">
        <v>209</v>
      </c>
      <c r="D3" s="101">
        <v>1</v>
      </c>
      <c r="E3" s="101">
        <v>16</v>
      </c>
      <c r="F3" s="101">
        <v>8</v>
      </c>
      <c r="G3" s="101">
        <v>255580</v>
      </c>
      <c r="H3" s="103">
        <v>8.2506999999999997E-2</v>
      </c>
      <c r="I3" s="104">
        <v>0.70454929882168815</v>
      </c>
      <c r="J3" s="105">
        <f>IF(ISNUMBER($I3),(($I3-$I$23)*$I$27)+$I$23,"-     ")</f>
        <v>0.69158670729701366</v>
      </c>
      <c r="K3" s="106"/>
      <c r="L3" s="106"/>
      <c r="M3" s="102"/>
      <c r="N3" s="107"/>
    </row>
    <row r="4" spans="1:14" ht="18" customHeight="1">
      <c r="A4" s="108">
        <v>2</v>
      </c>
      <c r="B4" s="109">
        <v>1</v>
      </c>
      <c r="C4" s="96" t="s">
        <v>209</v>
      </c>
      <c r="D4" s="109">
        <v>1</v>
      </c>
      <c r="E4" s="109">
        <v>3</v>
      </c>
      <c r="F4" s="109">
        <v>2</v>
      </c>
      <c r="G4" s="109">
        <v>255581</v>
      </c>
      <c r="H4" s="110">
        <v>8.7378999999999998E-2</v>
      </c>
      <c r="I4" s="111">
        <v>0.69355363441111773</v>
      </c>
      <c r="J4" s="112">
        <f t="shared" ref="J4:J21" si="0">IF(ISNUMBER($I4),(($I4-$I$23)*$I$27)+$I$23,"-     ")</f>
        <v>0.69099970374129871</v>
      </c>
      <c r="K4" s="113"/>
      <c r="L4" s="113"/>
      <c r="M4" s="113"/>
      <c r="N4" s="114"/>
    </row>
    <row r="5" spans="1:14" ht="18" customHeight="1">
      <c r="A5" s="108">
        <v>2</v>
      </c>
      <c r="B5" s="109">
        <v>1</v>
      </c>
      <c r="C5" s="96" t="s">
        <v>209</v>
      </c>
      <c r="D5" s="109">
        <v>1</v>
      </c>
      <c r="E5" s="109">
        <v>19</v>
      </c>
      <c r="F5" s="109">
        <v>10</v>
      </c>
      <c r="G5" s="109">
        <v>255582</v>
      </c>
      <c r="H5" s="110">
        <v>8.3863999999999994E-2</v>
      </c>
      <c r="I5" s="111">
        <v>0.70367731548133361</v>
      </c>
      <c r="J5" s="112">
        <f t="shared" si="0"/>
        <v>0.69154015646550404</v>
      </c>
      <c r="K5" s="113"/>
      <c r="L5" s="113"/>
      <c r="M5" s="113"/>
      <c r="N5" s="114"/>
    </row>
    <row r="6" spans="1:14" ht="18" customHeight="1">
      <c r="A6" s="108">
        <v>2</v>
      </c>
      <c r="B6" s="109">
        <v>1</v>
      </c>
      <c r="C6" s="96" t="s">
        <v>209</v>
      </c>
      <c r="D6" s="109">
        <v>1</v>
      </c>
      <c r="E6" s="109">
        <v>1</v>
      </c>
      <c r="F6" s="109">
        <v>1</v>
      </c>
      <c r="G6" s="109">
        <v>255583</v>
      </c>
      <c r="H6" s="110">
        <v>8.3470000000000003E-2</v>
      </c>
      <c r="I6" s="111">
        <v>0.6758145801309251</v>
      </c>
      <c r="J6" s="112">
        <f t="shared" si="0"/>
        <v>0.69005270431055177</v>
      </c>
      <c r="K6" s="113"/>
      <c r="L6" s="113"/>
      <c r="M6" s="113"/>
      <c r="N6" s="114"/>
    </row>
    <row r="7" spans="1:14" ht="18" customHeight="1">
      <c r="A7" s="108">
        <v>2</v>
      </c>
      <c r="B7" s="109">
        <v>1</v>
      </c>
      <c r="C7" s="96" t="s">
        <v>209</v>
      </c>
      <c r="D7" s="109">
        <v>1</v>
      </c>
      <c r="E7" s="109">
        <v>8</v>
      </c>
      <c r="F7" s="109">
        <v>4</v>
      </c>
      <c r="G7" s="109">
        <v>255584</v>
      </c>
      <c r="H7" s="110">
        <v>8.5497000000000004E-2</v>
      </c>
      <c r="I7" s="111">
        <v>0.6958934103241754</v>
      </c>
      <c r="J7" s="112">
        <f t="shared" si="0"/>
        <v>0.69112461268079128</v>
      </c>
      <c r="K7" s="113"/>
      <c r="L7" s="113"/>
      <c r="M7" s="113"/>
      <c r="N7" s="114"/>
    </row>
    <row r="8" spans="1:14" ht="18" customHeight="1">
      <c r="A8" s="108">
        <v>2</v>
      </c>
      <c r="B8" s="109">
        <v>1</v>
      </c>
      <c r="C8" s="96" t="s">
        <v>209</v>
      </c>
      <c r="D8" s="109">
        <v>1</v>
      </c>
      <c r="E8" s="109">
        <v>12</v>
      </c>
      <c r="F8" s="109">
        <v>6</v>
      </c>
      <c r="G8" s="109">
        <v>255585</v>
      </c>
      <c r="H8" s="110">
        <v>8.3363999999999994E-2</v>
      </c>
      <c r="I8" s="111">
        <v>0.69020700491599751</v>
      </c>
      <c r="J8" s="112">
        <f t="shared" si="0"/>
        <v>0.69082104392230603</v>
      </c>
      <c r="K8" s="113"/>
      <c r="L8" s="113"/>
      <c r="M8" s="113"/>
      <c r="N8" s="114"/>
    </row>
    <row r="9" spans="1:14" ht="18" customHeight="1">
      <c r="A9" s="108">
        <v>2</v>
      </c>
      <c r="B9" s="109">
        <v>1</v>
      </c>
      <c r="C9" s="96" t="s">
        <v>209</v>
      </c>
      <c r="D9" s="109">
        <v>1</v>
      </c>
      <c r="E9" s="109">
        <v>17</v>
      </c>
      <c r="F9" s="109">
        <v>9</v>
      </c>
      <c r="G9" s="109">
        <v>255586</v>
      </c>
      <c r="H9" s="110">
        <v>8.6204000000000003E-2</v>
      </c>
      <c r="I9" s="111">
        <v>0.6880757620999377</v>
      </c>
      <c r="J9" s="112">
        <f t="shared" si="0"/>
        <v>0.6907072675224083</v>
      </c>
      <c r="K9" s="113"/>
      <c r="L9" s="113"/>
      <c r="M9" s="113"/>
      <c r="N9" s="114"/>
    </row>
    <row r="10" spans="1:14" ht="18" customHeight="1">
      <c r="A10" s="108">
        <v>2</v>
      </c>
      <c r="B10" s="109">
        <v>1</v>
      </c>
      <c r="C10" s="96" t="s">
        <v>209</v>
      </c>
      <c r="D10" s="109">
        <v>1</v>
      </c>
      <c r="E10" s="109">
        <v>18</v>
      </c>
      <c r="F10" s="109">
        <v>9</v>
      </c>
      <c r="G10" s="109">
        <v>255587</v>
      </c>
      <c r="H10" s="110">
        <v>8.6524000000000004E-2</v>
      </c>
      <c r="I10" s="111">
        <v>0.67684377800614648</v>
      </c>
      <c r="J10" s="112">
        <f t="shared" si="0"/>
        <v>0.69010764804016478</v>
      </c>
      <c r="K10" s="113"/>
      <c r="L10" s="113"/>
      <c r="M10" s="113"/>
      <c r="N10" s="114"/>
    </row>
    <row r="11" spans="1:14" ht="18" customHeight="1">
      <c r="A11" s="108">
        <v>2</v>
      </c>
      <c r="B11" s="109">
        <v>1</v>
      </c>
      <c r="C11" s="96" t="s">
        <v>209</v>
      </c>
      <c r="D11" s="109">
        <v>1</v>
      </c>
      <c r="E11" s="109">
        <v>9</v>
      </c>
      <c r="F11" s="109">
        <v>5</v>
      </c>
      <c r="G11" s="109">
        <v>255588</v>
      </c>
      <c r="H11" s="110">
        <v>8.7395E-2</v>
      </c>
      <c r="I11" s="111">
        <v>0.69661081267900171</v>
      </c>
      <c r="J11" s="112">
        <f t="shared" si="0"/>
        <v>0.69116291120623163</v>
      </c>
      <c r="K11" s="113"/>
      <c r="L11" s="113"/>
      <c r="M11" s="113"/>
      <c r="N11" s="114"/>
    </row>
    <row r="12" spans="1:14" ht="18" customHeight="1">
      <c r="A12" s="108">
        <v>2</v>
      </c>
      <c r="B12" s="109">
        <v>1</v>
      </c>
      <c r="C12" s="96" t="s">
        <v>209</v>
      </c>
      <c r="D12" s="109">
        <v>1</v>
      </c>
      <c r="E12" s="109">
        <v>4</v>
      </c>
      <c r="F12" s="109">
        <v>2</v>
      </c>
      <c r="G12" s="109">
        <v>255589</v>
      </c>
      <c r="H12" s="110">
        <v>8.5791999999999993E-2</v>
      </c>
      <c r="I12" s="111">
        <v>0.69175232429917033</v>
      </c>
      <c r="J12" s="112">
        <f t="shared" si="0"/>
        <v>0.69090354079914473</v>
      </c>
      <c r="K12" s="113"/>
      <c r="L12" s="113"/>
      <c r="M12" s="113"/>
      <c r="N12" s="114"/>
    </row>
    <row r="13" spans="1:14" ht="18" customHeight="1">
      <c r="A13" s="108">
        <v>2</v>
      </c>
      <c r="B13" s="109">
        <v>1</v>
      </c>
      <c r="C13" s="96" t="s">
        <v>209</v>
      </c>
      <c r="D13" s="109">
        <v>1</v>
      </c>
      <c r="E13" s="109">
        <v>7</v>
      </c>
      <c r="F13" s="109">
        <v>4</v>
      </c>
      <c r="G13" s="109">
        <v>255590</v>
      </c>
      <c r="H13" s="110">
        <v>8.5363999999999995E-2</v>
      </c>
      <c r="I13" s="111">
        <v>0.69384589008681496</v>
      </c>
      <c r="J13" s="112">
        <f t="shared" si="0"/>
        <v>0.69101530581084236</v>
      </c>
      <c r="K13" s="113"/>
      <c r="L13" s="113"/>
      <c r="M13" s="113"/>
      <c r="N13" s="114"/>
    </row>
    <row r="14" spans="1:14" ht="18" customHeight="1">
      <c r="A14" s="108">
        <v>2</v>
      </c>
      <c r="B14" s="109">
        <v>1</v>
      </c>
      <c r="C14" s="96" t="s">
        <v>209</v>
      </c>
      <c r="D14" s="109">
        <v>1</v>
      </c>
      <c r="E14" s="109">
        <v>2</v>
      </c>
      <c r="F14" s="109">
        <v>1</v>
      </c>
      <c r="G14" s="109">
        <v>255591</v>
      </c>
      <c r="H14" s="110">
        <v>8.4136000000000002E-2</v>
      </c>
      <c r="I14" s="111">
        <v>0.69783897342439871</v>
      </c>
      <c r="J14" s="112">
        <f t="shared" si="0"/>
        <v>0.69122847656887076</v>
      </c>
      <c r="K14" s="113"/>
      <c r="L14" s="113"/>
      <c r="M14" s="113"/>
      <c r="N14" s="114"/>
    </row>
    <row r="15" spans="1:14" ht="18" customHeight="1">
      <c r="A15" s="108">
        <v>2</v>
      </c>
      <c r="B15" s="109">
        <v>1</v>
      </c>
      <c r="C15" s="96" t="s">
        <v>209</v>
      </c>
      <c r="D15" s="109">
        <v>1</v>
      </c>
      <c r="E15" s="109">
        <v>15</v>
      </c>
      <c r="F15" s="109">
        <v>8</v>
      </c>
      <c r="G15" s="109">
        <v>255592</v>
      </c>
      <c r="H15" s="110">
        <v>8.3921999999999997E-2</v>
      </c>
      <c r="I15" s="111">
        <v>0.68474144180087104</v>
      </c>
      <c r="J15" s="112">
        <f t="shared" si="0"/>
        <v>0.69052926482985943</v>
      </c>
      <c r="K15" s="113"/>
      <c r="L15" s="113"/>
      <c r="M15" s="113"/>
      <c r="N15" s="114"/>
    </row>
    <row r="16" spans="1:14" ht="18" customHeight="1">
      <c r="A16" s="108">
        <v>2</v>
      </c>
      <c r="B16" s="109">
        <v>1</v>
      </c>
      <c r="C16" s="96" t="s">
        <v>209</v>
      </c>
      <c r="D16" s="109">
        <v>1</v>
      </c>
      <c r="E16" s="109">
        <v>5</v>
      </c>
      <c r="F16" s="109">
        <v>3</v>
      </c>
      <c r="G16" s="109">
        <v>255593</v>
      </c>
      <c r="H16" s="110">
        <v>8.5467000000000001E-2</v>
      </c>
      <c r="I16" s="111">
        <v>0.68201523336777847</v>
      </c>
      <c r="J16" s="112">
        <f t="shared" si="0"/>
        <v>0.69038372618989263</v>
      </c>
      <c r="K16" s="113"/>
      <c r="L16" s="113"/>
      <c r="M16" s="113"/>
      <c r="N16" s="114"/>
    </row>
    <row r="17" spans="1:14" ht="18" customHeight="1">
      <c r="A17" s="108">
        <v>2</v>
      </c>
      <c r="B17" s="109">
        <v>1</v>
      </c>
      <c r="C17" s="96" t="s">
        <v>209</v>
      </c>
      <c r="D17" s="109">
        <v>1</v>
      </c>
      <c r="E17" s="109">
        <v>20</v>
      </c>
      <c r="F17" s="109">
        <v>10</v>
      </c>
      <c r="G17" s="109">
        <v>255594</v>
      </c>
      <c r="H17" s="110">
        <v>8.7359999999999993E-2</v>
      </c>
      <c r="I17" s="111">
        <v>0.6876711810726811</v>
      </c>
      <c r="J17" s="112">
        <f t="shared" si="0"/>
        <v>0.69068566896385764</v>
      </c>
      <c r="K17" s="113"/>
      <c r="L17" s="113"/>
      <c r="M17" s="113"/>
      <c r="N17" s="114"/>
    </row>
    <row r="18" spans="1:14" ht="18" customHeight="1">
      <c r="A18" s="108">
        <v>2</v>
      </c>
      <c r="B18" s="109">
        <v>1</v>
      </c>
      <c r="C18" s="96" t="s">
        <v>209</v>
      </c>
      <c r="D18" s="109">
        <v>1</v>
      </c>
      <c r="E18" s="109">
        <v>10</v>
      </c>
      <c r="F18" s="109">
        <v>5</v>
      </c>
      <c r="G18" s="109">
        <v>255595</v>
      </c>
      <c r="H18" s="110">
        <v>8.8444999999999996E-2</v>
      </c>
      <c r="I18" s="111">
        <v>0.68940687596779682</v>
      </c>
      <c r="J18" s="112">
        <f t="shared" si="0"/>
        <v>0.69077832903759451</v>
      </c>
      <c r="K18" s="113"/>
      <c r="L18" s="113"/>
      <c r="M18" s="113"/>
      <c r="N18" s="114"/>
    </row>
    <row r="19" spans="1:14" ht="18" customHeight="1">
      <c r="A19" s="108">
        <v>2</v>
      </c>
      <c r="B19" s="109">
        <v>1</v>
      </c>
      <c r="C19" s="96" t="s">
        <v>209</v>
      </c>
      <c r="D19" s="109">
        <v>1</v>
      </c>
      <c r="E19" s="109">
        <v>11</v>
      </c>
      <c r="F19" s="109">
        <v>6</v>
      </c>
      <c r="G19" s="109">
        <v>255596</v>
      </c>
      <c r="H19" s="110">
        <v>8.4474999999999995E-2</v>
      </c>
      <c r="I19" s="111">
        <v>0.68589797433249389</v>
      </c>
      <c r="J19" s="112">
        <f t="shared" si="0"/>
        <v>0.69059100632023362</v>
      </c>
      <c r="K19" s="113"/>
      <c r="L19" s="113"/>
      <c r="M19" s="113"/>
      <c r="N19" s="114"/>
    </row>
    <row r="20" spans="1:14" ht="18" customHeight="1">
      <c r="A20" s="108">
        <v>2</v>
      </c>
      <c r="B20" s="109">
        <v>1</v>
      </c>
      <c r="C20" s="96" t="s">
        <v>209</v>
      </c>
      <c r="D20" s="109">
        <v>1</v>
      </c>
      <c r="E20" s="109">
        <v>13</v>
      </c>
      <c r="F20" s="109">
        <v>7</v>
      </c>
      <c r="G20" s="109">
        <v>255597</v>
      </c>
      <c r="H20" s="110">
        <v>8.6187E-2</v>
      </c>
      <c r="I20" s="111">
        <v>0.70854457206251809</v>
      </c>
      <c r="J20" s="112">
        <f t="shared" si="0"/>
        <v>0.69179999496302913</v>
      </c>
      <c r="K20" s="113"/>
      <c r="L20" s="113"/>
      <c r="M20" s="113"/>
      <c r="N20" s="114"/>
    </row>
    <row r="21" spans="1:14" ht="18" customHeight="1">
      <c r="A21" s="108">
        <v>2</v>
      </c>
      <c r="B21" s="109">
        <v>1</v>
      </c>
      <c r="C21" s="96" t="s">
        <v>209</v>
      </c>
      <c r="D21" s="109">
        <v>1</v>
      </c>
      <c r="E21" s="109">
        <v>6</v>
      </c>
      <c r="F21" s="109">
        <v>3</v>
      </c>
      <c r="G21" s="109">
        <v>255598</v>
      </c>
      <c r="H21" s="110">
        <v>8.7448999999999999E-2</v>
      </c>
      <c r="I21" s="111">
        <v>0.70096867305123822</v>
      </c>
      <c r="J21" s="112">
        <f t="shared" si="0"/>
        <v>0.69139555558662513</v>
      </c>
      <c r="K21" s="113"/>
      <c r="L21" s="113"/>
      <c r="M21" s="113"/>
      <c r="N21" s="114"/>
    </row>
    <row r="22" spans="1:14" ht="18" customHeight="1" thickBot="1">
      <c r="A22" s="108">
        <v>2</v>
      </c>
      <c r="B22" s="109">
        <v>1</v>
      </c>
      <c r="C22" s="96" t="s">
        <v>209</v>
      </c>
      <c r="D22" s="109">
        <v>1</v>
      </c>
      <c r="E22" s="109">
        <v>14</v>
      </c>
      <c r="F22" s="109">
        <v>7</v>
      </c>
      <c r="G22" s="109">
        <v>255599</v>
      </c>
      <c r="H22" s="110">
        <v>8.5174E-2</v>
      </c>
      <c r="I22" s="111">
        <v>0.66920472511390039</v>
      </c>
      <c r="J22" s="112">
        <f>IF(ISNUMBER($I22),(($I22-$I$23)*$I$27)+$I$23,"-     ")</f>
        <v>0.68969983719376127</v>
      </c>
      <c r="K22" s="113"/>
      <c r="L22" s="113"/>
      <c r="M22" s="113"/>
      <c r="N22" s="114"/>
    </row>
    <row r="23" spans="1:14" ht="18" customHeight="1">
      <c r="A23" s="147" t="s">
        <v>198</v>
      </c>
      <c r="B23" s="131"/>
      <c r="C23" s="132"/>
      <c r="D23" s="131"/>
      <c r="E23" s="131"/>
      <c r="F23" s="133"/>
      <c r="G23" s="131"/>
      <c r="H23" s="134">
        <f>AVERAGE(H$3:H$22)</f>
        <v>8.5498750000000012E-2</v>
      </c>
      <c r="I23" s="115">
        <f>AVERAGE(I$3:I$22)</f>
        <v>0.69085567307249907</v>
      </c>
      <c r="J23" s="116">
        <f>AVERAGE(J$3:J$22)</f>
        <v>0.69085567307249907</v>
      </c>
      <c r="K23" s="132"/>
      <c r="L23" s="132"/>
      <c r="M23" s="132"/>
      <c r="N23" s="135"/>
    </row>
    <row r="24" spans="1:14" ht="18" customHeight="1">
      <c r="A24" s="148" t="s">
        <v>197</v>
      </c>
      <c r="B24" s="130"/>
      <c r="C24" s="129"/>
      <c r="D24" s="130"/>
      <c r="E24" s="130"/>
      <c r="F24" s="130"/>
      <c r="G24" s="130"/>
      <c r="H24" s="136"/>
      <c r="I24" s="117">
        <f>MEDIAN(I$3:I$22)</f>
        <v>0.69097966460758387</v>
      </c>
      <c r="J24" s="118">
        <f>MEDIAN(J$3:J$22)</f>
        <v>0.69086229236072538</v>
      </c>
      <c r="K24" s="129"/>
      <c r="L24" s="129"/>
      <c r="M24" s="129"/>
      <c r="N24" s="137"/>
    </row>
    <row r="25" spans="1:14" ht="18" customHeight="1">
      <c r="A25" s="148" t="s">
        <v>196</v>
      </c>
      <c r="B25" s="130"/>
      <c r="C25" s="129"/>
      <c r="D25" s="130"/>
      <c r="E25" s="130"/>
      <c r="F25" s="130"/>
      <c r="G25" s="130"/>
      <c r="H25" s="136"/>
      <c r="I25" s="117">
        <f>STDEV(I$3:I$22)</f>
        <v>1.0113063426931763E-2</v>
      </c>
      <c r="J25" s="118">
        <f>STDEV(J$3:J$22)</f>
        <v>5.3988590130790064E-4</v>
      </c>
      <c r="K25" s="129"/>
      <c r="L25" s="129"/>
      <c r="M25" s="129"/>
      <c r="N25" s="137"/>
    </row>
    <row r="26" spans="1:14" ht="18" customHeight="1" thickBot="1">
      <c r="A26" s="148" t="s">
        <v>195</v>
      </c>
      <c r="B26" s="130"/>
      <c r="C26" s="129"/>
      <c r="D26" s="130"/>
      <c r="E26" s="130"/>
      <c r="F26" s="130"/>
      <c r="G26" s="130"/>
      <c r="H26" s="136"/>
      <c r="I26" s="119">
        <f>I25/I23</f>
        <v>1.4638460421053079E-2</v>
      </c>
      <c r="J26" s="120">
        <f>J25/J23</f>
        <v>7.814742244307292E-4</v>
      </c>
      <c r="K26" s="129"/>
      <c r="L26" s="129"/>
      <c r="M26" s="129"/>
      <c r="N26" s="137"/>
    </row>
    <row r="27" spans="1:14" ht="18" customHeight="1" thickBot="1">
      <c r="A27" s="149" t="s">
        <v>194</v>
      </c>
      <c r="B27" s="121"/>
      <c r="C27" s="122"/>
      <c r="D27" s="121"/>
      <c r="E27" s="121"/>
      <c r="F27" s="121"/>
      <c r="G27" s="121"/>
      <c r="H27" s="123"/>
      <c r="I27" s="150">
        <f>SQRT(I26*I26*H23/$C$31)/I26</f>
        <v>5.338500101464206E-2</v>
      </c>
      <c r="J27" s="124"/>
      <c r="K27" s="124"/>
      <c r="L27" s="124"/>
      <c r="M27" s="124"/>
      <c r="N27" s="125"/>
    </row>
    <row r="28" spans="1:14" ht="18" customHeight="1">
      <c r="H28" s="126"/>
    </row>
    <row r="29" spans="1:14" ht="18" customHeight="1">
      <c r="H29" s="126"/>
    </row>
    <row r="30" spans="1:14" ht="18" customHeight="1">
      <c r="A30" s="127" t="s">
        <v>193</v>
      </c>
      <c r="B30" s="128" t="s">
        <v>206</v>
      </c>
      <c r="H30" s="126"/>
    </row>
    <row r="31" spans="1:14" ht="18" customHeight="1">
      <c r="A31" s="96" t="s">
        <v>192</v>
      </c>
      <c r="C31" s="130">
        <v>30</v>
      </c>
      <c r="D31" s="129" t="s">
        <v>191</v>
      </c>
      <c r="H31" s="126"/>
    </row>
    <row r="32" spans="1:14" ht="18" customHeight="1">
      <c r="H32" s="126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2024-01-18 15:16.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D5A-0CDB-4BC0-9456-408FB3FC656E}">
  <sheetPr codeName="Sheet6"/>
  <dimension ref="A1:BN169"/>
  <sheetViews>
    <sheetView zoomScale="70" zoomScaleNormal="70" workbookViewId="0"/>
  </sheetViews>
  <sheetFormatPr defaultColWidth="9.140625"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473</v>
      </c>
      <c r="BM1" s="28" t="s">
        <v>278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6" t="s">
        <v>235</v>
      </c>
      <c r="E3" s="1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236</v>
      </c>
      <c r="E4" s="1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120</v>
      </c>
      <c r="E5" s="15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 t="s">
        <v>97</v>
      </c>
      <c r="E6" s="15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 t="s">
        <v>97</v>
      </c>
      <c r="E7" s="15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</v>
      </c>
    </row>
    <row r="8" spans="1:66">
      <c r="A8" s="30"/>
      <c r="B8" s="19">
        <v>1</v>
      </c>
      <c r="C8" s="9">
        <v>3</v>
      </c>
      <c r="D8" s="11">
        <v>10</v>
      </c>
      <c r="E8" s="15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 t="s">
        <v>97</v>
      </c>
      <c r="E9" s="15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6.6666666666666696</v>
      </c>
      <c r="BN9" s="28"/>
    </row>
    <row r="10" spans="1:66">
      <c r="A10" s="30"/>
      <c r="B10" s="19">
        <v>1</v>
      </c>
      <c r="C10" s="9">
        <v>5</v>
      </c>
      <c r="D10" s="11" t="s">
        <v>97</v>
      </c>
      <c r="E10" s="1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1">
        <v>10</v>
      </c>
      <c r="E11" s="1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6"/>
    </row>
    <row r="12" spans="1:66">
      <c r="A12" s="30"/>
      <c r="B12" s="20" t="s">
        <v>237</v>
      </c>
      <c r="C12" s="12"/>
      <c r="D12" s="22">
        <v>10</v>
      </c>
      <c r="E12" s="1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6"/>
    </row>
    <row r="13" spans="1:66">
      <c r="A13" s="30"/>
      <c r="B13" s="3" t="s">
        <v>238</v>
      </c>
      <c r="C13" s="29"/>
      <c r="D13" s="11">
        <v>10</v>
      </c>
      <c r="E13" s="1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6"/>
    </row>
    <row r="14" spans="1:66">
      <c r="A14" s="30"/>
      <c r="B14" s="3" t="s">
        <v>239</v>
      </c>
      <c r="C14" s="29"/>
      <c r="D14" s="23">
        <v>0</v>
      </c>
      <c r="E14" s="1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0</v>
      </c>
      <c r="E15" s="1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0.49999999999999933</v>
      </c>
      <c r="E16" s="1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 t="s">
        <v>242</v>
      </c>
      <c r="E17" s="1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/>
      <c r="C18" s="20"/>
      <c r="D18" s="20"/>
      <c r="BM18" s="56"/>
    </row>
    <row r="19" spans="1:65" ht="15">
      <c r="B19" s="8" t="s">
        <v>474</v>
      </c>
      <c r="BM19" s="28" t="s">
        <v>67</v>
      </c>
    </row>
    <row r="20" spans="1:65" ht="15">
      <c r="A20" s="25" t="s">
        <v>99</v>
      </c>
      <c r="B20" s="18" t="s">
        <v>114</v>
      </c>
      <c r="C20" s="15" t="s">
        <v>115</v>
      </c>
      <c r="D20" s="14" t="s">
        <v>233</v>
      </c>
      <c r="E20" s="16" t="s">
        <v>233</v>
      </c>
      <c r="F20" s="17" t="s">
        <v>233</v>
      </c>
      <c r="G20" s="17" t="s">
        <v>233</v>
      </c>
      <c r="H20" s="17" t="s">
        <v>233</v>
      </c>
      <c r="I20" s="17" t="s">
        <v>233</v>
      </c>
      <c r="J20" s="17" t="s">
        <v>233</v>
      </c>
      <c r="K20" s="17" t="s">
        <v>233</v>
      </c>
      <c r="L20" s="17" t="s">
        <v>233</v>
      </c>
      <c r="M20" s="17" t="s">
        <v>233</v>
      </c>
      <c r="N20" s="17" t="s">
        <v>233</v>
      </c>
      <c r="O20" s="17" t="s">
        <v>233</v>
      </c>
      <c r="P20" s="17" t="s">
        <v>233</v>
      </c>
      <c r="Q20" s="17" t="s">
        <v>233</v>
      </c>
      <c r="R20" s="17" t="s">
        <v>233</v>
      </c>
      <c r="S20" s="17" t="s">
        <v>233</v>
      </c>
      <c r="T20" s="17" t="s">
        <v>233</v>
      </c>
      <c r="U20" s="17" t="s">
        <v>233</v>
      </c>
      <c r="V20" s="17" t="s">
        <v>233</v>
      </c>
      <c r="W20" s="17" t="s">
        <v>233</v>
      </c>
      <c r="X20" s="17" t="s">
        <v>233</v>
      </c>
      <c r="Y20" s="17" t="s">
        <v>233</v>
      </c>
      <c r="Z20" s="17" t="s">
        <v>233</v>
      </c>
      <c r="AA20" s="17" t="s">
        <v>233</v>
      </c>
      <c r="AB20" s="17" t="s">
        <v>233</v>
      </c>
      <c r="AC20" s="17" t="s">
        <v>233</v>
      </c>
      <c r="AD20" s="17" t="s">
        <v>233</v>
      </c>
      <c r="AE20" s="17" t="s">
        <v>233</v>
      </c>
      <c r="AF20" s="17" t="s">
        <v>233</v>
      </c>
      <c r="AG20" s="17" t="s">
        <v>233</v>
      </c>
      <c r="AH20" s="15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234</v>
      </c>
      <c r="C21" s="9" t="s">
        <v>234</v>
      </c>
      <c r="D21" s="157" t="s">
        <v>243</v>
      </c>
      <c r="E21" s="156" t="s">
        <v>244</v>
      </c>
      <c r="F21" s="158" t="s">
        <v>245</v>
      </c>
      <c r="G21" s="158" t="s">
        <v>246</v>
      </c>
      <c r="H21" s="158" t="s">
        <v>247</v>
      </c>
      <c r="I21" s="158" t="s">
        <v>248</v>
      </c>
      <c r="J21" s="158" t="s">
        <v>249</v>
      </c>
      <c r="K21" s="158" t="s">
        <v>250</v>
      </c>
      <c r="L21" s="158" t="s">
        <v>251</v>
      </c>
      <c r="M21" s="158" t="s">
        <v>252</v>
      </c>
      <c r="N21" s="158" t="s">
        <v>253</v>
      </c>
      <c r="O21" s="158" t="s">
        <v>254</v>
      </c>
      <c r="P21" s="158" t="s">
        <v>255</v>
      </c>
      <c r="Q21" s="158" t="s">
        <v>256</v>
      </c>
      <c r="R21" s="158" t="s">
        <v>257</v>
      </c>
      <c r="S21" s="158" t="s">
        <v>258</v>
      </c>
      <c r="T21" s="158" t="s">
        <v>259</v>
      </c>
      <c r="U21" s="158" t="s">
        <v>260</v>
      </c>
      <c r="V21" s="158" t="s">
        <v>261</v>
      </c>
      <c r="W21" s="158" t="s">
        <v>262</v>
      </c>
      <c r="X21" s="158" t="s">
        <v>263</v>
      </c>
      <c r="Y21" s="158" t="s">
        <v>264</v>
      </c>
      <c r="Z21" s="158" t="s">
        <v>265</v>
      </c>
      <c r="AA21" s="158" t="s">
        <v>266</v>
      </c>
      <c r="AB21" s="158" t="s">
        <v>267</v>
      </c>
      <c r="AC21" s="158" t="s">
        <v>268</v>
      </c>
      <c r="AD21" s="158" t="s">
        <v>269</v>
      </c>
      <c r="AE21" s="158" t="s">
        <v>270</v>
      </c>
      <c r="AF21" s="158" t="s">
        <v>235</v>
      </c>
      <c r="AG21" s="158" t="s">
        <v>271</v>
      </c>
      <c r="AH21" s="15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3</v>
      </c>
    </row>
    <row r="22" spans="1:65">
      <c r="A22" s="30"/>
      <c r="B22" s="19"/>
      <c r="C22" s="9"/>
      <c r="D22" s="9" t="s">
        <v>117</v>
      </c>
      <c r="E22" s="10" t="s">
        <v>272</v>
      </c>
      <c r="F22" s="11" t="s">
        <v>272</v>
      </c>
      <c r="G22" s="11" t="s">
        <v>272</v>
      </c>
      <c r="H22" s="11" t="s">
        <v>273</v>
      </c>
      <c r="I22" s="11" t="s">
        <v>273</v>
      </c>
      <c r="J22" s="11" t="s">
        <v>273</v>
      </c>
      <c r="K22" s="11" t="s">
        <v>273</v>
      </c>
      <c r="L22" s="11" t="s">
        <v>273</v>
      </c>
      <c r="M22" s="11" t="s">
        <v>272</v>
      </c>
      <c r="N22" s="11" t="s">
        <v>273</v>
      </c>
      <c r="O22" s="11" t="s">
        <v>272</v>
      </c>
      <c r="P22" s="11" t="s">
        <v>273</v>
      </c>
      <c r="Q22" s="11" t="s">
        <v>272</v>
      </c>
      <c r="R22" s="11" t="s">
        <v>272</v>
      </c>
      <c r="S22" s="11" t="s">
        <v>272</v>
      </c>
      <c r="T22" s="11" t="s">
        <v>272</v>
      </c>
      <c r="U22" s="11" t="s">
        <v>272</v>
      </c>
      <c r="V22" s="11" t="s">
        <v>272</v>
      </c>
      <c r="W22" s="11" t="s">
        <v>273</v>
      </c>
      <c r="X22" s="11" t="s">
        <v>273</v>
      </c>
      <c r="Y22" s="11" t="s">
        <v>272</v>
      </c>
      <c r="Z22" s="11" t="s">
        <v>272</v>
      </c>
      <c r="AA22" s="11" t="s">
        <v>273</v>
      </c>
      <c r="AB22" s="11" t="s">
        <v>272</v>
      </c>
      <c r="AC22" s="11" t="s">
        <v>272</v>
      </c>
      <c r="AD22" s="11" t="s">
        <v>272</v>
      </c>
      <c r="AE22" s="11" t="s">
        <v>272</v>
      </c>
      <c r="AF22" s="11" t="s">
        <v>272</v>
      </c>
      <c r="AG22" s="11" t="s">
        <v>272</v>
      </c>
      <c r="AH22" s="159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7" t="s">
        <v>274</v>
      </c>
      <c r="E23" s="26" t="s">
        <v>275</v>
      </c>
      <c r="F23" s="26" t="s">
        <v>120</v>
      </c>
      <c r="G23" s="26" t="s">
        <v>120</v>
      </c>
      <c r="H23" s="26" t="s">
        <v>120</v>
      </c>
      <c r="I23" s="26" t="s">
        <v>120</v>
      </c>
      <c r="J23" s="26" t="s">
        <v>120</v>
      </c>
      <c r="K23" s="26" t="s">
        <v>120</v>
      </c>
      <c r="L23" s="26" t="s">
        <v>120</v>
      </c>
      <c r="M23" s="26" t="s">
        <v>276</v>
      </c>
      <c r="N23" s="26" t="s">
        <v>276</v>
      </c>
      <c r="O23" s="26" t="s">
        <v>120</v>
      </c>
      <c r="P23" s="26" t="s">
        <v>276</v>
      </c>
      <c r="Q23" s="26" t="s">
        <v>120</v>
      </c>
      <c r="R23" s="26" t="s">
        <v>277</v>
      </c>
      <c r="S23" s="26" t="s">
        <v>120</v>
      </c>
      <c r="T23" s="26" t="s">
        <v>120</v>
      </c>
      <c r="U23" s="26" t="s">
        <v>276</v>
      </c>
      <c r="V23" s="26" t="s">
        <v>120</v>
      </c>
      <c r="W23" s="26" t="s">
        <v>277</v>
      </c>
      <c r="X23" s="26" t="s">
        <v>120</v>
      </c>
      <c r="Y23" s="26" t="s">
        <v>120</v>
      </c>
      <c r="Z23" s="26" t="s">
        <v>276</v>
      </c>
      <c r="AA23" s="26" t="s">
        <v>120</v>
      </c>
      <c r="AB23" s="26" t="s">
        <v>276</v>
      </c>
      <c r="AC23" s="26" t="s">
        <v>120</v>
      </c>
      <c r="AD23" s="26" t="s">
        <v>120</v>
      </c>
      <c r="AE23" s="26" t="s">
        <v>120</v>
      </c>
      <c r="AF23" s="26" t="s">
        <v>120</v>
      </c>
      <c r="AG23" s="26" t="s">
        <v>120</v>
      </c>
      <c r="AH23" s="159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10">
        <v>0.6758145801309251</v>
      </c>
      <c r="E24" s="211">
        <v>0.75</v>
      </c>
      <c r="F24" s="212">
        <v>0.70199999999999996</v>
      </c>
      <c r="G24" s="212">
        <v>0.66</v>
      </c>
      <c r="H24" s="212">
        <v>0.66500000000000004</v>
      </c>
      <c r="I24" s="213">
        <v>0.60199999999999998</v>
      </c>
      <c r="J24" s="212">
        <v>0.64600000000000002</v>
      </c>
      <c r="K24" s="212">
        <v>0.69499999999999995</v>
      </c>
      <c r="L24" s="212">
        <v>0.65900000000000003</v>
      </c>
      <c r="M24" s="211">
        <v>0.58499999999999996</v>
      </c>
      <c r="N24" s="212">
        <v>0.66900000000000004</v>
      </c>
      <c r="O24" s="212">
        <v>0.68400000000000005</v>
      </c>
      <c r="P24" s="212">
        <v>0.66900000000000004</v>
      </c>
      <c r="Q24" s="212">
        <v>0.68265073315266833</v>
      </c>
      <c r="R24" s="212">
        <v>0.67</v>
      </c>
      <c r="S24" s="212">
        <v>0.65056628914057291</v>
      </c>
      <c r="T24" s="211">
        <v>0.61</v>
      </c>
      <c r="U24" s="212">
        <v>0.65200000000000002</v>
      </c>
      <c r="V24" s="212">
        <v>0.65700000000000003</v>
      </c>
      <c r="W24" s="212">
        <v>0.68</v>
      </c>
      <c r="X24" s="212">
        <v>0.66100000000000003</v>
      </c>
      <c r="Y24" s="212">
        <v>0.69299999999999995</v>
      </c>
      <c r="Z24" s="211">
        <v>0.58835000000000004</v>
      </c>
      <c r="AA24" s="212">
        <v>0.64800000000000002</v>
      </c>
      <c r="AB24" s="212">
        <v>0.67700000000000005</v>
      </c>
      <c r="AC24" s="212">
        <v>0.66899999999999993</v>
      </c>
      <c r="AD24" s="212">
        <v>0.66899999999999993</v>
      </c>
      <c r="AE24" s="212">
        <v>0.69699999999999995</v>
      </c>
      <c r="AF24" s="212">
        <v>0.67</v>
      </c>
      <c r="AG24" s="212">
        <v>0.64</v>
      </c>
      <c r="AH24" s="214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6">
        <v>1</v>
      </c>
    </row>
    <row r="25" spans="1:65">
      <c r="A25" s="30"/>
      <c r="B25" s="19">
        <v>1</v>
      </c>
      <c r="C25" s="9">
        <v>2</v>
      </c>
      <c r="D25" s="217">
        <v>0.69783897342439871</v>
      </c>
      <c r="E25" s="218">
        <v>0.74</v>
      </c>
      <c r="F25" s="23">
        <v>0.68899999999999995</v>
      </c>
      <c r="G25" s="23">
        <v>0.66</v>
      </c>
      <c r="H25" s="23">
        <v>0.67</v>
      </c>
      <c r="I25" s="23">
        <v>0.66600000000000004</v>
      </c>
      <c r="J25" s="23">
        <v>0.66800000000000004</v>
      </c>
      <c r="K25" s="23">
        <v>0.68</v>
      </c>
      <c r="L25" s="23">
        <v>0.65400000000000003</v>
      </c>
      <c r="M25" s="218">
        <v>0.47099999999999997</v>
      </c>
      <c r="N25" s="23">
        <v>0.69099999999999995</v>
      </c>
      <c r="O25" s="23">
        <v>0.66400000000000003</v>
      </c>
      <c r="P25" s="23">
        <v>0.64600000000000002</v>
      </c>
      <c r="Q25" s="23">
        <v>0.67865866666666663</v>
      </c>
      <c r="R25" s="23">
        <v>0.67500000000000004</v>
      </c>
      <c r="S25" s="23">
        <v>0.65749999999999997</v>
      </c>
      <c r="T25" s="218">
        <v>0.61</v>
      </c>
      <c r="U25" s="23">
        <v>0.64700000000000002</v>
      </c>
      <c r="V25" s="23">
        <v>0.64200000000000002</v>
      </c>
      <c r="W25" s="23">
        <v>0.67</v>
      </c>
      <c r="X25" s="23">
        <v>0.65900000000000003</v>
      </c>
      <c r="Y25" s="23">
        <v>0.68700000000000006</v>
      </c>
      <c r="Z25" s="218">
        <v>0.58825000000000005</v>
      </c>
      <c r="AA25" s="23">
        <v>0.6419999999999999</v>
      </c>
      <c r="AB25" s="23">
        <v>0.69199999999999995</v>
      </c>
      <c r="AC25" s="23">
        <v>0.65700000000000003</v>
      </c>
      <c r="AD25" s="23">
        <v>0.67800000000000005</v>
      </c>
      <c r="AE25" s="23">
        <v>0.68400000000000005</v>
      </c>
      <c r="AF25" s="23">
        <v>0.64</v>
      </c>
      <c r="AG25" s="23">
        <v>0.63</v>
      </c>
      <c r="AH25" s="214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6" t="e">
        <v>#N/A</v>
      </c>
    </row>
    <row r="26" spans="1:65">
      <c r="A26" s="30"/>
      <c r="B26" s="19">
        <v>1</v>
      </c>
      <c r="C26" s="9">
        <v>3</v>
      </c>
      <c r="D26" s="217">
        <v>0.69355363441111773</v>
      </c>
      <c r="E26" s="218">
        <v>0.75</v>
      </c>
      <c r="F26" s="23">
        <v>0.71200000000000008</v>
      </c>
      <c r="G26" s="23">
        <v>0.64800000000000002</v>
      </c>
      <c r="H26" s="23">
        <v>0.67500000000000004</v>
      </c>
      <c r="I26" s="23">
        <v>0.65100000000000002</v>
      </c>
      <c r="J26" s="23">
        <v>0.63600000000000001</v>
      </c>
      <c r="K26" s="23">
        <v>0.67600000000000005</v>
      </c>
      <c r="L26" s="23">
        <v>0.65100000000000002</v>
      </c>
      <c r="M26" s="218">
        <v>0.625</v>
      </c>
      <c r="N26" s="23">
        <v>0.66300000000000003</v>
      </c>
      <c r="O26" s="23">
        <v>0.66400000000000003</v>
      </c>
      <c r="P26" s="23">
        <v>0.68400000000000005</v>
      </c>
      <c r="Q26" s="23">
        <v>0.68084621055625028</v>
      </c>
      <c r="R26" s="23">
        <v>0.66900000000000004</v>
      </c>
      <c r="S26" s="23">
        <v>0.65300000000000002</v>
      </c>
      <c r="T26" s="218">
        <v>0.57999999999999996</v>
      </c>
      <c r="U26" s="23">
        <v>0.64900000000000002</v>
      </c>
      <c r="V26" s="23">
        <v>0.65500000000000003</v>
      </c>
      <c r="W26" s="23">
        <v>0.7</v>
      </c>
      <c r="X26" s="23">
        <v>0.61299999999999999</v>
      </c>
      <c r="Y26" s="23">
        <v>0.69199999999999995</v>
      </c>
      <c r="Z26" s="218">
        <v>0.59072000000000002</v>
      </c>
      <c r="AA26" s="23">
        <v>0.63600000000000001</v>
      </c>
      <c r="AB26" s="23">
        <v>0.67</v>
      </c>
      <c r="AC26" s="23">
        <v>0.65899999999999992</v>
      </c>
      <c r="AD26" s="23">
        <v>0.66899999999999993</v>
      </c>
      <c r="AE26" s="23">
        <v>0.70799999999999996</v>
      </c>
      <c r="AF26" s="23">
        <v>0.68</v>
      </c>
      <c r="AG26" s="23">
        <v>0.63</v>
      </c>
      <c r="AH26" s="214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6">
        <v>16</v>
      </c>
    </row>
    <row r="27" spans="1:65">
      <c r="A27" s="30"/>
      <c r="B27" s="19">
        <v>1</v>
      </c>
      <c r="C27" s="9">
        <v>4</v>
      </c>
      <c r="D27" s="217">
        <v>0.69175232429917033</v>
      </c>
      <c r="E27" s="218">
        <v>0.74</v>
      </c>
      <c r="F27" s="23">
        <v>0.70399999999999996</v>
      </c>
      <c r="G27" s="23">
        <v>0.66400000000000003</v>
      </c>
      <c r="H27" s="23">
        <v>0.67200000000000004</v>
      </c>
      <c r="I27" s="23">
        <v>0.66900000000000004</v>
      </c>
      <c r="J27" s="23">
        <v>0.64800000000000002</v>
      </c>
      <c r="K27" s="23">
        <v>0.66500000000000004</v>
      </c>
      <c r="L27" s="23">
        <v>0.66600000000000004</v>
      </c>
      <c r="M27" s="218">
        <v>0.55400000000000005</v>
      </c>
      <c r="N27" s="23">
        <v>0.66700000000000004</v>
      </c>
      <c r="O27" s="23">
        <v>0.66400000000000003</v>
      </c>
      <c r="P27" s="23">
        <v>0.67</v>
      </c>
      <c r="Q27" s="23">
        <v>0.68232576427810465</v>
      </c>
      <c r="R27" s="23">
        <v>0.65400000000000003</v>
      </c>
      <c r="S27" s="23">
        <v>0.67105263157894735</v>
      </c>
      <c r="T27" s="218">
        <v>0.6</v>
      </c>
      <c r="U27" s="23">
        <v>0.64</v>
      </c>
      <c r="V27" s="23">
        <v>0.64200000000000002</v>
      </c>
      <c r="W27" s="23">
        <v>0.69</v>
      </c>
      <c r="X27" s="219">
        <v>0.59699999999999998</v>
      </c>
      <c r="Y27" s="23">
        <v>0.68799999999999994</v>
      </c>
      <c r="Z27" s="218">
        <v>0.57726</v>
      </c>
      <c r="AA27" s="23">
        <v>0.64100000000000001</v>
      </c>
      <c r="AB27" s="23">
        <v>0.68400000000000005</v>
      </c>
      <c r="AC27" s="23">
        <v>0.65400000000000003</v>
      </c>
      <c r="AD27" s="23">
        <v>0.66300000000000003</v>
      </c>
      <c r="AE27" s="23">
        <v>0.68</v>
      </c>
      <c r="AF27" s="23">
        <v>0.66</v>
      </c>
      <c r="AG27" s="23">
        <v>0.65</v>
      </c>
      <c r="AH27" s="214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6">
        <v>0.66674693939769258</v>
      </c>
    </row>
    <row r="28" spans="1:65">
      <c r="A28" s="30"/>
      <c r="B28" s="19">
        <v>1</v>
      </c>
      <c r="C28" s="9">
        <v>5</v>
      </c>
      <c r="D28" s="217">
        <v>0.68201523336777847</v>
      </c>
      <c r="E28" s="218">
        <v>0.74</v>
      </c>
      <c r="F28" s="23">
        <v>0.71699999999999997</v>
      </c>
      <c r="G28" s="23">
        <v>0.65</v>
      </c>
      <c r="H28" s="23">
        <v>0.67500000000000004</v>
      </c>
      <c r="I28" s="23">
        <v>0.66400000000000003</v>
      </c>
      <c r="J28" s="23">
        <v>0.625</v>
      </c>
      <c r="K28" s="23">
        <v>0.67700000000000005</v>
      </c>
      <c r="L28" s="219">
        <v>0.624</v>
      </c>
      <c r="M28" s="218">
        <v>0.64</v>
      </c>
      <c r="N28" s="23">
        <v>0.65600000000000003</v>
      </c>
      <c r="O28" s="23">
        <v>0.67800000000000005</v>
      </c>
      <c r="P28" s="23">
        <v>0.67900000000000005</v>
      </c>
      <c r="Q28" s="23">
        <v>0.6811425483362914</v>
      </c>
      <c r="R28" s="23">
        <v>0.67400000000000004</v>
      </c>
      <c r="S28" s="23">
        <v>0.65878167626114414</v>
      </c>
      <c r="T28" s="218">
        <v>0.6</v>
      </c>
      <c r="U28" s="23">
        <v>0.65200000000000002</v>
      </c>
      <c r="V28" s="23">
        <v>0.64200000000000002</v>
      </c>
      <c r="W28" s="23">
        <v>0.71</v>
      </c>
      <c r="X28" s="23">
        <v>0.63800000000000001</v>
      </c>
      <c r="Y28" s="23">
        <v>0.69399999999999995</v>
      </c>
      <c r="Z28" s="218">
        <v>0.59675999999999996</v>
      </c>
      <c r="AA28" s="23">
        <v>0.63400000000000001</v>
      </c>
      <c r="AB28" s="23">
        <v>0.67700000000000005</v>
      </c>
      <c r="AC28" s="23">
        <v>0.66100000000000003</v>
      </c>
      <c r="AD28" s="23">
        <v>0.66</v>
      </c>
      <c r="AE28" s="23">
        <v>0.66300000000000003</v>
      </c>
      <c r="AF28" s="23">
        <v>0.68</v>
      </c>
      <c r="AG28" s="23">
        <v>0.65</v>
      </c>
      <c r="AH28" s="214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6">
        <v>7</v>
      </c>
    </row>
    <row r="29" spans="1:65">
      <c r="A29" s="30"/>
      <c r="B29" s="19">
        <v>1</v>
      </c>
      <c r="C29" s="9">
        <v>6</v>
      </c>
      <c r="D29" s="217">
        <v>0.70096867305123822</v>
      </c>
      <c r="E29" s="218">
        <v>0.74</v>
      </c>
      <c r="F29" s="23">
        <v>0.71200000000000008</v>
      </c>
      <c r="G29" s="23">
        <v>0.67500000000000004</v>
      </c>
      <c r="H29" s="23">
        <v>0.68500000000000005</v>
      </c>
      <c r="I29" s="23">
        <v>0.65500000000000003</v>
      </c>
      <c r="J29" s="23">
        <v>0.64700000000000002</v>
      </c>
      <c r="K29" s="23">
        <v>0.67600000000000005</v>
      </c>
      <c r="L29" s="23">
        <v>0.66400000000000003</v>
      </c>
      <c r="M29" s="218">
        <v>0.60599999999999998</v>
      </c>
      <c r="N29" s="23">
        <v>0.67900000000000005</v>
      </c>
      <c r="O29" s="23">
        <v>0.70499999999999996</v>
      </c>
      <c r="P29" s="23">
        <v>0.68100000000000005</v>
      </c>
      <c r="Q29" s="23">
        <v>0.68314098148596303</v>
      </c>
      <c r="R29" s="23">
        <v>0.67100000000000004</v>
      </c>
      <c r="S29" s="23">
        <v>0.67377540819726767</v>
      </c>
      <c r="T29" s="218">
        <v>0.61</v>
      </c>
      <c r="U29" s="23">
        <v>0.64600000000000002</v>
      </c>
      <c r="V29" s="23">
        <v>0.65600000000000003</v>
      </c>
      <c r="W29" s="23">
        <v>0.7</v>
      </c>
      <c r="X29" s="23">
        <v>0.63300000000000001</v>
      </c>
      <c r="Y29" s="23">
        <v>0.68600000000000005</v>
      </c>
      <c r="Z29" s="218">
        <v>0.58904000000000001</v>
      </c>
      <c r="AA29" s="23">
        <v>0.629</v>
      </c>
      <c r="AB29" s="23">
        <v>0.66600000000000004</v>
      </c>
      <c r="AC29" s="23">
        <v>0.65899999999999992</v>
      </c>
      <c r="AD29" s="23">
        <v>0.67100000000000004</v>
      </c>
      <c r="AE29" s="23">
        <v>0.69799999999999995</v>
      </c>
      <c r="AF29" s="23">
        <v>0.66</v>
      </c>
      <c r="AG29" s="23">
        <v>0.64</v>
      </c>
      <c r="AH29" s="214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57"/>
    </row>
    <row r="30" spans="1:65">
      <c r="A30" s="30"/>
      <c r="B30" s="19"/>
      <c r="C30" s="9">
        <v>7</v>
      </c>
      <c r="D30" s="217">
        <v>0.69384589008681496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4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57"/>
    </row>
    <row r="31" spans="1:65">
      <c r="A31" s="30"/>
      <c r="B31" s="19"/>
      <c r="C31" s="9">
        <v>8</v>
      </c>
      <c r="D31" s="217">
        <v>0.6958934103241754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14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57"/>
    </row>
    <row r="32" spans="1:65">
      <c r="A32" s="30"/>
      <c r="B32" s="19"/>
      <c r="C32" s="9">
        <v>9</v>
      </c>
      <c r="D32" s="217">
        <v>0.69661081267900171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14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57"/>
    </row>
    <row r="33" spans="1:65">
      <c r="A33" s="30"/>
      <c r="B33" s="19"/>
      <c r="C33" s="9">
        <v>10</v>
      </c>
      <c r="D33" s="217">
        <v>0.68940687596779682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14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57"/>
    </row>
    <row r="34" spans="1:65">
      <c r="A34" s="30"/>
      <c r="B34" s="19"/>
      <c r="C34" s="9">
        <v>11</v>
      </c>
      <c r="D34" s="217">
        <v>0.68589797433249389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14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57"/>
    </row>
    <row r="35" spans="1:65">
      <c r="A35" s="30"/>
      <c r="B35" s="19"/>
      <c r="C35" s="9">
        <v>12</v>
      </c>
      <c r="D35" s="217">
        <v>0.69020700491599751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14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57"/>
    </row>
    <row r="36" spans="1:65">
      <c r="A36" s="30"/>
      <c r="B36" s="19"/>
      <c r="C36" s="9">
        <v>13</v>
      </c>
      <c r="D36" s="217">
        <v>0.70854457206251809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14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57"/>
    </row>
    <row r="37" spans="1:65">
      <c r="A37" s="30"/>
      <c r="B37" s="19"/>
      <c r="C37" s="9">
        <v>14</v>
      </c>
      <c r="D37" s="217">
        <v>0.66920472511390039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14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57"/>
    </row>
    <row r="38" spans="1:65">
      <c r="A38" s="30"/>
      <c r="B38" s="19"/>
      <c r="C38" s="9">
        <v>15</v>
      </c>
      <c r="D38" s="217">
        <v>0.68474144180087104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14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57"/>
    </row>
    <row r="39" spans="1:65">
      <c r="A39" s="30"/>
      <c r="B39" s="19"/>
      <c r="C39" s="9">
        <v>16</v>
      </c>
      <c r="D39" s="217">
        <v>0.70454929882168815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14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57"/>
    </row>
    <row r="40" spans="1:65">
      <c r="A40" s="30"/>
      <c r="B40" s="19"/>
      <c r="C40" s="9">
        <v>17</v>
      </c>
      <c r="D40" s="217">
        <v>0.6880757620999377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14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57"/>
    </row>
    <row r="41" spans="1:65">
      <c r="A41" s="30"/>
      <c r="B41" s="19"/>
      <c r="C41" s="9">
        <v>18</v>
      </c>
      <c r="D41" s="217">
        <v>0.67684377800614648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14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57"/>
    </row>
    <row r="42" spans="1:65">
      <c r="A42" s="30"/>
      <c r="B42" s="19"/>
      <c r="C42" s="9">
        <v>19</v>
      </c>
      <c r="D42" s="217">
        <v>0.70367731548133361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14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57"/>
    </row>
    <row r="43" spans="1:65">
      <c r="A43" s="30"/>
      <c r="B43" s="19"/>
      <c r="C43" s="9">
        <v>20</v>
      </c>
      <c r="D43" s="217">
        <v>0.6876711810726811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14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57"/>
    </row>
    <row r="44" spans="1:65">
      <c r="A44" s="30"/>
      <c r="B44" s="20" t="s">
        <v>237</v>
      </c>
      <c r="C44" s="12"/>
      <c r="D44" s="220">
        <v>0.69085567307249929</v>
      </c>
      <c r="E44" s="220">
        <v>0.74333333333333351</v>
      </c>
      <c r="F44" s="220">
        <v>0.70600000000000007</v>
      </c>
      <c r="G44" s="220">
        <v>0.65949999999999998</v>
      </c>
      <c r="H44" s="220">
        <v>0.67366666666666664</v>
      </c>
      <c r="I44" s="220">
        <v>0.65116666666666667</v>
      </c>
      <c r="J44" s="220">
        <v>0.64500000000000002</v>
      </c>
      <c r="K44" s="220">
        <v>0.6781666666666667</v>
      </c>
      <c r="L44" s="220">
        <v>0.65300000000000014</v>
      </c>
      <c r="M44" s="220">
        <v>0.58016666666666672</v>
      </c>
      <c r="N44" s="220">
        <v>0.67083333333333328</v>
      </c>
      <c r="O44" s="220">
        <v>0.67649999999999999</v>
      </c>
      <c r="P44" s="220">
        <v>0.67149999999999999</v>
      </c>
      <c r="Q44" s="220">
        <v>0.6814608174126574</v>
      </c>
      <c r="R44" s="220">
        <v>0.66883333333333328</v>
      </c>
      <c r="S44" s="220">
        <v>0.66077933419632207</v>
      </c>
      <c r="T44" s="220">
        <v>0.60166666666666668</v>
      </c>
      <c r="U44" s="220">
        <v>0.64766666666666672</v>
      </c>
      <c r="V44" s="220">
        <v>0.64900000000000002</v>
      </c>
      <c r="W44" s="220">
        <v>0.69166666666666654</v>
      </c>
      <c r="X44" s="220">
        <v>0.63350000000000006</v>
      </c>
      <c r="Y44" s="220">
        <v>0.69</v>
      </c>
      <c r="Z44" s="220">
        <v>0.58839666666666668</v>
      </c>
      <c r="AA44" s="220">
        <v>0.63833333333333331</v>
      </c>
      <c r="AB44" s="220">
        <v>0.67766666666666675</v>
      </c>
      <c r="AC44" s="220">
        <v>0.65983333333333327</v>
      </c>
      <c r="AD44" s="220">
        <v>0.66833333333333345</v>
      </c>
      <c r="AE44" s="220">
        <v>0.68833333333333346</v>
      </c>
      <c r="AF44" s="220">
        <v>0.66500000000000015</v>
      </c>
      <c r="AG44" s="220">
        <v>0.64</v>
      </c>
      <c r="AH44" s="214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57"/>
    </row>
    <row r="45" spans="1:65">
      <c r="A45" s="30"/>
      <c r="B45" s="3" t="s">
        <v>238</v>
      </c>
      <c r="C45" s="29"/>
      <c r="D45" s="23">
        <v>0.69097966460758387</v>
      </c>
      <c r="E45" s="23">
        <v>0.74</v>
      </c>
      <c r="F45" s="23">
        <v>0.70799999999999996</v>
      </c>
      <c r="G45" s="23">
        <v>0.66</v>
      </c>
      <c r="H45" s="23">
        <v>0.67349999999999999</v>
      </c>
      <c r="I45" s="23">
        <v>0.65949999999999998</v>
      </c>
      <c r="J45" s="23">
        <v>0.64650000000000007</v>
      </c>
      <c r="K45" s="23">
        <v>0.6765000000000001</v>
      </c>
      <c r="L45" s="23">
        <v>0.65650000000000008</v>
      </c>
      <c r="M45" s="23">
        <v>0.59549999999999992</v>
      </c>
      <c r="N45" s="23">
        <v>0.66800000000000004</v>
      </c>
      <c r="O45" s="23">
        <v>0.67100000000000004</v>
      </c>
      <c r="P45" s="23">
        <v>0.6745000000000001</v>
      </c>
      <c r="Q45" s="23">
        <v>0.68173415630719802</v>
      </c>
      <c r="R45" s="23">
        <v>0.6705000000000001</v>
      </c>
      <c r="S45" s="23">
        <v>0.658140838130572</v>
      </c>
      <c r="T45" s="23">
        <v>0.60499999999999998</v>
      </c>
      <c r="U45" s="23">
        <v>0.64800000000000002</v>
      </c>
      <c r="V45" s="23">
        <v>0.64850000000000008</v>
      </c>
      <c r="W45" s="23">
        <v>0.69499999999999995</v>
      </c>
      <c r="X45" s="23">
        <v>0.63549999999999995</v>
      </c>
      <c r="Y45" s="23">
        <v>0.69</v>
      </c>
      <c r="Z45" s="23">
        <v>0.58869499999999997</v>
      </c>
      <c r="AA45" s="23">
        <v>0.63850000000000007</v>
      </c>
      <c r="AB45" s="23">
        <v>0.67700000000000005</v>
      </c>
      <c r="AC45" s="23">
        <v>0.65899999999999992</v>
      </c>
      <c r="AD45" s="23">
        <v>0.66899999999999993</v>
      </c>
      <c r="AE45" s="23">
        <v>0.6905</v>
      </c>
      <c r="AF45" s="23">
        <v>0.66500000000000004</v>
      </c>
      <c r="AG45" s="23">
        <v>0.64</v>
      </c>
      <c r="AH45" s="214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57"/>
    </row>
    <row r="46" spans="1:65">
      <c r="A46" s="30"/>
      <c r="B46" s="3" t="s">
        <v>239</v>
      </c>
      <c r="C46" s="29"/>
      <c r="D46" s="23">
        <v>1.0113063426931763E-2</v>
      </c>
      <c r="E46" s="23">
        <v>5.1639777949432277E-3</v>
      </c>
      <c r="F46" s="23">
        <v>1.0019980039900315E-2</v>
      </c>
      <c r="G46" s="23">
        <v>9.8336158151516254E-3</v>
      </c>
      <c r="H46" s="23">
        <v>6.6833125519211462E-3</v>
      </c>
      <c r="I46" s="23">
        <v>2.5039302439698031E-2</v>
      </c>
      <c r="J46" s="23">
        <v>1.4310835055998667E-2</v>
      </c>
      <c r="K46" s="23">
        <v>9.7039510853397289E-3</v>
      </c>
      <c r="L46" s="23">
        <v>1.5310127367203724E-2</v>
      </c>
      <c r="M46" s="23">
        <v>6.1453776667237205E-2</v>
      </c>
      <c r="N46" s="23">
        <v>1.2432484332049892E-2</v>
      </c>
      <c r="O46" s="23">
        <v>1.6367651022672715E-2</v>
      </c>
      <c r="P46" s="23">
        <v>1.3867227552759072E-2</v>
      </c>
      <c r="Q46" s="23">
        <v>1.6320581765225089E-3</v>
      </c>
      <c r="R46" s="23">
        <v>7.6267074590983738E-3</v>
      </c>
      <c r="S46" s="23">
        <v>9.5289829299446665E-3</v>
      </c>
      <c r="T46" s="23">
        <v>1.169045194450013E-2</v>
      </c>
      <c r="U46" s="23">
        <v>4.501851470969106E-3</v>
      </c>
      <c r="V46" s="23">
        <v>7.6941536246685448E-3</v>
      </c>
      <c r="W46" s="23">
        <v>1.4719601443879708E-2</v>
      </c>
      <c r="X46" s="23">
        <v>2.5217057718933057E-2</v>
      </c>
      <c r="Y46" s="23">
        <v>3.4058772731852377E-3</v>
      </c>
      <c r="Z46" s="23">
        <v>6.3214892760066086E-3</v>
      </c>
      <c r="AA46" s="23">
        <v>6.7131711334261828E-3</v>
      </c>
      <c r="AB46" s="23">
        <v>9.3950341493081423E-3</v>
      </c>
      <c r="AC46" s="23">
        <v>5.0760877323649924E-3</v>
      </c>
      <c r="AD46" s="23">
        <v>6.3140055960275079E-3</v>
      </c>
      <c r="AE46" s="23">
        <v>1.6033298683261202E-2</v>
      </c>
      <c r="AF46" s="23">
        <v>1.5165750888103116E-2</v>
      </c>
      <c r="AG46" s="23">
        <v>8.9442719099991665E-3</v>
      </c>
      <c r="AH46" s="214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57"/>
    </row>
    <row r="47" spans="1:65">
      <c r="A47" s="30"/>
      <c r="B47" s="3" t="s">
        <v>87</v>
      </c>
      <c r="C47" s="29"/>
      <c r="D47" s="13">
        <v>1.4638460421053073E-2</v>
      </c>
      <c r="E47" s="13">
        <v>6.947055329520036E-3</v>
      </c>
      <c r="F47" s="13">
        <v>1.4192606288810644E-2</v>
      </c>
      <c r="G47" s="13">
        <v>1.4910713897121494E-2</v>
      </c>
      <c r="H47" s="13">
        <v>9.9208004234356464E-3</v>
      </c>
      <c r="I47" s="13">
        <v>3.8452985574145941E-2</v>
      </c>
      <c r="J47" s="13">
        <v>2.2187341172090955E-2</v>
      </c>
      <c r="K47" s="13">
        <v>1.4309094743681094E-2</v>
      </c>
      <c r="L47" s="13">
        <v>2.3445830577647351E-2</v>
      </c>
      <c r="M47" s="13">
        <v>0.10592434932589002</v>
      </c>
      <c r="N47" s="13">
        <v>1.8532895898707914E-2</v>
      </c>
      <c r="O47" s="13">
        <v>2.4194606094120791E-2</v>
      </c>
      <c r="P47" s="13">
        <v>2.0651120704034361E-2</v>
      </c>
      <c r="Q47" s="13">
        <v>2.3949405964660457E-3</v>
      </c>
      <c r="R47" s="13">
        <v>1.1403001433987104E-2</v>
      </c>
      <c r="S47" s="13">
        <v>1.4420824678989643E-2</v>
      </c>
      <c r="T47" s="13">
        <v>1.943011403518027E-2</v>
      </c>
      <c r="U47" s="13">
        <v>6.9508772068488508E-3</v>
      </c>
      <c r="V47" s="13">
        <v>1.1855398497178034E-2</v>
      </c>
      <c r="W47" s="13">
        <v>2.1281351485127293E-2</v>
      </c>
      <c r="X47" s="13">
        <v>3.9805931679452337E-2</v>
      </c>
      <c r="Y47" s="13">
        <v>4.9360540191090404E-3</v>
      </c>
      <c r="Z47" s="13">
        <v>1.0743584445878248E-2</v>
      </c>
      <c r="AA47" s="13">
        <v>1.0516717180302115E-2</v>
      </c>
      <c r="AB47" s="13">
        <v>1.3863798547921507E-2</v>
      </c>
      <c r="AC47" s="13">
        <v>7.692984691636766E-3</v>
      </c>
      <c r="AD47" s="13">
        <v>9.4473899192431526E-3</v>
      </c>
      <c r="AE47" s="13">
        <v>2.3292927869144598E-2</v>
      </c>
      <c r="AF47" s="13">
        <v>2.2805640433237764E-2</v>
      </c>
      <c r="AG47" s="13">
        <v>1.3975424859373697E-2</v>
      </c>
      <c r="AH47" s="159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6"/>
    </row>
    <row r="48" spans="1:65">
      <c r="A48" s="30"/>
      <c r="B48" s="3" t="s">
        <v>240</v>
      </c>
      <c r="C48" s="29"/>
      <c r="D48" s="13">
        <v>3.6158746670191588E-2</v>
      </c>
      <c r="E48" s="13">
        <v>0.11486576002107407</v>
      </c>
      <c r="F48" s="13">
        <v>5.8872502118670234E-2</v>
      </c>
      <c r="G48" s="13">
        <v>-1.0869100357984607E-2</v>
      </c>
      <c r="H48" s="13">
        <v>1.0378341256766843E-2</v>
      </c>
      <c r="I48" s="13">
        <v>-2.3367595425485388E-2</v>
      </c>
      <c r="J48" s="13">
        <v>-3.2616481775435968E-2</v>
      </c>
      <c r="K48" s="13">
        <v>1.7127528593217312E-2</v>
      </c>
      <c r="L48" s="13">
        <v>-2.0617926510634987E-2</v>
      </c>
      <c r="M48" s="13">
        <v>-0.12985477340059237</v>
      </c>
      <c r="N48" s="13">
        <v>6.1288529338163755E-3</v>
      </c>
      <c r="O48" s="13">
        <v>1.4627829579717089E-2</v>
      </c>
      <c r="P48" s="13">
        <v>7.1287325392166423E-3</v>
      </c>
      <c r="Q48" s="13">
        <v>2.2068159815261668E-2</v>
      </c>
      <c r="R48" s="13">
        <v>3.1292141176162414E-3</v>
      </c>
      <c r="S48" s="13">
        <v>-8.9503301008946323E-3</v>
      </c>
      <c r="T48" s="13">
        <v>-9.7608656126440319E-2</v>
      </c>
      <c r="U48" s="13">
        <v>-2.8616963353835678E-2</v>
      </c>
      <c r="V48" s="13">
        <v>-2.6617204143035589E-2</v>
      </c>
      <c r="W48" s="13">
        <v>3.7375090602568495E-2</v>
      </c>
      <c r="X48" s="13">
        <v>-4.9864404968587017E-2</v>
      </c>
      <c r="Y48" s="13">
        <v>3.4875391589068272E-2</v>
      </c>
      <c r="Z48" s="13">
        <v>-0.11751125967192866</v>
      </c>
      <c r="AA48" s="13">
        <v>-4.2615277829436748E-2</v>
      </c>
      <c r="AB48" s="13">
        <v>1.6377618889167334E-2</v>
      </c>
      <c r="AC48" s="13">
        <v>-1.0369160555284695E-2</v>
      </c>
      <c r="AD48" s="13">
        <v>2.3793044135664854E-3</v>
      </c>
      <c r="AE48" s="13">
        <v>3.2375692575568493E-2</v>
      </c>
      <c r="AF48" s="13">
        <v>-2.6200936134338493E-3</v>
      </c>
      <c r="AG48" s="13">
        <v>-4.0115578815936526E-2</v>
      </c>
      <c r="AH48" s="159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6"/>
    </row>
    <row r="49" spans="1:65">
      <c r="A49" s="30"/>
      <c r="B49" s="46" t="s">
        <v>241</v>
      </c>
      <c r="C49" s="47"/>
      <c r="D49" s="45" t="s">
        <v>242</v>
      </c>
      <c r="E49" s="45">
        <v>3.3</v>
      </c>
      <c r="F49" s="45">
        <v>1.73</v>
      </c>
      <c r="G49" s="45">
        <v>0.23</v>
      </c>
      <c r="H49" s="45">
        <v>0.37</v>
      </c>
      <c r="I49" s="45">
        <v>0.57999999999999996</v>
      </c>
      <c r="J49" s="45">
        <v>0.84</v>
      </c>
      <c r="K49" s="45">
        <v>0.55000000000000004</v>
      </c>
      <c r="L49" s="45">
        <v>0.51</v>
      </c>
      <c r="M49" s="45">
        <v>3.58</v>
      </c>
      <c r="N49" s="45">
        <v>0.25</v>
      </c>
      <c r="O49" s="45">
        <v>0.48</v>
      </c>
      <c r="P49" s="45">
        <v>0.27</v>
      </c>
      <c r="Q49" s="45">
        <v>0.69</v>
      </c>
      <c r="R49" s="45">
        <v>0.16</v>
      </c>
      <c r="S49" s="45">
        <v>0.18</v>
      </c>
      <c r="T49" s="45">
        <v>2.67</v>
      </c>
      <c r="U49" s="45">
        <v>0.73</v>
      </c>
      <c r="V49" s="45">
        <v>0.67</v>
      </c>
      <c r="W49" s="45">
        <v>1.1200000000000001</v>
      </c>
      <c r="X49" s="45">
        <v>1.33</v>
      </c>
      <c r="Y49" s="45">
        <v>1.05</v>
      </c>
      <c r="Z49" s="45">
        <v>3.23</v>
      </c>
      <c r="AA49" s="45">
        <v>1.1200000000000001</v>
      </c>
      <c r="AB49" s="45">
        <v>0.53</v>
      </c>
      <c r="AC49" s="45">
        <v>0.22</v>
      </c>
      <c r="AD49" s="45">
        <v>0.14000000000000001</v>
      </c>
      <c r="AE49" s="45">
        <v>0.98</v>
      </c>
      <c r="AF49" s="45">
        <v>0</v>
      </c>
      <c r="AG49" s="45">
        <v>1.05</v>
      </c>
      <c r="AH49" s="159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6"/>
    </row>
    <row r="50" spans="1:65">
      <c r="B50" s="3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BM50" s="56"/>
    </row>
    <row r="51" spans="1:65" ht="15">
      <c r="B51" s="8" t="s">
        <v>475</v>
      </c>
      <c r="BM51" s="28" t="s">
        <v>278</v>
      </c>
    </row>
    <row r="52" spans="1:65" ht="15">
      <c r="A52" s="25" t="s">
        <v>128</v>
      </c>
      <c r="B52" s="18" t="s">
        <v>114</v>
      </c>
      <c r="C52" s="15" t="s">
        <v>115</v>
      </c>
      <c r="D52" s="16" t="s">
        <v>233</v>
      </c>
      <c r="E52" s="1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234</v>
      </c>
      <c r="C53" s="9" t="s">
        <v>234</v>
      </c>
      <c r="D53" s="156" t="s">
        <v>266</v>
      </c>
      <c r="E53" s="1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273</v>
      </c>
      <c r="E54" s="1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3</v>
      </c>
    </row>
    <row r="55" spans="1:65">
      <c r="A55" s="30"/>
      <c r="B55" s="19"/>
      <c r="C55" s="9"/>
      <c r="D55" s="26" t="s">
        <v>120</v>
      </c>
      <c r="E55" s="1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3</v>
      </c>
    </row>
    <row r="56" spans="1:65">
      <c r="A56" s="30"/>
      <c r="B56" s="18">
        <v>1</v>
      </c>
      <c r="C56" s="14">
        <v>1</v>
      </c>
      <c r="D56" s="212">
        <v>1</v>
      </c>
      <c r="E56" s="214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6">
        <v>1</v>
      </c>
    </row>
    <row r="57" spans="1:65">
      <c r="A57" s="30"/>
      <c r="B57" s="19">
        <v>1</v>
      </c>
      <c r="C57" s="9">
        <v>2</v>
      </c>
      <c r="D57" s="23">
        <v>1</v>
      </c>
      <c r="E57" s="214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6">
        <v>1</v>
      </c>
    </row>
    <row r="58" spans="1:65">
      <c r="A58" s="30"/>
      <c r="B58" s="19">
        <v>1</v>
      </c>
      <c r="C58" s="9">
        <v>3</v>
      </c>
      <c r="D58" s="23" t="s">
        <v>107</v>
      </c>
      <c r="E58" s="214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6">
        <v>16</v>
      </c>
    </row>
    <row r="59" spans="1:65">
      <c r="A59" s="30"/>
      <c r="B59" s="19">
        <v>1</v>
      </c>
      <c r="C59" s="9">
        <v>4</v>
      </c>
      <c r="D59" s="23" t="s">
        <v>107</v>
      </c>
      <c r="E59" s="214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6">
        <v>0.75</v>
      </c>
    </row>
    <row r="60" spans="1:65">
      <c r="A60" s="30"/>
      <c r="B60" s="19">
        <v>1</v>
      </c>
      <c r="C60" s="9">
        <v>5</v>
      </c>
      <c r="D60" s="23">
        <v>1</v>
      </c>
      <c r="E60" s="214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6">
        <v>7</v>
      </c>
    </row>
    <row r="61" spans="1:65">
      <c r="A61" s="30"/>
      <c r="B61" s="19">
        <v>1</v>
      </c>
      <c r="C61" s="9">
        <v>6</v>
      </c>
      <c r="D61" s="23" t="s">
        <v>107</v>
      </c>
      <c r="E61" s="214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57"/>
    </row>
    <row r="62" spans="1:65">
      <c r="A62" s="30"/>
      <c r="B62" s="20" t="s">
        <v>237</v>
      </c>
      <c r="C62" s="12"/>
      <c r="D62" s="220">
        <v>1</v>
      </c>
      <c r="E62" s="214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57"/>
    </row>
    <row r="63" spans="1:65">
      <c r="A63" s="30"/>
      <c r="B63" s="3" t="s">
        <v>238</v>
      </c>
      <c r="C63" s="29"/>
      <c r="D63" s="23">
        <v>1</v>
      </c>
      <c r="E63" s="214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57"/>
    </row>
    <row r="64" spans="1:65">
      <c r="A64" s="30"/>
      <c r="B64" s="3" t="s">
        <v>239</v>
      </c>
      <c r="C64" s="29"/>
      <c r="D64" s="23">
        <v>0</v>
      </c>
      <c r="E64" s="214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57"/>
    </row>
    <row r="65" spans="1:65">
      <c r="A65" s="30"/>
      <c r="B65" s="3" t="s">
        <v>87</v>
      </c>
      <c r="C65" s="29"/>
      <c r="D65" s="13">
        <v>0</v>
      </c>
      <c r="E65" s="1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6"/>
    </row>
    <row r="66" spans="1:65">
      <c r="A66" s="30"/>
      <c r="B66" s="3" t="s">
        <v>240</v>
      </c>
      <c r="C66" s="29"/>
      <c r="D66" s="13">
        <v>0.33333333333333326</v>
      </c>
      <c r="E66" s="1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6"/>
    </row>
    <row r="67" spans="1:65">
      <c r="A67" s="30"/>
      <c r="B67" s="46" t="s">
        <v>241</v>
      </c>
      <c r="C67" s="47"/>
      <c r="D67" s="45" t="s">
        <v>242</v>
      </c>
      <c r="E67" s="1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6"/>
    </row>
    <row r="68" spans="1:65">
      <c r="B68" s="31"/>
      <c r="C68" s="20"/>
      <c r="D68" s="20"/>
      <c r="BM68" s="56"/>
    </row>
    <row r="69" spans="1:65" ht="15">
      <c r="B69" s="8" t="s">
        <v>476</v>
      </c>
      <c r="BM69" s="28" t="s">
        <v>278</v>
      </c>
    </row>
    <row r="70" spans="1:65" ht="15">
      <c r="A70" s="25" t="s">
        <v>129</v>
      </c>
      <c r="B70" s="18" t="s">
        <v>114</v>
      </c>
      <c r="C70" s="15" t="s">
        <v>115</v>
      </c>
      <c r="D70" s="16" t="s">
        <v>233</v>
      </c>
      <c r="E70" s="1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8">
        <v>1</v>
      </c>
    </row>
    <row r="71" spans="1:65">
      <c r="A71" s="30"/>
      <c r="B71" s="19" t="s">
        <v>234</v>
      </c>
      <c r="C71" s="9" t="s">
        <v>234</v>
      </c>
      <c r="D71" s="156" t="s">
        <v>266</v>
      </c>
      <c r="E71" s="1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8" t="s">
        <v>83</v>
      </c>
    </row>
    <row r="72" spans="1:65">
      <c r="A72" s="30"/>
      <c r="B72" s="19"/>
      <c r="C72" s="9"/>
      <c r="D72" s="10" t="s">
        <v>273</v>
      </c>
      <c r="E72" s="15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/>
      <c r="C73" s="9"/>
      <c r="D73" s="26" t="s">
        <v>120</v>
      </c>
      <c r="E73" s="15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>
        <v>1</v>
      </c>
    </row>
    <row r="74" spans="1:65">
      <c r="A74" s="30"/>
      <c r="B74" s="18">
        <v>1</v>
      </c>
      <c r="C74" s="14">
        <v>1</v>
      </c>
      <c r="D74" s="221" t="s">
        <v>97</v>
      </c>
      <c r="E74" s="222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3"/>
      <c r="AW74" s="223"/>
      <c r="AX74" s="223"/>
      <c r="AY74" s="223"/>
      <c r="AZ74" s="223"/>
      <c r="BA74" s="223"/>
      <c r="BB74" s="223"/>
      <c r="BC74" s="223"/>
      <c r="BD74" s="223"/>
      <c r="BE74" s="223"/>
      <c r="BF74" s="223"/>
      <c r="BG74" s="223"/>
      <c r="BH74" s="223"/>
      <c r="BI74" s="223"/>
      <c r="BJ74" s="223"/>
      <c r="BK74" s="223"/>
      <c r="BL74" s="223"/>
      <c r="BM74" s="224">
        <v>1</v>
      </c>
    </row>
    <row r="75" spans="1:65">
      <c r="A75" s="30"/>
      <c r="B75" s="19">
        <v>1</v>
      </c>
      <c r="C75" s="9">
        <v>2</v>
      </c>
      <c r="D75" s="225" t="s">
        <v>97</v>
      </c>
      <c r="E75" s="222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3"/>
      <c r="AW75" s="223"/>
      <c r="AX75" s="223"/>
      <c r="AY75" s="223"/>
      <c r="AZ75" s="223"/>
      <c r="BA75" s="223"/>
      <c r="BB75" s="223"/>
      <c r="BC75" s="223"/>
      <c r="BD75" s="223"/>
      <c r="BE75" s="223"/>
      <c r="BF75" s="223"/>
      <c r="BG75" s="223"/>
      <c r="BH75" s="223"/>
      <c r="BI75" s="223"/>
      <c r="BJ75" s="223"/>
      <c r="BK75" s="223"/>
      <c r="BL75" s="223"/>
      <c r="BM75" s="224">
        <v>1</v>
      </c>
    </row>
    <row r="76" spans="1:65">
      <c r="A76" s="30"/>
      <c r="B76" s="19">
        <v>1</v>
      </c>
      <c r="C76" s="9">
        <v>3</v>
      </c>
      <c r="D76" s="225" t="s">
        <v>97</v>
      </c>
      <c r="E76" s="222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3"/>
      <c r="AX76" s="223"/>
      <c r="AY76" s="223"/>
      <c r="AZ76" s="223"/>
      <c r="BA76" s="223"/>
      <c r="BB76" s="223"/>
      <c r="BC76" s="223"/>
      <c r="BD76" s="223"/>
      <c r="BE76" s="223"/>
      <c r="BF76" s="223"/>
      <c r="BG76" s="223"/>
      <c r="BH76" s="223"/>
      <c r="BI76" s="223"/>
      <c r="BJ76" s="223"/>
      <c r="BK76" s="223"/>
      <c r="BL76" s="223"/>
      <c r="BM76" s="224">
        <v>16</v>
      </c>
    </row>
    <row r="77" spans="1:65">
      <c r="A77" s="30"/>
      <c r="B77" s="19">
        <v>1</v>
      </c>
      <c r="C77" s="9">
        <v>4</v>
      </c>
      <c r="D77" s="225" t="s">
        <v>97</v>
      </c>
      <c r="E77" s="222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3"/>
      <c r="AX77" s="223"/>
      <c r="AY77" s="223"/>
      <c r="AZ77" s="223"/>
      <c r="BA77" s="223"/>
      <c r="BB77" s="223"/>
      <c r="BC77" s="223"/>
      <c r="BD77" s="223"/>
      <c r="BE77" s="223"/>
      <c r="BF77" s="223"/>
      <c r="BG77" s="223"/>
      <c r="BH77" s="223"/>
      <c r="BI77" s="223"/>
      <c r="BJ77" s="223"/>
      <c r="BK77" s="223"/>
      <c r="BL77" s="223"/>
      <c r="BM77" s="224" t="s">
        <v>97</v>
      </c>
    </row>
    <row r="78" spans="1:65">
      <c r="A78" s="30"/>
      <c r="B78" s="19">
        <v>1</v>
      </c>
      <c r="C78" s="9">
        <v>5</v>
      </c>
      <c r="D78" s="225" t="s">
        <v>97</v>
      </c>
      <c r="E78" s="222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3"/>
      <c r="AW78" s="223"/>
      <c r="AX78" s="223"/>
      <c r="AY78" s="223"/>
      <c r="AZ78" s="223"/>
      <c r="BA78" s="223"/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4">
        <v>7</v>
      </c>
    </row>
    <row r="79" spans="1:65">
      <c r="A79" s="30"/>
      <c r="B79" s="19">
        <v>1</v>
      </c>
      <c r="C79" s="9">
        <v>6</v>
      </c>
      <c r="D79" s="225" t="s">
        <v>97</v>
      </c>
      <c r="E79" s="222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3"/>
      <c r="AW79" s="223"/>
      <c r="AX79" s="223"/>
      <c r="AY79" s="223"/>
      <c r="AZ79" s="223"/>
      <c r="BA79" s="223"/>
      <c r="BB79" s="223"/>
      <c r="BC79" s="223"/>
      <c r="BD79" s="223"/>
      <c r="BE79" s="223"/>
      <c r="BF79" s="223"/>
      <c r="BG79" s="223"/>
      <c r="BH79" s="223"/>
      <c r="BI79" s="223"/>
      <c r="BJ79" s="223"/>
      <c r="BK79" s="223"/>
      <c r="BL79" s="223"/>
      <c r="BM79" s="226"/>
    </row>
    <row r="80" spans="1:65">
      <c r="A80" s="30"/>
      <c r="B80" s="20" t="s">
        <v>237</v>
      </c>
      <c r="C80" s="12"/>
      <c r="D80" s="227" t="s">
        <v>729</v>
      </c>
      <c r="E80" s="222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3"/>
      <c r="AW80" s="223"/>
      <c r="AX80" s="223"/>
      <c r="AY80" s="223"/>
      <c r="AZ80" s="223"/>
      <c r="BA80" s="223"/>
      <c r="BB80" s="223"/>
      <c r="BC80" s="223"/>
      <c r="BD80" s="223"/>
      <c r="BE80" s="223"/>
      <c r="BF80" s="223"/>
      <c r="BG80" s="223"/>
      <c r="BH80" s="223"/>
      <c r="BI80" s="223"/>
      <c r="BJ80" s="223"/>
      <c r="BK80" s="223"/>
      <c r="BL80" s="223"/>
      <c r="BM80" s="226"/>
    </row>
    <row r="81" spans="1:65">
      <c r="A81" s="30"/>
      <c r="B81" s="3" t="s">
        <v>238</v>
      </c>
      <c r="C81" s="29"/>
      <c r="D81" s="228" t="s">
        <v>729</v>
      </c>
      <c r="E81" s="222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3"/>
      <c r="AW81" s="223"/>
      <c r="AX81" s="223"/>
      <c r="AY81" s="223"/>
      <c r="AZ81" s="223"/>
      <c r="BA81" s="223"/>
      <c r="BB81" s="223"/>
      <c r="BC81" s="223"/>
      <c r="BD81" s="223"/>
      <c r="BE81" s="223"/>
      <c r="BF81" s="223"/>
      <c r="BG81" s="223"/>
      <c r="BH81" s="223"/>
      <c r="BI81" s="223"/>
      <c r="BJ81" s="223"/>
      <c r="BK81" s="223"/>
      <c r="BL81" s="223"/>
      <c r="BM81" s="226"/>
    </row>
    <row r="82" spans="1:65">
      <c r="A82" s="30"/>
      <c r="B82" s="3" t="s">
        <v>239</v>
      </c>
      <c r="C82" s="29"/>
      <c r="D82" s="228" t="s">
        <v>729</v>
      </c>
      <c r="E82" s="222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3"/>
      <c r="AW82" s="223"/>
      <c r="AX82" s="223"/>
      <c r="AY82" s="223"/>
      <c r="AZ82" s="223"/>
      <c r="BA82" s="223"/>
      <c r="BB82" s="223"/>
      <c r="BC82" s="223"/>
      <c r="BD82" s="223"/>
      <c r="BE82" s="223"/>
      <c r="BF82" s="223"/>
      <c r="BG82" s="223"/>
      <c r="BH82" s="223"/>
      <c r="BI82" s="223"/>
      <c r="BJ82" s="223"/>
      <c r="BK82" s="223"/>
      <c r="BL82" s="223"/>
      <c r="BM82" s="226"/>
    </row>
    <row r="83" spans="1:65">
      <c r="A83" s="30"/>
      <c r="B83" s="3" t="s">
        <v>87</v>
      </c>
      <c r="C83" s="29"/>
      <c r="D83" s="13" t="s">
        <v>729</v>
      </c>
      <c r="E83" s="1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6"/>
    </row>
    <row r="84" spans="1:65">
      <c r="A84" s="30"/>
      <c r="B84" s="3" t="s">
        <v>240</v>
      </c>
      <c r="C84" s="29"/>
      <c r="D84" s="13" t="s">
        <v>729</v>
      </c>
      <c r="E84" s="1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6"/>
    </row>
    <row r="85" spans="1:65">
      <c r="A85" s="30"/>
      <c r="B85" s="46" t="s">
        <v>241</v>
      </c>
      <c r="C85" s="47"/>
      <c r="D85" s="45" t="s">
        <v>242</v>
      </c>
      <c r="E85" s="1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6"/>
    </row>
    <row r="86" spans="1:65">
      <c r="B86" s="31"/>
      <c r="C86" s="20"/>
      <c r="D86" s="20"/>
      <c r="BM86" s="56"/>
    </row>
    <row r="87" spans="1:65">
      <c r="BM87" s="56"/>
    </row>
    <row r="88" spans="1:65">
      <c r="BM88" s="56"/>
    </row>
    <row r="89" spans="1:65">
      <c r="BM89" s="56"/>
    </row>
    <row r="90" spans="1:65">
      <c r="BM90" s="56"/>
    </row>
    <row r="91" spans="1:65">
      <c r="BM91" s="56"/>
    </row>
    <row r="92" spans="1:65">
      <c r="BM92" s="56"/>
    </row>
    <row r="93" spans="1:65">
      <c r="BM93" s="56"/>
    </row>
    <row r="94" spans="1:65">
      <c r="BM94" s="56"/>
    </row>
    <row r="95" spans="1:65">
      <c r="BM95" s="56"/>
    </row>
    <row r="96" spans="1:65">
      <c r="BM96" s="56"/>
    </row>
    <row r="97" spans="65:65">
      <c r="BM97" s="56"/>
    </row>
    <row r="98" spans="65:65">
      <c r="BM98" s="56"/>
    </row>
    <row r="99" spans="65:65">
      <c r="BM99" s="56"/>
    </row>
    <row r="100" spans="65:65">
      <c r="BM100" s="56"/>
    </row>
    <row r="101" spans="65:65">
      <c r="BM101" s="56"/>
    </row>
    <row r="102" spans="65:65">
      <c r="BM102" s="56"/>
    </row>
    <row r="103" spans="65:65">
      <c r="BM103" s="56"/>
    </row>
    <row r="104" spans="65:65">
      <c r="BM104" s="56"/>
    </row>
    <row r="105" spans="65:65">
      <c r="BM105" s="56"/>
    </row>
    <row r="106" spans="65:65">
      <c r="BM106" s="56"/>
    </row>
    <row r="107" spans="65:65">
      <c r="BM107" s="56"/>
    </row>
    <row r="108" spans="65:65">
      <c r="BM108" s="56"/>
    </row>
    <row r="109" spans="65:65">
      <c r="BM109" s="56"/>
    </row>
    <row r="110" spans="65:65">
      <c r="BM110" s="56"/>
    </row>
    <row r="111" spans="65:65">
      <c r="BM111" s="56"/>
    </row>
    <row r="112" spans="65:65">
      <c r="BM112" s="56"/>
    </row>
    <row r="113" spans="65:65">
      <c r="BM113" s="56"/>
    </row>
    <row r="114" spans="65:65">
      <c r="BM114" s="56"/>
    </row>
    <row r="115" spans="65:65">
      <c r="BM115" s="56"/>
    </row>
    <row r="116" spans="65:65">
      <c r="BM116" s="56"/>
    </row>
    <row r="117" spans="65:65">
      <c r="BM117" s="56"/>
    </row>
    <row r="118" spans="65:65">
      <c r="BM118" s="56"/>
    </row>
    <row r="119" spans="65:65">
      <c r="BM119" s="56"/>
    </row>
    <row r="120" spans="65:65">
      <c r="BM120" s="56"/>
    </row>
    <row r="121" spans="65:65">
      <c r="BM121" s="56"/>
    </row>
    <row r="122" spans="65:65">
      <c r="BM122" s="56"/>
    </row>
    <row r="123" spans="65:65">
      <c r="BM123" s="56"/>
    </row>
    <row r="124" spans="65:65">
      <c r="BM124" s="56"/>
    </row>
    <row r="125" spans="65:65">
      <c r="BM125" s="56"/>
    </row>
    <row r="126" spans="65:65">
      <c r="BM126" s="56"/>
    </row>
    <row r="127" spans="65:65">
      <c r="BM127" s="56"/>
    </row>
    <row r="128" spans="65:65">
      <c r="BM128" s="56"/>
    </row>
    <row r="129" spans="65:65">
      <c r="BM129" s="56"/>
    </row>
    <row r="130" spans="65:65">
      <c r="BM130" s="56"/>
    </row>
    <row r="131" spans="65:65">
      <c r="BM131" s="56"/>
    </row>
    <row r="132" spans="65:65">
      <c r="BM132" s="56"/>
    </row>
    <row r="133" spans="65:65">
      <c r="BM133" s="56"/>
    </row>
    <row r="134" spans="65:65">
      <c r="BM134" s="56"/>
    </row>
    <row r="135" spans="65:65">
      <c r="BM135" s="57"/>
    </row>
    <row r="136" spans="65:65">
      <c r="BM136" s="58"/>
    </row>
    <row r="137" spans="65:65">
      <c r="BM137" s="58"/>
    </row>
    <row r="138" spans="65:65">
      <c r="BM138" s="58"/>
    </row>
    <row r="139" spans="65:65">
      <c r="BM139" s="58"/>
    </row>
    <row r="140" spans="65:65">
      <c r="BM140" s="58"/>
    </row>
    <row r="141" spans="65:65">
      <c r="BM141" s="58"/>
    </row>
    <row r="142" spans="65:65">
      <c r="BM142" s="58"/>
    </row>
    <row r="143" spans="65:65">
      <c r="BM143" s="58"/>
    </row>
    <row r="144" spans="65:65">
      <c r="BM144" s="58"/>
    </row>
    <row r="145" spans="65:65">
      <c r="BM145" s="58"/>
    </row>
    <row r="146" spans="65:65">
      <c r="BM146" s="58"/>
    </row>
    <row r="147" spans="65:65">
      <c r="BM147" s="58"/>
    </row>
    <row r="148" spans="65:65">
      <c r="BM148" s="58"/>
    </row>
    <row r="149" spans="65:65">
      <c r="BM149" s="58"/>
    </row>
    <row r="150" spans="65:65">
      <c r="BM150" s="58"/>
    </row>
    <row r="151" spans="65:65">
      <c r="BM151" s="58"/>
    </row>
    <row r="152" spans="65:65">
      <c r="BM152" s="58"/>
    </row>
    <row r="153" spans="65:65">
      <c r="BM153" s="58"/>
    </row>
    <row r="154" spans="65:65">
      <c r="BM154" s="58"/>
    </row>
    <row r="155" spans="65:65">
      <c r="BM155" s="58"/>
    </row>
    <row r="156" spans="65:65">
      <c r="BM156" s="58"/>
    </row>
    <row r="157" spans="65:65">
      <c r="BM157" s="58"/>
    </row>
    <row r="158" spans="65:65">
      <c r="BM158" s="58"/>
    </row>
    <row r="159" spans="65:65">
      <c r="BM159" s="58"/>
    </row>
    <row r="160" spans="65:65">
      <c r="BM160" s="58"/>
    </row>
    <row r="161" spans="65:65">
      <c r="BM161" s="58"/>
    </row>
    <row r="162" spans="65:65">
      <c r="BM162" s="58"/>
    </row>
    <row r="163" spans="65:65">
      <c r="BM163" s="58"/>
    </row>
    <row r="164" spans="65:65">
      <c r="BM164" s="58"/>
    </row>
    <row r="165" spans="65:65">
      <c r="BM165" s="58"/>
    </row>
    <row r="166" spans="65:65">
      <c r="BM166" s="58"/>
    </row>
    <row r="167" spans="65:65">
      <c r="BM167" s="58"/>
    </row>
    <row r="168" spans="65:65">
      <c r="BM168" s="58"/>
    </row>
    <row r="169" spans="65:65">
      <c r="BM169" s="58"/>
    </row>
  </sheetData>
  <dataConsolidate/>
  <conditionalFormatting sqref="B24:C43 E24:AG43 B6:D11 B56:D61 B74:D79">
    <cfRule type="expression" dxfId="34" priority="12">
      <formula>AND($B6&lt;&gt;$B5,NOT(ISBLANK(INDIRECT(Anlyt_LabRefThisCol))))</formula>
    </cfRule>
  </conditionalFormatting>
  <conditionalFormatting sqref="C20:AG49 C2:D17 C52:D67 C70:D85">
    <cfRule type="expression" dxfId="33" priority="10" stopIfTrue="1">
      <formula>AND(ISBLANK(INDIRECT(Anlyt_LabRefLastCol)),ISBLANK(INDIRECT(Anlyt_LabRefThisCol)))</formula>
    </cfRule>
    <cfRule type="expression" dxfId="32" priority="1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FA3A-3E2C-4168-AFBD-AD2C6016C6A0}">
  <sheetPr codeName="Sheet12"/>
  <dimension ref="A1:BN101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22" width="11.140625" style="2" bestFit="1" customWidth="1"/>
    <col min="23" max="25" width="11.28515625" style="2" bestFit="1" customWidth="1"/>
    <col min="26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474</v>
      </c>
      <c r="BM1" s="28" t="s">
        <v>67</v>
      </c>
    </row>
    <row r="2" spans="1:66" ht="15">
      <c r="A2" s="25" t="s">
        <v>99</v>
      </c>
      <c r="B2" s="18" t="s">
        <v>114</v>
      </c>
      <c r="C2" s="15" t="s">
        <v>115</v>
      </c>
      <c r="D2" s="14" t="s">
        <v>233</v>
      </c>
      <c r="E2" s="16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59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7" t="s">
        <v>243</v>
      </c>
      <c r="E3" s="156" t="s">
        <v>244</v>
      </c>
      <c r="F3" s="158" t="s">
        <v>245</v>
      </c>
      <c r="G3" s="158" t="s">
        <v>246</v>
      </c>
      <c r="H3" s="158" t="s">
        <v>247</v>
      </c>
      <c r="I3" s="158" t="s">
        <v>248</v>
      </c>
      <c r="J3" s="158" t="s">
        <v>249</v>
      </c>
      <c r="K3" s="158" t="s">
        <v>250</v>
      </c>
      <c r="L3" s="158" t="s">
        <v>251</v>
      </c>
      <c r="M3" s="158" t="s">
        <v>252</v>
      </c>
      <c r="N3" s="158" t="s">
        <v>253</v>
      </c>
      <c r="O3" s="158" t="s">
        <v>254</v>
      </c>
      <c r="P3" s="158" t="s">
        <v>255</v>
      </c>
      <c r="Q3" s="158" t="s">
        <v>257</v>
      </c>
      <c r="R3" s="158" t="s">
        <v>258</v>
      </c>
      <c r="S3" s="158" t="s">
        <v>259</v>
      </c>
      <c r="T3" s="158" t="s">
        <v>260</v>
      </c>
      <c r="U3" s="158" t="s">
        <v>262</v>
      </c>
      <c r="V3" s="158" t="s">
        <v>266</v>
      </c>
      <c r="W3" s="158" t="s">
        <v>267</v>
      </c>
      <c r="X3" s="158" t="s">
        <v>269</v>
      </c>
      <c r="Y3" s="158" t="s">
        <v>270</v>
      </c>
      <c r="Z3" s="15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117</v>
      </c>
      <c r="E4" s="10" t="s">
        <v>279</v>
      </c>
      <c r="F4" s="11" t="s">
        <v>280</v>
      </c>
      <c r="G4" s="11" t="s">
        <v>280</v>
      </c>
      <c r="H4" s="11" t="s">
        <v>280</v>
      </c>
      <c r="I4" s="11" t="s">
        <v>280</v>
      </c>
      <c r="J4" s="11" t="s">
        <v>280</v>
      </c>
      <c r="K4" s="11" t="s">
        <v>280</v>
      </c>
      <c r="L4" s="11" t="s">
        <v>280</v>
      </c>
      <c r="M4" s="11" t="s">
        <v>280</v>
      </c>
      <c r="N4" s="11" t="s">
        <v>280</v>
      </c>
      <c r="O4" s="11" t="s">
        <v>280</v>
      </c>
      <c r="P4" s="11" t="s">
        <v>280</v>
      </c>
      <c r="Q4" s="11" t="s">
        <v>279</v>
      </c>
      <c r="R4" s="11" t="s">
        <v>280</v>
      </c>
      <c r="S4" s="11" t="s">
        <v>279</v>
      </c>
      <c r="T4" s="11" t="s">
        <v>279</v>
      </c>
      <c r="U4" s="11" t="s">
        <v>279</v>
      </c>
      <c r="V4" s="11" t="s">
        <v>280</v>
      </c>
      <c r="W4" s="11" t="s">
        <v>280</v>
      </c>
      <c r="X4" s="11" t="s">
        <v>280</v>
      </c>
      <c r="Y4" s="11" t="s">
        <v>281</v>
      </c>
      <c r="Z4" s="15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7" t="s">
        <v>274</v>
      </c>
      <c r="E5" s="26" t="s">
        <v>120</v>
      </c>
      <c r="F5" s="26" t="s">
        <v>120</v>
      </c>
      <c r="G5" s="26" t="s">
        <v>277</v>
      </c>
      <c r="H5" s="26" t="s">
        <v>121</v>
      </c>
      <c r="I5" s="26" t="s">
        <v>121</v>
      </c>
      <c r="J5" s="26" t="s">
        <v>121</v>
      </c>
      <c r="K5" s="26" t="s">
        <v>121</v>
      </c>
      <c r="L5" s="26" t="s">
        <v>121</v>
      </c>
      <c r="M5" s="26" t="s">
        <v>121</v>
      </c>
      <c r="N5" s="26" t="s">
        <v>121</v>
      </c>
      <c r="O5" s="26" t="s">
        <v>277</v>
      </c>
      <c r="P5" s="26" t="s">
        <v>282</v>
      </c>
      <c r="Q5" s="26" t="s">
        <v>276</v>
      </c>
      <c r="R5" s="26" t="s">
        <v>121</v>
      </c>
      <c r="S5" s="26" t="s">
        <v>282</v>
      </c>
      <c r="T5" s="26" t="s">
        <v>120</v>
      </c>
      <c r="U5" s="26" t="s">
        <v>276</v>
      </c>
      <c r="V5" s="26" t="s">
        <v>121</v>
      </c>
      <c r="W5" s="26" t="s">
        <v>120</v>
      </c>
      <c r="X5" s="26" t="s">
        <v>121</v>
      </c>
      <c r="Y5" s="26" t="s">
        <v>283</v>
      </c>
      <c r="Z5" s="159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0">
        <v>0.6758145801309251</v>
      </c>
      <c r="E6" s="211">
        <v>0.74</v>
      </c>
      <c r="F6" s="212">
        <v>0.69299999999999995</v>
      </c>
      <c r="G6" s="212">
        <v>0.69839999999999991</v>
      </c>
      <c r="H6" s="212">
        <v>0.67100000000000004</v>
      </c>
      <c r="I6" s="212">
        <v>0.67100000000000004</v>
      </c>
      <c r="J6" s="212">
        <v>0.68100000000000005</v>
      </c>
      <c r="K6" s="212">
        <v>0.68300000000000005</v>
      </c>
      <c r="L6" s="212">
        <v>0.63500000000000001</v>
      </c>
      <c r="M6" s="211">
        <v>0.5</v>
      </c>
      <c r="N6" s="212">
        <v>0.64600000000000002</v>
      </c>
      <c r="O6" s="212">
        <v>0.6976</v>
      </c>
      <c r="P6" s="212">
        <v>0.66</v>
      </c>
      <c r="Q6" s="212">
        <v>0.66600000000000004</v>
      </c>
      <c r="R6" s="212">
        <v>0.69620327340646471</v>
      </c>
      <c r="S6" s="211">
        <v>0.59</v>
      </c>
      <c r="T6" s="211">
        <v>0.6</v>
      </c>
      <c r="U6" s="212">
        <v>0.65</v>
      </c>
      <c r="V6" s="212" t="s">
        <v>284</v>
      </c>
      <c r="W6" s="212">
        <v>0.66100000000000003</v>
      </c>
      <c r="X6" s="212">
        <v>0.63600000000000001</v>
      </c>
      <c r="Y6" s="212">
        <v>0.64710000000000001</v>
      </c>
      <c r="Z6" s="214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>
        <v>1</v>
      </c>
    </row>
    <row r="7" spans="1:66">
      <c r="A7" s="30"/>
      <c r="B7" s="19">
        <v>1</v>
      </c>
      <c r="C7" s="9">
        <v>2</v>
      </c>
      <c r="D7" s="217">
        <v>0.69783897342439871</v>
      </c>
      <c r="E7" s="218">
        <v>0.74</v>
      </c>
      <c r="F7" s="23">
        <v>0.66700000000000004</v>
      </c>
      <c r="G7" s="219">
        <v>0.75659999999999994</v>
      </c>
      <c r="H7" s="23">
        <v>0.66700000000000004</v>
      </c>
      <c r="I7" s="23">
        <v>0.68200000000000005</v>
      </c>
      <c r="J7" s="23">
        <v>0.67</v>
      </c>
      <c r="K7" s="23">
        <v>0.67700000000000005</v>
      </c>
      <c r="L7" s="23">
        <v>0.61099999999999999</v>
      </c>
      <c r="M7" s="218">
        <v>0.54</v>
      </c>
      <c r="N7" s="23">
        <v>0.67</v>
      </c>
      <c r="O7" s="23">
        <v>0.66090000000000004</v>
      </c>
      <c r="P7" s="23">
        <v>0.69</v>
      </c>
      <c r="Q7" s="23">
        <v>0.65700000000000003</v>
      </c>
      <c r="R7" s="23">
        <v>0.69241075106794459</v>
      </c>
      <c r="S7" s="218">
        <v>0.59</v>
      </c>
      <c r="T7" s="218">
        <v>0.61</v>
      </c>
      <c r="U7" s="219">
        <v>0.7</v>
      </c>
      <c r="V7" s="23" t="s">
        <v>284</v>
      </c>
      <c r="W7" s="23">
        <v>0.66199999999999992</v>
      </c>
      <c r="X7" s="23">
        <v>0.621</v>
      </c>
      <c r="Y7" s="23">
        <v>0.67059999999999997</v>
      </c>
      <c r="Z7" s="214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6" t="e">
        <v>#N/A</v>
      </c>
    </row>
    <row r="8" spans="1:66">
      <c r="A8" s="30"/>
      <c r="B8" s="19">
        <v>1</v>
      </c>
      <c r="C8" s="9">
        <v>3</v>
      </c>
      <c r="D8" s="217">
        <v>0.69355363441111773</v>
      </c>
      <c r="E8" s="218">
        <v>0.75</v>
      </c>
      <c r="F8" s="23">
        <v>0.63900000000000001</v>
      </c>
      <c r="G8" s="23">
        <v>0.72750000000000004</v>
      </c>
      <c r="H8" s="23">
        <v>0.67900000000000005</v>
      </c>
      <c r="I8" s="23">
        <v>0.65200000000000002</v>
      </c>
      <c r="J8" s="23">
        <v>0.67300000000000004</v>
      </c>
      <c r="K8" s="23">
        <v>0.66700000000000004</v>
      </c>
      <c r="L8" s="23">
        <v>0.63500000000000001</v>
      </c>
      <c r="M8" s="218">
        <v>0.51</v>
      </c>
      <c r="N8" s="23">
        <v>0.65500000000000003</v>
      </c>
      <c r="O8" s="23">
        <v>0.70489999999999997</v>
      </c>
      <c r="P8" s="23">
        <v>0.69</v>
      </c>
      <c r="Q8" s="23">
        <v>0.69</v>
      </c>
      <c r="R8" s="23">
        <v>0.6715095947422326</v>
      </c>
      <c r="S8" s="218">
        <v>0.56000000000000005</v>
      </c>
      <c r="T8" s="218">
        <v>0.6</v>
      </c>
      <c r="U8" s="23">
        <v>0.65</v>
      </c>
      <c r="V8" s="23" t="s">
        <v>284</v>
      </c>
      <c r="W8" s="23">
        <v>0.68199999999999994</v>
      </c>
      <c r="X8" s="23">
        <v>0.65400000000000003</v>
      </c>
      <c r="Y8" s="23">
        <v>0.65100000000000002</v>
      </c>
      <c r="Z8" s="214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6">
        <v>16</v>
      </c>
    </row>
    <row r="9" spans="1:66">
      <c r="A9" s="30"/>
      <c r="B9" s="19">
        <v>1</v>
      </c>
      <c r="C9" s="9">
        <v>4</v>
      </c>
      <c r="D9" s="217">
        <v>0.69175232429917033</v>
      </c>
      <c r="E9" s="218">
        <v>0.74</v>
      </c>
      <c r="F9" s="23">
        <v>0.64700000000000002</v>
      </c>
      <c r="G9" s="23">
        <v>0.66930000000000001</v>
      </c>
      <c r="H9" s="23">
        <v>0.68</v>
      </c>
      <c r="I9" s="23">
        <v>0.67800000000000005</v>
      </c>
      <c r="J9" s="23">
        <v>0.66100000000000003</v>
      </c>
      <c r="K9" s="23">
        <v>0.67300000000000004</v>
      </c>
      <c r="L9" s="23">
        <v>0.63700000000000001</v>
      </c>
      <c r="M9" s="218">
        <v>0.49</v>
      </c>
      <c r="N9" s="23">
        <v>0.66500000000000004</v>
      </c>
      <c r="O9" s="23">
        <v>0.70699999999999996</v>
      </c>
      <c r="P9" s="23">
        <v>0.69</v>
      </c>
      <c r="Q9" s="23">
        <v>0.63</v>
      </c>
      <c r="R9" s="23">
        <v>0.67926588034020252</v>
      </c>
      <c r="S9" s="218">
        <v>0.56999999999999995</v>
      </c>
      <c r="T9" s="218">
        <v>0.6</v>
      </c>
      <c r="U9" s="23">
        <v>0.64</v>
      </c>
      <c r="V9" s="23" t="s">
        <v>284</v>
      </c>
      <c r="W9" s="23">
        <v>0.67500000000000004</v>
      </c>
      <c r="X9" s="23">
        <v>0.63200000000000001</v>
      </c>
      <c r="Y9" s="23">
        <v>0.68559999999999999</v>
      </c>
      <c r="Z9" s="214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6">
        <v>0.66658952135229088</v>
      </c>
      <c r="BN9" s="28"/>
    </row>
    <row r="10" spans="1:66">
      <c r="A10" s="30"/>
      <c r="B10" s="19">
        <v>1</v>
      </c>
      <c r="C10" s="9">
        <v>5</v>
      </c>
      <c r="D10" s="217">
        <v>0.68201523336777847</v>
      </c>
      <c r="E10" s="218">
        <v>0.74</v>
      </c>
      <c r="F10" s="23">
        <v>0.66700000000000004</v>
      </c>
      <c r="G10" s="23">
        <v>0.71279999999999999</v>
      </c>
      <c r="H10" s="23">
        <v>0.67500000000000004</v>
      </c>
      <c r="I10" s="23">
        <v>0.67900000000000005</v>
      </c>
      <c r="J10" s="23">
        <v>0.66</v>
      </c>
      <c r="K10" s="23">
        <v>0.66900000000000004</v>
      </c>
      <c r="L10" s="23">
        <v>0.60799999999999998</v>
      </c>
      <c r="M10" s="218">
        <v>0.54</v>
      </c>
      <c r="N10" s="23">
        <v>0.66300000000000003</v>
      </c>
      <c r="O10" s="23">
        <v>0.68889999999999996</v>
      </c>
      <c r="P10" s="23">
        <v>0.71</v>
      </c>
      <c r="Q10" s="23">
        <v>0.64700000000000002</v>
      </c>
      <c r="R10" s="23">
        <v>0.68615471246804971</v>
      </c>
      <c r="S10" s="218">
        <v>0.57999999999999996</v>
      </c>
      <c r="T10" s="218">
        <v>0.6</v>
      </c>
      <c r="U10" s="23">
        <v>0.63</v>
      </c>
      <c r="V10" s="23" t="s">
        <v>284</v>
      </c>
      <c r="W10" s="23">
        <v>0.67899999999999994</v>
      </c>
      <c r="X10" s="23">
        <v>0.628</v>
      </c>
      <c r="Y10" s="23">
        <v>0.68140000000000001</v>
      </c>
      <c r="Z10" s="214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6">
        <v>9</v>
      </c>
    </row>
    <row r="11" spans="1:66">
      <c r="A11" s="30"/>
      <c r="B11" s="19">
        <v>1</v>
      </c>
      <c r="C11" s="9">
        <v>6</v>
      </c>
      <c r="D11" s="217">
        <v>0.70096867305123822</v>
      </c>
      <c r="E11" s="218">
        <v>0.74</v>
      </c>
      <c r="F11" s="23">
        <v>0.63100000000000001</v>
      </c>
      <c r="G11" s="23">
        <v>0.69839999999999991</v>
      </c>
      <c r="H11" s="23">
        <v>0.68899999999999995</v>
      </c>
      <c r="I11" s="23">
        <v>0.65100000000000002</v>
      </c>
      <c r="J11" s="23">
        <v>0.66900000000000004</v>
      </c>
      <c r="K11" s="23">
        <v>0.66800000000000004</v>
      </c>
      <c r="L11" s="23">
        <v>0.64500000000000002</v>
      </c>
      <c r="M11" s="218">
        <v>0.54</v>
      </c>
      <c r="N11" s="23">
        <v>0.63800000000000001</v>
      </c>
      <c r="O11" s="23">
        <v>0.66720000000000002</v>
      </c>
      <c r="P11" s="23">
        <v>0.71</v>
      </c>
      <c r="Q11" s="23">
        <v>0.63600000000000001</v>
      </c>
      <c r="R11" s="23">
        <v>0.66656983779502854</v>
      </c>
      <c r="S11" s="218">
        <v>0.6</v>
      </c>
      <c r="T11" s="219">
        <v>0.64</v>
      </c>
      <c r="U11" s="23">
        <v>0.64</v>
      </c>
      <c r="V11" s="23" t="s">
        <v>284</v>
      </c>
      <c r="W11" s="23">
        <v>0.67199999999999993</v>
      </c>
      <c r="X11" s="23">
        <v>0.64300000000000002</v>
      </c>
      <c r="Y11" s="23">
        <v>0.68059999999999998</v>
      </c>
      <c r="Z11" s="214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57"/>
    </row>
    <row r="12" spans="1:66">
      <c r="A12" s="30"/>
      <c r="B12" s="19"/>
      <c r="C12" s="9">
        <v>7</v>
      </c>
      <c r="D12" s="217">
        <v>0.69384589008681496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14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57"/>
    </row>
    <row r="13" spans="1:66">
      <c r="A13" s="30"/>
      <c r="B13" s="19"/>
      <c r="C13" s="9">
        <v>8</v>
      </c>
      <c r="D13" s="217">
        <v>0.6958934103241754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14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57"/>
    </row>
    <row r="14" spans="1:66">
      <c r="A14" s="30"/>
      <c r="B14" s="19"/>
      <c r="C14" s="9">
        <v>9</v>
      </c>
      <c r="D14" s="217">
        <v>0.69661081267900171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14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57"/>
    </row>
    <row r="15" spans="1:66">
      <c r="A15" s="30"/>
      <c r="B15" s="19"/>
      <c r="C15" s="9">
        <v>10</v>
      </c>
      <c r="D15" s="217">
        <v>0.68940687596779682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14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57"/>
    </row>
    <row r="16" spans="1:66">
      <c r="A16" s="30"/>
      <c r="B16" s="19"/>
      <c r="C16" s="9">
        <v>11</v>
      </c>
      <c r="D16" s="217">
        <v>0.68589797433249389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14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57"/>
    </row>
    <row r="17" spans="1:65">
      <c r="A17" s="30"/>
      <c r="B17" s="19"/>
      <c r="C17" s="9">
        <v>12</v>
      </c>
      <c r="D17" s="217">
        <v>0.69020700491599751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14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57"/>
    </row>
    <row r="18" spans="1:65">
      <c r="A18" s="30"/>
      <c r="B18" s="19"/>
      <c r="C18" s="9">
        <v>13</v>
      </c>
      <c r="D18" s="217">
        <v>0.70854457206251809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14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57"/>
    </row>
    <row r="19" spans="1:65">
      <c r="A19" s="30"/>
      <c r="B19" s="19"/>
      <c r="C19" s="9">
        <v>14</v>
      </c>
      <c r="D19" s="217">
        <v>0.66920472511390039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14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57"/>
    </row>
    <row r="20" spans="1:65">
      <c r="A20" s="30"/>
      <c r="B20" s="19"/>
      <c r="C20" s="9">
        <v>15</v>
      </c>
      <c r="D20" s="217">
        <v>0.68474144180087104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14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57"/>
    </row>
    <row r="21" spans="1:65">
      <c r="A21" s="30"/>
      <c r="B21" s="19"/>
      <c r="C21" s="9">
        <v>16</v>
      </c>
      <c r="D21" s="217">
        <v>0.70454929882168815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14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57"/>
    </row>
    <row r="22" spans="1:65">
      <c r="A22" s="30"/>
      <c r="B22" s="19"/>
      <c r="C22" s="9">
        <v>17</v>
      </c>
      <c r="D22" s="217">
        <v>0.6880757620999377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14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57"/>
    </row>
    <row r="23" spans="1:65">
      <c r="A23" s="30"/>
      <c r="B23" s="19"/>
      <c r="C23" s="9">
        <v>18</v>
      </c>
      <c r="D23" s="217">
        <v>0.67684377800614648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14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57"/>
    </row>
    <row r="24" spans="1:65">
      <c r="A24" s="30"/>
      <c r="B24" s="19"/>
      <c r="C24" s="9">
        <v>19</v>
      </c>
      <c r="D24" s="217">
        <v>0.70367731548133361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14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57"/>
    </row>
    <row r="25" spans="1:65">
      <c r="A25" s="30"/>
      <c r="B25" s="19"/>
      <c r="C25" s="9">
        <v>20</v>
      </c>
      <c r="D25" s="217">
        <v>0.6876711810726811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14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57"/>
    </row>
    <row r="26" spans="1:65">
      <c r="A26" s="30"/>
      <c r="B26" s="20" t="s">
        <v>237</v>
      </c>
      <c r="C26" s="12"/>
      <c r="D26" s="220">
        <v>0.69085567307249929</v>
      </c>
      <c r="E26" s="220">
        <v>0.7416666666666667</v>
      </c>
      <c r="F26" s="220">
        <v>0.65733333333333333</v>
      </c>
      <c r="G26" s="220">
        <v>0.71050000000000002</v>
      </c>
      <c r="H26" s="220">
        <v>0.67683333333333351</v>
      </c>
      <c r="I26" s="220">
        <v>0.66883333333333328</v>
      </c>
      <c r="J26" s="220">
        <v>0.66900000000000004</v>
      </c>
      <c r="K26" s="220">
        <v>0.67283333333333328</v>
      </c>
      <c r="L26" s="220">
        <v>0.62849999999999995</v>
      </c>
      <c r="M26" s="220">
        <v>0.52</v>
      </c>
      <c r="N26" s="220">
        <v>0.65616666666666668</v>
      </c>
      <c r="O26" s="220">
        <v>0.68774999999999997</v>
      </c>
      <c r="P26" s="220">
        <v>0.69166666666666676</v>
      </c>
      <c r="Q26" s="220">
        <v>0.65433333333333332</v>
      </c>
      <c r="R26" s="220">
        <v>0.68201900830332052</v>
      </c>
      <c r="S26" s="220">
        <v>0.58166666666666667</v>
      </c>
      <c r="T26" s="220">
        <v>0.60833333333333339</v>
      </c>
      <c r="U26" s="220">
        <v>0.65166666666666673</v>
      </c>
      <c r="V26" s="220" t="s">
        <v>729</v>
      </c>
      <c r="W26" s="220">
        <v>0.67183333333333328</v>
      </c>
      <c r="X26" s="220">
        <v>0.63566666666666671</v>
      </c>
      <c r="Y26" s="220">
        <v>0.66938333333333333</v>
      </c>
      <c r="Z26" s="214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57"/>
    </row>
    <row r="27" spans="1:65">
      <c r="A27" s="30"/>
      <c r="B27" s="3" t="s">
        <v>238</v>
      </c>
      <c r="C27" s="29"/>
      <c r="D27" s="23">
        <v>0.69097966460758387</v>
      </c>
      <c r="E27" s="23">
        <v>0.74</v>
      </c>
      <c r="F27" s="23">
        <v>0.65700000000000003</v>
      </c>
      <c r="G27" s="23">
        <v>0.7056</v>
      </c>
      <c r="H27" s="23">
        <v>0.67700000000000005</v>
      </c>
      <c r="I27" s="23">
        <v>0.6745000000000001</v>
      </c>
      <c r="J27" s="23">
        <v>0.66949999999999998</v>
      </c>
      <c r="K27" s="23">
        <v>0.67100000000000004</v>
      </c>
      <c r="L27" s="23">
        <v>0.63500000000000001</v>
      </c>
      <c r="M27" s="23">
        <v>0.52500000000000002</v>
      </c>
      <c r="N27" s="23">
        <v>0.65900000000000003</v>
      </c>
      <c r="O27" s="23">
        <v>0.69324999999999992</v>
      </c>
      <c r="P27" s="23">
        <v>0.69</v>
      </c>
      <c r="Q27" s="23">
        <v>0.65200000000000002</v>
      </c>
      <c r="R27" s="23">
        <v>0.68271029640412606</v>
      </c>
      <c r="S27" s="23">
        <v>0.58499999999999996</v>
      </c>
      <c r="T27" s="23">
        <v>0.6</v>
      </c>
      <c r="U27" s="23">
        <v>0.64500000000000002</v>
      </c>
      <c r="V27" s="23" t="s">
        <v>729</v>
      </c>
      <c r="W27" s="23">
        <v>0.67349999999999999</v>
      </c>
      <c r="X27" s="23">
        <v>0.63400000000000001</v>
      </c>
      <c r="Y27" s="23">
        <v>0.67559999999999998</v>
      </c>
      <c r="Z27" s="214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57"/>
    </row>
    <row r="28" spans="1:65">
      <c r="A28" s="30"/>
      <c r="B28" s="3" t="s">
        <v>239</v>
      </c>
      <c r="C28" s="29"/>
      <c r="D28" s="23">
        <v>1.0113063426931763E-2</v>
      </c>
      <c r="E28" s="23">
        <v>4.0824829046386341E-3</v>
      </c>
      <c r="F28" s="23">
        <v>2.278303462374286E-2</v>
      </c>
      <c r="G28" s="23">
        <v>2.9697676676804195E-2</v>
      </c>
      <c r="H28" s="23">
        <v>7.7049767466661591E-3</v>
      </c>
      <c r="I28" s="23">
        <v>1.3905634349668015E-2</v>
      </c>
      <c r="J28" s="23">
        <v>7.8230428862431853E-3</v>
      </c>
      <c r="K28" s="23">
        <v>6.2102066524928725E-3</v>
      </c>
      <c r="L28" s="23">
        <v>1.5201973556088051E-2</v>
      </c>
      <c r="M28" s="23">
        <v>2.2803508501982778E-2</v>
      </c>
      <c r="N28" s="23">
        <v>1.2254250963101209E-2</v>
      </c>
      <c r="O28" s="23">
        <v>1.9525649797125802E-2</v>
      </c>
      <c r="P28" s="23">
        <v>1.8348478592697157E-2</v>
      </c>
      <c r="Q28" s="23">
        <v>2.1896727304934541E-2</v>
      </c>
      <c r="R28" s="23">
        <v>1.1687515557329612E-2</v>
      </c>
      <c r="S28" s="23">
        <v>1.4719601443879725E-2</v>
      </c>
      <c r="T28" s="23">
        <v>1.6020819787597236E-2</v>
      </c>
      <c r="U28" s="23">
        <v>2.4832774042918875E-2</v>
      </c>
      <c r="V28" s="23" t="s">
        <v>729</v>
      </c>
      <c r="W28" s="23">
        <v>8.7044050150866976E-3</v>
      </c>
      <c r="X28" s="23">
        <v>1.1639014849490781E-2</v>
      </c>
      <c r="Y28" s="23">
        <v>1.6547920312434017E-2</v>
      </c>
      <c r="Z28" s="214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57"/>
    </row>
    <row r="29" spans="1:65">
      <c r="A29" s="30"/>
      <c r="B29" s="3" t="s">
        <v>87</v>
      </c>
      <c r="C29" s="29"/>
      <c r="D29" s="13">
        <v>1.4638460421053073E-2</v>
      </c>
      <c r="E29" s="13">
        <v>5.5044713320970343E-3</v>
      </c>
      <c r="F29" s="13">
        <v>3.4659788981353239E-2</v>
      </c>
      <c r="G29" s="13">
        <v>4.1798278222103018E-2</v>
      </c>
      <c r="H29" s="13">
        <v>1.1383861236147978E-2</v>
      </c>
      <c r="I29" s="13">
        <v>2.0790881160729652E-2</v>
      </c>
      <c r="J29" s="13">
        <v>1.1693636601260366E-2</v>
      </c>
      <c r="K29" s="13">
        <v>9.2299330975866324E-3</v>
      </c>
      <c r="L29" s="13">
        <v>2.4187706533155214E-2</v>
      </c>
      <c r="M29" s="13">
        <v>4.3852900965351493E-2</v>
      </c>
      <c r="N29" s="13">
        <v>1.867551581879788E-2</v>
      </c>
      <c r="O29" s="13">
        <v>2.8390621297165835E-2</v>
      </c>
      <c r="P29" s="13">
        <v>2.6527920856911549E-2</v>
      </c>
      <c r="Q29" s="13">
        <v>3.346417825512156E-2</v>
      </c>
      <c r="R29" s="13">
        <v>1.7136641963110384E-2</v>
      </c>
      <c r="S29" s="13">
        <v>2.5305905061111276E-2</v>
      </c>
      <c r="T29" s="13">
        <v>2.6335594171392713E-2</v>
      </c>
      <c r="U29" s="13">
        <v>3.8106558633635101E-2</v>
      </c>
      <c r="V29" s="13" t="s">
        <v>729</v>
      </c>
      <c r="W29" s="13">
        <v>1.2956196995911731E-2</v>
      </c>
      <c r="X29" s="13">
        <v>1.8309934215245065E-2</v>
      </c>
      <c r="Y29" s="13">
        <v>2.4721141815751836E-2</v>
      </c>
      <c r="Z29" s="159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6"/>
    </row>
    <row r="30" spans="1:65">
      <c r="A30" s="30"/>
      <c r="B30" s="3" t="s">
        <v>240</v>
      </c>
      <c r="C30" s="29"/>
      <c r="D30" s="13">
        <v>3.6403440112560359E-2</v>
      </c>
      <c r="E30" s="13">
        <v>0.11262875114218573</v>
      </c>
      <c r="F30" s="13">
        <v>-1.3885888875330377E-2</v>
      </c>
      <c r="G30" s="13">
        <v>6.5873340700929761E-2</v>
      </c>
      <c r="H30" s="13">
        <v>1.5367496267060021E-2</v>
      </c>
      <c r="I30" s="13">
        <v>3.3661074906945476E-3</v>
      </c>
      <c r="J30" s="13">
        <v>3.616136423535643E-3</v>
      </c>
      <c r="K30" s="13">
        <v>9.3668018788770624E-3</v>
      </c>
      <c r="L30" s="13">
        <v>-5.7140894256813124E-2</v>
      </c>
      <c r="M30" s="13">
        <v>-0.21990972953626531</v>
      </c>
      <c r="N30" s="13">
        <v>-1.5636091405216934E-2</v>
      </c>
      <c r="O30" s="13">
        <v>3.1744391368141223E-2</v>
      </c>
      <c r="P30" s="13">
        <v>3.7620071289903523E-2</v>
      </c>
      <c r="Q30" s="13">
        <v>-1.8386409666467318E-2</v>
      </c>
      <c r="R30" s="13">
        <v>2.3146908939895017E-2</v>
      </c>
      <c r="S30" s="13">
        <v>-0.12739902438511741</v>
      </c>
      <c r="T30" s="13">
        <v>-8.7394395130566793E-2</v>
      </c>
      <c r="U30" s="13">
        <v>-2.238687259192218E-2</v>
      </c>
      <c r="V30" s="13" t="s">
        <v>729</v>
      </c>
      <c r="W30" s="13">
        <v>7.8666282818313782E-3</v>
      </c>
      <c r="X30" s="13">
        <v>-4.6389650144652572E-2</v>
      </c>
      <c r="Y30" s="13">
        <v>4.1912029690696073E-3</v>
      </c>
      <c r="Z30" s="159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46" t="s">
        <v>241</v>
      </c>
      <c r="C31" s="47"/>
      <c r="D31" s="45" t="s">
        <v>242</v>
      </c>
      <c r="E31" s="45">
        <v>3.08</v>
      </c>
      <c r="F31" s="45">
        <v>0.49</v>
      </c>
      <c r="G31" s="45">
        <v>1.76</v>
      </c>
      <c r="H31" s="45">
        <v>0.34</v>
      </c>
      <c r="I31" s="45">
        <v>0</v>
      </c>
      <c r="J31" s="45">
        <v>0</v>
      </c>
      <c r="K31" s="45">
        <v>0.17</v>
      </c>
      <c r="L31" s="45">
        <v>1.71</v>
      </c>
      <c r="M31" s="45">
        <v>6.31</v>
      </c>
      <c r="N31" s="45">
        <v>0.54</v>
      </c>
      <c r="O31" s="45">
        <v>0.8</v>
      </c>
      <c r="P31" s="45">
        <v>0.96</v>
      </c>
      <c r="Q31" s="45">
        <v>0.62</v>
      </c>
      <c r="R31" s="45">
        <v>0.56000000000000005</v>
      </c>
      <c r="S31" s="45">
        <v>3.7</v>
      </c>
      <c r="T31" s="45">
        <v>2.57</v>
      </c>
      <c r="U31" s="45">
        <v>0.73</v>
      </c>
      <c r="V31" s="45" t="s">
        <v>242</v>
      </c>
      <c r="W31" s="45">
        <v>0.12</v>
      </c>
      <c r="X31" s="45">
        <v>1.41</v>
      </c>
      <c r="Y31" s="45">
        <v>0.02</v>
      </c>
      <c r="Z31" s="159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6"/>
    </row>
    <row r="33" spans="65:65">
      <c r="BM33" s="56"/>
    </row>
    <row r="34" spans="65:65">
      <c r="BM34" s="56"/>
    </row>
    <row r="35" spans="65:65">
      <c r="BM35" s="56"/>
    </row>
    <row r="36" spans="65:65">
      <c r="BM36" s="56"/>
    </row>
    <row r="37" spans="65:65">
      <c r="BM37" s="56"/>
    </row>
    <row r="38" spans="65:65">
      <c r="BM38" s="56"/>
    </row>
    <row r="39" spans="65:65">
      <c r="BM39" s="56"/>
    </row>
    <row r="40" spans="65:65">
      <c r="BM40" s="56"/>
    </row>
    <row r="41" spans="65:65">
      <c r="BM41" s="56"/>
    </row>
    <row r="42" spans="65:65">
      <c r="BM42" s="56"/>
    </row>
    <row r="43" spans="65:65">
      <c r="BM43" s="56"/>
    </row>
    <row r="44" spans="65:65">
      <c r="BM44" s="56"/>
    </row>
    <row r="45" spans="65:65">
      <c r="BM45" s="56"/>
    </row>
    <row r="46" spans="65:65">
      <c r="BM46" s="56"/>
    </row>
    <row r="47" spans="65:65">
      <c r="BM47" s="56"/>
    </row>
    <row r="48" spans="65:65">
      <c r="BM48" s="56"/>
    </row>
    <row r="49" spans="65:65">
      <c r="BM49" s="56"/>
    </row>
    <row r="50" spans="65:65">
      <c r="BM50" s="56"/>
    </row>
    <row r="51" spans="65:65">
      <c r="BM51" s="56"/>
    </row>
    <row r="52" spans="65:65">
      <c r="BM52" s="56"/>
    </row>
    <row r="53" spans="65:65">
      <c r="BM53" s="56"/>
    </row>
    <row r="54" spans="65:65">
      <c r="BM54" s="56"/>
    </row>
    <row r="55" spans="65:65">
      <c r="BM55" s="56"/>
    </row>
    <row r="56" spans="65:65">
      <c r="BM56" s="56"/>
    </row>
    <row r="57" spans="65:65">
      <c r="BM57" s="56"/>
    </row>
    <row r="58" spans="65:65">
      <c r="BM58" s="56"/>
    </row>
    <row r="59" spans="65:65">
      <c r="BM59" s="56"/>
    </row>
    <row r="60" spans="65:65">
      <c r="BM60" s="56"/>
    </row>
    <row r="61" spans="65:65">
      <c r="BM61" s="56"/>
    </row>
    <row r="62" spans="65:65">
      <c r="BM62" s="56"/>
    </row>
    <row r="63" spans="65:65">
      <c r="BM63" s="56"/>
    </row>
    <row r="64" spans="65:65">
      <c r="BM64" s="56"/>
    </row>
    <row r="65" spans="65:65">
      <c r="BM65" s="56"/>
    </row>
    <row r="66" spans="65:65">
      <c r="BM66" s="56"/>
    </row>
    <row r="67" spans="65:65">
      <c r="BM67" s="57"/>
    </row>
    <row r="68" spans="65:65">
      <c r="BM68" s="58"/>
    </row>
    <row r="69" spans="65:65">
      <c r="BM69" s="58"/>
    </row>
    <row r="70" spans="65:65">
      <c r="BM70" s="58"/>
    </row>
    <row r="71" spans="65:65">
      <c r="BM71" s="58"/>
    </row>
    <row r="72" spans="65:65">
      <c r="BM72" s="58"/>
    </row>
    <row r="73" spans="65:65">
      <c r="BM73" s="58"/>
    </row>
    <row r="74" spans="65:65">
      <c r="BM74" s="58"/>
    </row>
    <row r="75" spans="65:65">
      <c r="BM75" s="58"/>
    </row>
    <row r="76" spans="65:65">
      <c r="BM76" s="58"/>
    </row>
    <row r="77" spans="65:65">
      <c r="BM77" s="58"/>
    </row>
    <row r="78" spans="65:65">
      <c r="BM78" s="58"/>
    </row>
    <row r="79" spans="65:65">
      <c r="BM79" s="58"/>
    </row>
    <row r="80" spans="65:65">
      <c r="BM80" s="58"/>
    </row>
    <row r="81" spans="65:65">
      <c r="BM81" s="58"/>
    </row>
    <row r="82" spans="65:65">
      <c r="BM82" s="58"/>
    </row>
    <row r="83" spans="65:65">
      <c r="BM83" s="58"/>
    </row>
    <row r="84" spans="65:65">
      <c r="BM84" s="58"/>
    </row>
    <row r="85" spans="65:65">
      <c r="BM85" s="58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</sheetData>
  <dataConsolidate/>
  <conditionalFormatting sqref="B6:C25 E6:Y25">
    <cfRule type="expression" dxfId="31" priority="3">
      <formula>AND($B6&lt;&gt;$B5,NOT(ISBLANK(INDIRECT(Anlyt_LabRefThisCol))))</formula>
    </cfRule>
  </conditionalFormatting>
  <conditionalFormatting sqref="C2:Y31">
    <cfRule type="expression" dxfId="30" priority="1" stopIfTrue="1">
      <formula>AND(ISBLANK(INDIRECT(Anlyt_LabRefLastCol)),ISBLANK(INDIRECT(Anlyt_LabRefThisCol)))</formula>
    </cfRule>
    <cfRule type="expression" dxfId="2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634B-0348-4856-A83C-0CCCC3A701B5}">
  <sheetPr codeName="Sheet13"/>
  <dimension ref="A1:BN1214"/>
  <sheetViews>
    <sheetView zoomScale="72" zoomScaleNormal="72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5" bestFit="1" customWidth="1"/>
    <col min="66" max="16384" width="9.140625" style="2"/>
  </cols>
  <sheetData>
    <row r="1" spans="1:66" ht="15">
      <c r="B1" s="8" t="s">
        <v>477</v>
      </c>
      <c r="BM1" s="28" t="s">
        <v>67</v>
      </c>
    </row>
    <row r="2" spans="1:66" ht="15">
      <c r="A2" s="25" t="s">
        <v>4</v>
      </c>
      <c r="B2" s="18" t="s">
        <v>114</v>
      </c>
      <c r="C2" s="15" t="s">
        <v>115</v>
      </c>
      <c r="D2" s="16" t="s">
        <v>233</v>
      </c>
      <c r="E2" s="17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7" t="s">
        <v>233</v>
      </c>
      <c r="AA2" s="17" t="s">
        <v>233</v>
      </c>
      <c r="AB2" s="17" t="s">
        <v>233</v>
      </c>
      <c r="AC2" s="17" t="s">
        <v>233</v>
      </c>
      <c r="AD2" s="17" t="s">
        <v>233</v>
      </c>
      <c r="AE2" s="17" t="s">
        <v>233</v>
      </c>
      <c r="AF2" s="17" t="s">
        <v>233</v>
      </c>
      <c r="AG2" s="159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234</v>
      </c>
      <c r="C3" s="9" t="s">
        <v>234</v>
      </c>
      <c r="D3" s="156" t="s">
        <v>244</v>
      </c>
      <c r="E3" s="158" t="s">
        <v>245</v>
      </c>
      <c r="F3" s="158" t="s">
        <v>246</v>
      </c>
      <c r="G3" s="158" t="s">
        <v>247</v>
      </c>
      <c r="H3" s="158" t="s">
        <v>248</v>
      </c>
      <c r="I3" s="158" t="s">
        <v>249</v>
      </c>
      <c r="J3" s="158" t="s">
        <v>250</v>
      </c>
      <c r="K3" s="158" t="s">
        <v>251</v>
      </c>
      <c r="L3" s="158" t="s">
        <v>252</v>
      </c>
      <c r="M3" s="158" t="s">
        <v>253</v>
      </c>
      <c r="N3" s="158" t="s">
        <v>254</v>
      </c>
      <c r="O3" s="158" t="s">
        <v>255</v>
      </c>
      <c r="P3" s="158" t="s">
        <v>256</v>
      </c>
      <c r="Q3" s="158" t="s">
        <v>257</v>
      </c>
      <c r="R3" s="158" t="s">
        <v>258</v>
      </c>
      <c r="S3" s="158" t="s">
        <v>259</v>
      </c>
      <c r="T3" s="158" t="s">
        <v>260</v>
      </c>
      <c r="U3" s="158" t="s">
        <v>261</v>
      </c>
      <c r="V3" s="158" t="s">
        <v>262</v>
      </c>
      <c r="W3" s="158" t="s">
        <v>263</v>
      </c>
      <c r="X3" s="158" t="s">
        <v>264</v>
      </c>
      <c r="Y3" s="158" t="s">
        <v>265</v>
      </c>
      <c r="Z3" s="158" t="s">
        <v>266</v>
      </c>
      <c r="AA3" s="158" t="s">
        <v>267</v>
      </c>
      <c r="AB3" s="158" t="s">
        <v>268</v>
      </c>
      <c r="AC3" s="158" t="s">
        <v>269</v>
      </c>
      <c r="AD3" s="158" t="s">
        <v>270</v>
      </c>
      <c r="AE3" s="158" t="s">
        <v>235</v>
      </c>
      <c r="AF3" s="158" t="s">
        <v>271</v>
      </c>
      <c r="AG3" s="159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118</v>
      </c>
      <c r="E4" s="11" t="s">
        <v>285</v>
      </c>
      <c r="F4" s="11" t="s">
        <v>285</v>
      </c>
      <c r="G4" s="11" t="s">
        <v>286</v>
      </c>
      <c r="H4" s="11" t="s">
        <v>286</v>
      </c>
      <c r="I4" s="11" t="s">
        <v>286</v>
      </c>
      <c r="J4" s="11" t="s">
        <v>286</v>
      </c>
      <c r="K4" s="11" t="s">
        <v>286</v>
      </c>
      <c r="L4" s="11" t="s">
        <v>286</v>
      </c>
      <c r="M4" s="11" t="s">
        <v>285</v>
      </c>
      <c r="N4" s="11" t="s">
        <v>285</v>
      </c>
      <c r="O4" s="11" t="s">
        <v>285</v>
      </c>
      <c r="P4" s="11" t="s">
        <v>285</v>
      </c>
      <c r="Q4" s="11" t="s">
        <v>286</v>
      </c>
      <c r="R4" s="11" t="s">
        <v>118</v>
      </c>
      <c r="S4" s="11" t="s">
        <v>118</v>
      </c>
      <c r="T4" s="11" t="s">
        <v>285</v>
      </c>
      <c r="U4" s="11" t="s">
        <v>286</v>
      </c>
      <c r="V4" s="11" t="s">
        <v>285</v>
      </c>
      <c r="W4" s="11" t="s">
        <v>286</v>
      </c>
      <c r="X4" s="11" t="s">
        <v>286</v>
      </c>
      <c r="Y4" s="11" t="s">
        <v>118</v>
      </c>
      <c r="Z4" s="11" t="s">
        <v>285</v>
      </c>
      <c r="AA4" s="11" t="s">
        <v>118</v>
      </c>
      <c r="AB4" s="11" t="s">
        <v>286</v>
      </c>
      <c r="AC4" s="11" t="s">
        <v>286</v>
      </c>
      <c r="AD4" s="11" t="s">
        <v>286</v>
      </c>
      <c r="AE4" s="11" t="s">
        <v>118</v>
      </c>
      <c r="AF4" s="11" t="s">
        <v>285</v>
      </c>
      <c r="AG4" s="159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1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159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1">
        <v>13.2</v>
      </c>
      <c r="E6" s="229">
        <v>11.2</v>
      </c>
      <c r="F6" s="229">
        <v>11.9</v>
      </c>
      <c r="G6" s="229">
        <v>11.7</v>
      </c>
      <c r="H6" s="229">
        <v>11.9</v>
      </c>
      <c r="I6" s="229">
        <v>11.1</v>
      </c>
      <c r="J6" s="229">
        <v>11.2</v>
      </c>
      <c r="K6" s="229">
        <v>11.45</v>
      </c>
      <c r="L6" s="229">
        <v>11.1</v>
      </c>
      <c r="M6" s="229">
        <v>11.75</v>
      </c>
      <c r="N6" s="229">
        <v>12</v>
      </c>
      <c r="O6" s="229">
        <v>11.52</v>
      </c>
      <c r="P6" s="229">
        <v>11.812362004062216</v>
      </c>
      <c r="Q6" s="229">
        <v>10.6556</v>
      </c>
      <c r="R6" s="229">
        <v>12.133746920001</v>
      </c>
      <c r="S6" s="229">
        <v>10.64</v>
      </c>
      <c r="T6" s="229">
        <v>12.4</v>
      </c>
      <c r="U6" s="229">
        <v>10.9</v>
      </c>
      <c r="V6" s="229">
        <v>12.67</v>
      </c>
      <c r="W6" s="229">
        <v>11.2</v>
      </c>
      <c r="X6" s="229">
        <v>11.4</v>
      </c>
      <c r="Y6" s="229">
        <v>12.88</v>
      </c>
      <c r="Z6" s="229">
        <v>11.86</v>
      </c>
      <c r="AA6" s="229">
        <v>12</v>
      </c>
      <c r="AB6" s="229">
        <v>12.2</v>
      </c>
      <c r="AC6" s="229">
        <v>11.9</v>
      </c>
      <c r="AD6" s="229">
        <v>11.78</v>
      </c>
      <c r="AE6" s="221">
        <v>12</v>
      </c>
      <c r="AF6" s="229">
        <v>11.58</v>
      </c>
      <c r="AG6" s="222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4">
        <v>1</v>
      </c>
    </row>
    <row r="7" spans="1:66">
      <c r="A7" s="30"/>
      <c r="B7" s="19">
        <v>1</v>
      </c>
      <c r="C7" s="9">
        <v>2</v>
      </c>
      <c r="D7" s="225">
        <v>13.3</v>
      </c>
      <c r="E7" s="228">
        <v>11.1</v>
      </c>
      <c r="F7" s="228">
        <v>11.1</v>
      </c>
      <c r="G7" s="228">
        <v>11.9</v>
      </c>
      <c r="H7" s="228">
        <v>10.5</v>
      </c>
      <c r="I7" s="228">
        <v>10.85</v>
      </c>
      <c r="J7" s="228">
        <v>11</v>
      </c>
      <c r="K7" s="228">
        <v>12.25</v>
      </c>
      <c r="L7" s="228">
        <v>11.4</v>
      </c>
      <c r="M7" s="228">
        <v>11.89</v>
      </c>
      <c r="N7" s="228">
        <v>12.1</v>
      </c>
      <c r="O7" s="228">
        <v>12.27</v>
      </c>
      <c r="P7" s="228">
        <v>11.645367230463229</v>
      </c>
      <c r="Q7" s="228">
        <v>10.5588</v>
      </c>
      <c r="R7" s="228">
        <v>12.021056864450999</v>
      </c>
      <c r="S7" s="228">
        <v>11.09</v>
      </c>
      <c r="T7" s="228">
        <v>12.8</v>
      </c>
      <c r="U7" s="228">
        <v>10.199999999999999</v>
      </c>
      <c r="V7" s="228">
        <v>12.95</v>
      </c>
      <c r="W7" s="228">
        <v>11.6</v>
      </c>
      <c r="X7" s="228">
        <v>11.4</v>
      </c>
      <c r="Y7" s="228">
        <v>12.73</v>
      </c>
      <c r="Z7" s="228">
        <v>11.67</v>
      </c>
      <c r="AA7" s="228">
        <v>12.6</v>
      </c>
      <c r="AB7" s="228">
        <v>12.1</v>
      </c>
      <c r="AC7" s="228">
        <v>11.8</v>
      </c>
      <c r="AD7" s="228">
        <v>11.42</v>
      </c>
      <c r="AE7" s="225">
        <v>12</v>
      </c>
      <c r="AF7" s="228">
        <v>11.2</v>
      </c>
      <c r="AG7" s="222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4">
        <v>1</v>
      </c>
    </row>
    <row r="8" spans="1:66">
      <c r="A8" s="30"/>
      <c r="B8" s="19">
        <v>1</v>
      </c>
      <c r="C8" s="9">
        <v>3</v>
      </c>
      <c r="D8" s="225">
        <v>13.6</v>
      </c>
      <c r="E8" s="228">
        <v>11</v>
      </c>
      <c r="F8" s="228">
        <v>11.4</v>
      </c>
      <c r="G8" s="228">
        <v>12.15</v>
      </c>
      <c r="H8" s="228">
        <v>11.75</v>
      </c>
      <c r="I8" s="228">
        <v>10.65</v>
      </c>
      <c r="J8" s="228">
        <v>11.15</v>
      </c>
      <c r="K8" s="228">
        <v>12.65</v>
      </c>
      <c r="L8" s="228">
        <v>11.9</v>
      </c>
      <c r="M8" s="228">
        <v>12.14</v>
      </c>
      <c r="N8" s="228">
        <v>11.8</v>
      </c>
      <c r="O8" s="228">
        <v>12.09</v>
      </c>
      <c r="P8" s="228">
        <v>11.642975295884549</v>
      </c>
      <c r="Q8" s="228">
        <v>12.123900000000001</v>
      </c>
      <c r="R8" s="228">
        <v>12.228434062671001</v>
      </c>
      <c r="S8" s="228">
        <v>10.46</v>
      </c>
      <c r="T8" s="228">
        <v>12.6</v>
      </c>
      <c r="U8" s="228">
        <v>10.3</v>
      </c>
      <c r="V8" s="228">
        <v>12.27</v>
      </c>
      <c r="W8" s="228">
        <v>11.4</v>
      </c>
      <c r="X8" s="228">
        <v>11.4</v>
      </c>
      <c r="Y8" s="228">
        <v>12.95</v>
      </c>
      <c r="Z8" s="228">
        <v>11.68</v>
      </c>
      <c r="AA8" s="228">
        <v>12.5</v>
      </c>
      <c r="AB8" s="228">
        <v>12.3</v>
      </c>
      <c r="AC8" s="228">
        <v>11.7</v>
      </c>
      <c r="AD8" s="228">
        <v>11.44</v>
      </c>
      <c r="AE8" s="225">
        <v>12</v>
      </c>
      <c r="AF8" s="228">
        <v>11.62</v>
      </c>
      <c r="AG8" s="222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4">
        <v>16</v>
      </c>
    </row>
    <row r="9" spans="1:66">
      <c r="A9" s="30"/>
      <c r="B9" s="19">
        <v>1</v>
      </c>
      <c r="C9" s="9">
        <v>4</v>
      </c>
      <c r="D9" s="225">
        <v>13.8</v>
      </c>
      <c r="E9" s="228">
        <v>11</v>
      </c>
      <c r="F9" s="228">
        <v>11.5</v>
      </c>
      <c r="G9" s="228">
        <v>12.4</v>
      </c>
      <c r="H9" s="228">
        <v>11.85</v>
      </c>
      <c r="I9" s="228">
        <v>11.3</v>
      </c>
      <c r="J9" s="228">
        <v>11.25</v>
      </c>
      <c r="K9" s="228">
        <v>11.95</v>
      </c>
      <c r="L9" s="228">
        <v>12.1</v>
      </c>
      <c r="M9" s="228">
        <v>11.98</v>
      </c>
      <c r="N9" s="228">
        <v>11.8</v>
      </c>
      <c r="O9" s="228">
        <v>11.92</v>
      </c>
      <c r="P9" s="228">
        <v>11.401095695187784</v>
      </c>
      <c r="Q9" s="228">
        <v>11.321099999999999</v>
      </c>
      <c r="R9" s="228">
        <v>11.903871548570999</v>
      </c>
      <c r="S9" s="228">
        <v>10.65</v>
      </c>
      <c r="T9" s="228">
        <v>12.6</v>
      </c>
      <c r="U9" s="228">
        <v>10.9</v>
      </c>
      <c r="V9" s="228">
        <v>12.42</v>
      </c>
      <c r="W9" s="228">
        <v>11.4</v>
      </c>
      <c r="X9" s="228">
        <v>11.4</v>
      </c>
      <c r="Y9" s="228">
        <v>12.22</v>
      </c>
      <c r="Z9" s="228">
        <v>11.87</v>
      </c>
      <c r="AA9" s="228">
        <v>12.3</v>
      </c>
      <c r="AB9" s="228">
        <v>12.6</v>
      </c>
      <c r="AC9" s="228">
        <v>11.8</v>
      </c>
      <c r="AD9" s="228">
        <v>11.34</v>
      </c>
      <c r="AE9" s="225">
        <v>12</v>
      </c>
      <c r="AF9" s="228">
        <v>11.73</v>
      </c>
      <c r="AG9" s="222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4">
        <v>11.693421215327382</v>
      </c>
      <c r="BN9" s="28"/>
    </row>
    <row r="10" spans="1:66">
      <c r="A10" s="30"/>
      <c r="B10" s="19">
        <v>1</v>
      </c>
      <c r="C10" s="9">
        <v>5</v>
      </c>
      <c r="D10" s="225">
        <v>13.5</v>
      </c>
      <c r="E10" s="228">
        <v>11.4</v>
      </c>
      <c r="F10" s="228">
        <v>11.2</v>
      </c>
      <c r="G10" s="228">
        <v>11.9</v>
      </c>
      <c r="H10" s="228">
        <v>11.8</v>
      </c>
      <c r="I10" s="228">
        <v>11.1</v>
      </c>
      <c r="J10" s="228">
        <v>11.1</v>
      </c>
      <c r="K10" s="228">
        <v>12.75</v>
      </c>
      <c r="L10" s="228">
        <v>11.5</v>
      </c>
      <c r="M10" s="228">
        <v>11.92</v>
      </c>
      <c r="N10" s="228">
        <v>11.7</v>
      </c>
      <c r="O10" s="228">
        <v>11.72</v>
      </c>
      <c r="P10" s="228">
        <v>11.305516865939056</v>
      </c>
      <c r="Q10" s="228">
        <v>12.01</v>
      </c>
      <c r="R10" s="228">
        <v>11.663482061961</v>
      </c>
      <c r="S10" s="228">
        <v>11.57</v>
      </c>
      <c r="T10" s="228">
        <v>12.3</v>
      </c>
      <c r="U10" s="228">
        <v>10.5</v>
      </c>
      <c r="V10" s="228">
        <v>12.75</v>
      </c>
      <c r="W10" s="228">
        <v>11.7</v>
      </c>
      <c r="X10" s="228">
        <v>11.7</v>
      </c>
      <c r="Y10" s="228">
        <v>12.76</v>
      </c>
      <c r="Z10" s="228">
        <v>11.59</v>
      </c>
      <c r="AA10" s="228">
        <v>12.3</v>
      </c>
      <c r="AB10" s="228">
        <v>12.3</v>
      </c>
      <c r="AC10" s="228">
        <v>11.8</v>
      </c>
      <c r="AD10" s="228">
        <v>11.45</v>
      </c>
      <c r="AE10" s="225">
        <v>12</v>
      </c>
      <c r="AF10" s="228">
        <v>11.76</v>
      </c>
      <c r="AG10" s="222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4">
        <v>11</v>
      </c>
    </row>
    <row r="11" spans="1:66">
      <c r="A11" s="30"/>
      <c r="B11" s="19">
        <v>1</v>
      </c>
      <c r="C11" s="9">
        <v>6</v>
      </c>
      <c r="D11" s="225">
        <v>13</v>
      </c>
      <c r="E11" s="228">
        <v>10.8</v>
      </c>
      <c r="F11" s="228">
        <v>11</v>
      </c>
      <c r="G11" s="228">
        <v>12.1</v>
      </c>
      <c r="H11" s="228">
        <v>11.9</v>
      </c>
      <c r="I11" s="228">
        <v>10.7</v>
      </c>
      <c r="J11" s="228">
        <v>11.7</v>
      </c>
      <c r="K11" s="228">
        <v>11.6</v>
      </c>
      <c r="L11" s="228">
        <v>11.6</v>
      </c>
      <c r="M11" s="228">
        <v>11.95</v>
      </c>
      <c r="N11" s="228">
        <v>11.8</v>
      </c>
      <c r="O11" s="228">
        <v>11.85</v>
      </c>
      <c r="P11" s="228">
        <v>11.594277694108847</v>
      </c>
      <c r="Q11" s="228">
        <v>10.964399999999999</v>
      </c>
      <c r="R11" s="228">
        <v>11.728250639735107</v>
      </c>
      <c r="S11" s="228">
        <v>10.41</v>
      </c>
      <c r="T11" s="228">
        <v>12.5</v>
      </c>
      <c r="U11" s="228">
        <v>10</v>
      </c>
      <c r="V11" s="228">
        <v>12.35</v>
      </c>
      <c r="W11" s="228">
        <v>11.5</v>
      </c>
      <c r="X11" s="228">
        <v>11.2</v>
      </c>
      <c r="Y11" s="228">
        <v>12.93</v>
      </c>
      <c r="Z11" s="228">
        <v>11.54</v>
      </c>
      <c r="AA11" s="228">
        <v>12.5</v>
      </c>
      <c r="AB11" s="228">
        <v>12.4</v>
      </c>
      <c r="AC11" s="228">
        <v>11.7</v>
      </c>
      <c r="AD11" s="228">
        <v>11.49</v>
      </c>
      <c r="AE11" s="225">
        <v>12</v>
      </c>
      <c r="AF11" s="228">
        <v>11.8</v>
      </c>
      <c r="AG11" s="222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23"/>
      <c r="AZ11" s="223"/>
      <c r="BA11" s="223"/>
      <c r="BB11" s="223"/>
      <c r="BC11" s="223"/>
      <c r="BD11" s="223"/>
      <c r="BE11" s="223"/>
      <c r="BF11" s="223"/>
      <c r="BG11" s="223"/>
      <c r="BH11" s="223"/>
      <c r="BI11" s="223"/>
      <c r="BJ11" s="223"/>
      <c r="BK11" s="223"/>
      <c r="BL11" s="223"/>
      <c r="BM11" s="226"/>
    </row>
    <row r="12" spans="1:66">
      <c r="A12" s="30"/>
      <c r="B12" s="20" t="s">
        <v>237</v>
      </c>
      <c r="C12" s="12"/>
      <c r="D12" s="227">
        <v>13.4</v>
      </c>
      <c r="E12" s="227">
        <v>11.083333333333334</v>
      </c>
      <c r="F12" s="227">
        <v>11.35</v>
      </c>
      <c r="G12" s="227">
        <v>12.024999999999999</v>
      </c>
      <c r="H12" s="227">
        <v>11.616666666666667</v>
      </c>
      <c r="I12" s="227">
        <v>10.950000000000001</v>
      </c>
      <c r="J12" s="227">
        <v>11.233333333333334</v>
      </c>
      <c r="K12" s="227">
        <v>12.108333333333333</v>
      </c>
      <c r="L12" s="227">
        <v>11.6</v>
      </c>
      <c r="M12" s="227">
        <v>11.938333333333334</v>
      </c>
      <c r="N12" s="227">
        <v>11.866666666666667</v>
      </c>
      <c r="O12" s="227">
        <v>11.894999999999998</v>
      </c>
      <c r="P12" s="227">
        <v>11.566932464274279</v>
      </c>
      <c r="Q12" s="227">
        <v>11.2723</v>
      </c>
      <c r="R12" s="227">
        <v>11.94647368289835</v>
      </c>
      <c r="S12" s="227">
        <v>10.803333333333333</v>
      </c>
      <c r="T12" s="227">
        <v>12.533333333333333</v>
      </c>
      <c r="U12" s="227">
        <v>10.466666666666667</v>
      </c>
      <c r="V12" s="227">
        <v>12.568333333333333</v>
      </c>
      <c r="W12" s="227">
        <v>11.466666666666667</v>
      </c>
      <c r="X12" s="227">
        <v>11.416666666666666</v>
      </c>
      <c r="Y12" s="227">
        <v>12.744999999999999</v>
      </c>
      <c r="Z12" s="227">
        <v>11.701666666666668</v>
      </c>
      <c r="AA12" s="227">
        <v>12.366666666666667</v>
      </c>
      <c r="AB12" s="227">
        <v>12.316666666666668</v>
      </c>
      <c r="AC12" s="227">
        <v>11.783333333333333</v>
      </c>
      <c r="AD12" s="227">
        <v>11.486666666666666</v>
      </c>
      <c r="AE12" s="227">
        <v>12</v>
      </c>
      <c r="AF12" s="227">
        <v>11.615</v>
      </c>
      <c r="AG12" s="222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223"/>
      <c r="BE12" s="223"/>
      <c r="BF12" s="223"/>
      <c r="BG12" s="223"/>
      <c r="BH12" s="223"/>
      <c r="BI12" s="223"/>
      <c r="BJ12" s="223"/>
      <c r="BK12" s="223"/>
      <c r="BL12" s="223"/>
      <c r="BM12" s="226"/>
    </row>
    <row r="13" spans="1:66">
      <c r="A13" s="30"/>
      <c r="B13" s="3" t="s">
        <v>238</v>
      </c>
      <c r="C13" s="29"/>
      <c r="D13" s="228">
        <v>13.4</v>
      </c>
      <c r="E13" s="228">
        <v>11.05</v>
      </c>
      <c r="F13" s="228">
        <v>11.3</v>
      </c>
      <c r="G13" s="228">
        <v>12</v>
      </c>
      <c r="H13" s="228">
        <v>11.824999999999999</v>
      </c>
      <c r="I13" s="228">
        <v>10.975</v>
      </c>
      <c r="J13" s="228">
        <v>11.175000000000001</v>
      </c>
      <c r="K13" s="228">
        <v>12.1</v>
      </c>
      <c r="L13" s="228">
        <v>11.55</v>
      </c>
      <c r="M13" s="228">
        <v>11.934999999999999</v>
      </c>
      <c r="N13" s="228">
        <v>11.8</v>
      </c>
      <c r="O13" s="228">
        <v>11.885</v>
      </c>
      <c r="P13" s="228">
        <v>11.618626494996697</v>
      </c>
      <c r="Q13" s="228">
        <v>11.142749999999999</v>
      </c>
      <c r="R13" s="228">
        <v>11.962464206510999</v>
      </c>
      <c r="S13" s="228">
        <v>10.645</v>
      </c>
      <c r="T13" s="228">
        <v>12.55</v>
      </c>
      <c r="U13" s="228">
        <v>10.4</v>
      </c>
      <c r="V13" s="228">
        <v>12.545</v>
      </c>
      <c r="W13" s="228">
        <v>11.45</v>
      </c>
      <c r="X13" s="228">
        <v>11.4</v>
      </c>
      <c r="Y13" s="228">
        <v>12.82</v>
      </c>
      <c r="Z13" s="228">
        <v>11.675000000000001</v>
      </c>
      <c r="AA13" s="228">
        <v>12.4</v>
      </c>
      <c r="AB13" s="228">
        <v>12.3</v>
      </c>
      <c r="AC13" s="228">
        <v>11.8</v>
      </c>
      <c r="AD13" s="228">
        <v>11.445</v>
      </c>
      <c r="AE13" s="228">
        <v>12</v>
      </c>
      <c r="AF13" s="228">
        <v>11.675000000000001</v>
      </c>
      <c r="AG13" s="222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223"/>
      <c r="BE13" s="223"/>
      <c r="BF13" s="223"/>
      <c r="BG13" s="223"/>
      <c r="BH13" s="223"/>
      <c r="BI13" s="223"/>
      <c r="BJ13" s="223"/>
      <c r="BK13" s="223"/>
      <c r="BL13" s="223"/>
      <c r="BM13" s="226"/>
    </row>
    <row r="14" spans="1:66">
      <c r="A14" s="30"/>
      <c r="B14" s="3" t="s">
        <v>239</v>
      </c>
      <c r="C14" s="29"/>
      <c r="D14" s="23">
        <v>0.28982753492378899</v>
      </c>
      <c r="E14" s="23">
        <v>0.20412414523193134</v>
      </c>
      <c r="F14" s="23">
        <v>0.32710854467592276</v>
      </c>
      <c r="G14" s="23">
        <v>0.24443813123160657</v>
      </c>
      <c r="H14" s="23">
        <v>0.55015149428740695</v>
      </c>
      <c r="I14" s="23">
        <v>0.25690465157330272</v>
      </c>
      <c r="J14" s="23">
        <v>0.24426761280748324</v>
      </c>
      <c r="K14" s="23">
        <v>0.53704438053727654</v>
      </c>
      <c r="L14" s="23">
        <v>0.35777087639996635</v>
      </c>
      <c r="M14" s="23">
        <v>0.12703018014104644</v>
      </c>
      <c r="N14" s="23">
        <v>0.15055453054181608</v>
      </c>
      <c r="O14" s="23">
        <v>0.26553719136874204</v>
      </c>
      <c r="P14" s="23">
        <v>0.18371602783407692</v>
      </c>
      <c r="Q14" s="23">
        <v>0.67171554098442621</v>
      </c>
      <c r="R14" s="23">
        <v>0.22345293374864408</v>
      </c>
      <c r="S14" s="23">
        <v>0.44558575680408202</v>
      </c>
      <c r="T14" s="23">
        <v>0.17511900715418255</v>
      </c>
      <c r="U14" s="23">
        <v>0.37237973450050532</v>
      </c>
      <c r="V14" s="23">
        <v>0.26369805965662058</v>
      </c>
      <c r="W14" s="23">
        <v>0.17511900715418255</v>
      </c>
      <c r="X14" s="23">
        <v>0.16020819787597212</v>
      </c>
      <c r="Y14" s="23">
        <v>0.27223151911562304</v>
      </c>
      <c r="Z14" s="23">
        <v>0.13673575489485787</v>
      </c>
      <c r="AA14" s="23">
        <v>0.2160246899469285</v>
      </c>
      <c r="AB14" s="23">
        <v>0.17224014243685093</v>
      </c>
      <c r="AC14" s="23">
        <v>7.5277265270908625E-2</v>
      </c>
      <c r="AD14" s="23">
        <v>0.15200877167672469</v>
      </c>
      <c r="AE14" s="23">
        <v>0</v>
      </c>
      <c r="AF14" s="23">
        <v>0.21997727155322247</v>
      </c>
      <c r="AG14" s="159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6"/>
    </row>
    <row r="15" spans="1:66">
      <c r="A15" s="30"/>
      <c r="B15" s="3" t="s">
        <v>87</v>
      </c>
      <c r="C15" s="29"/>
      <c r="D15" s="13">
        <v>2.1628920516700671E-2</v>
      </c>
      <c r="E15" s="13">
        <v>1.8417216111151699E-2</v>
      </c>
      <c r="F15" s="13">
        <v>2.882013609479496E-2</v>
      </c>
      <c r="G15" s="13">
        <v>2.0327495320715726E-2</v>
      </c>
      <c r="H15" s="13">
        <v>4.7358808690451101E-2</v>
      </c>
      <c r="I15" s="13">
        <v>2.3461612015826732E-2</v>
      </c>
      <c r="J15" s="13">
        <v>2.174489134784717E-2</v>
      </c>
      <c r="K15" s="13">
        <v>4.4353286761509424E-2</v>
      </c>
      <c r="L15" s="13">
        <v>3.0842316931031583E-2</v>
      </c>
      <c r="M15" s="13">
        <v>1.0640528840517641E-2</v>
      </c>
      <c r="N15" s="13">
        <v>1.268717954004068E-2</v>
      </c>
      <c r="O15" s="13">
        <v>2.2323429286989667E-2</v>
      </c>
      <c r="P15" s="13">
        <v>1.5882865089902075E-2</v>
      </c>
      <c r="Q15" s="13">
        <v>5.9589927608777821E-2</v>
      </c>
      <c r="R15" s="13">
        <v>1.8704509772496471E-2</v>
      </c>
      <c r="S15" s="13">
        <v>4.1245210441599699E-2</v>
      </c>
      <c r="T15" s="13">
        <v>1.397226120911031E-2</v>
      </c>
      <c r="U15" s="13">
        <v>3.5577681640175669E-2</v>
      </c>
      <c r="V15" s="13">
        <v>2.0981147831053221E-2</v>
      </c>
      <c r="W15" s="13">
        <v>1.5272006437864758E-2</v>
      </c>
      <c r="X15" s="13">
        <v>1.4032834850450114E-2</v>
      </c>
      <c r="Y15" s="13">
        <v>2.1359868114211304E-2</v>
      </c>
      <c r="Z15" s="13">
        <v>1.1685152106098093E-2</v>
      </c>
      <c r="AA15" s="13">
        <v>1.7468303769293408E-2</v>
      </c>
      <c r="AB15" s="13">
        <v>1.3984314676875581E-2</v>
      </c>
      <c r="AC15" s="13">
        <v>6.3884524982383561E-3</v>
      </c>
      <c r="AD15" s="13">
        <v>1.3233497244056126E-2</v>
      </c>
      <c r="AE15" s="13">
        <v>0</v>
      </c>
      <c r="AF15" s="13">
        <v>1.8939067718744939E-2</v>
      </c>
      <c r="AG15" s="159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6"/>
    </row>
    <row r="16" spans="1:66">
      <c r="A16" s="30"/>
      <c r="B16" s="3" t="s">
        <v>240</v>
      </c>
      <c r="C16" s="29"/>
      <c r="D16" s="13">
        <v>0.14594349705248688</v>
      </c>
      <c r="E16" s="13">
        <v>-5.2173600074746584E-2</v>
      </c>
      <c r="F16" s="13">
        <v>-2.9368754362259386E-2</v>
      </c>
      <c r="G16" s="13">
        <v>2.8356011347474119E-2</v>
      </c>
      <c r="H16" s="13">
        <v>-6.5639086497719656E-3</v>
      </c>
      <c r="I16" s="13">
        <v>-6.3576022930990184E-2</v>
      </c>
      <c r="J16" s="13">
        <v>-3.934587436147241E-2</v>
      </c>
      <c r="K16" s="13">
        <v>3.5482525632626327E-2</v>
      </c>
      <c r="L16" s="13">
        <v>-7.9892115068025404E-3</v>
      </c>
      <c r="M16" s="13">
        <v>2.094443649091593E-2</v>
      </c>
      <c r="N16" s="13">
        <v>1.481563420568488E-2</v>
      </c>
      <c r="O16" s="13">
        <v>1.7238649062636391E-2</v>
      </c>
      <c r="P16" s="13">
        <v>-1.0817086695492084E-2</v>
      </c>
      <c r="Q16" s="13">
        <v>-3.6013516281735325E-2</v>
      </c>
      <c r="R16" s="13">
        <v>2.1640584300450572E-2</v>
      </c>
      <c r="S16" s="13">
        <v>-7.6118688072858265E-2</v>
      </c>
      <c r="T16" s="13">
        <v>7.1827748486902987E-2</v>
      </c>
      <c r="U16" s="13">
        <v>-0.10490980578487352</v>
      </c>
      <c r="V16" s="13">
        <v>7.4820884486667127E-2</v>
      </c>
      <c r="W16" s="13">
        <v>-1.939163436304614E-2</v>
      </c>
      <c r="X16" s="13">
        <v>-2.3667542934137531E-2</v>
      </c>
      <c r="Y16" s="13">
        <v>8.992909477118971E-2</v>
      </c>
      <c r="Z16" s="13">
        <v>7.0513592108345513E-4</v>
      </c>
      <c r="AA16" s="13">
        <v>5.7574719916598571E-2</v>
      </c>
      <c r="AB16" s="13">
        <v>5.3298811345507291E-2</v>
      </c>
      <c r="AC16" s="13">
        <v>7.6891199205324501E-3</v>
      </c>
      <c r="AD16" s="13">
        <v>-1.7681270934609583E-2</v>
      </c>
      <c r="AE16" s="13">
        <v>2.621805706192859E-2</v>
      </c>
      <c r="AF16" s="13">
        <v>-6.7064389354750675E-3</v>
      </c>
      <c r="AG16" s="159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6"/>
    </row>
    <row r="17" spans="1:65">
      <c r="A17" s="30"/>
      <c r="B17" s="46" t="s">
        <v>241</v>
      </c>
      <c r="C17" s="47"/>
      <c r="D17" s="45">
        <v>3.48</v>
      </c>
      <c r="E17" s="45">
        <v>1.1499999999999999</v>
      </c>
      <c r="F17" s="45">
        <v>0.62</v>
      </c>
      <c r="G17" s="45">
        <v>0.73</v>
      </c>
      <c r="H17" s="45">
        <v>0.08</v>
      </c>
      <c r="I17" s="45">
        <v>1.42</v>
      </c>
      <c r="J17" s="45">
        <v>0.85</v>
      </c>
      <c r="K17" s="45">
        <v>0.9</v>
      </c>
      <c r="L17" s="45">
        <v>0.12</v>
      </c>
      <c r="M17" s="45">
        <v>0.56000000000000005</v>
      </c>
      <c r="N17" s="45">
        <v>0.41</v>
      </c>
      <c r="O17" s="45">
        <v>0.47</v>
      </c>
      <c r="P17" s="45">
        <v>0.18</v>
      </c>
      <c r="Q17" s="45">
        <v>0.77</v>
      </c>
      <c r="R17" s="45">
        <v>0.56999999999999995</v>
      </c>
      <c r="S17" s="45">
        <v>1.71</v>
      </c>
      <c r="T17" s="45">
        <v>1.75</v>
      </c>
      <c r="U17" s="45">
        <v>2.38</v>
      </c>
      <c r="V17" s="45">
        <v>1.82</v>
      </c>
      <c r="W17" s="45">
        <v>0.38</v>
      </c>
      <c r="X17" s="45">
        <v>0.48</v>
      </c>
      <c r="Y17" s="45">
        <v>2.17</v>
      </c>
      <c r="Z17" s="45">
        <v>0.08</v>
      </c>
      <c r="AA17" s="45">
        <v>1.41</v>
      </c>
      <c r="AB17" s="45">
        <v>1.31</v>
      </c>
      <c r="AC17" s="45">
        <v>0.25</v>
      </c>
      <c r="AD17" s="45">
        <v>0.34</v>
      </c>
      <c r="AE17" s="45" t="s">
        <v>242</v>
      </c>
      <c r="AF17" s="45">
        <v>0.09</v>
      </c>
      <c r="AG17" s="159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6"/>
    </row>
    <row r="18" spans="1:65">
      <c r="B18" s="31" t="s">
        <v>287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6"/>
    </row>
    <row r="19" spans="1:65">
      <c r="BM19" s="56"/>
    </row>
    <row r="20" spans="1:65" ht="15">
      <c r="B20" s="8" t="s">
        <v>478</v>
      </c>
      <c r="BM20" s="28" t="s">
        <v>67</v>
      </c>
    </row>
    <row r="21" spans="1:65" ht="15">
      <c r="A21" s="25" t="s">
        <v>48</v>
      </c>
      <c r="B21" s="18" t="s">
        <v>114</v>
      </c>
      <c r="C21" s="15" t="s">
        <v>115</v>
      </c>
      <c r="D21" s="16" t="s">
        <v>233</v>
      </c>
      <c r="E21" s="17" t="s">
        <v>233</v>
      </c>
      <c r="F21" s="17" t="s">
        <v>233</v>
      </c>
      <c r="G21" s="17" t="s">
        <v>233</v>
      </c>
      <c r="H21" s="17" t="s">
        <v>233</v>
      </c>
      <c r="I21" s="17" t="s">
        <v>233</v>
      </c>
      <c r="J21" s="17" t="s">
        <v>233</v>
      </c>
      <c r="K21" s="17" t="s">
        <v>233</v>
      </c>
      <c r="L21" s="17" t="s">
        <v>233</v>
      </c>
      <c r="M21" s="17" t="s">
        <v>233</v>
      </c>
      <c r="N21" s="17" t="s">
        <v>233</v>
      </c>
      <c r="O21" s="17" t="s">
        <v>233</v>
      </c>
      <c r="P21" s="17" t="s">
        <v>233</v>
      </c>
      <c r="Q21" s="17" t="s">
        <v>233</v>
      </c>
      <c r="R21" s="17" t="s">
        <v>233</v>
      </c>
      <c r="S21" s="17" t="s">
        <v>233</v>
      </c>
      <c r="T21" s="17" t="s">
        <v>233</v>
      </c>
      <c r="U21" s="17" t="s">
        <v>233</v>
      </c>
      <c r="V21" s="17" t="s">
        <v>233</v>
      </c>
      <c r="W21" s="17" t="s">
        <v>233</v>
      </c>
      <c r="X21" s="17" t="s">
        <v>233</v>
      </c>
      <c r="Y21" s="17" t="s">
        <v>233</v>
      </c>
      <c r="Z21" s="17" t="s">
        <v>233</v>
      </c>
      <c r="AA21" s="17" t="s">
        <v>233</v>
      </c>
      <c r="AB21" s="17" t="s">
        <v>233</v>
      </c>
      <c r="AC21" s="17" t="s">
        <v>233</v>
      </c>
      <c r="AD21" s="159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234</v>
      </c>
      <c r="C22" s="9" t="s">
        <v>234</v>
      </c>
      <c r="D22" s="156" t="s">
        <v>244</v>
      </c>
      <c r="E22" s="158" t="s">
        <v>245</v>
      </c>
      <c r="F22" s="158" t="s">
        <v>246</v>
      </c>
      <c r="G22" s="158" t="s">
        <v>247</v>
      </c>
      <c r="H22" s="158" t="s">
        <v>248</v>
      </c>
      <c r="I22" s="158" t="s">
        <v>249</v>
      </c>
      <c r="J22" s="158" t="s">
        <v>250</v>
      </c>
      <c r="K22" s="158" t="s">
        <v>251</v>
      </c>
      <c r="L22" s="158" t="s">
        <v>252</v>
      </c>
      <c r="M22" s="158" t="s">
        <v>254</v>
      </c>
      <c r="N22" s="158" t="s">
        <v>255</v>
      </c>
      <c r="O22" s="158" t="s">
        <v>256</v>
      </c>
      <c r="P22" s="158" t="s">
        <v>258</v>
      </c>
      <c r="Q22" s="158" t="s">
        <v>259</v>
      </c>
      <c r="R22" s="158" t="s">
        <v>260</v>
      </c>
      <c r="S22" s="158" t="s">
        <v>261</v>
      </c>
      <c r="T22" s="158" t="s">
        <v>262</v>
      </c>
      <c r="U22" s="158" t="s">
        <v>263</v>
      </c>
      <c r="V22" s="158" t="s">
        <v>264</v>
      </c>
      <c r="W22" s="158" t="s">
        <v>265</v>
      </c>
      <c r="X22" s="158" t="s">
        <v>266</v>
      </c>
      <c r="Y22" s="158" t="s">
        <v>268</v>
      </c>
      <c r="Z22" s="158" t="s">
        <v>269</v>
      </c>
      <c r="AA22" s="158" t="s">
        <v>270</v>
      </c>
      <c r="AB22" s="158" t="s">
        <v>235</v>
      </c>
      <c r="AC22" s="158" t="s">
        <v>271</v>
      </c>
      <c r="AD22" s="159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118</v>
      </c>
      <c r="E23" s="11" t="s">
        <v>285</v>
      </c>
      <c r="F23" s="11" t="s">
        <v>285</v>
      </c>
      <c r="G23" s="11" t="s">
        <v>286</v>
      </c>
      <c r="H23" s="11" t="s">
        <v>286</v>
      </c>
      <c r="I23" s="11" t="s">
        <v>286</v>
      </c>
      <c r="J23" s="11" t="s">
        <v>286</v>
      </c>
      <c r="K23" s="11" t="s">
        <v>286</v>
      </c>
      <c r="L23" s="11" t="s">
        <v>286</v>
      </c>
      <c r="M23" s="11" t="s">
        <v>285</v>
      </c>
      <c r="N23" s="11" t="s">
        <v>118</v>
      </c>
      <c r="O23" s="11" t="s">
        <v>285</v>
      </c>
      <c r="P23" s="11" t="s">
        <v>118</v>
      </c>
      <c r="Q23" s="11" t="s">
        <v>118</v>
      </c>
      <c r="R23" s="11" t="s">
        <v>118</v>
      </c>
      <c r="S23" s="11" t="s">
        <v>286</v>
      </c>
      <c r="T23" s="11" t="s">
        <v>285</v>
      </c>
      <c r="U23" s="11" t="s">
        <v>286</v>
      </c>
      <c r="V23" s="11" t="s">
        <v>286</v>
      </c>
      <c r="W23" s="11" t="s">
        <v>118</v>
      </c>
      <c r="X23" s="11" t="s">
        <v>286</v>
      </c>
      <c r="Y23" s="11" t="s">
        <v>286</v>
      </c>
      <c r="Z23" s="11" t="s">
        <v>286</v>
      </c>
      <c r="AA23" s="11" t="s">
        <v>286</v>
      </c>
      <c r="AB23" s="11" t="s">
        <v>118</v>
      </c>
      <c r="AC23" s="11" t="s">
        <v>285</v>
      </c>
      <c r="AD23" s="159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159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1">
        <v>6.5</v>
      </c>
      <c r="E25" s="21">
        <v>6.5099999999999989</v>
      </c>
      <c r="F25" s="21">
        <v>6.59</v>
      </c>
      <c r="G25" s="21">
        <v>6.8199999999999994</v>
      </c>
      <c r="H25" s="21">
        <v>6.2600000000000007</v>
      </c>
      <c r="I25" s="21">
        <v>6.4</v>
      </c>
      <c r="J25" s="21">
        <v>6.8900000000000006</v>
      </c>
      <c r="K25" s="21">
        <v>6.97</v>
      </c>
      <c r="L25" s="21">
        <v>6.6199999999999992</v>
      </c>
      <c r="M25" s="21">
        <v>6.87</v>
      </c>
      <c r="N25" s="21">
        <v>7.0252999999999997</v>
      </c>
      <c r="O25" s="21">
        <v>6.7023439293286664</v>
      </c>
      <c r="P25" s="21">
        <v>6.6530490520796182</v>
      </c>
      <c r="Q25" s="21">
        <v>6.39</v>
      </c>
      <c r="R25" s="21">
        <v>6.69</v>
      </c>
      <c r="S25" s="21">
        <v>6.1</v>
      </c>
      <c r="T25" s="21">
        <v>6.9867999999999997</v>
      </c>
      <c r="U25" s="21">
        <v>6.2236000000000002</v>
      </c>
      <c r="V25" s="21">
        <v>6.9099999999999993</v>
      </c>
      <c r="W25" s="21">
        <v>6.7721</v>
      </c>
      <c r="X25" s="21">
        <v>6.6199999999999992</v>
      </c>
      <c r="Y25" s="21">
        <v>6.6000000000000005</v>
      </c>
      <c r="Z25" s="21">
        <v>6.88</v>
      </c>
      <c r="AA25" s="21">
        <v>6.8600000000000012</v>
      </c>
      <c r="AB25" s="21">
        <v>7.1800000000000006</v>
      </c>
      <c r="AC25" s="21">
        <v>6.99</v>
      </c>
      <c r="AD25" s="159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6.35</v>
      </c>
      <c r="E26" s="11">
        <v>6.87</v>
      </c>
      <c r="F26" s="11">
        <v>6.5099999999999989</v>
      </c>
      <c r="G26" s="11">
        <v>7.15</v>
      </c>
      <c r="H26" s="11">
        <v>6.29</v>
      </c>
      <c r="I26" s="11">
        <v>6.5599999999999987</v>
      </c>
      <c r="J26" s="11">
        <v>6.58</v>
      </c>
      <c r="K26" s="11">
        <v>6.88</v>
      </c>
      <c r="L26" s="11">
        <v>6.41</v>
      </c>
      <c r="M26" s="11">
        <v>6.8499999999999988</v>
      </c>
      <c r="N26" s="11">
        <v>7.0361999999999991</v>
      </c>
      <c r="O26" s="11">
        <v>6.548146304439979</v>
      </c>
      <c r="P26" s="11">
        <v>6.7205826786990723</v>
      </c>
      <c r="Q26" s="11">
        <v>6.4399999999999995</v>
      </c>
      <c r="R26" s="11">
        <v>6.660000000000001</v>
      </c>
      <c r="S26" s="11">
        <v>6.07</v>
      </c>
      <c r="T26" s="11">
        <v>6.4808000000000003</v>
      </c>
      <c r="U26" s="11">
        <v>6.3531000000000004</v>
      </c>
      <c r="V26" s="11">
        <v>6.8499999999999988</v>
      </c>
      <c r="W26" s="11">
        <v>6.7121000000000004</v>
      </c>
      <c r="X26" s="11">
        <v>6.660000000000001</v>
      </c>
      <c r="Y26" s="11">
        <v>6.5599999999999987</v>
      </c>
      <c r="Z26" s="155">
        <v>6.32</v>
      </c>
      <c r="AA26" s="11">
        <v>7.04</v>
      </c>
      <c r="AB26" s="11">
        <v>7.22</v>
      </c>
      <c r="AC26" s="11">
        <v>6.87</v>
      </c>
      <c r="AD26" s="159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6.61</v>
      </c>
      <c r="E27" s="11">
        <v>6.59</v>
      </c>
      <c r="F27" s="11">
        <v>6.76</v>
      </c>
      <c r="G27" s="11">
        <v>7.01</v>
      </c>
      <c r="H27" s="11">
        <v>6.25</v>
      </c>
      <c r="I27" s="11">
        <v>6.09</v>
      </c>
      <c r="J27" s="11">
        <v>6.5099999999999989</v>
      </c>
      <c r="K27" s="11">
        <v>6.9500000000000011</v>
      </c>
      <c r="L27" s="11">
        <v>6.4800000000000013</v>
      </c>
      <c r="M27" s="11">
        <v>6.61</v>
      </c>
      <c r="N27" s="11">
        <v>6.9265999999999996</v>
      </c>
      <c r="O27" s="11">
        <v>6.5825864122564539</v>
      </c>
      <c r="P27" s="11">
        <v>6.8849450769043976</v>
      </c>
      <c r="Q27" s="11">
        <v>6.370000000000001</v>
      </c>
      <c r="R27" s="11">
        <v>6.75</v>
      </c>
      <c r="S27" s="11">
        <v>6.12</v>
      </c>
      <c r="T27" s="11">
        <v>6.6485000000000003</v>
      </c>
      <c r="U27" s="11">
        <v>6.2698</v>
      </c>
      <c r="V27" s="11">
        <v>6.88</v>
      </c>
      <c r="W27" s="11">
        <v>6.753099999999999</v>
      </c>
      <c r="X27" s="11">
        <v>6.61</v>
      </c>
      <c r="Y27" s="11">
        <v>6.5500000000000007</v>
      </c>
      <c r="Z27" s="11">
        <v>6.68</v>
      </c>
      <c r="AA27" s="11">
        <v>6.8199999999999994</v>
      </c>
      <c r="AB27" s="11">
        <v>7.17</v>
      </c>
      <c r="AC27" s="11">
        <v>6.97</v>
      </c>
      <c r="AD27" s="159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6.69</v>
      </c>
      <c r="E28" s="11">
        <v>7.3800000000000008</v>
      </c>
      <c r="F28" s="11">
        <v>6.64</v>
      </c>
      <c r="G28" s="11">
        <v>7.0499999999999989</v>
      </c>
      <c r="H28" s="11">
        <v>6.5</v>
      </c>
      <c r="I28" s="11">
        <v>6.4399999999999995</v>
      </c>
      <c r="J28" s="11">
        <v>6.63</v>
      </c>
      <c r="K28" s="11">
        <v>6.94</v>
      </c>
      <c r="L28" s="11">
        <v>6.49</v>
      </c>
      <c r="M28" s="11">
        <v>6.77</v>
      </c>
      <c r="N28" s="11">
        <v>6.9630000000000001</v>
      </c>
      <c r="O28" s="11">
        <v>6.4561501011309961</v>
      </c>
      <c r="P28" s="11">
        <v>6.704320678288898</v>
      </c>
      <c r="Q28" s="11">
        <v>6.419999999999999</v>
      </c>
      <c r="R28" s="11">
        <v>6.68</v>
      </c>
      <c r="S28" s="11">
        <v>6.02</v>
      </c>
      <c r="T28" s="11">
        <v>6.8533999999999997</v>
      </c>
      <c r="U28" s="11">
        <v>6.3521999999999998</v>
      </c>
      <c r="V28" s="11">
        <v>7.0499999999999989</v>
      </c>
      <c r="W28" s="11">
        <v>6.7568000000000001</v>
      </c>
      <c r="X28" s="11">
        <v>6.64</v>
      </c>
      <c r="Y28" s="11">
        <v>6.5500000000000007</v>
      </c>
      <c r="Z28" s="11">
        <v>6.77</v>
      </c>
      <c r="AA28" s="11">
        <v>6.9599999999999991</v>
      </c>
      <c r="AB28" s="11">
        <v>7.15</v>
      </c>
      <c r="AC28" s="11">
        <v>6.8600000000000012</v>
      </c>
      <c r="AD28" s="159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6.6781133948233622</v>
      </c>
    </row>
    <row r="29" spans="1:65">
      <c r="A29" s="30"/>
      <c r="B29" s="19">
        <v>1</v>
      </c>
      <c r="C29" s="9">
        <v>5</v>
      </c>
      <c r="D29" s="11">
        <v>6.6199999999999992</v>
      </c>
      <c r="E29" s="11">
        <v>7.1399999999999988</v>
      </c>
      <c r="F29" s="11">
        <v>6.7099999999999991</v>
      </c>
      <c r="G29" s="11">
        <v>6.83</v>
      </c>
      <c r="H29" s="11">
        <v>6.4399999999999995</v>
      </c>
      <c r="I29" s="11">
        <v>6.25</v>
      </c>
      <c r="J29" s="11">
        <v>6.5099999999999989</v>
      </c>
      <c r="K29" s="155">
        <v>7.4299999999999988</v>
      </c>
      <c r="L29" s="11">
        <v>6.4800000000000013</v>
      </c>
      <c r="M29" s="11">
        <v>6.68</v>
      </c>
      <c r="N29" s="11">
        <v>6.7919999999999998</v>
      </c>
      <c r="O29" s="11">
        <v>6.3817796811336454</v>
      </c>
      <c r="P29" s="11">
        <v>6.6015686442600012</v>
      </c>
      <c r="Q29" s="11">
        <v>6.370000000000001</v>
      </c>
      <c r="R29" s="11">
        <v>6.7100000000000009</v>
      </c>
      <c r="S29" s="11">
        <v>6.2</v>
      </c>
      <c r="T29" s="11">
        <v>6.898600000000001</v>
      </c>
      <c r="U29" s="11">
        <v>6.4182000000000006</v>
      </c>
      <c r="V29" s="11">
        <v>7.12</v>
      </c>
      <c r="W29" s="11">
        <v>6.7606000000000002</v>
      </c>
      <c r="X29" s="11">
        <v>6.63</v>
      </c>
      <c r="Y29" s="11">
        <v>6.6000000000000005</v>
      </c>
      <c r="Z29" s="11">
        <v>6.74</v>
      </c>
      <c r="AA29" s="11">
        <v>6.77</v>
      </c>
      <c r="AB29" s="11">
        <v>7.17</v>
      </c>
      <c r="AC29" s="11">
        <v>7.1099999999999994</v>
      </c>
      <c r="AD29" s="159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12</v>
      </c>
    </row>
    <row r="30" spans="1:65">
      <c r="A30" s="30"/>
      <c r="B30" s="19">
        <v>1</v>
      </c>
      <c r="C30" s="9">
        <v>6</v>
      </c>
      <c r="D30" s="11">
        <v>6.5700000000000012</v>
      </c>
      <c r="E30" s="11">
        <v>6.12</v>
      </c>
      <c r="F30" s="11">
        <v>6.36</v>
      </c>
      <c r="G30" s="11">
        <v>6.92</v>
      </c>
      <c r="H30" s="11">
        <v>6.64</v>
      </c>
      <c r="I30" s="11">
        <v>6.35</v>
      </c>
      <c r="J30" s="11">
        <v>6.8000000000000007</v>
      </c>
      <c r="K30" s="11">
        <v>6.81</v>
      </c>
      <c r="L30" s="11">
        <v>6.5299999999999994</v>
      </c>
      <c r="M30" s="11">
        <v>6.63</v>
      </c>
      <c r="N30" s="11">
        <v>6.927999999999999</v>
      </c>
      <c r="O30" s="11">
        <v>6.5076815525720475</v>
      </c>
      <c r="P30" s="11">
        <v>6.8915354813507035</v>
      </c>
      <c r="Q30" s="11">
        <v>6.38</v>
      </c>
      <c r="R30" s="11">
        <v>6.68</v>
      </c>
      <c r="S30" s="11">
        <v>6.16</v>
      </c>
      <c r="T30" s="11">
        <v>6.7863000000000007</v>
      </c>
      <c r="U30" s="11">
        <v>6.339500000000001</v>
      </c>
      <c r="V30" s="11">
        <v>6.9</v>
      </c>
      <c r="W30" s="11">
        <v>6.7564000000000002</v>
      </c>
      <c r="X30" s="11">
        <v>6.49</v>
      </c>
      <c r="Y30" s="11">
        <v>6.5700000000000012</v>
      </c>
      <c r="Z30" s="11">
        <v>6.6199999999999992</v>
      </c>
      <c r="AA30" s="11">
        <v>6.9599999999999991</v>
      </c>
      <c r="AB30" s="11">
        <v>7.13</v>
      </c>
      <c r="AC30" s="11">
        <v>7.13</v>
      </c>
      <c r="AD30" s="159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6"/>
    </row>
    <row r="31" spans="1:65">
      <c r="A31" s="30"/>
      <c r="B31" s="20" t="s">
        <v>237</v>
      </c>
      <c r="C31" s="12"/>
      <c r="D31" s="22">
        <v>6.5566666666666675</v>
      </c>
      <c r="E31" s="22">
        <v>6.7683333333333335</v>
      </c>
      <c r="F31" s="22">
        <v>6.5949999999999998</v>
      </c>
      <c r="G31" s="22">
        <v>6.963333333333332</v>
      </c>
      <c r="H31" s="22">
        <v>6.3966666666666674</v>
      </c>
      <c r="I31" s="22">
        <v>6.3483333333333327</v>
      </c>
      <c r="J31" s="22">
        <v>6.6533333333333333</v>
      </c>
      <c r="K31" s="22">
        <v>6.996666666666667</v>
      </c>
      <c r="L31" s="22">
        <v>6.5016666666666678</v>
      </c>
      <c r="M31" s="22">
        <v>6.7350000000000003</v>
      </c>
      <c r="N31" s="22">
        <v>6.9451833333333326</v>
      </c>
      <c r="O31" s="22">
        <v>6.5297813301436305</v>
      </c>
      <c r="P31" s="22">
        <v>6.7426669352637809</v>
      </c>
      <c r="Q31" s="22">
        <v>6.3949999999999996</v>
      </c>
      <c r="R31" s="22">
        <v>6.6950000000000003</v>
      </c>
      <c r="S31" s="22">
        <v>6.1116666666666672</v>
      </c>
      <c r="T31" s="22">
        <v>6.7757333333333349</v>
      </c>
      <c r="U31" s="22">
        <v>6.3260666666666667</v>
      </c>
      <c r="V31" s="22">
        <v>6.9516666666666653</v>
      </c>
      <c r="W31" s="22">
        <v>6.7518500000000001</v>
      </c>
      <c r="X31" s="22">
        <v>6.6083333333333343</v>
      </c>
      <c r="Y31" s="22">
        <v>6.5716666666666663</v>
      </c>
      <c r="Z31" s="22">
        <v>6.668333333333333</v>
      </c>
      <c r="AA31" s="22">
        <v>6.9016666666666673</v>
      </c>
      <c r="AB31" s="22">
        <v>7.1700000000000008</v>
      </c>
      <c r="AC31" s="22">
        <v>6.9883333333333333</v>
      </c>
      <c r="AD31" s="159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6"/>
    </row>
    <row r="32" spans="1:65">
      <c r="A32" s="30"/>
      <c r="B32" s="3" t="s">
        <v>238</v>
      </c>
      <c r="C32" s="29"/>
      <c r="D32" s="11">
        <v>6.5900000000000007</v>
      </c>
      <c r="E32" s="11">
        <v>6.73</v>
      </c>
      <c r="F32" s="11">
        <v>6.6150000000000002</v>
      </c>
      <c r="G32" s="11">
        <v>6.9649999999999999</v>
      </c>
      <c r="H32" s="11">
        <v>6.3650000000000002</v>
      </c>
      <c r="I32" s="11">
        <v>6.375</v>
      </c>
      <c r="J32" s="11">
        <v>6.6050000000000004</v>
      </c>
      <c r="K32" s="11">
        <v>6.9450000000000003</v>
      </c>
      <c r="L32" s="11">
        <v>6.4850000000000012</v>
      </c>
      <c r="M32" s="11">
        <v>6.7249999999999996</v>
      </c>
      <c r="N32" s="11">
        <v>6.9454999999999991</v>
      </c>
      <c r="O32" s="11">
        <v>6.5279139285060133</v>
      </c>
      <c r="P32" s="11">
        <v>6.7124516784939852</v>
      </c>
      <c r="Q32" s="11">
        <v>6.3849999999999998</v>
      </c>
      <c r="R32" s="11">
        <v>6.6850000000000005</v>
      </c>
      <c r="S32" s="11">
        <v>6.1099999999999994</v>
      </c>
      <c r="T32" s="11">
        <v>6.8198500000000006</v>
      </c>
      <c r="U32" s="11">
        <v>6.3458500000000004</v>
      </c>
      <c r="V32" s="11">
        <v>6.9049999999999994</v>
      </c>
      <c r="W32" s="11">
        <v>6.7566000000000006</v>
      </c>
      <c r="X32" s="11">
        <v>6.625</v>
      </c>
      <c r="Y32" s="11">
        <v>6.5649999999999995</v>
      </c>
      <c r="Z32" s="11">
        <v>6.71</v>
      </c>
      <c r="AA32" s="11">
        <v>6.91</v>
      </c>
      <c r="AB32" s="11">
        <v>7.17</v>
      </c>
      <c r="AC32" s="11">
        <v>6.98</v>
      </c>
      <c r="AD32" s="159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6"/>
    </row>
    <row r="33" spans="1:65">
      <c r="A33" s="30"/>
      <c r="B33" s="3" t="s">
        <v>239</v>
      </c>
      <c r="C33" s="29"/>
      <c r="D33" s="23">
        <v>0.11893976066339931</v>
      </c>
      <c r="E33" s="23">
        <v>0.45639529649928118</v>
      </c>
      <c r="F33" s="23">
        <v>0.14487926007541571</v>
      </c>
      <c r="G33" s="23">
        <v>0.13017936344392947</v>
      </c>
      <c r="H33" s="23">
        <v>0.15705625319186303</v>
      </c>
      <c r="I33" s="23">
        <v>0.16265505423031454</v>
      </c>
      <c r="J33" s="23">
        <v>0.15781846110853726</v>
      </c>
      <c r="K33" s="23">
        <v>0.2201514630127778</v>
      </c>
      <c r="L33" s="23">
        <v>6.968978882638828E-2</v>
      </c>
      <c r="M33" s="23">
        <v>0.11166915420114876</v>
      </c>
      <c r="N33" s="23">
        <v>8.8460034290444661E-2</v>
      </c>
      <c r="O33" s="23">
        <v>0.11019795440900182</v>
      </c>
      <c r="P33" s="23">
        <v>0.12025236473794496</v>
      </c>
      <c r="Q33" s="23">
        <v>2.8809720581775226E-2</v>
      </c>
      <c r="R33" s="23">
        <v>3.1464265445104438E-2</v>
      </c>
      <c r="S33" s="23">
        <v>6.4005208121423129E-2</v>
      </c>
      <c r="T33" s="23">
        <v>0.18382769831194271</v>
      </c>
      <c r="U33" s="23">
        <v>6.8917506242366935E-2</v>
      </c>
      <c r="V33" s="23">
        <v>0.10759491933482124</v>
      </c>
      <c r="W33" s="23">
        <v>2.0559450381758614E-2</v>
      </c>
      <c r="X33" s="23">
        <v>6.047037842337908E-2</v>
      </c>
      <c r="Y33" s="23">
        <v>2.3166067138525512E-2</v>
      </c>
      <c r="Z33" s="23">
        <v>0.1918766965180155</v>
      </c>
      <c r="AA33" s="23">
        <v>0.10166939887039093</v>
      </c>
      <c r="AB33" s="23">
        <v>3.0331501776206141E-2</v>
      </c>
      <c r="AC33" s="23">
        <v>0.11461529857164168</v>
      </c>
      <c r="AD33" s="214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57"/>
    </row>
    <row r="34" spans="1:65">
      <c r="A34" s="30"/>
      <c r="B34" s="3" t="s">
        <v>87</v>
      </c>
      <c r="C34" s="29"/>
      <c r="D34" s="13">
        <v>1.8140278698027347E-2</v>
      </c>
      <c r="E34" s="13">
        <v>6.7430972149610607E-2</v>
      </c>
      <c r="F34" s="13">
        <v>2.196804550044211E-2</v>
      </c>
      <c r="G34" s="13">
        <v>1.8694977995777334E-2</v>
      </c>
      <c r="H34" s="13">
        <v>2.4552827492214123E-2</v>
      </c>
      <c r="I34" s="13">
        <v>2.5621694024202869E-2</v>
      </c>
      <c r="J34" s="13">
        <v>2.3720209585451492E-2</v>
      </c>
      <c r="K34" s="13">
        <v>3.1465192426790536E-2</v>
      </c>
      <c r="L34" s="13">
        <v>1.0718757573912576E-2</v>
      </c>
      <c r="M34" s="13">
        <v>1.6580423786362101E-2</v>
      </c>
      <c r="N34" s="13">
        <v>1.2736889732756468E-2</v>
      </c>
      <c r="O34" s="13">
        <v>1.6876208993445403E-2</v>
      </c>
      <c r="P34" s="13">
        <v>1.7834540233484117E-2</v>
      </c>
      <c r="Q34" s="13">
        <v>4.5050384021540621E-3</v>
      </c>
      <c r="R34" s="13">
        <v>4.6996662352657859E-3</v>
      </c>
      <c r="S34" s="13">
        <v>1.0472627453737081E-2</v>
      </c>
      <c r="T34" s="13">
        <v>2.7130302989877012E-2</v>
      </c>
      <c r="U34" s="13">
        <v>1.0894211185839584E-2</v>
      </c>
      <c r="V34" s="13">
        <v>1.5477571709636239E-2</v>
      </c>
      <c r="W34" s="13">
        <v>3.0450099427206784E-3</v>
      </c>
      <c r="X34" s="13">
        <v>9.1506247298934282E-3</v>
      </c>
      <c r="Y34" s="13">
        <v>3.5251433637117188E-3</v>
      </c>
      <c r="Z34" s="13">
        <v>2.8774310899977333E-2</v>
      </c>
      <c r="AA34" s="13">
        <v>1.4731137242751643E-2</v>
      </c>
      <c r="AB34" s="13">
        <v>4.2303349757609673E-3</v>
      </c>
      <c r="AC34" s="13">
        <v>1.6400948996657526E-2</v>
      </c>
      <c r="AD34" s="159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6"/>
    </row>
    <row r="35" spans="1:65">
      <c r="A35" s="30"/>
      <c r="B35" s="3" t="s">
        <v>240</v>
      </c>
      <c r="C35" s="29"/>
      <c r="D35" s="13">
        <v>-1.8185784064528754E-2</v>
      </c>
      <c r="E35" s="13">
        <v>1.3509794335014869E-2</v>
      </c>
      <c r="F35" s="13">
        <v>-1.2445639944926534E-2</v>
      </c>
      <c r="G35" s="13">
        <v>4.2709657899948628E-2</v>
      </c>
      <c r="H35" s="13">
        <v>-4.2144646476782288E-2</v>
      </c>
      <c r="I35" s="13">
        <v>-4.9382219497150714E-2</v>
      </c>
      <c r="J35" s="13">
        <v>-3.7106380237923453E-3</v>
      </c>
      <c r="K35" s="13">
        <v>4.7701087569168354E-2</v>
      </c>
      <c r="L35" s="13">
        <v>-2.6421643018740837E-2</v>
      </c>
      <c r="M35" s="13">
        <v>8.5183646657953638E-3</v>
      </c>
      <c r="N35" s="13">
        <v>3.9991824445058555E-2</v>
      </c>
      <c r="O35" s="13">
        <v>-2.2211672056169807E-2</v>
      </c>
      <c r="P35" s="13">
        <v>9.6664337102239095E-3</v>
      </c>
      <c r="Q35" s="13">
        <v>-4.2394217960243452E-2</v>
      </c>
      <c r="R35" s="13">
        <v>2.5286490627320912E-3</v>
      </c>
      <c r="S35" s="13">
        <v>-8.4821370148608799E-2</v>
      </c>
      <c r="T35" s="13">
        <v>1.4617891721581788E-2</v>
      </c>
      <c r="U35" s="13">
        <v>-5.2716494516189205E-2</v>
      </c>
      <c r="V35" s="13">
        <v>4.0962657515721812E-2</v>
      </c>
      <c r="W35" s="13">
        <v>1.1041532363585738E-2</v>
      </c>
      <c r="X35" s="13">
        <v>-1.0449068077238555E-2</v>
      </c>
      <c r="Y35" s="13">
        <v>-1.5939640713380165E-2</v>
      </c>
      <c r="Z35" s="13">
        <v>-1.4644946726436459E-3</v>
      </c>
      <c r="AA35" s="13">
        <v>3.3475513011892888E-2</v>
      </c>
      <c r="AB35" s="13">
        <v>7.3656521849109646E-2</v>
      </c>
      <c r="AC35" s="13">
        <v>4.6453230151863423E-2</v>
      </c>
      <c r="AD35" s="159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6"/>
    </row>
    <row r="36" spans="1:65">
      <c r="A36" s="30"/>
      <c r="B36" s="46" t="s">
        <v>241</v>
      </c>
      <c r="C36" s="47"/>
      <c r="D36" s="45">
        <v>0.51</v>
      </c>
      <c r="E36" s="45">
        <v>0.35</v>
      </c>
      <c r="F36" s="45">
        <v>0.35</v>
      </c>
      <c r="G36" s="45">
        <v>1.1399999999999999</v>
      </c>
      <c r="H36" s="45">
        <v>1.1599999999999999</v>
      </c>
      <c r="I36" s="45">
        <v>1.35</v>
      </c>
      <c r="J36" s="45">
        <v>0.12</v>
      </c>
      <c r="K36" s="45">
        <v>1.28</v>
      </c>
      <c r="L36" s="45">
        <v>0.73</v>
      </c>
      <c r="M36" s="45">
        <v>0.22</v>
      </c>
      <c r="N36" s="45">
        <v>1.07</v>
      </c>
      <c r="O36" s="45">
        <v>0.62</v>
      </c>
      <c r="P36" s="45">
        <v>0.25</v>
      </c>
      <c r="Q36" s="45">
        <v>1.1599999999999999</v>
      </c>
      <c r="R36" s="45">
        <v>0.05</v>
      </c>
      <c r="S36" s="45">
        <v>2.3199999999999998</v>
      </c>
      <c r="T36" s="45">
        <v>0.38</v>
      </c>
      <c r="U36" s="45">
        <v>1.44</v>
      </c>
      <c r="V36" s="45">
        <v>1.1000000000000001</v>
      </c>
      <c r="W36" s="45">
        <v>0.28999999999999998</v>
      </c>
      <c r="X36" s="45">
        <v>0.3</v>
      </c>
      <c r="Y36" s="45">
        <v>0.45</v>
      </c>
      <c r="Z36" s="45">
        <v>0.05</v>
      </c>
      <c r="AA36" s="45">
        <v>0.89</v>
      </c>
      <c r="AB36" s="45">
        <v>1.98</v>
      </c>
      <c r="AC36" s="45">
        <v>1.25</v>
      </c>
      <c r="AD36" s="159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6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BM37" s="56"/>
    </row>
    <row r="38" spans="1:65" ht="15">
      <c r="B38" s="8" t="s">
        <v>479</v>
      </c>
      <c r="BM38" s="28" t="s">
        <v>67</v>
      </c>
    </row>
    <row r="39" spans="1:65" ht="15">
      <c r="A39" s="25" t="s">
        <v>7</v>
      </c>
      <c r="B39" s="18" t="s">
        <v>114</v>
      </c>
      <c r="C39" s="15" t="s">
        <v>115</v>
      </c>
      <c r="D39" s="16" t="s">
        <v>233</v>
      </c>
      <c r="E39" s="17" t="s">
        <v>233</v>
      </c>
      <c r="F39" s="17" t="s">
        <v>233</v>
      </c>
      <c r="G39" s="17" t="s">
        <v>233</v>
      </c>
      <c r="H39" s="17" t="s">
        <v>233</v>
      </c>
      <c r="I39" s="17" t="s">
        <v>233</v>
      </c>
      <c r="J39" s="17" t="s">
        <v>233</v>
      </c>
      <c r="K39" s="17" t="s">
        <v>233</v>
      </c>
      <c r="L39" s="17" t="s">
        <v>233</v>
      </c>
      <c r="M39" s="17" t="s">
        <v>233</v>
      </c>
      <c r="N39" s="17" t="s">
        <v>233</v>
      </c>
      <c r="O39" s="17" t="s">
        <v>233</v>
      </c>
      <c r="P39" s="17" t="s">
        <v>233</v>
      </c>
      <c r="Q39" s="17" t="s">
        <v>233</v>
      </c>
      <c r="R39" s="17" t="s">
        <v>233</v>
      </c>
      <c r="S39" s="17" t="s">
        <v>233</v>
      </c>
      <c r="T39" s="17" t="s">
        <v>233</v>
      </c>
      <c r="U39" s="17" t="s">
        <v>233</v>
      </c>
      <c r="V39" s="17" t="s">
        <v>233</v>
      </c>
      <c r="W39" s="17" t="s">
        <v>233</v>
      </c>
      <c r="X39" s="17" t="s">
        <v>233</v>
      </c>
      <c r="Y39" s="17" t="s">
        <v>233</v>
      </c>
      <c r="Z39" s="17" t="s">
        <v>233</v>
      </c>
      <c r="AA39" s="17" t="s">
        <v>233</v>
      </c>
      <c r="AB39" s="17" t="s">
        <v>233</v>
      </c>
      <c r="AC39" s="17" t="s">
        <v>233</v>
      </c>
      <c r="AD39" s="17" t="s">
        <v>233</v>
      </c>
      <c r="AE39" s="17" t="s">
        <v>233</v>
      </c>
      <c r="AF39" s="159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234</v>
      </c>
      <c r="C40" s="9" t="s">
        <v>234</v>
      </c>
      <c r="D40" s="156" t="s">
        <v>244</v>
      </c>
      <c r="E40" s="158" t="s">
        <v>245</v>
      </c>
      <c r="F40" s="158" t="s">
        <v>246</v>
      </c>
      <c r="G40" s="158" t="s">
        <v>247</v>
      </c>
      <c r="H40" s="158" t="s">
        <v>248</v>
      </c>
      <c r="I40" s="158" t="s">
        <v>249</v>
      </c>
      <c r="J40" s="158" t="s">
        <v>250</v>
      </c>
      <c r="K40" s="158" t="s">
        <v>251</v>
      </c>
      <c r="L40" s="158" t="s">
        <v>252</v>
      </c>
      <c r="M40" s="158" t="s">
        <v>253</v>
      </c>
      <c r="N40" s="158" t="s">
        <v>254</v>
      </c>
      <c r="O40" s="158" t="s">
        <v>255</v>
      </c>
      <c r="P40" s="158" t="s">
        <v>256</v>
      </c>
      <c r="Q40" s="158" t="s">
        <v>257</v>
      </c>
      <c r="R40" s="158" t="s">
        <v>258</v>
      </c>
      <c r="S40" s="158" t="s">
        <v>259</v>
      </c>
      <c r="T40" s="158" t="s">
        <v>260</v>
      </c>
      <c r="U40" s="158" t="s">
        <v>261</v>
      </c>
      <c r="V40" s="158" t="s">
        <v>262</v>
      </c>
      <c r="W40" s="158" t="s">
        <v>263</v>
      </c>
      <c r="X40" s="158" t="s">
        <v>264</v>
      </c>
      <c r="Y40" s="158" t="s">
        <v>266</v>
      </c>
      <c r="Z40" s="158" t="s">
        <v>267</v>
      </c>
      <c r="AA40" s="158" t="s">
        <v>268</v>
      </c>
      <c r="AB40" s="158" t="s">
        <v>269</v>
      </c>
      <c r="AC40" s="158" t="s">
        <v>270</v>
      </c>
      <c r="AD40" s="158" t="s">
        <v>235</v>
      </c>
      <c r="AE40" s="158" t="s">
        <v>271</v>
      </c>
      <c r="AF40" s="159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118</v>
      </c>
      <c r="E41" s="11" t="s">
        <v>285</v>
      </c>
      <c r="F41" s="11" t="s">
        <v>285</v>
      </c>
      <c r="G41" s="11" t="s">
        <v>286</v>
      </c>
      <c r="H41" s="11" t="s">
        <v>286</v>
      </c>
      <c r="I41" s="11" t="s">
        <v>286</v>
      </c>
      <c r="J41" s="11" t="s">
        <v>286</v>
      </c>
      <c r="K41" s="11" t="s">
        <v>286</v>
      </c>
      <c r="L41" s="11" t="s">
        <v>286</v>
      </c>
      <c r="M41" s="11" t="s">
        <v>285</v>
      </c>
      <c r="N41" s="11" t="s">
        <v>285</v>
      </c>
      <c r="O41" s="11" t="s">
        <v>285</v>
      </c>
      <c r="P41" s="11" t="s">
        <v>285</v>
      </c>
      <c r="Q41" s="11" t="s">
        <v>286</v>
      </c>
      <c r="R41" s="11" t="s">
        <v>118</v>
      </c>
      <c r="S41" s="11" t="s">
        <v>118</v>
      </c>
      <c r="T41" s="11" t="s">
        <v>285</v>
      </c>
      <c r="U41" s="11" t="s">
        <v>286</v>
      </c>
      <c r="V41" s="11" t="s">
        <v>285</v>
      </c>
      <c r="W41" s="11" t="s">
        <v>286</v>
      </c>
      <c r="X41" s="11" t="s">
        <v>286</v>
      </c>
      <c r="Y41" s="11" t="s">
        <v>285</v>
      </c>
      <c r="Z41" s="11" t="s">
        <v>118</v>
      </c>
      <c r="AA41" s="11" t="s">
        <v>286</v>
      </c>
      <c r="AB41" s="11" t="s">
        <v>286</v>
      </c>
      <c r="AC41" s="11" t="s">
        <v>286</v>
      </c>
      <c r="AD41" s="11" t="s">
        <v>118</v>
      </c>
      <c r="AE41" s="11" t="s">
        <v>118</v>
      </c>
      <c r="AF41" s="159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59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0</v>
      </c>
    </row>
    <row r="43" spans="1:65">
      <c r="A43" s="30"/>
      <c r="B43" s="18">
        <v>1</v>
      </c>
      <c r="C43" s="14">
        <v>1</v>
      </c>
      <c r="D43" s="230">
        <v>139</v>
      </c>
      <c r="E43" s="230">
        <v>143</v>
      </c>
      <c r="F43" s="230">
        <v>141</v>
      </c>
      <c r="G43" s="230">
        <v>135.5</v>
      </c>
      <c r="H43" s="230">
        <v>142.5</v>
      </c>
      <c r="I43" s="230">
        <v>147.5</v>
      </c>
      <c r="J43" s="230">
        <v>140</v>
      </c>
      <c r="K43" s="230">
        <v>148.5</v>
      </c>
      <c r="L43" s="230">
        <v>144</v>
      </c>
      <c r="M43" s="230">
        <v>141.6</v>
      </c>
      <c r="N43" s="231">
        <v>127</v>
      </c>
      <c r="O43" s="232">
        <v>136.9</v>
      </c>
      <c r="P43" s="230">
        <v>145.09623255530096</v>
      </c>
      <c r="Q43" s="231">
        <v>126.10099999999998</v>
      </c>
      <c r="R43" s="230">
        <v>142.51543964167001</v>
      </c>
      <c r="S43" s="231">
        <v>109.6</v>
      </c>
      <c r="T43" s="230">
        <v>149</v>
      </c>
      <c r="U43" s="231">
        <v>41.6</v>
      </c>
      <c r="V43" s="231">
        <v>126</v>
      </c>
      <c r="W43" s="232">
        <v>128.5</v>
      </c>
      <c r="X43" s="230">
        <v>142</v>
      </c>
      <c r="Y43" s="230">
        <v>149</v>
      </c>
      <c r="Z43" s="231">
        <v>166</v>
      </c>
      <c r="AA43" s="230">
        <v>147</v>
      </c>
      <c r="AB43" s="230">
        <v>146</v>
      </c>
      <c r="AC43" s="230">
        <v>145.30000000000001</v>
      </c>
      <c r="AD43" s="230">
        <v>150</v>
      </c>
      <c r="AE43" s="230">
        <v>140.00000000000003</v>
      </c>
      <c r="AF43" s="233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234"/>
      <c r="BM43" s="235">
        <v>1</v>
      </c>
    </row>
    <row r="44" spans="1:65">
      <c r="A44" s="30"/>
      <c r="B44" s="19">
        <v>1</v>
      </c>
      <c r="C44" s="9">
        <v>2</v>
      </c>
      <c r="D44" s="236">
        <v>145</v>
      </c>
      <c r="E44" s="236">
        <v>143</v>
      </c>
      <c r="F44" s="236">
        <v>137</v>
      </c>
      <c r="G44" s="236">
        <v>139</v>
      </c>
      <c r="H44" s="237">
        <v>133</v>
      </c>
      <c r="I44" s="236">
        <v>146</v>
      </c>
      <c r="J44" s="236">
        <v>136.5</v>
      </c>
      <c r="K44" s="236">
        <v>148</v>
      </c>
      <c r="L44" s="236">
        <v>144</v>
      </c>
      <c r="M44" s="236">
        <v>140.1</v>
      </c>
      <c r="N44" s="238">
        <v>129</v>
      </c>
      <c r="O44" s="236">
        <v>148.4</v>
      </c>
      <c r="P44" s="236">
        <v>141.5721637066859</v>
      </c>
      <c r="Q44" s="238">
        <v>138.02199999999999</v>
      </c>
      <c r="R44" s="236">
        <v>145.02653139267002</v>
      </c>
      <c r="S44" s="238">
        <v>104.6</v>
      </c>
      <c r="T44" s="236">
        <v>147</v>
      </c>
      <c r="U44" s="238">
        <v>39.9</v>
      </c>
      <c r="V44" s="238">
        <v>123.00000000000001</v>
      </c>
      <c r="W44" s="236">
        <v>132.80000000000001</v>
      </c>
      <c r="X44" s="236">
        <v>139</v>
      </c>
      <c r="Y44" s="236">
        <v>144</v>
      </c>
      <c r="Z44" s="238">
        <v>162</v>
      </c>
      <c r="AA44" s="236">
        <v>147</v>
      </c>
      <c r="AB44" s="236">
        <v>146</v>
      </c>
      <c r="AC44" s="236">
        <v>143.9</v>
      </c>
      <c r="AD44" s="236">
        <v>144</v>
      </c>
      <c r="AE44" s="236">
        <v>140.00000000000003</v>
      </c>
      <c r="AF44" s="233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234"/>
      <c r="BM44" s="235">
        <v>21</v>
      </c>
    </row>
    <row r="45" spans="1:65">
      <c r="A45" s="30"/>
      <c r="B45" s="19">
        <v>1</v>
      </c>
      <c r="C45" s="9">
        <v>3</v>
      </c>
      <c r="D45" s="236">
        <v>143</v>
      </c>
      <c r="E45" s="236">
        <v>143</v>
      </c>
      <c r="F45" s="236">
        <v>147</v>
      </c>
      <c r="G45" s="236">
        <v>143</v>
      </c>
      <c r="H45" s="236">
        <v>144</v>
      </c>
      <c r="I45" s="236">
        <v>144</v>
      </c>
      <c r="J45" s="236">
        <v>136.5</v>
      </c>
      <c r="K45" s="236">
        <v>150</v>
      </c>
      <c r="L45" s="236">
        <v>145</v>
      </c>
      <c r="M45" s="236">
        <v>143.80000000000001</v>
      </c>
      <c r="N45" s="238">
        <v>128</v>
      </c>
      <c r="O45" s="236">
        <v>145.30000000000001</v>
      </c>
      <c r="P45" s="236">
        <v>140.52996684504626</v>
      </c>
      <c r="Q45" s="238">
        <v>134.589</v>
      </c>
      <c r="R45" s="236">
        <v>146.18173824467002</v>
      </c>
      <c r="S45" s="238">
        <v>115.1</v>
      </c>
      <c r="T45" s="236">
        <v>148</v>
      </c>
      <c r="U45" s="238">
        <v>38.799999999999997</v>
      </c>
      <c r="V45" s="238">
        <v>125</v>
      </c>
      <c r="W45" s="236">
        <v>131.19999999999999</v>
      </c>
      <c r="X45" s="236">
        <v>141</v>
      </c>
      <c r="Y45" s="236">
        <v>142</v>
      </c>
      <c r="Z45" s="238">
        <v>176</v>
      </c>
      <c r="AA45" s="236">
        <v>147</v>
      </c>
      <c r="AB45" s="237">
        <v>154</v>
      </c>
      <c r="AC45" s="236">
        <v>143.4</v>
      </c>
      <c r="AD45" s="236">
        <v>149</v>
      </c>
      <c r="AE45" s="236">
        <v>140.00000000000003</v>
      </c>
      <c r="AF45" s="233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234"/>
      <c r="BI45" s="234"/>
      <c r="BJ45" s="234"/>
      <c r="BK45" s="234"/>
      <c r="BL45" s="234"/>
      <c r="BM45" s="235">
        <v>16</v>
      </c>
    </row>
    <row r="46" spans="1:65">
      <c r="A46" s="30"/>
      <c r="B46" s="19">
        <v>1</v>
      </c>
      <c r="C46" s="9">
        <v>4</v>
      </c>
      <c r="D46" s="236">
        <v>147</v>
      </c>
      <c r="E46" s="236">
        <v>141</v>
      </c>
      <c r="F46" s="236">
        <v>146</v>
      </c>
      <c r="G46" s="236">
        <v>142.5</v>
      </c>
      <c r="H46" s="236">
        <v>144.5</v>
      </c>
      <c r="I46" s="236">
        <v>147.5</v>
      </c>
      <c r="J46" s="236">
        <v>139.5</v>
      </c>
      <c r="K46" s="236">
        <v>149.5</v>
      </c>
      <c r="L46" s="236">
        <v>144</v>
      </c>
      <c r="M46" s="236">
        <v>142.80000000000001</v>
      </c>
      <c r="N46" s="238">
        <v>130</v>
      </c>
      <c r="O46" s="236">
        <v>144.6</v>
      </c>
      <c r="P46" s="236">
        <v>138.26344680170325</v>
      </c>
      <c r="Q46" s="238">
        <v>121.801</v>
      </c>
      <c r="R46" s="236">
        <v>141.10593982267002</v>
      </c>
      <c r="S46" s="238">
        <v>104.5</v>
      </c>
      <c r="T46" s="236">
        <v>150</v>
      </c>
      <c r="U46" s="238">
        <v>41.7</v>
      </c>
      <c r="V46" s="238">
        <v>130</v>
      </c>
      <c r="W46" s="236">
        <v>133.69999999999999</v>
      </c>
      <c r="X46" s="236">
        <v>141</v>
      </c>
      <c r="Y46" s="236">
        <v>143</v>
      </c>
      <c r="Z46" s="238">
        <v>176</v>
      </c>
      <c r="AA46" s="236">
        <v>148</v>
      </c>
      <c r="AB46" s="236">
        <v>149</v>
      </c>
      <c r="AC46" s="236">
        <v>143.80000000000001</v>
      </c>
      <c r="AD46" s="236">
        <v>147</v>
      </c>
      <c r="AE46" s="237">
        <v>130</v>
      </c>
      <c r="AF46" s="233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5">
        <v>143.36444730399012</v>
      </c>
    </row>
    <row r="47" spans="1:65">
      <c r="A47" s="30"/>
      <c r="B47" s="19">
        <v>1</v>
      </c>
      <c r="C47" s="9">
        <v>5</v>
      </c>
      <c r="D47" s="236">
        <v>142</v>
      </c>
      <c r="E47" s="236">
        <v>146</v>
      </c>
      <c r="F47" s="236">
        <v>141</v>
      </c>
      <c r="G47" s="236">
        <v>140</v>
      </c>
      <c r="H47" s="236">
        <v>138.5</v>
      </c>
      <c r="I47" s="236">
        <v>149.5</v>
      </c>
      <c r="J47" s="236">
        <v>138.5</v>
      </c>
      <c r="K47" s="237">
        <v>161.5</v>
      </c>
      <c r="L47" s="236">
        <v>146</v>
      </c>
      <c r="M47" s="236">
        <v>139</v>
      </c>
      <c r="N47" s="238">
        <v>124</v>
      </c>
      <c r="O47" s="236">
        <v>145</v>
      </c>
      <c r="P47" s="236">
        <v>133.8365255798808</v>
      </c>
      <c r="Q47" s="238">
        <v>126.348</v>
      </c>
      <c r="R47" s="236">
        <v>141.46718784067002</v>
      </c>
      <c r="S47" s="238">
        <v>114.3</v>
      </c>
      <c r="T47" s="236">
        <v>154</v>
      </c>
      <c r="U47" s="238">
        <v>38.5</v>
      </c>
      <c r="V47" s="238">
        <v>128</v>
      </c>
      <c r="W47" s="236">
        <v>139.5</v>
      </c>
      <c r="X47" s="236">
        <v>145</v>
      </c>
      <c r="Y47" s="236">
        <v>139</v>
      </c>
      <c r="Z47" s="238">
        <v>178</v>
      </c>
      <c r="AA47" s="236">
        <v>145</v>
      </c>
      <c r="AB47" s="236">
        <v>143</v>
      </c>
      <c r="AC47" s="236">
        <v>141.80000000000001</v>
      </c>
      <c r="AD47" s="236">
        <v>146</v>
      </c>
      <c r="AE47" s="236">
        <v>140.00000000000003</v>
      </c>
      <c r="AF47" s="233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235">
        <v>13</v>
      </c>
    </row>
    <row r="48" spans="1:65">
      <c r="A48" s="30"/>
      <c r="B48" s="19">
        <v>1</v>
      </c>
      <c r="C48" s="9">
        <v>6</v>
      </c>
      <c r="D48" s="236">
        <v>144</v>
      </c>
      <c r="E48" s="236">
        <v>144</v>
      </c>
      <c r="F48" s="236">
        <v>145</v>
      </c>
      <c r="G48" s="236">
        <v>141.5</v>
      </c>
      <c r="H48" s="236">
        <v>143.5</v>
      </c>
      <c r="I48" s="236">
        <v>144</v>
      </c>
      <c r="J48" s="236">
        <v>145</v>
      </c>
      <c r="K48" s="236">
        <v>144.5</v>
      </c>
      <c r="L48" s="236">
        <v>141</v>
      </c>
      <c r="M48" s="236">
        <v>140.6</v>
      </c>
      <c r="N48" s="238">
        <v>125</v>
      </c>
      <c r="O48" s="236">
        <v>147.69999999999999</v>
      </c>
      <c r="P48" s="236">
        <v>139.40102358926259</v>
      </c>
      <c r="Q48" s="238">
        <v>125.991</v>
      </c>
      <c r="R48" s="236">
        <v>143.730848106465</v>
      </c>
      <c r="S48" s="238">
        <v>104.9</v>
      </c>
      <c r="T48" s="236">
        <v>151</v>
      </c>
      <c r="U48" s="238">
        <v>38.700000000000003</v>
      </c>
      <c r="V48" s="238">
        <v>128</v>
      </c>
      <c r="W48" s="236">
        <v>133.19999999999999</v>
      </c>
      <c r="X48" s="236">
        <v>139</v>
      </c>
      <c r="Y48" s="236">
        <v>145</v>
      </c>
      <c r="Z48" s="238">
        <v>165</v>
      </c>
      <c r="AA48" s="236">
        <v>148</v>
      </c>
      <c r="AB48" s="236">
        <v>145</v>
      </c>
      <c r="AC48" s="236">
        <v>147.6</v>
      </c>
      <c r="AD48" s="236">
        <v>148</v>
      </c>
      <c r="AE48" s="236">
        <v>140.00000000000003</v>
      </c>
      <c r="AF48" s="233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234"/>
      <c r="BI48" s="234"/>
      <c r="BJ48" s="234"/>
      <c r="BK48" s="234"/>
      <c r="BL48" s="234"/>
      <c r="BM48" s="239"/>
    </row>
    <row r="49" spans="1:65">
      <c r="A49" s="30"/>
      <c r="B49" s="20" t="s">
        <v>237</v>
      </c>
      <c r="C49" s="12"/>
      <c r="D49" s="240">
        <v>143.33333333333334</v>
      </c>
      <c r="E49" s="240">
        <v>143.33333333333334</v>
      </c>
      <c r="F49" s="240">
        <v>142.83333333333334</v>
      </c>
      <c r="G49" s="240">
        <v>140.25</v>
      </c>
      <c r="H49" s="240">
        <v>141</v>
      </c>
      <c r="I49" s="240">
        <v>146.41666666666666</v>
      </c>
      <c r="J49" s="240">
        <v>139.33333333333334</v>
      </c>
      <c r="K49" s="240">
        <v>150.33333333333334</v>
      </c>
      <c r="L49" s="240">
        <v>144</v>
      </c>
      <c r="M49" s="240">
        <v>141.31666666666666</v>
      </c>
      <c r="N49" s="240">
        <v>127.16666666666667</v>
      </c>
      <c r="O49" s="240">
        <v>144.65</v>
      </c>
      <c r="P49" s="240">
        <v>139.78322651297995</v>
      </c>
      <c r="Q49" s="240">
        <v>128.80866666666665</v>
      </c>
      <c r="R49" s="240">
        <v>143.33794750813584</v>
      </c>
      <c r="S49" s="240">
        <v>108.83333333333331</v>
      </c>
      <c r="T49" s="240">
        <v>149.83333333333334</v>
      </c>
      <c r="U49" s="240">
        <v>39.866666666666667</v>
      </c>
      <c r="V49" s="240">
        <v>126.66666666666667</v>
      </c>
      <c r="W49" s="240">
        <v>133.15</v>
      </c>
      <c r="X49" s="240">
        <v>141.16666666666666</v>
      </c>
      <c r="Y49" s="240">
        <v>143.66666666666666</v>
      </c>
      <c r="Z49" s="240">
        <v>170.5</v>
      </c>
      <c r="AA49" s="240">
        <v>147</v>
      </c>
      <c r="AB49" s="240">
        <v>147.16666666666666</v>
      </c>
      <c r="AC49" s="240">
        <v>144.30000000000001</v>
      </c>
      <c r="AD49" s="240">
        <v>147.33333333333334</v>
      </c>
      <c r="AE49" s="240">
        <v>138.33333333333334</v>
      </c>
      <c r="AF49" s="233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234"/>
      <c r="BI49" s="234"/>
      <c r="BJ49" s="234"/>
      <c r="BK49" s="234"/>
      <c r="BL49" s="234"/>
      <c r="BM49" s="239"/>
    </row>
    <row r="50" spans="1:65">
      <c r="A50" s="30"/>
      <c r="B50" s="3" t="s">
        <v>238</v>
      </c>
      <c r="C50" s="29"/>
      <c r="D50" s="236">
        <v>143.5</v>
      </c>
      <c r="E50" s="236">
        <v>143</v>
      </c>
      <c r="F50" s="236">
        <v>143</v>
      </c>
      <c r="G50" s="236">
        <v>140.75</v>
      </c>
      <c r="H50" s="236">
        <v>143</v>
      </c>
      <c r="I50" s="236">
        <v>146.75</v>
      </c>
      <c r="J50" s="236">
        <v>139</v>
      </c>
      <c r="K50" s="236">
        <v>149</v>
      </c>
      <c r="L50" s="236">
        <v>144</v>
      </c>
      <c r="M50" s="236">
        <v>141.1</v>
      </c>
      <c r="N50" s="236">
        <v>127.5</v>
      </c>
      <c r="O50" s="236">
        <v>145.15</v>
      </c>
      <c r="P50" s="236">
        <v>139.96549521715443</v>
      </c>
      <c r="Q50" s="236">
        <v>126.22449999999999</v>
      </c>
      <c r="R50" s="236">
        <v>143.12314387406752</v>
      </c>
      <c r="S50" s="236">
        <v>107.25</v>
      </c>
      <c r="T50" s="236">
        <v>149.5</v>
      </c>
      <c r="U50" s="236">
        <v>39.349999999999994</v>
      </c>
      <c r="V50" s="236">
        <v>127</v>
      </c>
      <c r="W50" s="236">
        <v>133</v>
      </c>
      <c r="X50" s="236">
        <v>141</v>
      </c>
      <c r="Y50" s="236">
        <v>143.5</v>
      </c>
      <c r="Z50" s="236">
        <v>171</v>
      </c>
      <c r="AA50" s="236">
        <v>147</v>
      </c>
      <c r="AB50" s="236">
        <v>146</v>
      </c>
      <c r="AC50" s="236">
        <v>143.85000000000002</v>
      </c>
      <c r="AD50" s="236">
        <v>147.5</v>
      </c>
      <c r="AE50" s="236">
        <v>140.00000000000003</v>
      </c>
      <c r="AF50" s="233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9"/>
    </row>
    <row r="51" spans="1:65">
      <c r="A51" s="30"/>
      <c r="B51" s="3" t="s">
        <v>239</v>
      </c>
      <c r="C51" s="29"/>
      <c r="D51" s="236">
        <v>2.7325202042558927</v>
      </c>
      <c r="E51" s="236">
        <v>1.6329931618554521</v>
      </c>
      <c r="F51" s="236">
        <v>3.8166302763912912</v>
      </c>
      <c r="G51" s="236">
        <v>2.7703790354390136</v>
      </c>
      <c r="H51" s="236">
        <v>4.4721359549995796</v>
      </c>
      <c r="I51" s="236">
        <v>2.1775368347439423</v>
      </c>
      <c r="J51" s="236">
        <v>3.1411250638372654</v>
      </c>
      <c r="K51" s="236">
        <v>5.8022983951764031</v>
      </c>
      <c r="L51" s="236">
        <v>1.6733200530681511</v>
      </c>
      <c r="M51" s="236">
        <v>1.7781076082922227</v>
      </c>
      <c r="N51" s="236">
        <v>2.3166067138525404</v>
      </c>
      <c r="O51" s="236">
        <v>4.0981703234492315</v>
      </c>
      <c r="P51" s="236">
        <v>3.7364424803742726</v>
      </c>
      <c r="Q51" s="236">
        <v>6.1437894061130258</v>
      </c>
      <c r="R51" s="236">
        <v>2.0125084546538932</v>
      </c>
      <c r="S51" s="236">
        <v>4.9378807870043442</v>
      </c>
      <c r="T51" s="236">
        <v>2.4832774042918899</v>
      </c>
      <c r="U51" s="236">
        <v>1.4651507317223949</v>
      </c>
      <c r="V51" s="236">
        <v>2.5033311140691406</v>
      </c>
      <c r="W51" s="236">
        <v>3.6379939527162497</v>
      </c>
      <c r="X51" s="236">
        <v>2.228601953392904</v>
      </c>
      <c r="Y51" s="236">
        <v>3.3266599866332398</v>
      </c>
      <c r="Z51" s="236">
        <v>6.9209825891993111</v>
      </c>
      <c r="AA51" s="236">
        <v>1.0954451150103321</v>
      </c>
      <c r="AB51" s="236">
        <v>3.8686776379877745</v>
      </c>
      <c r="AC51" s="236">
        <v>1.9677398201998098</v>
      </c>
      <c r="AD51" s="236">
        <v>2.1602468994692869</v>
      </c>
      <c r="AE51" s="236">
        <v>4.0824829046386419</v>
      </c>
      <c r="AF51" s="233"/>
      <c r="AG51" s="234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234"/>
      <c r="BI51" s="234"/>
      <c r="BJ51" s="234"/>
      <c r="BK51" s="234"/>
      <c r="BL51" s="234"/>
      <c r="BM51" s="239"/>
    </row>
    <row r="52" spans="1:65">
      <c r="A52" s="30"/>
      <c r="B52" s="3" t="s">
        <v>87</v>
      </c>
      <c r="C52" s="29"/>
      <c r="D52" s="13">
        <v>1.9064094448296924E-2</v>
      </c>
      <c r="E52" s="13">
        <v>1.1392975547828735E-2</v>
      </c>
      <c r="F52" s="13">
        <v>2.6720865412307754E-2</v>
      </c>
      <c r="G52" s="13">
        <v>1.9753148202773716E-2</v>
      </c>
      <c r="H52" s="13">
        <v>3.1717276276592765E-2</v>
      </c>
      <c r="I52" s="13">
        <v>1.48721923829979E-2</v>
      </c>
      <c r="J52" s="13">
        <v>2.2543959788305732E-2</v>
      </c>
      <c r="K52" s="13">
        <v>3.8596219923568091E-2</v>
      </c>
      <c r="L52" s="13">
        <v>1.1620278146306605E-2</v>
      </c>
      <c r="M52" s="13">
        <v>1.2582433836246416E-2</v>
      </c>
      <c r="N52" s="13">
        <v>1.8217090803558638E-2</v>
      </c>
      <c r="O52" s="13">
        <v>2.8331630303831533E-2</v>
      </c>
      <c r="P52" s="13">
        <v>2.6730263520046271E-2</v>
      </c>
      <c r="Q52" s="13">
        <v>4.7697018881594611E-2</v>
      </c>
      <c r="R52" s="13">
        <v>1.4040304676050028E-2</v>
      </c>
      <c r="S52" s="13">
        <v>4.5371033264971009E-2</v>
      </c>
      <c r="T52" s="13">
        <v>1.6573597803950322E-2</v>
      </c>
      <c r="U52" s="13">
        <v>3.6751272534842679E-2</v>
      </c>
      <c r="V52" s="13">
        <v>1.9763140374230055E-2</v>
      </c>
      <c r="W52" s="13">
        <v>2.732252311465452E-2</v>
      </c>
      <c r="X52" s="13">
        <v>1.5787026824506997E-2</v>
      </c>
      <c r="Y52" s="13">
        <v>2.3155405939442507E-2</v>
      </c>
      <c r="Z52" s="13">
        <v>4.0592273250435844E-2</v>
      </c>
      <c r="AA52" s="13">
        <v>7.4520075851043002E-3</v>
      </c>
      <c r="AB52" s="13">
        <v>2.6287730269452605E-2</v>
      </c>
      <c r="AC52" s="13">
        <v>1.3636450590435271E-2</v>
      </c>
      <c r="AD52" s="13">
        <v>1.4662309272415974E-2</v>
      </c>
      <c r="AE52" s="13">
        <v>2.9511924611845604E-2</v>
      </c>
      <c r="AF52" s="159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6"/>
    </row>
    <row r="53" spans="1:65">
      <c r="A53" s="30"/>
      <c r="B53" s="3" t="s">
        <v>240</v>
      </c>
      <c r="C53" s="29"/>
      <c r="D53" s="13">
        <v>-2.1702710289672744E-4</v>
      </c>
      <c r="E53" s="13">
        <v>-2.1702710289672744E-4</v>
      </c>
      <c r="F53" s="13">
        <v>-3.7046421246308414E-3</v>
      </c>
      <c r="G53" s="13">
        <v>-2.1723986403590301E-2</v>
      </c>
      <c r="H53" s="13">
        <v>-1.6492563870989185E-2</v>
      </c>
      <c r="I53" s="13">
        <v>2.1289932197796624E-2</v>
      </c>
      <c r="J53" s="13">
        <v>-2.8117947276769417E-2</v>
      </c>
      <c r="K53" s="13">
        <v>4.8609583201380424E-2</v>
      </c>
      <c r="L53" s="13">
        <v>4.4331262594152765E-3</v>
      </c>
      <c r="M53" s="13">
        <v>-1.4283741023890961E-2</v>
      </c>
      <c r="N53" s="13">
        <v>-0.11298324613896538</v>
      </c>
      <c r="O53" s="13">
        <v>8.9670257876697246E-3</v>
      </c>
      <c r="P53" s="13">
        <v>-2.4979838853746883E-2</v>
      </c>
      <c r="Q53" s="13">
        <v>-0.10152991840759074</v>
      </c>
      <c r="R53" s="13">
        <v>-1.8484217218850407E-4</v>
      </c>
      <c r="S53" s="13">
        <v>-0.24086246360254848</v>
      </c>
      <c r="T53" s="13">
        <v>4.5121968179646421E-2</v>
      </c>
      <c r="U53" s="13">
        <v>-0.72192082893373599</v>
      </c>
      <c r="V53" s="13">
        <v>-0.11647086116069949</v>
      </c>
      <c r="W53" s="13">
        <v>-7.1248119712214231E-2</v>
      </c>
      <c r="X53" s="13">
        <v>-1.5330025530411184E-2</v>
      </c>
      <c r="Y53" s="13">
        <v>2.1080495782592745E-3</v>
      </c>
      <c r="Z53" s="13">
        <v>0.18927672241132165</v>
      </c>
      <c r="AA53" s="13">
        <v>2.5358816389819738E-2</v>
      </c>
      <c r="AB53" s="13">
        <v>2.6521354730397739E-2</v>
      </c>
      <c r="AC53" s="13">
        <v>6.5256952724559447E-3</v>
      </c>
      <c r="AD53" s="13">
        <v>2.7683893070975962E-2</v>
      </c>
      <c r="AE53" s="13">
        <v>-3.5093177320237534E-2</v>
      </c>
      <c r="AF53" s="159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6"/>
    </row>
    <row r="54" spans="1:65">
      <c r="A54" s="30"/>
      <c r="B54" s="46" t="s">
        <v>241</v>
      </c>
      <c r="C54" s="47"/>
      <c r="D54" s="45">
        <v>0.05</v>
      </c>
      <c r="E54" s="45">
        <v>0.05</v>
      </c>
      <c r="F54" s="45">
        <v>0.05</v>
      </c>
      <c r="G54" s="45">
        <v>0.54</v>
      </c>
      <c r="H54" s="45">
        <v>0.4</v>
      </c>
      <c r="I54" s="45">
        <v>0.63</v>
      </c>
      <c r="J54" s="45">
        <v>0.71</v>
      </c>
      <c r="K54" s="45">
        <v>1.38</v>
      </c>
      <c r="L54" s="45">
        <v>0.17</v>
      </c>
      <c r="M54" s="45">
        <v>0.34</v>
      </c>
      <c r="N54" s="45">
        <v>3.03</v>
      </c>
      <c r="O54" s="45">
        <v>0.3</v>
      </c>
      <c r="P54" s="45">
        <v>0.63</v>
      </c>
      <c r="Q54" s="45">
        <v>2.72</v>
      </c>
      <c r="R54" s="45">
        <v>0.05</v>
      </c>
      <c r="S54" s="45">
        <v>6.52</v>
      </c>
      <c r="T54" s="45">
        <v>1.29</v>
      </c>
      <c r="U54" s="45">
        <v>19.649999999999999</v>
      </c>
      <c r="V54" s="45">
        <v>3.13</v>
      </c>
      <c r="W54" s="45">
        <v>1.89</v>
      </c>
      <c r="X54" s="45">
        <v>0.36</v>
      </c>
      <c r="Y54" s="45">
        <v>0.11</v>
      </c>
      <c r="Z54" s="45">
        <v>5.22</v>
      </c>
      <c r="AA54" s="45">
        <v>0.75</v>
      </c>
      <c r="AB54" s="45">
        <v>0.78</v>
      </c>
      <c r="AC54" s="45">
        <v>0.23</v>
      </c>
      <c r="AD54" s="45">
        <v>0.81</v>
      </c>
      <c r="AE54" s="45">
        <v>0.9</v>
      </c>
      <c r="AF54" s="159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6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BM55" s="56"/>
    </row>
    <row r="56" spans="1:65" ht="15">
      <c r="B56" s="8" t="s">
        <v>480</v>
      </c>
      <c r="BM56" s="28" t="s">
        <v>278</v>
      </c>
    </row>
    <row r="57" spans="1:65" ht="15">
      <c r="A57" s="25" t="s">
        <v>49</v>
      </c>
      <c r="B57" s="18" t="s">
        <v>114</v>
      </c>
      <c r="C57" s="15" t="s">
        <v>115</v>
      </c>
      <c r="D57" s="16" t="s">
        <v>233</v>
      </c>
      <c r="E57" s="17" t="s">
        <v>233</v>
      </c>
      <c r="F57" s="15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234</v>
      </c>
      <c r="C58" s="9" t="s">
        <v>234</v>
      </c>
      <c r="D58" s="156" t="s">
        <v>244</v>
      </c>
      <c r="E58" s="158" t="s">
        <v>245</v>
      </c>
      <c r="F58" s="15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118</v>
      </c>
      <c r="E59" s="11" t="s">
        <v>285</v>
      </c>
      <c r="F59" s="15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/>
      <c r="E60" s="26"/>
      <c r="F60" s="15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29">
        <v>21</v>
      </c>
      <c r="E61" s="221" t="s">
        <v>288</v>
      </c>
      <c r="F61" s="222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3"/>
      <c r="BL61" s="223"/>
      <c r="BM61" s="224">
        <v>1</v>
      </c>
    </row>
    <row r="62" spans="1:65">
      <c r="A62" s="30"/>
      <c r="B62" s="19">
        <v>1</v>
      </c>
      <c r="C62" s="9">
        <v>2</v>
      </c>
      <c r="D62" s="228">
        <v>20</v>
      </c>
      <c r="E62" s="225" t="s">
        <v>288</v>
      </c>
      <c r="F62" s="222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  <c r="BD62" s="223"/>
      <c r="BE62" s="223"/>
      <c r="BF62" s="223"/>
      <c r="BG62" s="223"/>
      <c r="BH62" s="223"/>
      <c r="BI62" s="223"/>
      <c r="BJ62" s="223"/>
      <c r="BK62" s="223"/>
      <c r="BL62" s="223"/>
      <c r="BM62" s="224">
        <v>3</v>
      </c>
    </row>
    <row r="63" spans="1:65">
      <c r="A63" s="30"/>
      <c r="B63" s="19">
        <v>1</v>
      </c>
      <c r="C63" s="9">
        <v>3</v>
      </c>
      <c r="D63" s="228">
        <v>22</v>
      </c>
      <c r="E63" s="225" t="s">
        <v>288</v>
      </c>
      <c r="F63" s="222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4">
        <v>16</v>
      </c>
    </row>
    <row r="64" spans="1:65">
      <c r="A64" s="30"/>
      <c r="B64" s="19">
        <v>1</v>
      </c>
      <c r="C64" s="9">
        <v>4</v>
      </c>
      <c r="D64" s="228">
        <v>21</v>
      </c>
      <c r="E64" s="225" t="s">
        <v>288</v>
      </c>
      <c r="F64" s="222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3"/>
      <c r="BM64" s="224">
        <v>20.8333333333333</v>
      </c>
    </row>
    <row r="65" spans="1:65">
      <c r="A65" s="30"/>
      <c r="B65" s="19">
        <v>1</v>
      </c>
      <c r="C65" s="9">
        <v>5</v>
      </c>
      <c r="D65" s="228">
        <v>20</v>
      </c>
      <c r="E65" s="225" t="s">
        <v>288</v>
      </c>
      <c r="F65" s="222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4">
        <v>9</v>
      </c>
    </row>
    <row r="66" spans="1:65">
      <c r="A66" s="30"/>
      <c r="B66" s="19">
        <v>1</v>
      </c>
      <c r="C66" s="9">
        <v>6</v>
      </c>
      <c r="D66" s="228">
        <v>21</v>
      </c>
      <c r="E66" s="225" t="s">
        <v>288</v>
      </c>
      <c r="F66" s="222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3"/>
      <c r="AX66" s="223"/>
      <c r="AY66" s="223"/>
      <c r="AZ66" s="223"/>
      <c r="BA66" s="223"/>
      <c r="BB66" s="223"/>
      <c r="BC66" s="223"/>
      <c r="BD66" s="223"/>
      <c r="BE66" s="223"/>
      <c r="BF66" s="223"/>
      <c r="BG66" s="223"/>
      <c r="BH66" s="223"/>
      <c r="BI66" s="223"/>
      <c r="BJ66" s="223"/>
      <c r="BK66" s="223"/>
      <c r="BL66" s="223"/>
      <c r="BM66" s="226"/>
    </row>
    <row r="67" spans="1:65">
      <c r="A67" s="30"/>
      <c r="B67" s="20" t="s">
        <v>237</v>
      </c>
      <c r="C67" s="12"/>
      <c r="D67" s="227">
        <v>20.833333333333332</v>
      </c>
      <c r="E67" s="227" t="s">
        <v>729</v>
      </c>
      <c r="F67" s="222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6"/>
    </row>
    <row r="68" spans="1:65">
      <c r="A68" s="30"/>
      <c r="B68" s="3" t="s">
        <v>238</v>
      </c>
      <c r="C68" s="29"/>
      <c r="D68" s="228">
        <v>21</v>
      </c>
      <c r="E68" s="228" t="s">
        <v>729</v>
      </c>
      <c r="F68" s="222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223"/>
      <c r="AZ68" s="223"/>
      <c r="BA68" s="223"/>
      <c r="BB68" s="223"/>
      <c r="BC68" s="223"/>
      <c r="BD68" s="223"/>
      <c r="BE68" s="223"/>
      <c r="BF68" s="223"/>
      <c r="BG68" s="223"/>
      <c r="BH68" s="223"/>
      <c r="BI68" s="223"/>
      <c r="BJ68" s="223"/>
      <c r="BK68" s="223"/>
      <c r="BL68" s="223"/>
      <c r="BM68" s="226"/>
    </row>
    <row r="69" spans="1:65">
      <c r="A69" s="30"/>
      <c r="B69" s="3" t="s">
        <v>239</v>
      </c>
      <c r="C69" s="29"/>
      <c r="D69" s="228">
        <v>0.752772652709081</v>
      </c>
      <c r="E69" s="228" t="s">
        <v>729</v>
      </c>
      <c r="F69" s="222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3"/>
      <c r="AW69" s="223"/>
      <c r="AX69" s="223"/>
      <c r="AY69" s="223"/>
      <c r="AZ69" s="223"/>
      <c r="BA69" s="223"/>
      <c r="BB69" s="223"/>
      <c r="BC69" s="223"/>
      <c r="BD69" s="223"/>
      <c r="BE69" s="223"/>
      <c r="BF69" s="223"/>
      <c r="BG69" s="223"/>
      <c r="BH69" s="223"/>
      <c r="BI69" s="223"/>
      <c r="BJ69" s="223"/>
      <c r="BK69" s="223"/>
      <c r="BL69" s="223"/>
      <c r="BM69" s="226"/>
    </row>
    <row r="70" spans="1:65">
      <c r="A70" s="30"/>
      <c r="B70" s="3" t="s">
        <v>87</v>
      </c>
      <c r="C70" s="29"/>
      <c r="D70" s="13">
        <v>3.6133087330035889E-2</v>
      </c>
      <c r="E70" s="13" t="s">
        <v>729</v>
      </c>
      <c r="F70" s="15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6"/>
    </row>
    <row r="71" spans="1:65">
      <c r="A71" s="30"/>
      <c r="B71" s="3" t="s">
        <v>240</v>
      </c>
      <c r="C71" s="29"/>
      <c r="D71" s="13">
        <v>1.5543122344752192E-15</v>
      </c>
      <c r="E71" s="13" t="s">
        <v>729</v>
      </c>
      <c r="F71" s="15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6"/>
    </row>
    <row r="72" spans="1:65">
      <c r="A72" s="30"/>
      <c r="B72" s="46" t="s">
        <v>241</v>
      </c>
      <c r="C72" s="47"/>
      <c r="D72" s="45">
        <v>0.67</v>
      </c>
      <c r="E72" s="45">
        <v>0.67</v>
      </c>
      <c r="F72" s="15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6"/>
    </row>
    <row r="73" spans="1:65">
      <c r="B73" s="31"/>
      <c r="C73" s="20"/>
      <c r="D73" s="20"/>
      <c r="E73" s="20"/>
      <c r="BM73" s="56"/>
    </row>
    <row r="74" spans="1:65" ht="15">
      <c r="B74" s="8" t="s">
        <v>481</v>
      </c>
      <c r="BM74" s="28" t="s">
        <v>278</v>
      </c>
    </row>
    <row r="75" spans="1:65" ht="15">
      <c r="A75" s="25" t="s">
        <v>10</v>
      </c>
      <c r="B75" s="18" t="s">
        <v>114</v>
      </c>
      <c r="C75" s="15" t="s">
        <v>115</v>
      </c>
      <c r="D75" s="16" t="s">
        <v>233</v>
      </c>
      <c r="E75" s="17" t="s">
        <v>233</v>
      </c>
      <c r="F75" s="17" t="s">
        <v>233</v>
      </c>
      <c r="G75" s="17" t="s">
        <v>233</v>
      </c>
      <c r="H75" s="17" t="s">
        <v>233</v>
      </c>
      <c r="I75" s="17" t="s">
        <v>233</v>
      </c>
      <c r="J75" s="17" t="s">
        <v>233</v>
      </c>
      <c r="K75" s="17" t="s">
        <v>233</v>
      </c>
      <c r="L75" s="17" t="s">
        <v>233</v>
      </c>
      <c r="M75" s="17" t="s">
        <v>233</v>
      </c>
      <c r="N75" s="17" t="s">
        <v>233</v>
      </c>
      <c r="O75" s="17" t="s">
        <v>233</v>
      </c>
      <c r="P75" s="17" t="s">
        <v>233</v>
      </c>
      <c r="Q75" s="17" t="s">
        <v>233</v>
      </c>
      <c r="R75" s="17" t="s">
        <v>233</v>
      </c>
      <c r="S75" s="17" t="s">
        <v>233</v>
      </c>
      <c r="T75" s="17" t="s">
        <v>233</v>
      </c>
      <c r="U75" s="17" t="s">
        <v>233</v>
      </c>
      <c r="V75" s="17" t="s">
        <v>233</v>
      </c>
      <c r="W75" s="17" t="s">
        <v>233</v>
      </c>
      <c r="X75" s="17" t="s">
        <v>233</v>
      </c>
      <c r="Y75" s="17" t="s">
        <v>233</v>
      </c>
      <c r="Z75" s="159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234</v>
      </c>
      <c r="C76" s="9" t="s">
        <v>234</v>
      </c>
      <c r="D76" s="156" t="s">
        <v>244</v>
      </c>
      <c r="E76" s="158" t="s">
        <v>245</v>
      </c>
      <c r="F76" s="158" t="s">
        <v>246</v>
      </c>
      <c r="G76" s="158" t="s">
        <v>247</v>
      </c>
      <c r="H76" s="158" t="s">
        <v>248</v>
      </c>
      <c r="I76" s="158" t="s">
        <v>249</v>
      </c>
      <c r="J76" s="158" t="s">
        <v>250</v>
      </c>
      <c r="K76" s="158" t="s">
        <v>251</v>
      </c>
      <c r="L76" s="158" t="s">
        <v>252</v>
      </c>
      <c r="M76" s="158" t="s">
        <v>254</v>
      </c>
      <c r="N76" s="158" t="s">
        <v>258</v>
      </c>
      <c r="O76" s="158" t="s">
        <v>259</v>
      </c>
      <c r="P76" s="158" t="s">
        <v>260</v>
      </c>
      <c r="Q76" s="158" t="s">
        <v>261</v>
      </c>
      <c r="R76" s="158" t="s">
        <v>262</v>
      </c>
      <c r="S76" s="158" t="s">
        <v>263</v>
      </c>
      <c r="T76" s="158" t="s">
        <v>266</v>
      </c>
      <c r="U76" s="158" t="s">
        <v>268</v>
      </c>
      <c r="V76" s="158" t="s">
        <v>269</v>
      </c>
      <c r="W76" s="158" t="s">
        <v>270</v>
      </c>
      <c r="X76" s="158" t="s">
        <v>235</v>
      </c>
      <c r="Y76" s="158" t="s">
        <v>271</v>
      </c>
      <c r="Z76" s="159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118</v>
      </c>
      <c r="E77" s="11" t="s">
        <v>285</v>
      </c>
      <c r="F77" s="11" t="s">
        <v>285</v>
      </c>
      <c r="G77" s="11" t="s">
        <v>286</v>
      </c>
      <c r="H77" s="11" t="s">
        <v>286</v>
      </c>
      <c r="I77" s="11" t="s">
        <v>286</v>
      </c>
      <c r="J77" s="11" t="s">
        <v>286</v>
      </c>
      <c r="K77" s="11" t="s">
        <v>286</v>
      </c>
      <c r="L77" s="11" t="s">
        <v>286</v>
      </c>
      <c r="M77" s="11" t="s">
        <v>285</v>
      </c>
      <c r="N77" s="11" t="s">
        <v>118</v>
      </c>
      <c r="O77" s="11" t="s">
        <v>118</v>
      </c>
      <c r="P77" s="11" t="s">
        <v>285</v>
      </c>
      <c r="Q77" s="11" t="s">
        <v>286</v>
      </c>
      <c r="R77" s="11" t="s">
        <v>285</v>
      </c>
      <c r="S77" s="11" t="s">
        <v>286</v>
      </c>
      <c r="T77" s="11" t="s">
        <v>286</v>
      </c>
      <c r="U77" s="11" t="s">
        <v>286</v>
      </c>
      <c r="V77" s="11" t="s">
        <v>286</v>
      </c>
      <c r="W77" s="11" t="s">
        <v>286</v>
      </c>
      <c r="X77" s="11" t="s">
        <v>118</v>
      </c>
      <c r="Y77" s="11" t="s">
        <v>286</v>
      </c>
      <c r="Z77" s="159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59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30">
        <v>358</v>
      </c>
      <c r="E79" s="230">
        <v>118</v>
      </c>
      <c r="F79" s="230">
        <v>50</v>
      </c>
      <c r="G79" s="230">
        <v>540</v>
      </c>
      <c r="H79" s="230">
        <v>410</v>
      </c>
      <c r="I79" s="230">
        <v>180</v>
      </c>
      <c r="J79" s="230">
        <v>300</v>
      </c>
      <c r="K79" s="230">
        <v>160</v>
      </c>
      <c r="L79" s="230">
        <v>1970</v>
      </c>
      <c r="M79" s="230">
        <v>37</v>
      </c>
      <c r="N79" s="231">
        <v>3029.9864387288562</v>
      </c>
      <c r="O79" s="231">
        <v>3266</v>
      </c>
      <c r="P79" s="230">
        <v>1020.0000000000001</v>
      </c>
      <c r="Q79" s="230" t="s">
        <v>289</v>
      </c>
      <c r="R79" s="231">
        <v>3145</v>
      </c>
      <c r="S79" s="231">
        <v>3214</v>
      </c>
      <c r="T79" s="230">
        <v>179</v>
      </c>
      <c r="U79" s="230">
        <v>442</v>
      </c>
      <c r="V79" s="231">
        <v>2735</v>
      </c>
      <c r="W79" s="230">
        <v>770</v>
      </c>
      <c r="X79" s="230">
        <v>197</v>
      </c>
      <c r="Y79" s="230">
        <v>936</v>
      </c>
      <c r="Z79" s="233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5">
        <v>1</v>
      </c>
    </row>
    <row r="80" spans="1:65">
      <c r="A80" s="30"/>
      <c r="B80" s="19">
        <v>1</v>
      </c>
      <c r="C80" s="9">
        <v>2</v>
      </c>
      <c r="D80" s="236">
        <v>348</v>
      </c>
      <c r="E80" s="236">
        <v>110</v>
      </c>
      <c r="F80" s="236">
        <v>46</v>
      </c>
      <c r="G80" s="237">
        <v>1860</v>
      </c>
      <c r="H80" s="236">
        <v>480</v>
      </c>
      <c r="I80" s="236">
        <v>180</v>
      </c>
      <c r="J80" s="236">
        <v>230</v>
      </c>
      <c r="K80" s="236">
        <v>230</v>
      </c>
      <c r="L80" s="236">
        <v>1750</v>
      </c>
      <c r="M80" s="236">
        <v>39</v>
      </c>
      <c r="N80" s="238">
        <v>2985.6441719565842</v>
      </c>
      <c r="O80" s="238">
        <v>3295</v>
      </c>
      <c r="P80" s="236">
        <v>1030</v>
      </c>
      <c r="Q80" s="236" t="s">
        <v>289</v>
      </c>
      <c r="R80" s="237">
        <v>2942</v>
      </c>
      <c r="S80" s="238">
        <v>3291</v>
      </c>
      <c r="T80" s="236">
        <v>203</v>
      </c>
      <c r="U80" s="236">
        <v>446</v>
      </c>
      <c r="V80" s="237">
        <v>2129</v>
      </c>
      <c r="W80" s="236">
        <v>1563</v>
      </c>
      <c r="X80" s="237">
        <v>319</v>
      </c>
      <c r="Y80" s="236">
        <v>1884</v>
      </c>
      <c r="Z80" s="233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5">
        <v>4</v>
      </c>
    </row>
    <row r="81" spans="1:65">
      <c r="A81" s="30"/>
      <c r="B81" s="19">
        <v>1</v>
      </c>
      <c r="C81" s="9">
        <v>3</v>
      </c>
      <c r="D81" s="236">
        <v>263</v>
      </c>
      <c r="E81" s="236">
        <v>139</v>
      </c>
      <c r="F81" s="236">
        <v>45</v>
      </c>
      <c r="G81" s="236">
        <v>820</v>
      </c>
      <c r="H81" s="236">
        <v>270</v>
      </c>
      <c r="I81" s="236">
        <v>180</v>
      </c>
      <c r="J81" s="236">
        <v>240</v>
      </c>
      <c r="K81" s="236">
        <v>170</v>
      </c>
      <c r="L81" s="236">
        <v>1900</v>
      </c>
      <c r="M81" s="236">
        <v>25</v>
      </c>
      <c r="N81" s="238">
        <v>3090.939818842</v>
      </c>
      <c r="O81" s="238">
        <v>3292</v>
      </c>
      <c r="P81" s="236">
        <v>1070</v>
      </c>
      <c r="Q81" s="236" t="s">
        <v>289</v>
      </c>
      <c r="R81" s="238">
        <v>3124</v>
      </c>
      <c r="S81" s="238">
        <v>3236</v>
      </c>
      <c r="T81" s="236">
        <v>180</v>
      </c>
      <c r="U81" s="236">
        <v>472</v>
      </c>
      <c r="V81" s="238">
        <v>2686</v>
      </c>
      <c r="W81" s="236">
        <v>707</v>
      </c>
      <c r="X81" s="236">
        <v>238</v>
      </c>
      <c r="Y81" s="236">
        <v>1074</v>
      </c>
      <c r="Z81" s="233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  <c r="AK81" s="234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4"/>
      <c r="AX81" s="234"/>
      <c r="AY81" s="234"/>
      <c r="AZ81" s="234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5">
        <v>16</v>
      </c>
    </row>
    <row r="82" spans="1:65">
      <c r="A82" s="30"/>
      <c r="B82" s="19">
        <v>1</v>
      </c>
      <c r="C82" s="9">
        <v>4</v>
      </c>
      <c r="D82" s="236">
        <v>317</v>
      </c>
      <c r="E82" s="236">
        <v>127</v>
      </c>
      <c r="F82" s="236">
        <v>50</v>
      </c>
      <c r="G82" s="236">
        <v>1100</v>
      </c>
      <c r="H82" s="236">
        <v>470</v>
      </c>
      <c r="I82" s="236">
        <v>180</v>
      </c>
      <c r="J82" s="236">
        <v>290</v>
      </c>
      <c r="K82" s="236">
        <v>140</v>
      </c>
      <c r="L82" s="236">
        <v>1850</v>
      </c>
      <c r="M82" s="236">
        <v>33</v>
      </c>
      <c r="N82" s="238">
        <v>3301.2764456409677</v>
      </c>
      <c r="O82" s="238">
        <v>3187</v>
      </c>
      <c r="P82" s="236">
        <v>1060</v>
      </c>
      <c r="Q82" s="236" t="s">
        <v>289</v>
      </c>
      <c r="R82" s="238">
        <v>3134</v>
      </c>
      <c r="S82" s="238">
        <v>3254</v>
      </c>
      <c r="T82" s="236">
        <v>194</v>
      </c>
      <c r="U82" s="236">
        <v>466</v>
      </c>
      <c r="V82" s="238">
        <v>2711</v>
      </c>
      <c r="W82" s="236">
        <v>1819</v>
      </c>
      <c r="X82" s="236">
        <v>224</v>
      </c>
      <c r="Y82" s="236">
        <v>1758</v>
      </c>
      <c r="Z82" s="233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  <c r="AK82" s="234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4"/>
      <c r="AX82" s="234"/>
      <c r="AY82" s="234"/>
      <c r="AZ82" s="234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4"/>
      <c r="BM82" s="235">
        <v>527.74374999999998</v>
      </c>
    </row>
    <row r="83" spans="1:65">
      <c r="A83" s="30"/>
      <c r="B83" s="19">
        <v>1</v>
      </c>
      <c r="C83" s="9">
        <v>5</v>
      </c>
      <c r="D83" s="236">
        <v>241</v>
      </c>
      <c r="E83" s="236">
        <v>140</v>
      </c>
      <c r="F83" s="236">
        <v>46</v>
      </c>
      <c r="G83" s="236">
        <v>410</v>
      </c>
      <c r="H83" s="236">
        <v>720</v>
      </c>
      <c r="I83" s="236">
        <v>170</v>
      </c>
      <c r="J83" s="236">
        <v>240</v>
      </c>
      <c r="K83" s="236">
        <v>150</v>
      </c>
      <c r="L83" s="236">
        <v>1670</v>
      </c>
      <c r="M83" s="236">
        <v>33</v>
      </c>
      <c r="N83" s="238">
        <v>3193.2070327761685</v>
      </c>
      <c r="O83" s="238">
        <v>3257</v>
      </c>
      <c r="P83" s="236">
        <v>1100</v>
      </c>
      <c r="Q83" s="236" t="s">
        <v>289</v>
      </c>
      <c r="R83" s="238">
        <v>3138</v>
      </c>
      <c r="S83" s="238">
        <v>3292</v>
      </c>
      <c r="T83" s="236">
        <v>168</v>
      </c>
      <c r="U83" s="236">
        <v>441</v>
      </c>
      <c r="V83" s="238">
        <v>2697</v>
      </c>
      <c r="W83" s="236">
        <v>1033</v>
      </c>
      <c r="X83" s="236">
        <v>230</v>
      </c>
      <c r="Y83" s="236">
        <v>1083</v>
      </c>
      <c r="Z83" s="233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5">
        <v>10</v>
      </c>
    </row>
    <row r="84" spans="1:65">
      <c r="A84" s="30"/>
      <c r="B84" s="19">
        <v>1</v>
      </c>
      <c r="C84" s="9">
        <v>6</v>
      </c>
      <c r="D84" s="236">
        <v>335</v>
      </c>
      <c r="E84" s="236">
        <v>144</v>
      </c>
      <c r="F84" s="236">
        <v>50</v>
      </c>
      <c r="G84" s="236">
        <v>790</v>
      </c>
      <c r="H84" s="236">
        <v>390</v>
      </c>
      <c r="I84" s="236">
        <v>180</v>
      </c>
      <c r="J84" s="236">
        <v>330</v>
      </c>
      <c r="K84" s="236">
        <v>210</v>
      </c>
      <c r="L84" s="236">
        <v>2150</v>
      </c>
      <c r="M84" s="236">
        <v>39</v>
      </c>
      <c r="N84" s="238">
        <v>2805.7023266110004</v>
      </c>
      <c r="O84" s="238">
        <v>3237</v>
      </c>
      <c r="P84" s="236">
        <v>1100</v>
      </c>
      <c r="Q84" s="236" t="s">
        <v>289</v>
      </c>
      <c r="R84" s="238">
        <v>3161</v>
      </c>
      <c r="S84" s="238">
        <v>3279</v>
      </c>
      <c r="T84" s="236">
        <v>230</v>
      </c>
      <c r="U84" s="236">
        <v>465</v>
      </c>
      <c r="V84" s="238">
        <v>2648</v>
      </c>
      <c r="W84" s="236">
        <v>207</v>
      </c>
      <c r="X84" s="236">
        <v>223</v>
      </c>
      <c r="Y84" s="236">
        <v>914</v>
      </c>
      <c r="Z84" s="233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9"/>
    </row>
    <row r="85" spans="1:65">
      <c r="A85" s="30"/>
      <c r="B85" s="20" t="s">
        <v>237</v>
      </c>
      <c r="C85" s="12"/>
      <c r="D85" s="240">
        <v>310.33333333333331</v>
      </c>
      <c r="E85" s="240">
        <v>129.66666666666666</v>
      </c>
      <c r="F85" s="240">
        <v>47.833333333333336</v>
      </c>
      <c r="G85" s="240">
        <v>920</v>
      </c>
      <c r="H85" s="240">
        <v>456.66666666666669</v>
      </c>
      <c r="I85" s="240">
        <v>178.33333333333334</v>
      </c>
      <c r="J85" s="240">
        <v>271.66666666666669</v>
      </c>
      <c r="K85" s="240">
        <v>176.66666666666666</v>
      </c>
      <c r="L85" s="240">
        <v>1881.6666666666667</v>
      </c>
      <c r="M85" s="240">
        <v>34.333333333333336</v>
      </c>
      <c r="N85" s="240">
        <v>3067.7927057592628</v>
      </c>
      <c r="O85" s="240">
        <v>3255.6666666666665</v>
      </c>
      <c r="P85" s="240">
        <v>1063.3333333333333</v>
      </c>
      <c r="Q85" s="240" t="s">
        <v>729</v>
      </c>
      <c r="R85" s="240">
        <v>3107.3333333333335</v>
      </c>
      <c r="S85" s="240">
        <v>3261</v>
      </c>
      <c r="T85" s="240">
        <v>192.33333333333334</v>
      </c>
      <c r="U85" s="240">
        <v>455.33333333333331</v>
      </c>
      <c r="V85" s="240">
        <v>2601</v>
      </c>
      <c r="W85" s="240">
        <v>1016.5</v>
      </c>
      <c r="X85" s="240">
        <v>238.5</v>
      </c>
      <c r="Y85" s="240">
        <v>1274.8333333333333</v>
      </c>
      <c r="Z85" s="233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K85" s="234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4"/>
      <c r="AX85" s="234"/>
      <c r="AY85" s="234"/>
      <c r="AZ85" s="234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9"/>
    </row>
    <row r="86" spans="1:65">
      <c r="A86" s="30"/>
      <c r="B86" s="3" t="s">
        <v>238</v>
      </c>
      <c r="C86" s="29"/>
      <c r="D86" s="236">
        <v>326</v>
      </c>
      <c r="E86" s="236">
        <v>133</v>
      </c>
      <c r="F86" s="236">
        <v>48</v>
      </c>
      <c r="G86" s="236">
        <v>805</v>
      </c>
      <c r="H86" s="236">
        <v>440</v>
      </c>
      <c r="I86" s="236">
        <v>180</v>
      </c>
      <c r="J86" s="236">
        <v>265</v>
      </c>
      <c r="K86" s="236">
        <v>165</v>
      </c>
      <c r="L86" s="236">
        <v>1875</v>
      </c>
      <c r="M86" s="236">
        <v>35</v>
      </c>
      <c r="N86" s="236">
        <v>3060.4631287854281</v>
      </c>
      <c r="O86" s="236">
        <v>3261.5</v>
      </c>
      <c r="P86" s="236">
        <v>1065</v>
      </c>
      <c r="Q86" s="236" t="s">
        <v>729</v>
      </c>
      <c r="R86" s="236">
        <v>3136</v>
      </c>
      <c r="S86" s="236">
        <v>3266.5</v>
      </c>
      <c r="T86" s="236">
        <v>187</v>
      </c>
      <c r="U86" s="236">
        <v>455.5</v>
      </c>
      <c r="V86" s="236">
        <v>2691.5</v>
      </c>
      <c r="W86" s="236">
        <v>901.5</v>
      </c>
      <c r="X86" s="236">
        <v>227</v>
      </c>
      <c r="Y86" s="236">
        <v>1078.5</v>
      </c>
      <c r="Z86" s="233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  <c r="AK86" s="234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4"/>
      <c r="AX86" s="234"/>
      <c r="AY86" s="234"/>
      <c r="AZ86" s="234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9"/>
    </row>
    <row r="87" spans="1:65">
      <c r="A87" s="30"/>
      <c r="B87" s="3" t="s">
        <v>239</v>
      </c>
      <c r="C87" s="29"/>
      <c r="D87" s="236">
        <v>47.731191758290244</v>
      </c>
      <c r="E87" s="236">
        <v>13.633292583476182</v>
      </c>
      <c r="F87" s="236">
        <v>2.4013884872437168</v>
      </c>
      <c r="G87" s="236">
        <v>519.11463088608855</v>
      </c>
      <c r="H87" s="236">
        <v>149.3541652136513</v>
      </c>
      <c r="I87" s="236">
        <v>4.0824829046386295</v>
      </c>
      <c r="J87" s="236">
        <v>40.702170294305716</v>
      </c>
      <c r="K87" s="236">
        <v>35.590260840104399</v>
      </c>
      <c r="L87" s="236">
        <v>169.2828008589965</v>
      </c>
      <c r="M87" s="236">
        <v>5.3166405433004975</v>
      </c>
      <c r="N87" s="236">
        <v>171.84193977553917</v>
      </c>
      <c r="O87" s="236">
        <v>40.098212761501813</v>
      </c>
      <c r="P87" s="236">
        <v>33.862466931200757</v>
      </c>
      <c r="Q87" s="236" t="s">
        <v>729</v>
      </c>
      <c r="R87" s="236">
        <v>81.930865164885603</v>
      </c>
      <c r="S87" s="236">
        <v>31.837085293726247</v>
      </c>
      <c r="T87" s="236">
        <v>22.1690474911907</v>
      </c>
      <c r="U87" s="236">
        <v>13.822686666009133</v>
      </c>
      <c r="V87" s="236">
        <v>233.01931250435015</v>
      </c>
      <c r="W87" s="236">
        <v>592.41598560471004</v>
      </c>
      <c r="X87" s="236">
        <v>41.774394071009574</v>
      </c>
      <c r="Y87" s="236">
        <v>430.5059426612678</v>
      </c>
      <c r="Z87" s="233"/>
      <c r="AA87" s="234"/>
      <c r="AB87" s="234"/>
      <c r="AC87" s="234"/>
      <c r="AD87" s="234"/>
      <c r="AE87" s="234"/>
      <c r="AF87" s="234"/>
      <c r="AG87" s="234"/>
      <c r="AH87" s="234"/>
      <c r="AI87" s="234"/>
      <c r="AJ87" s="234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  <c r="AX87" s="234"/>
      <c r="AY87" s="234"/>
      <c r="AZ87" s="234"/>
      <c r="BA87" s="234"/>
      <c r="BB87" s="234"/>
      <c r="BC87" s="234"/>
      <c r="BD87" s="234"/>
      <c r="BE87" s="234"/>
      <c r="BF87" s="234"/>
      <c r="BG87" s="234"/>
      <c r="BH87" s="234"/>
      <c r="BI87" s="234"/>
      <c r="BJ87" s="234"/>
      <c r="BK87" s="234"/>
      <c r="BL87" s="234"/>
      <c r="BM87" s="239"/>
    </row>
    <row r="88" spans="1:65">
      <c r="A88" s="30"/>
      <c r="B88" s="3" t="s">
        <v>87</v>
      </c>
      <c r="C88" s="29"/>
      <c r="D88" s="13">
        <v>0.15380620330276126</v>
      </c>
      <c r="E88" s="13">
        <v>0.10514107390855668</v>
      </c>
      <c r="F88" s="13">
        <v>5.0203243635757143E-2</v>
      </c>
      <c r="G88" s="13">
        <v>0.56425503357183537</v>
      </c>
      <c r="H88" s="13">
        <v>0.32705291652624369</v>
      </c>
      <c r="I88" s="13">
        <v>2.2892427502646518E-2</v>
      </c>
      <c r="J88" s="13">
        <v>0.14982393973364067</v>
      </c>
      <c r="K88" s="13">
        <v>0.20145430664210037</v>
      </c>
      <c r="L88" s="13">
        <v>8.9964287436136312E-2</v>
      </c>
      <c r="M88" s="13">
        <v>0.15485360805729603</v>
      </c>
      <c r="N88" s="13">
        <v>5.6014847239494035E-2</v>
      </c>
      <c r="O88" s="13">
        <v>1.2316436806031068E-2</v>
      </c>
      <c r="P88" s="13">
        <v>3.1845580186082217E-2</v>
      </c>
      <c r="Q88" s="13" t="s">
        <v>729</v>
      </c>
      <c r="R88" s="13">
        <v>2.6366937941928428E-2</v>
      </c>
      <c r="S88" s="13">
        <v>9.7629823041172174E-3</v>
      </c>
      <c r="T88" s="13">
        <v>0.1152636784637298</v>
      </c>
      <c r="U88" s="13">
        <v>3.0357291360195757E-2</v>
      </c>
      <c r="V88" s="13">
        <v>8.9588355441887799E-2</v>
      </c>
      <c r="W88" s="13">
        <v>0.58279978908481067</v>
      </c>
      <c r="X88" s="13">
        <v>0.17515469212163343</v>
      </c>
      <c r="Y88" s="13">
        <v>0.33769586298439103</v>
      </c>
      <c r="Z88" s="159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6"/>
    </row>
    <row r="89" spans="1:65">
      <c r="A89" s="30"/>
      <c r="B89" s="3" t="s">
        <v>240</v>
      </c>
      <c r="C89" s="29"/>
      <c r="D89" s="13">
        <v>-0.41196208702929527</v>
      </c>
      <c r="E89" s="13">
        <v>-0.75429994828613944</v>
      </c>
      <c r="F89" s="13">
        <v>-0.90936257732406434</v>
      </c>
      <c r="G89" s="13">
        <v>0.74327028979500009</v>
      </c>
      <c r="H89" s="13">
        <v>-0.13468105180465573</v>
      </c>
      <c r="I89" s="13">
        <v>-0.66208347643466481</v>
      </c>
      <c r="J89" s="13">
        <v>-0.48522996877430247</v>
      </c>
      <c r="K89" s="13">
        <v>-0.66524157478574275</v>
      </c>
      <c r="L89" s="13">
        <v>2.5654930383669474</v>
      </c>
      <c r="M89" s="13">
        <v>-0.93494317396779525</v>
      </c>
      <c r="N89" s="13">
        <v>4.8130346513042799</v>
      </c>
      <c r="O89" s="13">
        <v>5.1690293189955669</v>
      </c>
      <c r="P89" s="13">
        <v>1.0148667479876989</v>
      </c>
      <c r="Q89" s="13" t="s">
        <v>729</v>
      </c>
      <c r="R89" s="13">
        <v>4.8879585657496341</v>
      </c>
      <c r="S89" s="13">
        <v>5.1791352337190162</v>
      </c>
      <c r="T89" s="13">
        <v>-0.63555545028561045</v>
      </c>
      <c r="U89" s="13">
        <v>-0.13720753048551815</v>
      </c>
      <c r="V89" s="13">
        <v>3.9285282866921687</v>
      </c>
      <c r="W89" s="13">
        <v>0.92612418432241039</v>
      </c>
      <c r="X89" s="13">
        <v>-0.54807612596075272</v>
      </c>
      <c r="Y89" s="13">
        <v>1.4156294287394844</v>
      </c>
      <c r="Z89" s="159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6"/>
    </row>
    <row r="90" spans="1:65">
      <c r="A90" s="30"/>
      <c r="B90" s="46" t="s">
        <v>241</v>
      </c>
      <c r="C90" s="47"/>
      <c r="D90" s="45">
        <v>0.23</v>
      </c>
      <c r="E90" s="45">
        <v>0.52</v>
      </c>
      <c r="F90" s="45">
        <v>0.65</v>
      </c>
      <c r="G90" s="45">
        <v>0.74</v>
      </c>
      <c r="H90" s="45">
        <v>0</v>
      </c>
      <c r="I90" s="45">
        <v>0.44</v>
      </c>
      <c r="J90" s="45">
        <v>0.3</v>
      </c>
      <c r="K90" s="45">
        <v>0.45</v>
      </c>
      <c r="L90" s="45">
        <v>2.2799999999999998</v>
      </c>
      <c r="M90" s="45">
        <v>0.67</v>
      </c>
      <c r="N90" s="45">
        <v>4.17</v>
      </c>
      <c r="O90" s="45">
        <v>4.47</v>
      </c>
      <c r="P90" s="45">
        <v>0.97</v>
      </c>
      <c r="Q90" s="45" t="s">
        <v>242</v>
      </c>
      <c r="R90" s="45">
        <v>4.2300000000000004</v>
      </c>
      <c r="S90" s="45">
        <v>4.4800000000000004</v>
      </c>
      <c r="T90" s="45">
        <v>0.42</v>
      </c>
      <c r="U90" s="45">
        <v>0</v>
      </c>
      <c r="V90" s="45">
        <v>3.42</v>
      </c>
      <c r="W90" s="45">
        <v>0.89</v>
      </c>
      <c r="X90" s="45">
        <v>0.35</v>
      </c>
      <c r="Y90" s="45">
        <v>1.31</v>
      </c>
      <c r="Z90" s="159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6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BM91" s="56"/>
    </row>
    <row r="92" spans="1:65" ht="15">
      <c r="B92" s="8" t="s">
        <v>482</v>
      </c>
      <c r="BM92" s="28" t="s">
        <v>67</v>
      </c>
    </row>
    <row r="93" spans="1:65" ht="15">
      <c r="A93" s="25" t="s">
        <v>13</v>
      </c>
      <c r="B93" s="18" t="s">
        <v>114</v>
      </c>
      <c r="C93" s="15" t="s">
        <v>115</v>
      </c>
      <c r="D93" s="16" t="s">
        <v>233</v>
      </c>
      <c r="E93" s="17" t="s">
        <v>233</v>
      </c>
      <c r="F93" s="17" t="s">
        <v>233</v>
      </c>
      <c r="G93" s="17" t="s">
        <v>233</v>
      </c>
      <c r="H93" s="17" t="s">
        <v>233</v>
      </c>
      <c r="I93" s="17" t="s">
        <v>233</v>
      </c>
      <c r="J93" s="17" t="s">
        <v>233</v>
      </c>
      <c r="K93" s="17" t="s">
        <v>233</v>
      </c>
      <c r="L93" s="17" t="s">
        <v>233</v>
      </c>
      <c r="M93" s="17" t="s">
        <v>233</v>
      </c>
      <c r="N93" s="17" t="s">
        <v>233</v>
      </c>
      <c r="O93" s="17" t="s">
        <v>233</v>
      </c>
      <c r="P93" s="17" t="s">
        <v>233</v>
      </c>
      <c r="Q93" s="17" t="s">
        <v>233</v>
      </c>
      <c r="R93" s="17" t="s">
        <v>233</v>
      </c>
      <c r="S93" s="17" t="s">
        <v>233</v>
      </c>
      <c r="T93" s="17" t="s">
        <v>233</v>
      </c>
      <c r="U93" s="17" t="s">
        <v>233</v>
      </c>
      <c r="V93" s="17" t="s">
        <v>233</v>
      </c>
      <c r="W93" s="17" t="s">
        <v>233</v>
      </c>
      <c r="X93" s="17" t="s">
        <v>233</v>
      </c>
      <c r="Y93" s="17" t="s">
        <v>233</v>
      </c>
      <c r="Z93" s="17" t="s">
        <v>233</v>
      </c>
      <c r="AA93" s="17" t="s">
        <v>233</v>
      </c>
      <c r="AB93" s="17" t="s">
        <v>233</v>
      </c>
      <c r="AC93" s="17" t="s">
        <v>233</v>
      </c>
      <c r="AD93" s="17" t="s">
        <v>233</v>
      </c>
      <c r="AE93" s="17" t="s">
        <v>233</v>
      </c>
      <c r="AF93" s="159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234</v>
      </c>
      <c r="C94" s="9" t="s">
        <v>234</v>
      </c>
      <c r="D94" s="156" t="s">
        <v>244</v>
      </c>
      <c r="E94" s="158" t="s">
        <v>245</v>
      </c>
      <c r="F94" s="158" t="s">
        <v>246</v>
      </c>
      <c r="G94" s="158" t="s">
        <v>247</v>
      </c>
      <c r="H94" s="158" t="s">
        <v>248</v>
      </c>
      <c r="I94" s="158" t="s">
        <v>249</v>
      </c>
      <c r="J94" s="158" t="s">
        <v>250</v>
      </c>
      <c r="K94" s="158" t="s">
        <v>251</v>
      </c>
      <c r="L94" s="158" t="s">
        <v>252</v>
      </c>
      <c r="M94" s="158" t="s">
        <v>253</v>
      </c>
      <c r="N94" s="158" t="s">
        <v>254</v>
      </c>
      <c r="O94" s="158" t="s">
        <v>255</v>
      </c>
      <c r="P94" s="158" t="s">
        <v>256</v>
      </c>
      <c r="Q94" s="158" t="s">
        <v>258</v>
      </c>
      <c r="R94" s="158" t="s">
        <v>259</v>
      </c>
      <c r="S94" s="158" t="s">
        <v>260</v>
      </c>
      <c r="T94" s="158" t="s">
        <v>261</v>
      </c>
      <c r="U94" s="158" t="s">
        <v>262</v>
      </c>
      <c r="V94" s="158" t="s">
        <v>263</v>
      </c>
      <c r="W94" s="158" t="s">
        <v>264</v>
      </c>
      <c r="X94" s="158" t="s">
        <v>265</v>
      </c>
      <c r="Y94" s="158" t="s">
        <v>266</v>
      </c>
      <c r="Z94" s="158" t="s">
        <v>267</v>
      </c>
      <c r="AA94" s="158" t="s">
        <v>268</v>
      </c>
      <c r="AB94" s="158" t="s">
        <v>269</v>
      </c>
      <c r="AC94" s="158" t="s">
        <v>270</v>
      </c>
      <c r="AD94" s="158" t="s">
        <v>235</v>
      </c>
      <c r="AE94" s="158" t="s">
        <v>271</v>
      </c>
      <c r="AF94" s="159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118</v>
      </c>
      <c r="E95" s="11" t="s">
        <v>285</v>
      </c>
      <c r="F95" s="11" t="s">
        <v>285</v>
      </c>
      <c r="G95" s="11" t="s">
        <v>286</v>
      </c>
      <c r="H95" s="11" t="s">
        <v>286</v>
      </c>
      <c r="I95" s="11" t="s">
        <v>286</v>
      </c>
      <c r="J95" s="11" t="s">
        <v>286</v>
      </c>
      <c r="K95" s="11" t="s">
        <v>286</v>
      </c>
      <c r="L95" s="11" t="s">
        <v>286</v>
      </c>
      <c r="M95" s="11" t="s">
        <v>285</v>
      </c>
      <c r="N95" s="11" t="s">
        <v>285</v>
      </c>
      <c r="O95" s="11" t="s">
        <v>285</v>
      </c>
      <c r="P95" s="11" t="s">
        <v>285</v>
      </c>
      <c r="Q95" s="11" t="s">
        <v>118</v>
      </c>
      <c r="R95" s="11" t="s">
        <v>118</v>
      </c>
      <c r="S95" s="11" t="s">
        <v>285</v>
      </c>
      <c r="T95" s="11" t="s">
        <v>286</v>
      </c>
      <c r="U95" s="11" t="s">
        <v>285</v>
      </c>
      <c r="V95" s="11" t="s">
        <v>286</v>
      </c>
      <c r="W95" s="11" t="s">
        <v>286</v>
      </c>
      <c r="X95" s="11" t="s">
        <v>285</v>
      </c>
      <c r="Y95" s="11" t="s">
        <v>285</v>
      </c>
      <c r="Z95" s="11" t="s">
        <v>118</v>
      </c>
      <c r="AA95" s="11" t="s">
        <v>286</v>
      </c>
      <c r="AB95" s="11" t="s">
        <v>286</v>
      </c>
      <c r="AC95" s="11" t="s">
        <v>286</v>
      </c>
      <c r="AD95" s="11" t="s">
        <v>118</v>
      </c>
      <c r="AE95" s="11" t="s">
        <v>285</v>
      </c>
      <c r="AF95" s="159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159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152" t="s">
        <v>109</v>
      </c>
      <c r="E97" s="21">
        <v>2.9</v>
      </c>
      <c r="F97" s="152">
        <v>2</v>
      </c>
      <c r="G97" s="21">
        <v>2.5499999999999998</v>
      </c>
      <c r="H97" s="21">
        <v>2.42</v>
      </c>
      <c r="I97" s="21">
        <v>2.4300000000000002</v>
      </c>
      <c r="J97" s="21">
        <v>2.66</v>
      </c>
      <c r="K97" s="21">
        <v>2.54</v>
      </c>
      <c r="L97" s="21">
        <v>2.5099999999999998</v>
      </c>
      <c r="M97" s="21">
        <v>2.54</v>
      </c>
      <c r="N97" s="152">
        <v>3</v>
      </c>
      <c r="O97" s="21">
        <v>2.58</v>
      </c>
      <c r="P97" s="21">
        <v>2.5208712661947379</v>
      </c>
      <c r="Q97" s="21">
        <v>2.6702129464500004</v>
      </c>
      <c r="R97" s="21">
        <v>2.41</v>
      </c>
      <c r="S97" s="21">
        <v>2.4</v>
      </c>
      <c r="T97" s="152">
        <v>2</v>
      </c>
      <c r="U97" s="152" t="s">
        <v>109</v>
      </c>
      <c r="V97" s="21">
        <v>2.4900000000000002</v>
      </c>
      <c r="W97" s="21">
        <v>2.6</v>
      </c>
      <c r="X97" s="152">
        <v>3.5708580000000003</v>
      </c>
      <c r="Y97" s="21">
        <v>2.95</v>
      </c>
      <c r="Z97" s="152">
        <v>3</v>
      </c>
      <c r="AA97" s="152">
        <v>3</v>
      </c>
      <c r="AB97" s="21">
        <v>2.8</v>
      </c>
      <c r="AC97" s="153">
        <v>2.34</v>
      </c>
      <c r="AD97" s="21">
        <v>2.8</v>
      </c>
      <c r="AE97" s="21">
        <v>2.52</v>
      </c>
      <c r="AF97" s="159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54" t="s">
        <v>109</v>
      </c>
      <c r="E98" s="11">
        <v>2.7</v>
      </c>
      <c r="F98" s="154">
        <v>2</v>
      </c>
      <c r="G98" s="11">
        <v>2.62</v>
      </c>
      <c r="H98" s="11">
        <v>2.38</v>
      </c>
      <c r="I98" s="11">
        <v>2.4500000000000002</v>
      </c>
      <c r="J98" s="11">
        <v>2.5499999999999998</v>
      </c>
      <c r="K98" s="11">
        <v>2.52</v>
      </c>
      <c r="L98" s="11">
        <v>2.5499999999999998</v>
      </c>
      <c r="M98" s="11">
        <v>2.6</v>
      </c>
      <c r="N98" s="154">
        <v>3</v>
      </c>
      <c r="O98" s="11">
        <v>2.56</v>
      </c>
      <c r="P98" s="11">
        <v>2.4781968632404894</v>
      </c>
      <c r="Q98" s="11">
        <v>2.4496311084000002</v>
      </c>
      <c r="R98" s="11">
        <v>2.42</v>
      </c>
      <c r="S98" s="11">
        <v>2.4</v>
      </c>
      <c r="T98" s="154">
        <v>2</v>
      </c>
      <c r="U98" s="154" t="s">
        <v>109</v>
      </c>
      <c r="V98" s="11">
        <v>2.56</v>
      </c>
      <c r="W98" s="11">
        <v>2.7</v>
      </c>
      <c r="X98" s="154">
        <v>3.402981</v>
      </c>
      <c r="Y98" s="11">
        <v>2.81</v>
      </c>
      <c r="Z98" s="154">
        <v>3</v>
      </c>
      <c r="AA98" s="154">
        <v>3</v>
      </c>
      <c r="AB98" s="11">
        <v>2.7</v>
      </c>
      <c r="AC98" s="11">
        <v>2.59</v>
      </c>
      <c r="AD98" s="11">
        <v>2.6</v>
      </c>
      <c r="AE98" s="11">
        <v>2.4300000000000002</v>
      </c>
      <c r="AF98" s="159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14</v>
      </c>
    </row>
    <row r="99" spans="1:65">
      <c r="A99" s="30"/>
      <c r="B99" s="19">
        <v>1</v>
      </c>
      <c r="C99" s="9">
        <v>3</v>
      </c>
      <c r="D99" s="154" t="s">
        <v>109</v>
      </c>
      <c r="E99" s="11">
        <v>2.6</v>
      </c>
      <c r="F99" s="154">
        <v>2</v>
      </c>
      <c r="G99" s="11">
        <v>2.59</v>
      </c>
      <c r="H99" s="11">
        <v>2.41</v>
      </c>
      <c r="I99" s="11">
        <v>2.33</v>
      </c>
      <c r="J99" s="11">
        <v>2.5499999999999998</v>
      </c>
      <c r="K99" s="11">
        <v>2.54</v>
      </c>
      <c r="L99" s="11">
        <v>2.92</v>
      </c>
      <c r="M99" s="11">
        <v>2.62</v>
      </c>
      <c r="N99" s="154">
        <v>3</v>
      </c>
      <c r="O99" s="11">
        <v>2.65</v>
      </c>
      <c r="P99" s="11">
        <v>2.5020061914241865</v>
      </c>
      <c r="Q99" s="11">
        <v>2.5683706975500002</v>
      </c>
      <c r="R99" s="11">
        <v>2.42</v>
      </c>
      <c r="S99" s="11">
        <v>2.4</v>
      </c>
      <c r="T99" s="154">
        <v>2</v>
      </c>
      <c r="U99" s="154" t="s">
        <v>109</v>
      </c>
      <c r="V99" s="11">
        <v>2.52</v>
      </c>
      <c r="W99" s="11">
        <v>2.8</v>
      </c>
      <c r="X99" s="154">
        <v>3.384846</v>
      </c>
      <c r="Y99" s="11">
        <v>2.77</v>
      </c>
      <c r="Z99" s="154">
        <v>3</v>
      </c>
      <c r="AA99" s="154">
        <v>3</v>
      </c>
      <c r="AB99" s="11">
        <v>2.9</v>
      </c>
      <c r="AC99" s="11">
        <v>2.5099999999999998</v>
      </c>
      <c r="AD99" s="11">
        <v>2.2999999999999998</v>
      </c>
      <c r="AE99" s="11">
        <v>2.41</v>
      </c>
      <c r="AF99" s="159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54" t="s">
        <v>109</v>
      </c>
      <c r="E100" s="11">
        <v>2.7</v>
      </c>
      <c r="F100" s="154">
        <v>2</v>
      </c>
      <c r="G100" s="11">
        <v>2.6</v>
      </c>
      <c r="H100" s="11">
        <v>2.44</v>
      </c>
      <c r="I100" s="11">
        <v>2.44</v>
      </c>
      <c r="J100" s="11">
        <v>2.59</v>
      </c>
      <c r="K100" s="11">
        <v>2.54</v>
      </c>
      <c r="L100" s="11">
        <v>2.91</v>
      </c>
      <c r="M100" s="11">
        <v>2.63</v>
      </c>
      <c r="N100" s="154">
        <v>3</v>
      </c>
      <c r="O100" s="11">
        <v>2.58</v>
      </c>
      <c r="P100" s="11">
        <v>2.4342232407324591</v>
      </c>
      <c r="Q100" s="11">
        <v>2.4266262090000001</v>
      </c>
      <c r="R100" s="11">
        <v>2.38</v>
      </c>
      <c r="S100" s="11">
        <v>2.2999999999999998</v>
      </c>
      <c r="T100" s="154">
        <v>2</v>
      </c>
      <c r="U100" s="154" t="s">
        <v>109</v>
      </c>
      <c r="V100" s="11">
        <v>2.54</v>
      </c>
      <c r="W100" s="11">
        <v>2.7</v>
      </c>
      <c r="X100" s="154">
        <v>3.539596</v>
      </c>
      <c r="Y100" s="11">
        <v>2.76</v>
      </c>
      <c r="Z100" s="154">
        <v>3</v>
      </c>
      <c r="AA100" s="154">
        <v>3</v>
      </c>
      <c r="AB100" s="11">
        <v>2.9</v>
      </c>
      <c r="AC100" s="11">
        <v>2.59</v>
      </c>
      <c r="AD100" s="11">
        <v>2.5</v>
      </c>
      <c r="AE100" s="11">
        <v>2.4500000000000002</v>
      </c>
      <c r="AF100" s="159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2.5670875906098556</v>
      </c>
    </row>
    <row r="101" spans="1:65">
      <c r="A101" s="30"/>
      <c r="B101" s="19">
        <v>1</v>
      </c>
      <c r="C101" s="9">
        <v>5</v>
      </c>
      <c r="D101" s="154" t="s">
        <v>109</v>
      </c>
      <c r="E101" s="11">
        <v>2.7</v>
      </c>
      <c r="F101" s="154">
        <v>2</v>
      </c>
      <c r="G101" s="11">
        <v>2.5299999999999998</v>
      </c>
      <c r="H101" s="11">
        <v>2.41</v>
      </c>
      <c r="I101" s="11">
        <v>2.38</v>
      </c>
      <c r="J101" s="11">
        <v>2.56</v>
      </c>
      <c r="K101" s="155">
        <v>2.7</v>
      </c>
      <c r="L101" s="11">
        <v>2.85</v>
      </c>
      <c r="M101" s="11">
        <v>2.56</v>
      </c>
      <c r="N101" s="154">
        <v>3</v>
      </c>
      <c r="O101" s="11">
        <v>2.69</v>
      </c>
      <c r="P101" s="11">
        <v>2.425468627719777</v>
      </c>
      <c r="Q101" s="11">
        <v>2.6007561237000001</v>
      </c>
      <c r="R101" s="11">
        <v>2.37</v>
      </c>
      <c r="S101" s="11">
        <v>2.4</v>
      </c>
      <c r="T101" s="154">
        <v>2</v>
      </c>
      <c r="U101" s="154" t="s">
        <v>109</v>
      </c>
      <c r="V101" s="11">
        <v>2.57</v>
      </c>
      <c r="W101" s="11">
        <v>2.7</v>
      </c>
      <c r="X101" s="154">
        <v>3.3395040000000003</v>
      </c>
      <c r="Y101" s="11">
        <v>3.03</v>
      </c>
      <c r="Z101" s="154">
        <v>3</v>
      </c>
      <c r="AA101" s="154">
        <v>3</v>
      </c>
      <c r="AB101" s="11">
        <v>2.7</v>
      </c>
      <c r="AC101" s="11">
        <v>2.62</v>
      </c>
      <c r="AD101" s="11">
        <v>2.2999999999999998</v>
      </c>
      <c r="AE101" s="11">
        <v>2.4500000000000002</v>
      </c>
      <c r="AF101" s="159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14</v>
      </c>
    </row>
    <row r="102" spans="1:65">
      <c r="A102" s="30"/>
      <c r="B102" s="19">
        <v>1</v>
      </c>
      <c r="C102" s="9">
        <v>6</v>
      </c>
      <c r="D102" s="154" t="s">
        <v>109</v>
      </c>
      <c r="E102" s="11">
        <v>2.5</v>
      </c>
      <c r="F102" s="154">
        <v>2</v>
      </c>
      <c r="G102" s="11">
        <v>2.57</v>
      </c>
      <c r="H102" s="11">
        <v>2.4900000000000002</v>
      </c>
      <c r="I102" s="11">
        <v>2.41</v>
      </c>
      <c r="J102" s="11">
        <v>2.64</v>
      </c>
      <c r="K102" s="11">
        <v>2.48</v>
      </c>
      <c r="L102" s="11">
        <v>2.57</v>
      </c>
      <c r="M102" s="11">
        <v>2.56</v>
      </c>
      <c r="N102" s="154">
        <v>3</v>
      </c>
      <c r="O102" s="11">
        <v>2.69</v>
      </c>
      <c r="P102" s="11">
        <v>2.4581549005709942</v>
      </c>
      <c r="Q102" s="11">
        <v>2.5599926982000003</v>
      </c>
      <c r="R102" s="11">
        <v>2.35</v>
      </c>
      <c r="S102" s="11">
        <v>2.2999999999999998</v>
      </c>
      <c r="T102" s="154">
        <v>2</v>
      </c>
      <c r="U102" s="154" t="s">
        <v>109</v>
      </c>
      <c r="V102" s="11">
        <v>2.5499999999999998</v>
      </c>
      <c r="W102" s="11">
        <v>2.7</v>
      </c>
      <c r="X102" s="154">
        <v>3.5042850000000003</v>
      </c>
      <c r="Y102" s="11">
        <v>3</v>
      </c>
      <c r="Z102" s="154">
        <v>3</v>
      </c>
      <c r="AA102" s="154">
        <v>3</v>
      </c>
      <c r="AB102" s="11">
        <v>2.7</v>
      </c>
      <c r="AC102" s="11">
        <v>2.5499999999999998</v>
      </c>
      <c r="AD102" s="11">
        <v>2.4</v>
      </c>
      <c r="AE102" s="11">
        <v>2.5499999999999998</v>
      </c>
      <c r="AF102" s="159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6"/>
    </row>
    <row r="103" spans="1:65">
      <c r="A103" s="30"/>
      <c r="B103" s="20" t="s">
        <v>237</v>
      </c>
      <c r="C103" s="12"/>
      <c r="D103" s="22" t="s">
        <v>729</v>
      </c>
      <c r="E103" s="22">
        <v>2.6833333333333331</v>
      </c>
      <c r="F103" s="22">
        <v>2</v>
      </c>
      <c r="G103" s="22">
        <v>2.5766666666666667</v>
      </c>
      <c r="H103" s="22">
        <v>2.4250000000000003</v>
      </c>
      <c r="I103" s="22">
        <v>2.4066666666666667</v>
      </c>
      <c r="J103" s="22">
        <v>2.5916666666666668</v>
      </c>
      <c r="K103" s="22">
        <v>2.5533333333333332</v>
      </c>
      <c r="L103" s="22">
        <v>2.7183333333333333</v>
      </c>
      <c r="M103" s="22">
        <v>2.5850000000000004</v>
      </c>
      <c r="N103" s="22">
        <v>3</v>
      </c>
      <c r="O103" s="22">
        <v>2.625</v>
      </c>
      <c r="P103" s="22">
        <v>2.4698201816471075</v>
      </c>
      <c r="Q103" s="22">
        <v>2.5459316305500002</v>
      </c>
      <c r="R103" s="22">
        <v>2.3916666666666666</v>
      </c>
      <c r="S103" s="22">
        <v>2.3666666666666667</v>
      </c>
      <c r="T103" s="22">
        <v>2</v>
      </c>
      <c r="U103" s="22" t="s">
        <v>729</v>
      </c>
      <c r="V103" s="22">
        <v>2.5383333333333336</v>
      </c>
      <c r="W103" s="22">
        <v>2.6999999999999997</v>
      </c>
      <c r="X103" s="22">
        <v>3.4570116666666664</v>
      </c>
      <c r="Y103" s="22">
        <v>2.8866666666666667</v>
      </c>
      <c r="Z103" s="22">
        <v>3</v>
      </c>
      <c r="AA103" s="22">
        <v>3</v>
      </c>
      <c r="AB103" s="22">
        <v>2.7833333333333332</v>
      </c>
      <c r="AC103" s="22">
        <v>2.5333333333333332</v>
      </c>
      <c r="AD103" s="22">
        <v>2.4833333333333334</v>
      </c>
      <c r="AE103" s="22">
        <v>2.4683333333333337</v>
      </c>
      <c r="AF103" s="159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6"/>
    </row>
    <row r="104" spans="1:65">
      <c r="A104" s="30"/>
      <c r="B104" s="3" t="s">
        <v>238</v>
      </c>
      <c r="C104" s="29"/>
      <c r="D104" s="11" t="s">
        <v>729</v>
      </c>
      <c r="E104" s="11">
        <v>2.7</v>
      </c>
      <c r="F104" s="11">
        <v>2</v>
      </c>
      <c r="G104" s="11">
        <v>2.58</v>
      </c>
      <c r="H104" s="11">
        <v>2.415</v>
      </c>
      <c r="I104" s="11">
        <v>2.42</v>
      </c>
      <c r="J104" s="11">
        <v>2.5750000000000002</v>
      </c>
      <c r="K104" s="11">
        <v>2.54</v>
      </c>
      <c r="L104" s="11">
        <v>2.71</v>
      </c>
      <c r="M104" s="11">
        <v>2.58</v>
      </c>
      <c r="N104" s="11">
        <v>3</v>
      </c>
      <c r="O104" s="11">
        <v>2.6150000000000002</v>
      </c>
      <c r="P104" s="11">
        <v>2.4681758819057418</v>
      </c>
      <c r="Q104" s="11">
        <v>2.5641816978750001</v>
      </c>
      <c r="R104" s="11">
        <v>2.395</v>
      </c>
      <c r="S104" s="11">
        <v>2.4</v>
      </c>
      <c r="T104" s="11">
        <v>2</v>
      </c>
      <c r="U104" s="11" t="s">
        <v>729</v>
      </c>
      <c r="V104" s="11">
        <v>2.5449999999999999</v>
      </c>
      <c r="W104" s="11">
        <v>2.7</v>
      </c>
      <c r="X104" s="11">
        <v>3.453633</v>
      </c>
      <c r="Y104" s="11">
        <v>2.88</v>
      </c>
      <c r="Z104" s="11">
        <v>3</v>
      </c>
      <c r="AA104" s="11">
        <v>3</v>
      </c>
      <c r="AB104" s="11">
        <v>2.75</v>
      </c>
      <c r="AC104" s="11">
        <v>2.57</v>
      </c>
      <c r="AD104" s="11">
        <v>2.4500000000000002</v>
      </c>
      <c r="AE104" s="11">
        <v>2.4500000000000002</v>
      </c>
      <c r="AF104" s="159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6"/>
    </row>
    <row r="105" spans="1:65">
      <c r="A105" s="30"/>
      <c r="B105" s="3" t="s">
        <v>239</v>
      </c>
      <c r="C105" s="29"/>
      <c r="D105" s="23" t="s">
        <v>729</v>
      </c>
      <c r="E105" s="23">
        <v>0.13291601358251254</v>
      </c>
      <c r="F105" s="23">
        <v>0</v>
      </c>
      <c r="G105" s="23">
        <v>3.3266599866332514E-2</v>
      </c>
      <c r="H105" s="23">
        <v>3.7282703764614566E-2</v>
      </c>
      <c r="I105" s="23">
        <v>4.5018514709691045E-2</v>
      </c>
      <c r="J105" s="23">
        <v>4.7923550230201832E-2</v>
      </c>
      <c r="K105" s="23">
        <v>7.5542482529148303E-2</v>
      </c>
      <c r="L105" s="23">
        <v>0.19415629442968549</v>
      </c>
      <c r="M105" s="23">
        <v>3.674234614174765E-2</v>
      </c>
      <c r="N105" s="23">
        <v>0</v>
      </c>
      <c r="O105" s="23">
        <v>5.8906705900092497E-2</v>
      </c>
      <c r="P105" s="23">
        <v>3.7636691071907563E-2</v>
      </c>
      <c r="Q105" s="23">
        <v>9.2369226542029947E-2</v>
      </c>
      <c r="R105" s="23">
        <v>2.9268868558020213E-2</v>
      </c>
      <c r="S105" s="23">
        <v>5.1639777949432274E-2</v>
      </c>
      <c r="T105" s="23">
        <v>0</v>
      </c>
      <c r="U105" s="23" t="s">
        <v>729</v>
      </c>
      <c r="V105" s="23">
        <v>2.9268868558020144E-2</v>
      </c>
      <c r="W105" s="23">
        <v>6.3245553203367499E-2</v>
      </c>
      <c r="X105" s="23">
        <v>9.3756254064817843E-2</v>
      </c>
      <c r="Y105" s="23">
        <v>0.12077527340754261</v>
      </c>
      <c r="Z105" s="23">
        <v>0</v>
      </c>
      <c r="AA105" s="23">
        <v>0</v>
      </c>
      <c r="AB105" s="23">
        <v>9.8319208025017354E-2</v>
      </c>
      <c r="AC105" s="23">
        <v>0.10211105065891093</v>
      </c>
      <c r="AD105" s="23">
        <v>0.19407902170679517</v>
      </c>
      <c r="AE105" s="23">
        <v>5.4558836742242343E-2</v>
      </c>
      <c r="AF105" s="214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57"/>
    </row>
    <row r="106" spans="1:65">
      <c r="A106" s="30"/>
      <c r="B106" s="3" t="s">
        <v>87</v>
      </c>
      <c r="C106" s="29"/>
      <c r="D106" s="13" t="s">
        <v>729</v>
      </c>
      <c r="E106" s="13">
        <v>4.953391810528418E-2</v>
      </c>
      <c r="F106" s="13">
        <v>0</v>
      </c>
      <c r="G106" s="13">
        <v>1.2910711461707315E-2</v>
      </c>
      <c r="H106" s="13">
        <v>1.5374310830768892E-2</v>
      </c>
      <c r="I106" s="13">
        <v>1.8705754034497663E-2</v>
      </c>
      <c r="J106" s="13">
        <v>1.8491402018084309E-2</v>
      </c>
      <c r="K106" s="13">
        <v>2.9585828666768267E-2</v>
      </c>
      <c r="L106" s="13">
        <v>7.142475576812464E-2</v>
      </c>
      <c r="M106" s="13">
        <v>1.4213673555801797E-2</v>
      </c>
      <c r="N106" s="13">
        <v>0</v>
      </c>
      <c r="O106" s="13">
        <v>2.2440649866701905E-2</v>
      </c>
      <c r="P106" s="13">
        <v>1.5238636136987062E-2</v>
      </c>
      <c r="Q106" s="13">
        <v>3.6281110393398638E-2</v>
      </c>
      <c r="R106" s="13">
        <v>1.2237854449346431E-2</v>
      </c>
      <c r="S106" s="13">
        <v>2.1819624485675607E-2</v>
      </c>
      <c r="T106" s="13">
        <v>0</v>
      </c>
      <c r="U106" s="13" t="s">
        <v>729</v>
      </c>
      <c r="V106" s="13">
        <v>1.1530742701780752E-2</v>
      </c>
      <c r="W106" s="13">
        <v>2.3424278964210187E-2</v>
      </c>
      <c r="X106" s="13">
        <v>2.712060678557671E-2</v>
      </c>
      <c r="Y106" s="13">
        <v>4.1839009263582888E-2</v>
      </c>
      <c r="Z106" s="13">
        <v>0</v>
      </c>
      <c r="AA106" s="13">
        <v>0</v>
      </c>
      <c r="AB106" s="13">
        <v>3.5324266356293661E-2</v>
      </c>
      <c r="AC106" s="13">
        <v>4.0306993681149053E-2</v>
      </c>
      <c r="AD106" s="13">
        <v>7.8152626190655772E-2</v>
      </c>
      <c r="AE106" s="13">
        <v>2.2103512522177852E-2</v>
      </c>
      <c r="AF106" s="159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6"/>
    </row>
    <row r="107" spans="1:65">
      <c r="A107" s="30"/>
      <c r="B107" s="3" t="s">
        <v>240</v>
      </c>
      <c r="C107" s="29"/>
      <c r="D107" s="13" t="s">
        <v>729</v>
      </c>
      <c r="E107" s="13">
        <v>4.5283122846564661E-2</v>
      </c>
      <c r="F107" s="13">
        <v>-0.2209069891826847</v>
      </c>
      <c r="G107" s="13">
        <v>3.7314956029745883E-3</v>
      </c>
      <c r="H107" s="13">
        <v>-5.5349724384005095E-2</v>
      </c>
      <c r="I107" s="13">
        <v>-6.2491410316497298E-2</v>
      </c>
      <c r="J107" s="13">
        <v>9.5746931841043104E-3</v>
      </c>
      <c r="K107" s="13">
        <v>-5.3579228565608927E-3</v>
      </c>
      <c r="L107" s="13">
        <v>5.8917250535867716E-2</v>
      </c>
      <c r="M107" s="13">
        <v>6.9777164813802361E-3</v>
      </c>
      <c r="N107" s="13">
        <v>0.16863951622597284</v>
      </c>
      <c r="O107" s="13">
        <v>2.2559576697726236E-2</v>
      </c>
      <c r="P107" s="13">
        <v>-3.7890179251593215E-2</v>
      </c>
      <c r="Q107" s="13">
        <v>-8.2412303098817752E-3</v>
      </c>
      <c r="R107" s="13">
        <v>-6.8334607897627131E-2</v>
      </c>
      <c r="S107" s="13">
        <v>-7.807327053284363E-2</v>
      </c>
      <c r="T107" s="13">
        <v>-0.2209069891826847</v>
      </c>
      <c r="U107" s="13" t="s">
        <v>729</v>
      </c>
      <c r="V107" s="13">
        <v>-1.1201120437690615E-2</v>
      </c>
      <c r="W107" s="13">
        <v>5.1775564603375512E-2</v>
      </c>
      <c r="X107" s="13">
        <v>0.34666681390695908</v>
      </c>
      <c r="Y107" s="13">
        <v>0.12449091227965847</v>
      </c>
      <c r="Z107" s="13">
        <v>0.16863951622597284</v>
      </c>
      <c r="AA107" s="13">
        <v>0.16863951622597284</v>
      </c>
      <c r="AB107" s="13">
        <v>8.4237773387430437E-2</v>
      </c>
      <c r="AC107" s="13">
        <v>-1.3148852964734004E-2</v>
      </c>
      <c r="AD107" s="13">
        <v>-3.2626178235166892E-2</v>
      </c>
      <c r="AE107" s="13">
        <v>-3.8469375816296614E-2</v>
      </c>
      <c r="AF107" s="159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6"/>
    </row>
    <row r="108" spans="1:65">
      <c r="A108" s="30"/>
      <c r="B108" s="46" t="s">
        <v>241</v>
      </c>
      <c r="C108" s="47"/>
      <c r="D108" s="45">
        <v>0.4</v>
      </c>
      <c r="E108" s="45">
        <v>1.19</v>
      </c>
      <c r="F108" s="45" t="s">
        <v>242</v>
      </c>
      <c r="G108" s="45">
        <v>0.27</v>
      </c>
      <c r="H108" s="45">
        <v>1.05</v>
      </c>
      <c r="I108" s="45">
        <v>1.21</v>
      </c>
      <c r="J108" s="45">
        <v>0.4</v>
      </c>
      <c r="K108" s="45">
        <v>0.06</v>
      </c>
      <c r="L108" s="45">
        <v>1.5</v>
      </c>
      <c r="M108" s="45">
        <v>0.34</v>
      </c>
      <c r="N108" s="45" t="s">
        <v>242</v>
      </c>
      <c r="O108" s="45">
        <v>0.69</v>
      </c>
      <c r="P108" s="45">
        <v>0.66</v>
      </c>
      <c r="Q108" s="45">
        <v>0</v>
      </c>
      <c r="R108" s="45">
        <v>1.34</v>
      </c>
      <c r="S108" s="45">
        <v>1.56</v>
      </c>
      <c r="T108" s="45" t="s">
        <v>242</v>
      </c>
      <c r="U108" s="45">
        <v>0.4</v>
      </c>
      <c r="V108" s="45">
        <v>7.0000000000000007E-2</v>
      </c>
      <c r="W108" s="45">
        <v>1.34</v>
      </c>
      <c r="X108" s="45">
        <v>7.92</v>
      </c>
      <c r="Y108" s="45">
        <v>2.96</v>
      </c>
      <c r="Z108" s="45" t="s">
        <v>242</v>
      </c>
      <c r="AA108" s="45" t="s">
        <v>242</v>
      </c>
      <c r="AB108" s="45">
        <v>2.06</v>
      </c>
      <c r="AC108" s="45">
        <v>0.11</v>
      </c>
      <c r="AD108" s="45">
        <v>0.54</v>
      </c>
      <c r="AE108" s="45">
        <v>0.67</v>
      </c>
      <c r="AF108" s="159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6"/>
    </row>
    <row r="109" spans="1:65">
      <c r="B109" s="31" t="s">
        <v>290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BM109" s="56"/>
    </row>
    <row r="110" spans="1:65">
      <c r="BM110" s="56"/>
    </row>
    <row r="111" spans="1:65" ht="15">
      <c r="B111" s="8" t="s">
        <v>483</v>
      </c>
      <c r="BM111" s="28" t="s">
        <v>67</v>
      </c>
    </row>
    <row r="112" spans="1:65" ht="15">
      <c r="A112" s="25" t="s">
        <v>16</v>
      </c>
      <c r="B112" s="18" t="s">
        <v>114</v>
      </c>
      <c r="C112" s="15" t="s">
        <v>115</v>
      </c>
      <c r="D112" s="16" t="s">
        <v>233</v>
      </c>
      <c r="E112" s="17" t="s">
        <v>233</v>
      </c>
      <c r="F112" s="17" t="s">
        <v>233</v>
      </c>
      <c r="G112" s="17" t="s">
        <v>233</v>
      </c>
      <c r="H112" s="17" t="s">
        <v>233</v>
      </c>
      <c r="I112" s="17" t="s">
        <v>233</v>
      </c>
      <c r="J112" s="17" t="s">
        <v>233</v>
      </c>
      <c r="K112" s="17" t="s">
        <v>233</v>
      </c>
      <c r="L112" s="17" t="s">
        <v>233</v>
      </c>
      <c r="M112" s="17" t="s">
        <v>233</v>
      </c>
      <c r="N112" s="17" t="s">
        <v>233</v>
      </c>
      <c r="O112" s="17" t="s">
        <v>233</v>
      </c>
      <c r="P112" s="17" t="s">
        <v>233</v>
      </c>
      <c r="Q112" s="17" t="s">
        <v>233</v>
      </c>
      <c r="R112" s="17" t="s">
        <v>233</v>
      </c>
      <c r="S112" s="17" t="s">
        <v>233</v>
      </c>
      <c r="T112" s="17" t="s">
        <v>233</v>
      </c>
      <c r="U112" s="17" t="s">
        <v>233</v>
      </c>
      <c r="V112" s="17" t="s">
        <v>233</v>
      </c>
      <c r="W112" s="17" t="s">
        <v>233</v>
      </c>
      <c r="X112" s="17" t="s">
        <v>233</v>
      </c>
      <c r="Y112" s="17" t="s">
        <v>233</v>
      </c>
      <c r="Z112" s="17" t="s">
        <v>233</v>
      </c>
      <c r="AA112" s="17" t="s">
        <v>233</v>
      </c>
      <c r="AB112" s="17" t="s">
        <v>233</v>
      </c>
      <c r="AC112" s="17" t="s">
        <v>233</v>
      </c>
      <c r="AD112" s="17" t="s">
        <v>233</v>
      </c>
      <c r="AE112" s="17" t="s">
        <v>233</v>
      </c>
      <c r="AF112" s="159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234</v>
      </c>
      <c r="C113" s="9" t="s">
        <v>234</v>
      </c>
      <c r="D113" s="156" t="s">
        <v>244</v>
      </c>
      <c r="E113" s="158" t="s">
        <v>245</v>
      </c>
      <c r="F113" s="158" t="s">
        <v>246</v>
      </c>
      <c r="G113" s="158" t="s">
        <v>247</v>
      </c>
      <c r="H113" s="158" t="s">
        <v>248</v>
      </c>
      <c r="I113" s="158" t="s">
        <v>249</v>
      </c>
      <c r="J113" s="158" t="s">
        <v>250</v>
      </c>
      <c r="K113" s="158" t="s">
        <v>251</v>
      </c>
      <c r="L113" s="158" t="s">
        <v>252</v>
      </c>
      <c r="M113" s="158" t="s">
        <v>253</v>
      </c>
      <c r="N113" s="158" t="s">
        <v>254</v>
      </c>
      <c r="O113" s="158" t="s">
        <v>255</v>
      </c>
      <c r="P113" s="158" t="s">
        <v>256</v>
      </c>
      <c r="Q113" s="158" t="s">
        <v>257</v>
      </c>
      <c r="R113" s="158" t="s">
        <v>258</v>
      </c>
      <c r="S113" s="158" t="s">
        <v>259</v>
      </c>
      <c r="T113" s="158" t="s">
        <v>260</v>
      </c>
      <c r="U113" s="158" t="s">
        <v>261</v>
      </c>
      <c r="V113" s="158" t="s">
        <v>262</v>
      </c>
      <c r="W113" s="158" t="s">
        <v>263</v>
      </c>
      <c r="X113" s="158" t="s">
        <v>264</v>
      </c>
      <c r="Y113" s="158" t="s">
        <v>266</v>
      </c>
      <c r="Z113" s="158" t="s">
        <v>267</v>
      </c>
      <c r="AA113" s="158" t="s">
        <v>268</v>
      </c>
      <c r="AB113" s="158" t="s">
        <v>269</v>
      </c>
      <c r="AC113" s="158" t="s">
        <v>270</v>
      </c>
      <c r="AD113" s="158" t="s">
        <v>235</v>
      </c>
      <c r="AE113" s="158" t="s">
        <v>271</v>
      </c>
      <c r="AF113" s="159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118</v>
      </c>
      <c r="E114" s="11" t="s">
        <v>285</v>
      </c>
      <c r="F114" s="11" t="s">
        <v>285</v>
      </c>
      <c r="G114" s="11" t="s">
        <v>286</v>
      </c>
      <c r="H114" s="11" t="s">
        <v>286</v>
      </c>
      <c r="I114" s="11" t="s">
        <v>286</v>
      </c>
      <c r="J114" s="11" t="s">
        <v>286</v>
      </c>
      <c r="K114" s="11" t="s">
        <v>286</v>
      </c>
      <c r="L114" s="11" t="s">
        <v>286</v>
      </c>
      <c r="M114" s="11" t="s">
        <v>285</v>
      </c>
      <c r="N114" s="11" t="s">
        <v>285</v>
      </c>
      <c r="O114" s="11" t="s">
        <v>285</v>
      </c>
      <c r="P114" s="11" t="s">
        <v>285</v>
      </c>
      <c r="Q114" s="11" t="s">
        <v>286</v>
      </c>
      <c r="R114" s="11" t="s">
        <v>118</v>
      </c>
      <c r="S114" s="11" t="s">
        <v>118</v>
      </c>
      <c r="T114" s="11" t="s">
        <v>285</v>
      </c>
      <c r="U114" s="11" t="s">
        <v>286</v>
      </c>
      <c r="V114" s="11" t="s">
        <v>285</v>
      </c>
      <c r="W114" s="11" t="s">
        <v>286</v>
      </c>
      <c r="X114" s="11" t="s">
        <v>286</v>
      </c>
      <c r="Y114" s="11" t="s">
        <v>285</v>
      </c>
      <c r="Z114" s="11" t="s">
        <v>118</v>
      </c>
      <c r="AA114" s="11" t="s">
        <v>286</v>
      </c>
      <c r="AB114" s="11" t="s">
        <v>286</v>
      </c>
      <c r="AC114" s="11" t="s">
        <v>286</v>
      </c>
      <c r="AD114" s="11" t="s">
        <v>118</v>
      </c>
      <c r="AE114" s="11" t="s">
        <v>285</v>
      </c>
      <c r="AF114" s="159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9"/>
      <c r="C115" s="9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159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152">
        <v>10</v>
      </c>
      <c r="E116" s="21">
        <v>8.8000000000000007</v>
      </c>
      <c r="F116" s="21">
        <v>9.3000000000000007</v>
      </c>
      <c r="G116" s="153">
        <v>8.5500000000000007</v>
      </c>
      <c r="H116" s="21">
        <v>9.0399999999999991</v>
      </c>
      <c r="I116" s="153">
        <v>9.1</v>
      </c>
      <c r="J116" s="21">
        <v>8.25</v>
      </c>
      <c r="K116" s="21">
        <v>7.53</v>
      </c>
      <c r="L116" s="21">
        <v>8.93</v>
      </c>
      <c r="M116" s="21">
        <v>9.3699999999999992</v>
      </c>
      <c r="N116" s="21">
        <v>9</v>
      </c>
      <c r="O116" s="21">
        <v>8.74</v>
      </c>
      <c r="P116" s="21">
        <v>8.9145348020290971</v>
      </c>
      <c r="Q116" s="152">
        <v>4.931</v>
      </c>
      <c r="R116" s="21">
        <v>8.2580580311014735</v>
      </c>
      <c r="S116" s="152">
        <v>5.03</v>
      </c>
      <c r="T116" s="21">
        <v>9.75</v>
      </c>
      <c r="U116" s="21">
        <v>8.3000000000000007</v>
      </c>
      <c r="V116" s="152" t="s">
        <v>109</v>
      </c>
      <c r="W116" s="21">
        <v>8.4</v>
      </c>
      <c r="X116" s="21">
        <v>8.9</v>
      </c>
      <c r="Y116" s="21">
        <v>7.9899999999999993</v>
      </c>
      <c r="Z116" s="152">
        <v>11</v>
      </c>
      <c r="AA116" s="21">
        <v>8.66</v>
      </c>
      <c r="AB116" s="21">
        <v>8.16</v>
      </c>
      <c r="AC116" s="21">
        <v>8.65</v>
      </c>
      <c r="AD116" s="152">
        <v>8</v>
      </c>
      <c r="AE116" s="21">
        <v>7.81</v>
      </c>
      <c r="AF116" s="159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>
        <v>1</v>
      </c>
      <c r="C117" s="9">
        <v>2</v>
      </c>
      <c r="D117" s="154">
        <v>10</v>
      </c>
      <c r="E117" s="11">
        <v>8.6300000000000008</v>
      </c>
      <c r="F117" s="11">
        <v>8.6999999999999993</v>
      </c>
      <c r="G117" s="11">
        <v>8.27</v>
      </c>
      <c r="H117" s="155">
        <v>8.1199999999999992</v>
      </c>
      <c r="I117" s="11">
        <v>8.23</v>
      </c>
      <c r="J117" s="11">
        <v>8.0399999999999991</v>
      </c>
      <c r="K117" s="11">
        <v>7.8299999999999992</v>
      </c>
      <c r="L117" s="11">
        <v>8.84</v>
      </c>
      <c r="M117" s="11">
        <v>9.27</v>
      </c>
      <c r="N117" s="11">
        <v>8.9</v>
      </c>
      <c r="O117" s="11">
        <v>9.08</v>
      </c>
      <c r="P117" s="11">
        <v>8.6162372469433617</v>
      </c>
      <c r="Q117" s="154">
        <v>5.0640000000000001</v>
      </c>
      <c r="R117" s="11">
        <v>8.517728699021438</v>
      </c>
      <c r="S117" s="154" t="s">
        <v>109</v>
      </c>
      <c r="T117" s="11">
        <v>9.61</v>
      </c>
      <c r="U117" s="11">
        <v>8.1999999999999993</v>
      </c>
      <c r="V117" s="154" t="s">
        <v>109</v>
      </c>
      <c r="W117" s="11">
        <v>8.57</v>
      </c>
      <c r="X117" s="11">
        <v>9.02</v>
      </c>
      <c r="Y117" s="11">
        <v>8.2799999999999994</v>
      </c>
      <c r="Z117" s="154">
        <v>10</v>
      </c>
      <c r="AA117" s="11">
        <v>8.75</v>
      </c>
      <c r="AB117" s="11">
        <v>7.9200000000000008</v>
      </c>
      <c r="AC117" s="11">
        <v>8.5500000000000007</v>
      </c>
      <c r="AD117" s="154">
        <v>6</v>
      </c>
      <c r="AE117" s="11">
        <v>7.59</v>
      </c>
      <c r="AF117" s="159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35</v>
      </c>
    </row>
    <row r="118" spans="1:65">
      <c r="A118" s="30"/>
      <c r="B118" s="19">
        <v>1</v>
      </c>
      <c r="C118" s="9">
        <v>3</v>
      </c>
      <c r="D118" s="154">
        <v>9</v>
      </c>
      <c r="E118" s="11">
        <v>8.82</v>
      </c>
      <c r="F118" s="11">
        <v>8.6999999999999993</v>
      </c>
      <c r="G118" s="11">
        <v>8.3000000000000007</v>
      </c>
      <c r="H118" s="11">
        <v>9.31</v>
      </c>
      <c r="I118" s="11">
        <v>8.4499999999999993</v>
      </c>
      <c r="J118" s="11">
        <v>8.1</v>
      </c>
      <c r="K118" s="11">
        <v>8.1300000000000008</v>
      </c>
      <c r="L118" s="11">
        <v>8.7799999999999994</v>
      </c>
      <c r="M118" s="11">
        <v>9.36</v>
      </c>
      <c r="N118" s="11">
        <v>8.8000000000000007</v>
      </c>
      <c r="O118" s="11">
        <v>9.25</v>
      </c>
      <c r="P118" s="11">
        <v>8.6595429229840377</v>
      </c>
      <c r="Q118" s="154">
        <v>3.8500000000000005</v>
      </c>
      <c r="R118" s="11">
        <v>8.3276433509200007</v>
      </c>
      <c r="S118" s="154" t="s">
        <v>109</v>
      </c>
      <c r="T118" s="11">
        <v>9.5</v>
      </c>
      <c r="U118" s="11">
        <v>8.1999999999999993</v>
      </c>
      <c r="V118" s="154" t="s">
        <v>109</v>
      </c>
      <c r="W118" s="11">
        <v>8.5399999999999991</v>
      </c>
      <c r="X118" s="11">
        <v>8.74</v>
      </c>
      <c r="Y118" s="11">
        <v>8.2100000000000009</v>
      </c>
      <c r="Z118" s="154">
        <v>10</v>
      </c>
      <c r="AA118" s="11">
        <v>9.18</v>
      </c>
      <c r="AB118" s="11">
        <v>8.52</v>
      </c>
      <c r="AC118" s="11">
        <v>8.6300000000000008</v>
      </c>
      <c r="AD118" s="154">
        <v>8</v>
      </c>
      <c r="AE118" s="11">
        <v>7.8</v>
      </c>
      <c r="AF118" s="159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16</v>
      </c>
    </row>
    <row r="119" spans="1:65">
      <c r="A119" s="30"/>
      <c r="B119" s="19">
        <v>1</v>
      </c>
      <c r="C119" s="9">
        <v>4</v>
      </c>
      <c r="D119" s="154">
        <v>11</v>
      </c>
      <c r="E119" s="11">
        <v>8.74</v>
      </c>
      <c r="F119" s="11">
        <v>9.3000000000000007</v>
      </c>
      <c r="G119" s="11">
        <v>8.24</v>
      </c>
      <c r="H119" s="11">
        <v>9.1199999999999992</v>
      </c>
      <c r="I119" s="11">
        <v>8.67</v>
      </c>
      <c r="J119" s="11">
        <v>8.26</v>
      </c>
      <c r="K119" s="11">
        <v>7.870000000000001</v>
      </c>
      <c r="L119" s="11">
        <v>8.69</v>
      </c>
      <c r="M119" s="11">
        <v>9.32</v>
      </c>
      <c r="N119" s="11">
        <v>8.9</v>
      </c>
      <c r="O119" s="11">
        <v>9.11</v>
      </c>
      <c r="P119" s="11">
        <v>8.9695907670745925</v>
      </c>
      <c r="Q119" s="154">
        <v>4.5419999999999998</v>
      </c>
      <c r="R119" s="11">
        <v>8.1232170472400007</v>
      </c>
      <c r="S119" s="154" t="s">
        <v>109</v>
      </c>
      <c r="T119" s="11">
        <v>9.48</v>
      </c>
      <c r="U119" s="11">
        <v>8.1999999999999993</v>
      </c>
      <c r="V119" s="154" t="s">
        <v>109</v>
      </c>
      <c r="W119" s="11">
        <v>8.43</v>
      </c>
      <c r="X119" s="11">
        <v>8.84</v>
      </c>
      <c r="Y119" s="11">
        <v>8.32</v>
      </c>
      <c r="Z119" s="154">
        <v>10</v>
      </c>
      <c r="AA119" s="11">
        <v>9.41</v>
      </c>
      <c r="AB119" s="11">
        <v>8.14</v>
      </c>
      <c r="AC119" s="11">
        <v>8.66</v>
      </c>
      <c r="AD119" s="154">
        <v>8</v>
      </c>
      <c r="AE119" s="11">
        <v>7.84</v>
      </c>
      <c r="AF119" s="159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8.612544460930053</v>
      </c>
    </row>
    <row r="120" spans="1:65">
      <c r="A120" s="30"/>
      <c r="B120" s="19">
        <v>1</v>
      </c>
      <c r="C120" s="9">
        <v>5</v>
      </c>
      <c r="D120" s="154">
        <v>9</v>
      </c>
      <c r="E120" s="11">
        <v>8.81</v>
      </c>
      <c r="F120" s="11">
        <v>8.1999999999999993</v>
      </c>
      <c r="G120" s="11">
        <v>8.26</v>
      </c>
      <c r="H120" s="11">
        <v>8.94</v>
      </c>
      <c r="I120" s="11">
        <v>8.2799999999999994</v>
      </c>
      <c r="J120" s="11">
        <v>8.19</v>
      </c>
      <c r="K120" s="155">
        <v>8.56</v>
      </c>
      <c r="L120" s="11">
        <v>9.09</v>
      </c>
      <c r="M120" s="11">
        <v>9.2100000000000009</v>
      </c>
      <c r="N120" s="11">
        <v>8.8000000000000007</v>
      </c>
      <c r="O120" s="11">
        <v>8.86</v>
      </c>
      <c r="P120" s="11">
        <v>8.7004284196999695</v>
      </c>
      <c r="Q120" s="154">
        <v>5.5030000000000001</v>
      </c>
      <c r="R120" s="11">
        <v>8.5787684036751184</v>
      </c>
      <c r="S120" s="154">
        <v>5.62</v>
      </c>
      <c r="T120" s="11">
        <v>9.5399999999999991</v>
      </c>
      <c r="U120" s="11">
        <v>8.3000000000000007</v>
      </c>
      <c r="V120" s="154" t="s">
        <v>109</v>
      </c>
      <c r="W120" s="11">
        <v>8.65</v>
      </c>
      <c r="X120" s="11">
        <v>8.8800000000000008</v>
      </c>
      <c r="Y120" s="155">
        <v>8.76</v>
      </c>
      <c r="Z120" s="154">
        <v>10</v>
      </c>
      <c r="AA120" s="11">
        <v>9.07</v>
      </c>
      <c r="AB120" s="11">
        <v>7.9300000000000006</v>
      </c>
      <c r="AC120" s="11">
        <v>8.6300000000000008</v>
      </c>
      <c r="AD120" s="154">
        <v>11</v>
      </c>
      <c r="AE120" s="11">
        <v>7.81</v>
      </c>
      <c r="AF120" s="159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15</v>
      </c>
    </row>
    <row r="121" spans="1:65">
      <c r="A121" s="30"/>
      <c r="B121" s="19">
        <v>1</v>
      </c>
      <c r="C121" s="9">
        <v>6</v>
      </c>
      <c r="D121" s="154">
        <v>8</v>
      </c>
      <c r="E121" s="11">
        <v>8.61</v>
      </c>
      <c r="F121" s="11">
        <v>8.6999999999999993</v>
      </c>
      <c r="G121" s="11">
        <v>8.16</v>
      </c>
      <c r="H121" s="11">
        <v>9.23</v>
      </c>
      <c r="I121" s="11">
        <v>8.3000000000000007</v>
      </c>
      <c r="J121" s="11">
        <v>8.2799999999999994</v>
      </c>
      <c r="K121" s="11">
        <v>7.79</v>
      </c>
      <c r="L121" s="11">
        <v>8.5299999999999994</v>
      </c>
      <c r="M121" s="11">
        <v>9.33</v>
      </c>
      <c r="N121" s="11">
        <v>8.6999999999999993</v>
      </c>
      <c r="O121" s="11">
        <v>9.11</v>
      </c>
      <c r="P121" s="11">
        <v>9.0157659384376387</v>
      </c>
      <c r="Q121" s="154">
        <v>5.9859999999999998</v>
      </c>
      <c r="R121" s="11">
        <v>8.1943532136400012</v>
      </c>
      <c r="S121" s="154">
        <v>6.3</v>
      </c>
      <c r="T121" s="11">
        <v>9.61</v>
      </c>
      <c r="U121" s="11">
        <v>8.4</v>
      </c>
      <c r="V121" s="154" t="s">
        <v>109</v>
      </c>
      <c r="W121" s="11">
        <v>8.4</v>
      </c>
      <c r="X121" s="11">
        <v>8.68</v>
      </c>
      <c r="Y121" s="11">
        <v>8.25</v>
      </c>
      <c r="Z121" s="154">
        <v>10</v>
      </c>
      <c r="AA121" s="11">
        <v>9.2799999999999994</v>
      </c>
      <c r="AB121" s="11">
        <v>8.01</v>
      </c>
      <c r="AC121" s="11">
        <v>8.69</v>
      </c>
      <c r="AD121" s="154">
        <v>11</v>
      </c>
      <c r="AE121" s="11">
        <v>7.95</v>
      </c>
      <c r="AF121" s="159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6"/>
    </row>
    <row r="122" spans="1:65">
      <c r="A122" s="30"/>
      <c r="B122" s="20" t="s">
        <v>237</v>
      </c>
      <c r="C122" s="12"/>
      <c r="D122" s="22">
        <v>9.5</v>
      </c>
      <c r="E122" s="22">
        <v>8.7350000000000012</v>
      </c>
      <c r="F122" s="22">
        <v>8.8166666666666682</v>
      </c>
      <c r="G122" s="22">
        <v>8.2966666666666669</v>
      </c>
      <c r="H122" s="22">
        <v>8.9599999999999991</v>
      </c>
      <c r="I122" s="22">
        <v>8.5050000000000008</v>
      </c>
      <c r="J122" s="22">
        <v>8.1866666666666656</v>
      </c>
      <c r="K122" s="22">
        <v>7.9516666666666671</v>
      </c>
      <c r="L122" s="22">
        <v>8.81</v>
      </c>
      <c r="M122" s="22">
        <v>9.31</v>
      </c>
      <c r="N122" s="22">
        <v>8.8500000000000014</v>
      </c>
      <c r="O122" s="22">
        <v>9.0250000000000004</v>
      </c>
      <c r="P122" s="22">
        <v>8.8126833495281165</v>
      </c>
      <c r="Q122" s="22">
        <v>4.9793333333333338</v>
      </c>
      <c r="R122" s="22">
        <v>8.3332947909330048</v>
      </c>
      <c r="S122" s="22">
        <v>5.6499999999999995</v>
      </c>
      <c r="T122" s="22">
        <v>9.581666666666667</v>
      </c>
      <c r="U122" s="22">
        <v>8.2666666666666675</v>
      </c>
      <c r="V122" s="22" t="s">
        <v>729</v>
      </c>
      <c r="W122" s="22">
        <v>8.4983333333333331</v>
      </c>
      <c r="X122" s="22">
        <v>8.8433333333333337</v>
      </c>
      <c r="Y122" s="22">
        <v>8.3016666666666659</v>
      </c>
      <c r="Z122" s="22">
        <v>10.166666666666666</v>
      </c>
      <c r="AA122" s="22">
        <v>9.0583333333333336</v>
      </c>
      <c r="AB122" s="22">
        <v>8.1133333333333333</v>
      </c>
      <c r="AC122" s="22">
        <v>8.6350000000000016</v>
      </c>
      <c r="AD122" s="22">
        <v>8.6666666666666661</v>
      </c>
      <c r="AE122" s="22">
        <v>7.8000000000000007</v>
      </c>
      <c r="AF122" s="159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6"/>
    </row>
    <row r="123" spans="1:65">
      <c r="A123" s="30"/>
      <c r="B123" s="3" t="s">
        <v>238</v>
      </c>
      <c r="C123" s="29"/>
      <c r="D123" s="11">
        <v>9.5</v>
      </c>
      <c r="E123" s="11">
        <v>8.77</v>
      </c>
      <c r="F123" s="11">
        <v>8.6999999999999993</v>
      </c>
      <c r="G123" s="11">
        <v>8.2650000000000006</v>
      </c>
      <c r="H123" s="11">
        <v>9.0799999999999983</v>
      </c>
      <c r="I123" s="11">
        <v>8.375</v>
      </c>
      <c r="J123" s="11">
        <v>8.2199999999999989</v>
      </c>
      <c r="K123" s="11">
        <v>7.85</v>
      </c>
      <c r="L123" s="11">
        <v>8.8099999999999987</v>
      </c>
      <c r="M123" s="11">
        <v>9.3249999999999993</v>
      </c>
      <c r="N123" s="11">
        <v>8.8500000000000014</v>
      </c>
      <c r="O123" s="11">
        <v>9.0949999999999989</v>
      </c>
      <c r="P123" s="11">
        <v>8.8074816108645333</v>
      </c>
      <c r="Q123" s="11">
        <v>4.9975000000000005</v>
      </c>
      <c r="R123" s="11">
        <v>8.292850691010738</v>
      </c>
      <c r="S123" s="11">
        <v>5.62</v>
      </c>
      <c r="T123" s="11">
        <v>9.5749999999999993</v>
      </c>
      <c r="U123" s="11">
        <v>8.25</v>
      </c>
      <c r="V123" s="11" t="s">
        <v>729</v>
      </c>
      <c r="W123" s="11">
        <v>8.4849999999999994</v>
      </c>
      <c r="X123" s="11">
        <v>8.86</v>
      </c>
      <c r="Y123" s="11">
        <v>8.2650000000000006</v>
      </c>
      <c r="Z123" s="11">
        <v>10</v>
      </c>
      <c r="AA123" s="11">
        <v>9.125</v>
      </c>
      <c r="AB123" s="11">
        <v>8.0749999999999993</v>
      </c>
      <c r="AC123" s="11">
        <v>8.64</v>
      </c>
      <c r="AD123" s="11">
        <v>8</v>
      </c>
      <c r="AE123" s="11">
        <v>7.81</v>
      </c>
      <c r="AF123" s="159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6"/>
    </row>
    <row r="124" spans="1:65">
      <c r="A124" s="30"/>
      <c r="B124" s="3" t="s">
        <v>239</v>
      </c>
      <c r="C124" s="29"/>
      <c r="D124" s="23">
        <v>1.0488088481701516</v>
      </c>
      <c r="E124" s="23">
        <v>9.354143466934875E-2</v>
      </c>
      <c r="F124" s="23">
        <v>0.42150523919242949</v>
      </c>
      <c r="G124" s="23">
        <v>0.1327654573549413</v>
      </c>
      <c r="H124" s="23">
        <v>0.43206480995332203</v>
      </c>
      <c r="I124" s="23">
        <v>0.33243044385254472</v>
      </c>
      <c r="J124" s="23">
        <v>9.709102258533843E-2</v>
      </c>
      <c r="K124" s="23">
        <v>0.35419862600900476</v>
      </c>
      <c r="L124" s="23">
        <v>0.19359752064528116</v>
      </c>
      <c r="M124" s="23">
        <v>6.0332412515992966E-2</v>
      </c>
      <c r="N124" s="23">
        <v>0.1048808848170153</v>
      </c>
      <c r="O124" s="23">
        <v>0.18790955271087198</v>
      </c>
      <c r="P124" s="23">
        <v>0.17371265049467313</v>
      </c>
      <c r="Q124" s="23">
        <v>0.74347337993142526</v>
      </c>
      <c r="R124" s="23">
        <v>0.18077781396256407</v>
      </c>
      <c r="S124" s="23">
        <v>0.63553127381742569</v>
      </c>
      <c r="T124" s="23">
        <v>9.8674549234676764E-2</v>
      </c>
      <c r="U124" s="23">
        <v>8.1649658092773192E-2</v>
      </c>
      <c r="V124" s="23" t="s">
        <v>729</v>
      </c>
      <c r="W124" s="23">
        <v>0.10381072520056231</v>
      </c>
      <c r="X124" s="23">
        <v>0.1209407568467581</v>
      </c>
      <c r="Y124" s="23">
        <v>0.25261960863453709</v>
      </c>
      <c r="Z124" s="23">
        <v>0.40824829046386302</v>
      </c>
      <c r="AA124" s="23">
        <v>0.29714755032923729</v>
      </c>
      <c r="AB124" s="23">
        <v>0.22357698152239755</v>
      </c>
      <c r="AC124" s="23">
        <v>4.7222875812470012E-2</v>
      </c>
      <c r="AD124" s="23">
        <v>1.9663841605003491</v>
      </c>
      <c r="AE124" s="23">
        <v>0.11696153213770764</v>
      </c>
      <c r="AF124" s="214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57"/>
    </row>
    <row r="125" spans="1:65">
      <c r="A125" s="30"/>
      <c r="B125" s="3" t="s">
        <v>87</v>
      </c>
      <c r="C125" s="29"/>
      <c r="D125" s="13">
        <v>0.11040093138633175</v>
      </c>
      <c r="E125" s="13">
        <v>1.0708807632438321E-2</v>
      </c>
      <c r="F125" s="13">
        <v>4.780777760216591E-2</v>
      </c>
      <c r="G125" s="13">
        <v>1.600226484792382E-2</v>
      </c>
      <c r="H125" s="13">
        <v>4.8221518968004695E-2</v>
      </c>
      <c r="I125" s="13">
        <v>3.9086471940334475E-2</v>
      </c>
      <c r="J125" s="13">
        <v>1.1859652595928962E-2</v>
      </c>
      <c r="K125" s="13">
        <v>4.4543947936575734E-2</v>
      </c>
      <c r="L125" s="13">
        <v>2.1974746951791278E-2</v>
      </c>
      <c r="M125" s="13">
        <v>6.4803880253483312E-3</v>
      </c>
      <c r="N125" s="13">
        <v>1.1850947436950879E-2</v>
      </c>
      <c r="O125" s="13">
        <v>2.0821003070456728E-2</v>
      </c>
      <c r="P125" s="13">
        <v>1.971166370160965E-2</v>
      </c>
      <c r="Q125" s="13">
        <v>0.14931183155671948</v>
      </c>
      <c r="R125" s="13">
        <v>2.1693438009568359E-2</v>
      </c>
      <c r="S125" s="13">
        <v>0.1124834112951196</v>
      </c>
      <c r="T125" s="13">
        <v>1.0298265705480267E-2</v>
      </c>
      <c r="U125" s="13">
        <v>9.8769747692870787E-3</v>
      </c>
      <c r="V125" s="13" t="s">
        <v>729</v>
      </c>
      <c r="W125" s="13">
        <v>1.2215421674904371E-2</v>
      </c>
      <c r="X125" s="13">
        <v>1.3675924257077809E-2</v>
      </c>
      <c r="Y125" s="13">
        <v>3.0429986986693889E-2</v>
      </c>
      <c r="Z125" s="13">
        <v>4.0155569553822594E-2</v>
      </c>
      <c r="AA125" s="13">
        <v>3.2803777405251588E-2</v>
      </c>
      <c r="AB125" s="13">
        <v>2.7556735602596246E-2</v>
      </c>
      <c r="AC125" s="13">
        <v>5.4687754270376383E-3</v>
      </c>
      <c r="AD125" s="13">
        <v>0.2268904800577326</v>
      </c>
      <c r="AE125" s="13">
        <v>1.499506822278303E-2</v>
      </c>
      <c r="AF125" s="159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6"/>
    </row>
    <row r="126" spans="1:65">
      <c r="A126" s="30"/>
      <c r="B126" s="3" t="s">
        <v>240</v>
      </c>
      <c r="C126" s="29"/>
      <c r="D126" s="13">
        <v>0.1030422011863974</v>
      </c>
      <c r="E126" s="13">
        <v>1.4218276564545551E-2</v>
      </c>
      <c r="F126" s="13">
        <v>2.3700569171235752E-2</v>
      </c>
      <c r="G126" s="13">
        <v>-3.6676477630546267E-2</v>
      </c>
      <c r="H126" s="13">
        <v>4.03429602768548E-2</v>
      </c>
      <c r="I126" s="13">
        <v>-1.2486955674704148E-2</v>
      </c>
      <c r="J126" s="13">
        <v>-4.9448545223230944E-2</v>
      </c>
      <c r="K126" s="13">
        <v>-7.6734325989420649E-2</v>
      </c>
      <c r="L126" s="13">
        <v>2.2926504468648634E-2</v>
      </c>
      <c r="M126" s="13">
        <v>8.098135716266941E-2</v>
      </c>
      <c r="N126" s="13">
        <v>2.7570892684170456E-2</v>
      </c>
      <c r="O126" s="13">
        <v>4.789009112707765E-2</v>
      </c>
      <c r="P126" s="13">
        <v>2.3238067391811335E-2</v>
      </c>
      <c r="Q126" s="13">
        <v>-0.42185107363781027</v>
      </c>
      <c r="R126" s="13">
        <v>-3.2423596913065178E-2</v>
      </c>
      <c r="S126" s="13">
        <v>-0.34398016455756375</v>
      </c>
      <c r="T126" s="13">
        <v>0.1125244937930876</v>
      </c>
      <c r="U126" s="13">
        <v>-4.0159768792187411E-2</v>
      </c>
      <c r="V126" s="13" t="s">
        <v>729</v>
      </c>
      <c r="W126" s="13">
        <v>-1.3261020377291155E-2</v>
      </c>
      <c r="X126" s="13">
        <v>2.6796827981583338E-2</v>
      </c>
      <c r="Y126" s="13">
        <v>-3.609592910360615E-2</v>
      </c>
      <c r="Z126" s="13">
        <v>0.18044867144509191</v>
      </c>
      <c r="AA126" s="13">
        <v>5.1760414640012353E-2</v>
      </c>
      <c r="AB126" s="13">
        <v>-5.7963256951687248E-2</v>
      </c>
      <c r="AC126" s="13">
        <v>2.6073060257414404E-3</v>
      </c>
      <c r="AD126" s="13">
        <v>6.2841133630291424E-3</v>
      </c>
      <c r="AE126" s="13">
        <v>-9.4344297973273594E-2</v>
      </c>
      <c r="AF126" s="159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6"/>
    </row>
    <row r="127" spans="1:65">
      <c r="A127" s="30"/>
      <c r="B127" s="46" t="s">
        <v>241</v>
      </c>
      <c r="C127" s="47"/>
      <c r="D127" s="45" t="s">
        <v>242</v>
      </c>
      <c r="E127" s="45">
        <v>0.46</v>
      </c>
      <c r="F127" s="45">
        <v>0.62</v>
      </c>
      <c r="G127" s="45">
        <v>0.42</v>
      </c>
      <c r="H127" s="45">
        <v>0.91</v>
      </c>
      <c r="I127" s="45">
        <v>0</v>
      </c>
      <c r="J127" s="45">
        <v>0.63</v>
      </c>
      <c r="K127" s="45">
        <v>1.1000000000000001</v>
      </c>
      <c r="L127" s="45">
        <v>0.61</v>
      </c>
      <c r="M127" s="45">
        <v>1.6</v>
      </c>
      <c r="N127" s="45">
        <v>0.69</v>
      </c>
      <c r="O127" s="45">
        <v>1.04</v>
      </c>
      <c r="P127" s="45">
        <v>0.61</v>
      </c>
      <c r="Q127" s="45">
        <v>7.03</v>
      </c>
      <c r="R127" s="45">
        <v>0.34</v>
      </c>
      <c r="S127" s="45">
        <v>8.83</v>
      </c>
      <c r="T127" s="45">
        <v>2.15</v>
      </c>
      <c r="U127" s="45">
        <v>0.48</v>
      </c>
      <c r="V127" s="45">
        <v>11.97</v>
      </c>
      <c r="W127" s="45">
        <v>0.01</v>
      </c>
      <c r="X127" s="45">
        <v>0.67</v>
      </c>
      <c r="Y127" s="45">
        <v>0.41</v>
      </c>
      <c r="Z127" s="45" t="s">
        <v>242</v>
      </c>
      <c r="AA127" s="45">
        <v>1.1000000000000001</v>
      </c>
      <c r="AB127" s="45">
        <v>0.78</v>
      </c>
      <c r="AC127" s="45">
        <v>0.26</v>
      </c>
      <c r="AD127" s="45" t="s">
        <v>242</v>
      </c>
      <c r="AE127" s="45">
        <v>1.41</v>
      </c>
      <c r="AF127" s="159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6"/>
    </row>
    <row r="128" spans="1:65">
      <c r="B128" s="31" t="s">
        <v>291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BM128" s="56"/>
    </row>
    <row r="129" spans="1:65">
      <c r="BM129" s="56"/>
    </row>
    <row r="130" spans="1:65" ht="15">
      <c r="B130" s="8" t="s">
        <v>484</v>
      </c>
      <c r="BM130" s="28" t="s">
        <v>67</v>
      </c>
    </row>
    <row r="131" spans="1:65" ht="15">
      <c r="A131" s="25" t="s">
        <v>50</v>
      </c>
      <c r="B131" s="18" t="s">
        <v>114</v>
      </c>
      <c r="C131" s="15" t="s">
        <v>115</v>
      </c>
      <c r="D131" s="16" t="s">
        <v>233</v>
      </c>
      <c r="E131" s="17" t="s">
        <v>233</v>
      </c>
      <c r="F131" s="17" t="s">
        <v>233</v>
      </c>
      <c r="G131" s="17" t="s">
        <v>233</v>
      </c>
      <c r="H131" s="17" t="s">
        <v>233</v>
      </c>
      <c r="I131" s="17" t="s">
        <v>233</v>
      </c>
      <c r="J131" s="17" t="s">
        <v>233</v>
      </c>
      <c r="K131" s="17" t="s">
        <v>233</v>
      </c>
      <c r="L131" s="17" t="s">
        <v>233</v>
      </c>
      <c r="M131" s="17" t="s">
        <v>233</v>
      </c>
      <c r="N131" s="17" t="s">
        <v>233</v>
      </c>
      <c r="O131" s="17" t="s">
        <v>233</v>
      </c>
      <c r="P131" s="17" t="s">
        <v>233</v>
      </c>
      <c r="Q131" s="17" t="s">
        <v>233</v>
      </c>
      <c r="R131" s="17" t="s">
        <v>233</v>
      </c>
      <c r="S131" s="17" t="s">
        <v>233</v>
      </c>
      <c r="T131" s="17" t="s">
        <v>233</v>
      </c>
      <c r="U131" s="17" t="s">
        <v>233</v>
      </c>
      <c r="V131" s="17" t="s">
        <v>233</v>
      </c>
      <c r="W131" s="17" t="s">
        <v>233</v>
      </c>
      <c r="X131" s="17" t="s">
        <v>233</v>
      </c>
      <c r="Y131" s="17" t="s">
        <v>233</v>
      </c>
      <c r="Z131" s="17" t="s">
        <v>233</v>
      </c>
      <c r="AA131" s="17" t="s">
        <v>233</v>
      </c>
      <c r="AB131" s="17" t="s">
        <v>233</v>
      </c>
      <c r="AC131" s="17" t="s">
        <v>233</v>
      </c>
      <c r="AD131" s="17" t="s">
        <v>233</v>
      </c>
      <c r="AE131" s="17" t="s">
        <v>233</v>
      </c>
      <c r="AF131" s="17" t="s">
        <v>233</v>
      </c>
      <c r="AG131" s="159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234</v>
      </c>
      <c r="C132" s="9" t="s">
        <v>234</v>
      </c>
      <c r="D132" s="156" t="s">
        <v>244</v>
      </c>
      <c r="E132" s="158" t="s">
        <v>245</v>
      </c>
      <c r="F132" s="158" t="s">
        <v>246</v>
      </c>
      <c r="G132" s="158" t="s">
        <v>247</v>
      </c>
      <c r="H132" s="158" t="s">
        <v>248</v>
      </c>
      <c r="I132" s="158" t="s">
        <v>249</v>
      </c>
      <c r="J132" s="158" t="s">
        <v>250</v>
      </c>
      <c r="K132" s="158" t="s">
        <v>251</v>
      </c>
      <c r="L132" s="158" t="s">
        <v>252</v>
      </c>
      <c r="M132" s="158" t="s">
        <v>253</v>
      </c>
      <c r="N132" s="158" t="s">
        <v>254</v>
      </c>
      <c r="O132" s="158" t="s">
        <v>255</v>
      </c>
      <c r="P132" s="158" t="s">
        <v>256</v>
      </c>
      <c r="Q132" s="158" t="s">
        <v>257</v>
      </c>
      <c r="R132" s="158" t="s">
        <v>258</v>
      </c>
      <c r="S132" s="158" t="s">
        <v>259</v>
      </c>
      <c r="T132" s="158" t="s">
        <v>260</v>
      </c>
      <c r="U132" s="158" t="s">
        <v>261</v>
      </c>
      <c r="V132" s="158" t="s">
        <v>262</v>
      </c>
      <c r="W132" s="158" t="s">
        <v>263</v>
      </c>
      <c r="X132" s="158" t="s">
        <v>264</v>
      </c>
      <c r="Y132" s="158" t="s">
        <v>265</v>
      </c>
      <c r="Z132" s="158" t="s">
        <v>266</v>
      </c>
      <c r="AA132" s="158" t="s">
        <v>267</v>
      </c>
      <c r="AB132" s="158" t="s">
        <v>268</v>
      </c>
      <c r="AC132" s="158" t="s">
        <v>269</v>
      </c>
      <c r="AD132" s="158" t="s">
        <v>270</v>
      </c>
      <c r="AE132" s="158" t="s">
        <v>235</v>
      </c>
      <c r="AF132" s="158" t="s">
        <v>271</v>
      </c>
      <c r="AG132" s="159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118</v>
      </c>
      <c r="E133" s="11" t="s">
        <v>285</v>
      </c>
      <c r="F133" s="11" t="s">
        <v>285</v>
      </c>
      <c r="G133" s="11" t="s">
        <v>286</v>
      </c>
      <c r="H133" s="11" t="s">
        <v>286</v>
      </c>
      <c r="I133" s="11" t="s">
        <v>286</v>
      </c>
      <c r="J133" s="11" t="s">
        <v>286</v>
      </c>
      <c r="K133" s="11" t="s">
        <v>286</v>
      </c>
      <c r="L133" s="11" t="s">
        <v>286</v>
      </c>
      <c r="M133" s="11" t="s">
        <v>118</v>
      </c>
      <c r="N133" s="11" t="s">
        <v>285</v>
      </c>
      <c r="O133" s="11" t="s">
        <v>285</v>
      </c>
      <c r="P133" s="11" t="s">
        <v>285</v>
      </c>
      <c r="Q133" s="11" t="s">
        <v>286</v>
      </c>
      <c r="R133" s="11" t="s">
        <v>118</v>
      </c>
      <c r="S133" s="11" t="s">
        <v>118</v>
      </c>
      <c r="T133" s="11" t="s">
        <v>118</v>
      </c>
      <c r="U133" s="11" t="s">
        <v>286</v>
      </c>
      <c r="V133" s="11" t="s">
        <v>285</v>
      </c>
      <c r="W133" s="11" t="s">
        <v>286</v>
      </c>
      <c r="X133" s="11" t="s">
        <v>286</v>
      </c>
      <c r="Y133" s="11" t="s">
        <v>118</v>
      </c>
      <c r="Z133" s="11" t="s">
        <v>286</v>
      </c>
      <c r="AA133" s="11" t="s">
        <v>118</v>
      </c>
      <c r="AB133" s="11" t="s">
        <v>286</v>
      </c>
      <c r="AC133" s="11" t="s">
        <v>286</v>
      </c>
      <c r="AD133" s="11" t="s">
        <v>286</v>
      </c>
      <c r="AE133" s="11" t="s">
        <v>118</v>
      </c>
      <c r="AF133" s="11" t="s">
        <v>286</v>
      </c>
      <c r="AG133" s="159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9"/>
      <c r="C134" s="9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159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1">
        <v>1.08</v>
      </c>
      <c r="E135" s="21">
        <v>1.2</v>
      </c>
      <c r="F135" s="21">
        <v>0.98</v>
      </c>
      <c r="G135" s="21">
        <v>1.18</v>
      </c>
      <c r="H135" s="21">
        <v>1.1499999999999999</v>
      </c>
      <c r="I135" s="21">
        <v>1.1200000000000001</v>
      </c>
      <c r="J135" s="21">
        <v>1.1599999999999999</v>
      </c>
      <c r="K135" s="21">
        <v>1.18</v>
      </c>
      <c r="L135" s="21">
        <v>1.07</v>
      </c>
      <c r="M135" s="21">
        <v>1.1408</v>
      </c>
      <c r="N135" s="21">
        <v>1.1499999999999999</v>
      </c>
      <c r="O135" s="153">
        <v>1.1293</v>
      </c>
      <c r="P135" s="21">
        <v>1.1169063619991806</v>
      </c>
      <c r="Q135" s="153">
        <v>0.79</v>
      </c>
      <c r="R135" s="21">
        <v>1.1426551466894299</v>
      </c>
      <c r="S135" s="21">
        <v>1.1299999999999999</v>
      </c>
      <c r="T135" s="21">
        <v>1.21</v>
      </c>
      <c r="U135" s="21">
        <v>1.1000000000000001</v>
      </c>
      <c r="V135" s="21">
        <v>1.1761000000000001</v>
      </c>
      <c r="W135" s="21">
        <v>1.1599999999999999</v>
      </c>
      <c r="X135" s="21">
        <v>1.1399999999999999</v>
      </c>
      <c r="Y135" s="21">
        <v>1.1394</v>
      </c>
      <c r="Z135" s="21">
        <v>1.1659999999999999</v>
      </c>
      <c r="AA135" s="152">
        <v>1.27</v>
      </c>
      <c r="AB135" s="21">
        <v>1.22</v>
      </c>
      <c r="AC135" s="21">
        <v>1.1200000000000001</v>
      </c>
      <c r="AD135" s="21">
        <v>1.1399999999999999</v>
      </c>
      <c r="AE135" s="21">
        <v>1.2230000000000001</v>
      </c>
      <c r="AF135" s="21">
        <v>1.0900000000000001</v>
      </c>
      <c r="AG135" s="159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</v>
      </c>
    </row>
    <row r="136" spans="1:65">
      <c r="A136" s="30"/>
      <c r="B136" s="19">
        <v>1</v>
      </c>
      <c r="C136" s="9">
        <v>2</v>
      </c>
      <c r="D136" s="11">
        <v>1.1000000000000001</v>
      </c>
      <c r="E136" s="11">
        <v>1.1599999999999999</v>
      </c>
      <c r="F136" s="11">
        <v>0.98</v>
      </c>
      <c r="G136" s="11">
        <v>1.21</v>
      </c>
      <c r="H136" s="11">
        <v>1.1399999999999999</v>
      </c>
      <c r="I136" s="11">
        <v>1.1000000000000001</v>
      </c>
      <c r="J136" s="11">
        <v>1.1200000000000001</v>
      </c>
      <c r="K136" s="11">
        <v>1.1499999999999999</v>
      </c>
      <c r="L136" s="11">
        <v>1.04</v>
      </c>
      <c r="M136" s="11">
        <v>1.1516</v>
      </c>
      <c r="N136" s="11">
        <v>1.1499999999999999</v>
      </c>
      <c r="O136" s="11">
        <v>1.1712</v>
      </c>
      <c r="P136" s="11">
        <v>1.113005254443743</v>
      </c>
      <c r="Q136" s="11">
        <v>1.2569999999999999</v>
      </c>
      <c r="R136" s="11">
        <v>1.1401239152645699</v>
      </c>
      <c r="S136" s="11">
        <v>1.1299999999999999</v>
      </c>
      <c r="T136" s="11">
        <v>1.25</v>
      </c>
      <c r="U136" s="11">
        <v>1.1100000000000001</v>
      </c>
      <c r="V136" s="155">
        <v>1.1022000000000001</v>
      </c>
      <c r="W136" s="11">
        <v>1.1924999999999999</v>
      </c>
      <c r="X136" s="11">
        <v>1.1299999999999999</v>
      </c>
      <c r="Y136" s="11">
        <v>1.1255999999999999</v>
      </c>
      <c r="Z136" s="11">
        <v>1.173</v>
      </c>
      <c r="AA136" s="154">
        <v>1.3</v>
      </c>
      <c r="AB136" s="11">
        <v>1.22</v>
      </c>
      <c r="AC136" s="11">
        <v>1.1100000000000001</v>
      </c>
      <c r="AD136" s="11">
        <v>1.1299999999999999</v>
      </c>
      <c r="AE136" s="11">
        <v>1.238</v>
      </c>
      <c r="AF136" s="11">
        <v>1.06</v>
      </c>
      <c r="AG136" s="159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 t="e">
        <v>#N/A</v>
      </c>
    </row>
    <row r="137" spans="1:65">
      <c r="A137" s="30"/>
      <c r="B137" s="19">
        <v>1</v>
      </c>
      <c r="C137" s="9">
        <v>3</v>
      </c>
      <c r="D137" s="11">
        <v>1.1000000000000001</v>
      </c>
      <c r="E137" s="11">
        <v>1.17</v>
      </c>
      <c r="F137" s="11">
        <v>1.1100000000000001</v>
      </c>
      <c r="G137" s="11">
        <v>1.2</v>
      </c>
      <c r="H137" s="11">
        <v>1.1499999999999999</v>
      </c>
      <c r="I137" s="11">
        <v>1.1000000000000001</v>
      </c>
      <c r="J137" s="11">
        <v>1.1200000000000001</v>
      </c>
      <c r="K137" s="11">
        <v>1.17</v>
      </c>
      <c r="L137" s="11">
        <v>1.06</v>
      </c>
      <c r="M137" s="11">
        <v>1.1446000000000001</v>
      </c>
      <c r="N137" s="11">
        <v>1.1200000000000001</v>
      </c>
      <c r="O137" s="11">
        <v>1.198</v>
      </c>
      <c r="P137" s="11">
        <v>1.1002273833128429</v>
      </c>
      <c r="Q137" s="11">
        <v>1.268</v>
      </c>
      <c r="R137" s="11">
        <v>1.1800086116881401</v>
      </c>
      <c r="S137" s="11">
        <v>1.1200000000000001</v>
      </c>
      <c r="T137" s="11">
        <v>1.24</v>
      </c>
      <c r="U137" s="11">
        <v>1.1000000000000001</v>
      </c>
      <c r="V137" s="11">
        <v>1.1554</v>
      </c>
      <c r="W137" s="11">
        <v>1.1728000000000001</v>
      </c>
      <c r="X137" s="11">
        <v>1.1299999999999999</v>
      </c>
      <c r="Y137" s="11">
        <v>1.1683000000000001</v>
      </c>
      <c r="Z137" s="11">
        <v>1.1619999999999999</v>
      </c>
      <c r="AA137" s="154">
        <v>1.28</v>
      </c>
      <c r="AB137" s="11">
        <v>1.22</v>
      </c>
      <c r="AC137" s="11">
        <v>1.1100000000000001</v>
      </c>
      <c r="AD137" s="11">
        <v>1.1100000000000001</v>
      </c>
      <c r="AE137" s="11">
        <v>1.218</v>
      </c>
      <c r="AF137" s="11">
        <v>1.0900000000000001</v>
      </c>
      <c r="AG137" s="159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16</v>
      </c>
    </row>
    <row r="138" spans="1:65">
      <c r="A138" s="30"/>
      <c r="B138" s="19">
        <v>1</v>
      </c>
      <c r="C138" s="9">
        <v>4</v>
      </c>
      <c r="D138" s="11">
        <v>1.1200000000000001</v>
      </c>
      <c r="E138" s="11">
        <v>1.18</v>
      </c>
      <c r="F138" s="11">
        <v>1.07</v>
      </c>
      <c r="G138" s="11">
        <v>1.2</v>
      </c>
      <c r="H138" s="11">
        <v>1.1599999999999999</v>
      </c>
      <c r="I138" s="11">
        <v>1.1200000000000001</v>
      </c>
      <c r="J138" s="11">
        <v>1.1299999999999999</v>
      </c>
      <c r="K138" s="11">
        <v>1.17</v>
      </c>
      <c r="L138" s="11">
        <v>1.05</v>
      </c>
      <c r="M138" s="11">
        <v>1.141</v>
      </c>
      <c r="N138" s="11">
        <v>1.1399999999999999</v>
      </c>
      <c r="O138" s="11">
        <v>1.1849000000000001</v>
      </c>
      <c r="P138" s="11">
        <v>1.0818307453960552</v>
      </c>
      <c r="Q138" s="11">
        <v>1.0609999999999999</v>
      </c>
      <c r="R138" s="11">
        <v>1.15228626055274</v>
      </c>
      <c r="S138" s="11">
        <v>1.1299999999999999</v>
      </c>
      <c r="T138" s="11">
        <v>1.23</v>
      </c>
      <c r="U138" s="11">
        <v>1.1299999999999999</v>
      </c>
      <c r="V138" s="11">
        <v>1.1686999999999999</v>
      </c>
      <c r="W138" s="11">
        <v>1.1780000000000002</v>
      </c>
      <c r="X138" s="11">
        <v>1.17</v>
      </c>
      <c r="Y138" s="11">
        <v>1.1180000000000001</v>
      </c>
      <c r="Z138" s="11">
        <v>1.167</v>
      </c>
      <c r="AA138" s="154">
        <v>1.27</v>
      </c>
      <c r="AB138" s="11">
        <v>1.22</v>
      </c>
      <c r="AC138" s="11">
        <v>1.1000000000000001</v>
      </c>
      <c r="AD138" s="11">
        <v>1.1299999999999999</v>
      </c>
      <c r="AE138" s="11">
        <v>1.2190000000000001</v>
      </c>
      <c r="AF138" s="11">
        <v>1.0900000000000001</v>
      </c>
      <c r="AG138" s="159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1.1443992474386184</v>
      </c>
    </row>
    <row r="139" spans="1:65">
      <c r="A139" s="30"/>
      <c r="B139" s="19">
        <v>1</v>
      </c>
      <c r="C139" s="9">
        <v>5</v>
      </c>
      <c r="D139" s="11">
        <v>1.1000000000000001</v>
      </c>
      <c r="E139" s="11">
        <v>1.2</v>
      </c>
      <c r="F139" s="11">
        <v>1.1299999999999999</v>
      </c>
      <c r="G139" s="11">
        <v>1.18</v>
      </c>
      <c r="H139" s="11">
        <v>1.1499999999999999</v>
      </c>
      <c r="I139" s="11">
        <v>1.1200000000000001</v>
      </c>
      <c r="J139" s="11">
        <v>1.1200000000000001</v>
      </c>
      <c r="K139" s="155">
        <v>1.26</v>
      </c>
      <c r="L139" s="11">
        <v>1.07</v>
      </c>
      <c r="M139" s="11">
        <v>1.1536999999999999</v>
      </c>
      <c r="N139" s="11">
        <v>1.1299999999999999</v>
      </c>
      <c r="O139" s="11">
        <v>1.1900000000000002</v>
      </c>
      <c r="P139" s="11">
        <v>1.071839948771627</v>
      </c>
      <c r="Q139" s="11">
        <v>1.04</v>
      </c>
      <c r="R139" s="11">
        <v>1.1707832206274107</v>
      </c>
      <c r="S139" s="11">
        <v>1.1200000000000001</v>
      </c>
      <c r="T139" s="11">
        <v>1.25</v>
      </c>
      <c r="U139" s="11">
        <v>1.17</v>
      </c>
      <c r="V139" s="11">
        <v>1.1693</v>
      </c>
      <c r="W139" s="11">
        <v>1.1991999999999998</v>
      </c>
      <c r="X139" s="11">
        <v>1.17</v>
      </c>
      <c r="Y139" s="11">
        <v>1.1436999999999999</v>
      </c>
      <c r="Z139" s="11">
        <v>1.171</v>
      </c>
      <c r="AA139" s="154">
        <v>1.29</v>
      </c>
      <c r="AB139" s="11">
        <v>1.23</v>
      </c>
      <c r="AC139" s="11">
        <v>1.0900000000000001</v>
      </c>
      <c r="AD139" s="11">
        <v>1.1000000000000001</v>
      </c>
      <c r="AE139" s="11">
        <v>1.22</v>
      </c>
      <c r="AF139" s="11">
        <v>1.1100000000000001</v>
      </c>
      <c r="AG139" s="159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16</v>
      </c>
    </row>
    <row r="140" spans="1:65">
      <c r="A140" s="30"/>
      <c r="B140" s="19">
        <v>1</v>
      </c>
      <c r="C140" s="9">
        <v>6</v>
      </c>
      <c r="D140" s="11">
        <v>1.1000000000000001</v>
      </c>
      <c r="E140" s="11">
        <v>1.1100000000000001</v>
      </c>
      <c r="F140" s="11">
        <v>1.05</v>
      </c>
      <c r="G140" s="11">
        <v>1.2</v>
      </c>
      <c r="H140" s="11">
        <v>1.17</v>
      </c>
      <c r="I140" s="11">
        <v>1.1100000000000001</v>
      </c>
      <c r="J140" s="11">
        <v>1.1499999999999999</v>
      </c>
      <c r="K140" s="11">
        <v>1.1599999999999999</v>
      </c>
      <c r="L140" s="11">
        <v>1.01</v>
      </c>
      <c r="M140" s="11">
        <v>1.1457999999999999</v>
      </c>
      <c r="N140" s="11">
        <v>1.1200000000000001</v>
      </c>
      <c r="O140" s="11">
        <v>1.2007999999999999</v>
      </c>
      <c r="P140" s="11">
        <v>1.1058655367181405</v>
      </c>
      <c r="Q140" s="11">
        <v>1.012</v>
      </c>
      <c r="R140" s="11">
        <v>1.17276118422398</v>
      </c>
      <c r="S140" s="11">
        <v>1.1100000000000001</v>
      </c>
      <c r="T140" s="11">
        <v>1.23</v>
      </c>
      <c r="U140" s="11">
        <v>1.17</v>
      </c>
      <c r="V140" s="11">
        <v>1.1635</v>
      </c>
      <c r="W140" s="11">
        <v>1.1871</v>
      </c>
      <c r="X140" s="11">
        <v>1.1399999999999999</v>
      </c>
      <c r="Y140" s="11">
        <v>1.1625999999999999</v>
      </c>
      <c r="Z140" s="11">
        <v>1.147</v>
      </c>
      <c r="AA140" s="154">
        <v>1.33</v>
      </c>
      <c r="AB140" s="11">
        <v>1.22</v>
      </c>
      <c r="AC140" s="11">
        <v>1.0900000000000001</v>
      </c>
      <c r="AD140" s="11">
        <v>1.1499999999999999</v>
      </c>
      <c r="AE140" s="11">
        <v>1.2170000000000001</v>
      </c>
      <c r="AF140" s="11">
        <v>1.1000000000000001</v>
      </c>
      <c r="AG140" s="159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6"/>
    </row>
    <row r="141" spans="1:65">
      <c r="A141" s="30"/>
      <c r="B141" s="20" t="s">
        <v>237</v>
      </c>
      <c r="C141" s="12"/>
      <c r="D141" s="22">
        <v>1.0999999999999999</v>
      </c>
      <c r="E141" s="22">
        <v>1.1700000000000002</v>
      </c>
      <c r="F141" s="22">
        <v>1.0533333333333335</v>
      </c>
      <c r="G141" s="22">
        <v>1.1950000000000001</v>
      </c>
      <c r="H141" s="22">
        <v>1.1533333333333333</v>
      </c>
      <c r="I141" s="22">
        <v>1.1116666666666668</v>
      </c>
      <c r="J141" s="22">
        <v>1.1333333333333335</v>
      </c>
      <c r="K141" s="22">
        <v>1.1816666666666666</v>
      </c>
      <c r="L141" s="22">
        <v>1.05</v>
      </c>
      <c r="M141" s="22">
        <v>1.14625</v>
      </c>
      <c r="N141" s="22">
        <v>1.135</v>
      </c>
      <c r="O141" s="22">
        <v>1.1790333333333334</v>
      </c>
      <c r="P141" s="22">
        <v>1.0982792051069317</v>
      </c>
      <c r="Q141" s="22">
        <v>1.0713333333333332</v>
      </c>
      <c r="R141" s="22">
        <v>1.1597697231743787</v>
      </c>
      <c r="S141" s="22">
        <v>1.1233333333333333</v>
      </c>
      <c r="T141" s="22">
        <v>1.2350000000000001</v>
      </c>
      <c r="U141" s="22">
        <v>1.1299999999999999</v>
      </c>
      <c r="V141" s="22">
        <v>1.1558666666666666</v>
      </c>
      <c r="W141" s="22">
        <v>1.1816</v>
      </c>
      <c r="X141" s="22">
        <v>1.1466666666666665</v>
      </c>
      <c r="Y141" s="22">
        <v>1.1429333333333334</v>
      </c>
      <c r="Z141" s="22">
        <v>1.1643333333333334</v>
      </c>
      <c r="AA141" s="22">
        <v>1.2900000000000003</v>
      </c>
      <c r="AB141" s="22">
        <v>1.2216666666666665</v>
      </c>
      <c r="AC141" s="22">
        <v>1.1033333333333335</v>
      </c>
      <c r="AD141" s="22">
        <v>1.1266666666666667</v>
      </c>
      <c r="AE141" s="22">
        <v>1.2225000000000001</v>
      </c>
      <c r="AF141" s="22">
        <v>1.0900000000000001</v>
      </c>
      <c r="AG141" s="159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6"/>
    </row>
    <row r="142" spans="1:65">
      <c r="A142" s="30"/>
      <c r="B142" s="3" t="s">
        <v>238</v>
      </c>
      <c r="C142" s="29"/>
      <c r="D142" s="11">
        <v>1.1000000000000001</v>
      </c>
      <c r="E142" s="11">
        <v>1.1749999999999998</v>
      </c>
      <c r="F142" s="11">
        <v>1.06</v>
      </c>
      <c r="G142" s="11">
        <v>1.2</v>
      </c>
      <c r="H142" s="11">
        <v>1.1499999999999999</v>
      </c>
      <c r="I142" s="11">
        <v>1.1150000000000002</v>
      </c>
      <c r="J142" s="11">
        <v>1.125</v>
      </c>
      <c r="K142" s="11">
        <v>1.17</v>
      </c>
      <c r="L142" s="11">
        <v>1.0550000000000002</v>
      </c>
      <c r="M142" s="11">
        <v>1.1452</v>
      </c>
      <c r="N142" s="11">
        <v>1.1349999999999998</v>
      </c>
      <c r="O142" s="11">
        <v>1.1874500000000001</v>
      </c>
      <c r="P142" s="11">
        <v>1.1030464600154917</v>
      </c>
      <c r="Q142" s="11">
        <v>1.0505</v>
      </c>
      <c r="R142" s="11">
        <v>1.1615347405900753</v>
      </c>
      <c r="S142" s="11">
        <v>1.125</v>
      </c>
      <c r="T142" s="11">
        <v>1.2349999999999999</v>
      </c>
      <c r="U142" s="11">
        <v>1.1200000000000001</v>
      </c>
      <c r="V142" s="11">
        <v>1.1660999999999999</v>
      </c>
      <c r="W142" s="11">
        <v>1.18255</v>
      </c>
      <c r="X142" s="11">
        <v>1.1399999999999999</v>
      </c>
      <c r="Y142" s="11">
        <v>1.1415500000000001</v>
      </c>
      <c r="Z142" s="11">
        <v>1.1665000000000001</v>
      </c>
      <c r="AA142" s="11">
        <v>1.2850000000000001</v>
      </c>
      <c r="AB142" s="11">
        <v>1.22</v>
      </c>
      <c r="AC142" s="11">
        <v>1.105</v>
      </c>
      <c r="AD142" s="11">
        <v>1.1299999999999999</v>
      </c>
      <c r="AE142" s="11">
        <v>1.2195</v>
      </c>
      <c r="AF142" s="11">
        <v>1.0900000000000001</v>
      </c>
      <c r="AG142" s="159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6"/>
    </row>
    <row r="143" spans="1:65">
      <c r="A143" s="30"/>
      <c r="B143" s="3" t="s">
        <v>239</v>
      </c>
      <c r="C143" s="29"/>
      <c r="D143" s="23">
        <v>1.2649110640673528E-2</v>
      </c>
      <c r="E143" s="23">
        <v>3.346640106136297E-2</v>
      </c>
      <c r="F143" s="23">
        <v>6.345602151621757E-2</v>
      </c>
      <c r="G143" s="23">
        <v>1.2247448713915901E-2</v>
      </c>
      <c r="H143" s="23">
        <v>1.0327955589886454E-2</v>
      </c>
      <c r="I143" s="23">
        <v>9.8319208025017604E-3</v>
      </c>
      <c r="J143" s="23">
        <v>1.7511900715418176E-2</v>
      </c>
      <c r="K143" s="23">
        <v>3.9707262140151009E-2</v>
      </c>
      <c r="L143" s="23">
        <v>2.2803508501982778E-2</v>
      </c>
      <c r="M143" s="23">
        <v>5.3724296179661216E-3</v>
      </c>
      <c r="N143" s="23">
        <v>1.3784048752090137E-2</v>
      </c>
      <c r="O143" s="23">
        <v>2.6544202129027472E-2</v>
      </c>
      <c r="P143" s="23">
        <v>1.7859235319689051E-2</v>
      </c>
      <c r="Q143" s="23">
        <v>0.17714814892249678</v>
      </c>
      <c r="R143" s="23">
        <v>1.6938456270401057E-2</v>
      </c>
      <c r="S143" s="23">
        <v>8.1649658092771589E-3</v>
      </c>
      <c r="T143" s="23">
        <v>1.5165750888103116E-2</v>
      </c>
      <c r="U143" s="23">
        <v>3.2863353450309885E-2</v>
      </c>
      <c r="V143" s="23">
        <v>2.7177686926349448E-2</v>
      </c>
      <c r="W143" s="23">
        <v>1.4253280324191993E-2</v>
      </c>
      <c r="X143" s="23">
        <v>1.8618986725025273E-2</v>
      </c>
      <c r="Y143" s="23">
        <v>1.9826413358614972E-2</v>
      </c>
      <c r="Z143" s="23">
        <v>9.3309520771819865E-3</v>
      </c>
      <c r="AA143" s="23">
        <v>2.2803508501982778E-2</v>
      </c>
      <c r="AB143" s="23">
        <v>4.0824829046386332E-3</v>
      </c>
      <c r="AC143" s="23">
        <v>1.2110601416389978E-2</v>
      </c>
      <c r="AD143" s="23">
        <v>1.8618986725025169E-2</v>
      </c>
      <c r="AE143" s="23">
        <v>7.8676553051083616E-3</v>
      </c>
      <c r="AF143" s="23">
        <v>1.6733200530681527E-2</v>
      </c>
      <c r="AG143" s="214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57"/>
    </row>
    <row r="144" spans="1:65">
      <c r="A144" s="30"/>
      <c r="B144" s="3" t="s">
        <v>87</v>
      </c>
      <c r="C144" s="29"/>
      <c r="D144" s="13">
        <v>1.149919149152139E-2</v>
      </c>
      <c r="E144" s="13">
        <v>2.8603761590908518E-2</v>
      </c>
      <c r="F144" s="13">
        <v>6.0243058401472371E-2</v>
      </c>
      <c r="G144" s="13">
        <v>1.024891105767021E-2</v>
      </c>
      <c r="H144" s="13">
        <v>8.9548747889188901E-3</v>
      </c>
      <c r="I144" s="13">
        <v>8.8443065689671006E-3</v>
      </c>
      <c r="J144" s="13">
        <v>1.5451677101839565E-2</v>
      </c>
      <c r="K144" s="13">
        <v>3.3602760626361923E-2</v>
      </c>
      <c r="L144" s="13">
        <v>2.1717627144745504E-2</v>
      </c>
      <c r="M144" s="13">
        <v>4.6869614987708804E-3</v>
      </c>
      <c r="N144" s="13">
        <v>1.2144536345453864E-2</v>
      </c>
      <c r="O144" s="13">
        <v>2.2513529837178033E-2</v>
      </c>
      <c r="P144" s="13">
        <v>1.6261106680928391E-2</v>
      </c>
      <c r="Q144" s="13">
        <v>0.1653529703694743</v>
      </c>
      <c r="R144" s="13">
        <v>1.4605016782158448E-2</v>
      </c>
      <c r="S144" s="13">
        <v>7.2685155572200233E-3</v>
      </c>
      <c r="T144" s="13">
        <v>1.2279960233281874E-2</v>
      </c>
      <c r="U144" s="13">
        <v>2.908261367284061E-2</v>
      </c>
      <c r="V144" s="13">
        <v>2.3512821772709757E-2</v>
      </c>
      <c r="W144" s="13">
        <v>1.2062694925687198E-2</v>
      </c>
      <c r="X144" s="13">
        <v>1.623748842298716E-2</v>
      </c>
      <c r="Y144" s="13">
        <v>1.7346955225106427E-2</v>
      </c>
      <c r="Z144" s="13">
        <v>8.0139868970930308E-3</v>
      </c>
      <c r="AA144" s="13">
        <v>1.7677138373630056E-2</v>
      </c>
      <c r="AB144" s="13">
        <v>3.3417322548201641E-3</v>
      </c>
      <c r="AC144" s="13">
        <v>1.0976375906093634E-2</v>
      </c>
      <c r="AD144" s="13">
        <v>1.6525727862448374E-2</v>
      </c>
      <c r="AE144" s="13">
        <v>6.4357098610293342E-3</v>
      </c>
      <c r="AF144" s="13">
        <v>1.5351560119891307E-2</v>
      </c>
      <c r="AG144" s="159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6"/>
    </row>
    <row r="145" spans="1:65">
      <c r="A145" s="30"/>
      <c r="B145" s="3" t="s">
        <v>240</v>
      </c>
      <c r="C145" s="29"/>
      <c r="D145" s="13">
        <v>-3.8796991118259183E-2</v>
      </c>
      <c r="E145" s="13">
        <v>2.2370473083306308E-2</v>
      </c>
      <c r="F145" s="13">
        <v>-7.9575300585969178E-2</v>
      </c>
      <c r="G145" s="13">
        <v>4.4215996012436865E-2</v>
      </c>
      <c r="H145" s="13">
        <v>7.8067911305526039E-3</v>
      </c>
      <c r="I145" s="13">
        <v>-2.8602413751331435E-2</v>
      </c>
      <c r="J145" s="13">
        <v>-9.6696272127515526E-3</v>
      </c>
      <c r="K145" s="13">
        <v>3.2565050450233723E-2</v>
      </c>
      <c r="L145" s="13">
        <v>-8.2488036976519963E-2</v>
      </c>
      <c r="M145" s="13">
        <v>1.617226300632213E-3</v>
      </c>
      <c r="N145" s="13">
        <v>-8.213259017476382E-3</v>
      </c>
      <c r="O145" s="13">
        <v>3.0263988701698885E-2</v>
      </c>
      <c r="P145" s="13">
        <v>-4.0300657689973263E-2</v>
      </c>
      <c r="Q145" s="13">
        <v>-6.3846524076995426E-2</v>
      </c>
      <c r="R145" s="13">
        <v>1.3431043204687798E-2</v>
      </c>
      <c r="S145" s="13">
        <v>-1.8407836384404019E-2</v>
      </c>
      <c r="T145" s="13">
        <v>7.9168832699045621E-2</v>
      </c>
      <c r="U145" s="13">
        <v>-1.258236360330256E-2</v>
      </c>
      <c r="V145" s="13">
        <v>1.0020470787371227E-2</v>
      </c>
      <c r="W145" s="13">
        <v>3.2506795722422765E-2</v>
      </c>
      <c r="X145" s="13">
        <v>1.9813183494510334E-3</v>
      </c>
      <c r="Y145" s="13">
        <v>-1.2809464079656108E-3</v>
      </c>
      <c r="Z145" s="13">
        <v>1.7418821219370217E-2</v>
      </c>
      <c r="AA145" s="13">
        <v>0.1272289831431328</v>
      </c>
      <c r="AB145" s="13">
        <v>6.751788713684248E-2</v>
      </c>
      <c r="AC145" s="13">
        <v>-3.5884254727708176E-2</v>
      </c>
      <c r="AD145" s="13">
        <v>-1.5495099993853234E-2</v>
      </c>
      <c r="AE145" s="13">
        <v>6.8246071234480343E-2</v>
      </c>
      <c r="AF145" s="13">
        <v>-4.7535200289911206E-2</v>
      </c>
      <c r="AG145" s="159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6"/>
    </row>
    <row r="146" spans="1:65">
      <c r="A146" s="30"/>
      <c r="B146" s="46" t="s">
        <v>241</v>
      </c>
      <c r="C146" s="47"/>
      <c r="D146" s="45">
        <v>0.9</v>
      </c>
      <c r="E146" s="45">
        <v>0.46</v>
      </c>
      <c r="F146" s="45">
        <v>1.81</v>
      </c>
      <c r="G146" s="45">
        <v>0.95</v>
      </c>
      <c r="H146" s="45">
        <v>0.14000000000000001</v>
      </c>
      <c r="I146" s="45">
        <v>0.67</v>
      </c>
      <c r="J146" s="45">
        <v>0.25</v>
      </c>
      <c r="K146" s="45">
        <v>0.69</v>
      </c>
      <c r="L146" s="45">
        <v>1.88</v>
      </c>
      <c r="M146" s="45">
        <v>0</v>
      </c>
      <c r="N146" s="45">
        <v>0.22</v>
      </c>
      <c r="O146" s="45">
        <v>0.64</v>
      </c>
      <c r="P146" s="45">
        <v>0.94</v>
      </c>
      <c r="Q146" s="45">
        <v>1.46</v>
      </c>
      <c r="R146" s="45">
        <v>0.26</v>
      </c>
      <c r="S146" s="45">
        <v>0.45</v>
      </c>
      <c r="T146" s="45">
        <v>1.73</v>
      </c>
      <c r="U146" s="45">
        <v>0.32</v>
      </c>
      <c r="V146" s="45">
        <v>0.19</v>
      </c>
      <c r="W146" s="45">
        <v>0.69</v>
      </c>
      <c r="X146" s="45">
        <v>0.01</v>
      </c>
      <c r="Y146" s="45">
        <v>0.06</v>
      </c>
      <c r="Z146" s="45">
        <v>0.35</v>
      </c>
      <c r="AA146" s="45">
        <v>2.8</v>
      </c>
      <c r="AB146" s="45">
        <v>1.47</v>
      </c>
      <c r="AC146" s="45">
        <v>0.84</v>
      </c>
      <c r="AD146" s="45">
        <v>0.38</v>
      </c>
      <c r="AE146" s="45">
        <v>1.49</v>
      </c>
      <c r="AF146" s="45">
        <v>1.1000000000000001</v>
      </c>
      <c r="AG146" s="159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6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BM147" s="56"/>
    </row>
    <row r="148" spans="1:65" ht="15">
      <c r="B148" s="8" t="s">
        <v>485</v>
      </c>
      <c r="BM148" s="28" t="s">
        <v>67</v>
      </c>
    </row>
    <row r="149" spans="1:65" ht="15">
      <c r="A149" s="25" t="s">
        <v>19</v>
      </c>
      <c r="B149" s="18" t="s">
        <v>114</v>
      </c>
      <c r="C149" s="15" t="s">
        <v>115</v>
      </c>
      <c r="D149" s="16" t="s">
        <v>233</v>
      </c>
      <c r="E149" s="17" t="s">
        <v>233</v>
      </c>
      <c r="F149" s="17" t="s">
        <v>233</v>
      </c>
      <c r="G149" s="17" t="s">
        <v>233</v>
      </c>
      <c r="H149" s="17" t="s">
        <v>233</v>
      </c>
      <c r="I149" s="17" t="s">
        <v>233</v>
      </c>
      <c r="J149" s="17" t="s">
        <v>233</v>
      </c>
      <c r="K149" s="17" t="s">
        <v>233</v>
      </c>
      <c r="L149" s="17" t="s">
        <v>233</v>
      </c>
      <c r="M149" s="17" t="s">
        <v>233</v>
      </c>
      <c r="N149" s="17" t="s">
        <v>233</v>
      </c>
      <c r="O149" s="17" t="s">
        <v>233</v>
      </c>
      <c r="P149" s="17" t="s">
        <v>233</v>
      </c>
      <c r="Q149" s="17" t="s">
        <v>233</v>
      </c>
      <c r="R149" s="17" t="s">
        <v>233</v>
      </c>
      <c r="S149" s="17" t="s">
        <v>233</v>
      </c>
      <c r="T149" s="17" t="s">
        <v>233</v>
      </c>
      <c r="U149" s="17" t="s">
        <v>233</v>
      </c>
      <c r="V149" s="17" t="s">
        <v>233</v>
      </c>
      <c r="W149" s="17" t="s">
        <v>233</v>
      </c>
      <c r="X149" s="17" t="s">
        <v>233</v>
      </c>
      <c r="Y149" s="17" t="s">
        <v>233</v>
      </c>
      <c r="Z149" s="17" t="s">
        <v>233</v>
      </c>
      <c r="AA149" s="17" t="s">
        <v>233</v>
      </c>
      <c r="AB149" s="17" t="s">
        <v>233</v>
      </c>
      <c r="AC149" s="17" t="s">
        <v>233</v>
      </c>
      <c r="AD149" s="17" t="s">
        <v>233</v>
      </c>
      <c r="AE149" s="17" t="s">
        <v>233</v>
      </c>
      <c r="AF149" s="17" t="s">
        <v>233</v>
      </c>
      <c r="AG149" s="159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234</v>
      </c>
      <c r="C150" s="9" t="s">
        <v>234</v>
      </c>
      <c r="D150" s="156" t="s">
        <v>244</v>
      </c>
      <c r="E150" s="158" t="s">
        <v>245</v>
      </c>
      <c r="F150" s="158" t="s">
        <v>246</v>
      </c>
      <c r="G150" s="158" t="s">
        <v>247</v>
      </c>
      <c r="H150" s="158" t="s">
        <v>248</v>
      </c>
      <c r="I150" s="158" t="s">
        <v>249</v>
      </c>
      <c r="J150" s="158" t="s">
        <v>250</v>
      </c>
      <c r="K150" s="158" t="s">
        <v>251</v>
      </c>
      <c r="L150" s="158" t="s">
        <v>252</v>
      </c>
      <c r="M150" s="158" t="s">
        <v>253</v>
      </c>
      <c r="N150" s="158" t="s">
        <v>254</v>
      </c>
      <c r="O150" s="158" t="s">
        <v>255</v>
      </c>
      <c r="P150" s="158" t="s">
        <v>256</v>
      </c>
      <c r="Q150" s="158" t="s">
        <v>257</v>
      </c>
      <c r="R150" s="158" t="s">
        <v>258</v>
      </c>
      <c r="S150" s="158" t="s">
        <v>259</v>
      </c>
      <c r="T150" s="158" t="s">
        <v>260</v>
      </c>
      <c r="U150" s="158" t="s">
        <v>261</v>
      </c>
      <c r="V150" s="158" t="s">
        <v>262</v>
      </c>
      <c r="W150" s="158" t="s">
        <v>263</v>
      </c>
      <c r="X150" s="158" t="s">
        <v>264</v>
      </c>
      <c r="Y150" s="158" t="s">
        <v>265</v>
      </c>
      <c r="Z150" s="158" t="s">
        <v>266</v>
      </c>
      <c r="AA150" s="158" t="s">
        <v>267</v>
      </c>
      <c r="AB150" s="158" t="s">
        <v>268</v>
      </c>
      <c r="AC150" s="158" t="s">
        <v>269</v>
      </c>
      <c r="AD150" s="158" t="s">
        <v>270</v>
      </c>
      <c r="AE150" s="158" t="s">
        <v>235</v>
      </c>
      <c r="AF150" s="158" t="s">
        <v>271</v>
      </c>
      <c r="AG150" s="159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118</v>
      </c>
      <c r="E151" s="11" t="s">
        <v>285</v>
      </c>
      <c r="F151" s="11" t="s">
        <v>285</v>
      </c>
      <c r="G151" s="11" t="s">
        <v>286</v>
      </c>
      <c r="H151" s="11" t="s">
        <v>286</v>
      </c>
      <c r="I151" s="11" t="s">
        <v>286</v>
      </c>
      <c r="J151" s="11" t="s">
        <v>286</v>
      </c>
      <c r="K151" s="11" t="s">
        <v>286</v>
      </c>
      <c r="L151" s="11" t="s">
        <v>286</v>
      </c>
      <c r="M151" s="11" t="s">
        <v>285</v>
      </c>
      <c r="N151" s="11" t="s">
        <v>285</v>
      </c>
      <c r="O151" s="11" t="s">
        <v>285</v>
      </c>
      <c r="P151" s="11" t="s">
        <v>285</v>
      </c>
      <c r="Q151" s="11" t="s">
        <v>286</v>
      </c>
      <c r="R151" s="11" t="s">
        <v>118</v>
      </c>
      <c r="S151" s="11" t="s">
        <v>118</v>
      </c>
      <c r="T151" s="11" t="s">
        <v>285</v>
      </c>
      <c r="U151" s="11" t="s">
        <v>286</v>
      </c>
      <c r="V151" s="11" t="s">
        <v>285</v>
      </c>
      <c r="W151" s="11" t="s">
        <v>286</v>
      </c>
      <c r="X151" s="11" t="s">
        <v>286</v>
      </c>
      <c r="Y151" s="11" t="s">
        <v>118</v>
      </c>
      <c r="Z151" s="11" t="s">
        <v>285</v>
      </c>
      <c r="AA151" s="11" t="s">
        <v>118</v>
      </c>
      <c r="AB151" s="11" t="s">
        <v>286</v>
      </c>
      <c r="AC151" s="11" t="s">
        <v>286</v>
      </c>
      <c r="AD151" s="11" t="s">
        <v>286</v>
      </c>
      <c r="AE151" s="11" t="s">
        <v>118</v>
      </c>
      <c r="AF151" s="11" t="s">
        <v>118</v>
      </c>
      <c r="AG151" s="159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0</v>
      </c>
    </row>
    <row r="152" spans="1:65">
      <c r="A152" s="30"/>
      <c r="B152" s="19"/>
      <c r="C152" s="9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159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8">
        <v>1</v>
      </c>
      <c r="C153" s="14">
        <v>1</v>
      </c>
      <c r="D153" s="230">
        <v>91</v>
      </c>
      <c r="E153" s="230">
        <v>85.7</v>
      </c>
      <c r="F153" s="230">
        <v>76.5</v>
      </c>
      <c r="G153" s="230">
        <v>84.5</v>
      </c>
      <c r="H153" s="230">
        <v>81.8</v>
      </c>
      <c r="I153" s="230">
        <v>78.599999999999994</v>
      </c>
      <c r="J153" s="230">
        <v>82.4</v>
      </c>
      <c r="K153" s="230">
        <v>85.1</v>
      </c>
      <c r="L153" s="230">
        <v>84.2</v>
      </c>
      <c r="M153" s="230">
        <v>87.78</v>
      </c>
      <c r="N153" s="230">
        <v>84.2</v>
      </c>
      <c r="O153" s="230">
        <v>81.48</v>
      </c>
      <c r="P153" s="230">
        <v>84.34302181986439</v>
      </c>
      <c r="Q153" s="230">
        <v>78.834000000000003</v>
      </c>
      <c r="R153" s="230">
        <v>84.562377325666105</v>
      </c>
      <c r="S153" s="230">
        <v>81.91</v>
      </c>
      <c r="T153" s="230">
        <v>85.6</v>
      </c>
      <c r="U153" s="230">
        <v>78.599999999999994</v>
      </c>
      <c r="V153" s="230">
        <v>72.709999999999994</v>
      </c>
      <c r="W153" s="230">
        <v>79.709999999999994</v>
      </c>
      <c r="X153" s="230">
        <v>84.29</v>
      </c>
      <c r="Y153" s="230">
        <v>87.18</v>
      </c>
      <c r="Z153" s="230">
        <v>88.91</v>
      </c>
      <c r="AA153" s="230">
        <v>95.5</v>
      </c>
      <c r="AB153" s="230">
        <v>73.400000000000006</v>
      </c>
      <c r="AC153" s="230">
        <v>82.6</v>
      </c>
      <c r="AD153" s="230">
        <v>83.42</v>
      </c>
      <c r="AE153" s="230">
        <v>88</v>
      </c>
      <c r="AF153" s="230">
        <v>80</v>
      </c>
      <c r="AG153" s="233"/>
      <c r="AH153" s="234"/>
      <c r="AI153" s="234"/>
      <c r="AJ153" s="234"/>
      <c r="AK153" s="234"/>
      <c r="AL153" s="234"/>
      <c r="AM153" s="234"/>
      <c r="AN153" s="234"/>
      <c r="AO153" s="234"/>
      <c r="AP153" s="234"/>
      <c r="AQ153" s="234"/>
      <c r="AR153" s="234"/>
      <c r="AS153" s="234"/>
      <c r="AT153" s="234"/>
      <c r="AU153" s="234"/>
      <c r="AV153" s="234"/>
      <c r="AW153" s="234"/>
      <c r="AX153" s="234"/>
      <c r="AY153" s="234"/>
      <c r="AZ153" s="234"/>
      <c r="BA153" s="234"/>
      <c r="BB153" s="234"/>
      <c r="BC153" s="234"/>
      <c r="BD153" s="234"/>
      <c r="BE153" s="234"/>
      <c r="BF153" s="234"/>
      <c r="BG153" s="234"/>
      <c r="BH153" s="234"/>
      <c r="BI153" s="234"/>
      <c r="BJ153" s="234"/>
      <c r="BK153" s="234"/>
      <c r="BL153" s="234"/>
      <c r="BM153" s="235">
        <v>1</v>
      </c>
    </row>
    <row r="154" spans="1:65">
      <c r="A154" s="30"/>
      <c r="B154" s="19">
        <v>1</v>
      </c>
      <c r="C154" s="9">
        <v>2</v>
      </c>
      <c r="D154" s="236">
        <v>93</v>
      </c>
      <c r="E154" s="236">
        <v>84.1</v>
      </c>
      <c r="F154" s="236">
        <v>70.900000000000006</v>
      </c>
      <c r="G154" s="236">
        <v>86.6</v>
      </c>
      <c r="H154" s="237">
        <v>75.400000000000006</v>
      </c>
      <c r="I154" s="236">
        <v>76</v>
      </c>
      <c r="J154" s="236">
        <v>80.8</v>
      </c>
      <c r="K154" s="236">
        <v>87.4</v>
      </c>
      <c r="L154" s="236">
        <v>83.5</v>
      </c>
      <c r="M154" s="236">
        <v>86.63</v>
      </c>
      <c r="N154" s="236">
        <v>83.3</v>
      </c>
      <c r="O154" s="236">
        <v>88.07</v>
      </c>
      <c r="P154" s="236">
        <v>82.215057243882825</v>
      </c>
      <c r="Q154" s="236">
        <v>80.620999999999995</v>
      </c>
      <c r="R154" s="236">
        <v>88.246552628850012</v>
      </c>
      <c r="S154" s="236">
        <v>81.599999999999994</v>
      </c>
      <c r="T154" s="236">
        <v>85.7</v>
      </c>
      <c r="U154" s="236">
        <v>79.3</v>
      </c>
      <c r="V154" s="236">
        <v>69.930000000000007</v>
      </c>
      <c r="W154" s="236">
        <v>81.31</v>
      </c>
      <c r="X154" s="236">
        <v>82</v>
      </c>
      <c r="Y154" s="236">
        <v>87.68</v>
      </c>
      <c r="Z154" s="236">
        <v>84.27</v>
      </c>
      <c r="AA154" s="236">
        <v>91.9</v>
      </c>
      <c r="AB154" s="236">
        <v>72.3</v>
      </c>
      <c r="AC154" s="236">
        <v>79.5</v>
      </c>
      <c r="AD154" s="236">
        <v>82.08</v>
      </c>
      <c r="AE154" s="236">
        <v>88</v>
      </c>
      <c r="AF154" s="236">
        <v>80</v>
      </c>
      <c r="AG154" s="233"/>
      <c r="AH154" s="234"/>
      <c r="AI154" s="234"/>
      <c r="AJ154" s="234"/>
      <c r="AK154" s="234"/>
      <c r="AL154" s="234"/>
      <c r="AM154" s="234"/>
      <c r="AN154" s="234"/>
      <c r="AO154" s="234"/>
      <c r="AP154" s="234"/>
      <c r="AQ154" s="234"/>
      <c r="AR154" s="234"/>
      <c r="AS154" s="234"/>
      <c r="AT154" s="234"/>
      <c r="AU154" s="234"/>
      <c r="AV154" s="234"/>
      <c r="AW154" s="234"/>
      <c r="AX154" s="234"/>
      <c r="AY154" s="234"/>
      <c r="AZ154" s="234"/>
      <c r="BA154" s="234"/>
      <c r="BB154" s="234"/>
      <c r="BC154" s="234"/>
      <c r="BD154" s="234"/>
      <c r="BE154" s="234"/>
      <c r="BF154" s="234"/>
      <c r="BG154" s="234"/>
      <c r="BH154" s="234"/>
      <c r="BI154" s="234"/>
      <c r="BJ154" s="234"/>
      <c r="BK154" s="234"/>
      <c r="BL154" s="234"/>
      <c r="BM154" s="235" t="e">
        <v>#N/A</v>
      </c>
    </row>
    <row r="155" spans="1:65">
      <c r="A155" s="30"/>
      <c r="B155" s="19">
        <v>1</v>
      </c>
      <c r="C155" s="9">
        <v>3</v>
      </c>
      <c r="D155" s="236">
        <v>92</v>
      </c>
      <c r="E155" s="236">
        <v>83.5</v>
      </c>
      <c r="F155" s="236">
        <v>72.3</v>
      </c>
      <c r="G155" s="236">
        <v>87.2</v>
      </c>
      <c r="H155" s="236">
        <v>80.400000000000006</v>
      </c>
      <c r="I155" s="236">
        <v>73.7</v>
      </c>
      <c r="J155" s="236">
        <v>82.3</v>
      </c>
      <c r="K155" s="236">
        <v>90</v>
      </c>
      <c r="L155" s="236">
        <v>84.3</v>
      </c>
      <c r="M155" s="236">
        <v>89.39</v>
      </c>
      <c r="N155" s="236">
        <v>83.7</v>
      </c>
      <c r="O155" s="236">
        <v>86.63</v>
      </c>
      <c r="P155" s="236">
        <v>82.280287778567896</v>
      </c>
      <c r="Q155" s="236">
        <v>77.765000000000001</v>
      </c>
      <c r="R155" s="236">
        <v>87.030095498850002</v>
      </c>
      <c r="S155" s="236">
        <v>82.39</v>
      </c>
      <c r="T155" s="236">
        <v>86.8</v>
      </c>
      <c r="U155" s="236">
        <v>78</v>
      </c>
      <c r="V155" s="236">
        <v>71.56</v>
      </c>
      <c r="W155" s="236">
        <v>80.52</v>
      </c>
      <c r="X155" s="236">
        <v>82.67</v>
      </c>
      <c r="Y155" s="236">
        <v>89.33</v>
      </c>
      <c r="Z155" s="236">
        <v>85.58</v>
      </c>
      <c r="AA155" s="236">
        <v>88.8</v>
      </c>
      <c r="AB155" s="236">
        <v>75.2</v>
      </c>
      <c r="AC155" s="236">
        <v>82.4</v>
      </c>
      <c r="AD155" s="236">
        <v>82.93</v>
      </c>
      <c r="AE155" s="236">
        <v>87</v>
      </c>
      <c r="AF155" s="236">
        <v>80</v>
      </c>
      <c r="AG155" s="233"/>
      <c r="AH155" s="234"/>
      <c r="AI155" s="234"/>
      <c r="AJ155" s="234"/>
      <c r="AK155" s="234"/>
      <c r="AL155" s="234"/>
      <c r="AM155" s="234"/>
      <c r="AN155" s="234"/>
      <c r="AO155" s="234"/>
      <c r="AP155" s="234"/>
      <c r="AQ155" s="234"/>
      <c r="AR155" s="234"/>
      <c r="AS155" s="234"/>
      <c r="AT155" s="234"/>
      <c r="AU155" s="234"/>
      <c r="AV155" s="234"/>
      <c r="AW155" s="234"/>
      <c r="AX155" s="234"/>
      <c r="AY155" s="234"/>
      <c r="AZ155" s="234"/>
      <c r="BA155" s="234"/>
      <c r="BB155" s="234"/>
      <c r="BC155" s="234"/>
      <c r="BD155" s="234"/>
      <c r="BE155" s="234"/>
      <c r="BF155" s="234"/>
      <c r="BG155" s="234"/>
      <c r="BH155" s="234"/>
      <c r="BI155" s="234"/>
      <c r="BJ155" s="234"/>
      <c r="BK155" s="234"/>
      <c r="BL155" s="234"/>
      <c r="BM155" s="235">
        <v>16</v>
      </c>
    </row>
    <row r="156" spans="1:65">
      <c r="A156" s="30"/>
      <c r="B156" s="19">
        <v>1</v>
      </c>
      <c r="C156" s="9">
        <v>4</v>
      </c>
      <c r="D156" s="236">
        <v>96</v>
      </c>
      <c r="E156" s="236">
        <v>84.6</v>
      </c>
      <c r="F156" s="236">
        <v>73.8</v>
      </c>
      <c r="G156" s="236">
        <v>88</v>
      </c>
      <c r="H156" s="236">
        <v>81.599999999999994</v>
      </c>
      <c r="I156" s="236">
        <v>79.900000000000006</v>
      </c>
      <c r="J156" s="236">
        <v>82.2</v>
      </c>
      <c r="K156" s="236">
        <v>87.7</v>
      </c>
      <c r="L156" s="236">
        <v>82.8</v>
      </c>
      <c r="M156" s="236">
        <v>87.76</v>
      </c>
      <c r="N156" s="236">
        <v>84.6</v>
      </c>
      <c r="O156" s="236">
        <v>85.59</v>
      </c>
      <c r="P156" s="236">
        <v>81.83596693883861</v>
      </c>
      <c r="Q156" s="236">
        <v>79.617999999999995</v>
      </c>
      <c r="R156" s="236">
        <v>84.95581827285001</v>
      </c>
      <c r="S156" s="236">
        <v>80.11</v>
      </c>
      <c r="T156" s="236">
        <v>86.5</v>
      </c>
      <c r="U156" s="236">
        <v>77.7</v>
      </c>
      <c r="V156" s="236">
        <v>71.77</v>
      </c>
      <c r="W156" s="236">
        <v>79.33</v>
      </c>
      <c r="X156" s="236">
        <v>82.78</v>
      </c>
      <c r="Y156" s="236">
        <v>87.05</v>
      </c>
      <c r="Z156" s="236">
        <v>87.16</v>
      </c>
      <c r="AA156" s="236">
        <v>91.9</v>
      </c>
      <c r="AB156" s="236">
        <v>76.599999999999994</v>
      </c>
      <c r="AC156" s="236">
        <v>81.3</v>
      </c>
      <c r="AD156" s="236">
        <v>82.85</v>
      </c>
      <c r="AE156" s="236">
        <v>88</v>
      </c>
      <c r="AF156" s="236">
        <v>80</v>
      </c>
      <c r="AG156" s="233"/>
      <c r="AH156" s="234"/>
      <c r="AI156" s="234"/>
      <c r="AJ156" s="234"/>
      <c r="AK156" s="234"/>
      <c r="AL156" s="234"/>
      <c r="AM156" s="234"/>
      <c r="AN156" s="234"/>
      <c r="AO156" s="234"/>
      <c r="AP156" s="234"/>
      <c r="AQ156" s="234"/>
      <c r="AR156" s="234"/>
      <c r="AS156" s="234"/>
      <c r="AT156" s="234"/>
      <c r="AU156" s="234"/>
      <c r="AV156" s="234"/>
      <c r="AW156" s="234"/>
      <c r="AX156" s="234"/>
      <c r="AY156" s="234"/>
      <c r="AZ156" s="234"/>
      <c r="BA156" s="234"/>
      <c r="BB156" s="234"/>
      <c r="BC156" s="234"/>
      <c r="BD156" s="234"/>
      <c r="BE156" s="234"/>
      <c r="BF156" s="234"/>
      <c r="BG156" s="234"/>
      <c r="BH156" s="234"/>
      <c r="BI156" s="234"/>
      <c r="BJ156" s="234"/>
      <c r="BK156" s="234"/>
      <c r="BL156" s="234"/>
      <c r="BM156" s="235">
        <v>82.976695140313993</v>
      </c>
    </row>
    <row r="157" spans="1:65">
      <c r="A157" s="30"/>
      <c r="B157" s="19">
        <v>1</v>
      </c>
      <c r="C157" s="9">
        <v>5</v>
      </c>
      <c r="D157" s="236">
        <v>92</v>
      </c>
      <c r="E157" s="236">
        <v>86.1</v>
      </c>
      <c r="F157" s="236">
        <v>71.8</v>
      </c>
      <c r="G157" s="236">
        <v>85.8</v>
      </c>
      <c r="H157" s="236">
        <v>79.599999999999994</v>
      </c>
      <c r="I157" s="236">
        <v>78.3</v>
      </c>
      <c r="J157" s="236">
        <v>82.1</v>
      </c>
      <c r="K157" s="236">
        <v>93.5</v>
      </c>
      <c r="L157" s="236">
        <v>84.8</v>
      </c>
      <c r="M157" s="236">
        <v>87.72</v>
      </c>
      <c r="N157" s="236">
        <v>81.8</v>
      </c>
      <c r="O157" s="236">
        <v>83.49</v>
      </c>
      <c r="P157" s="236">
        <v>80.989941821113348</v>
      </c>
      <c r="Q157" s="236">
        <v>79.406999999999996</v>
      </c>
      <c r="R157" s="236">
        <v>86.373760299263594</v>
      </c>
      <c r="S157" s="236">
        <v>81.17</v>
      </c>
      <c r="T157" s="236">
        <v>88</v>
      </c>
      <c r="U157" s="236">
        <v>77.900000000000006</v>
      </c>
      <c r="V157" s="236">
        <v>71.89</v>
      </c>
      <c r="W157" s="236">
        <v>82.78</v>
      </c>
      <c r="X157" s="236">
        <v>84.73</v>
      </c>
      <c r="Y157" s="236">
        <v>86.87</v>
      </c>
      <c r="Z157" s="236">
        <v>86.68</v>
      </c>
      <c r="AA157" s="236">
        <v>93.3</v>
      </c>
      <c r="AB157" s="236">
        <v>71.599999999999994</v>
      </c>
      <c r="AC157" s="236">
        <v>81</v>
      </c>
      <c r="AD157" s="236">
        <v>83.31</v>
      </c>
      <c r="AE157" s="236">
        <v>88</v>
      </c>
      <c r="AF157" s="236">
        <v>80</v>
      </c>
      <c r="AG157" s="233"/>
      <c r="AH157" s="234"/>
      <c r="AI157" s="234"/>
      <c r="AJ157" s="234"/>
      <c r="AK157" s="234"/>
      <c r="AL157" s="234"/>
      <c r="AM157" s="234"/>
      <c r="AN157" s="234"/>
      <c r="AO157" s="234"/>
      <c r="AP157" s="234"/>
      <c r="AQ157" s="234"/>
      <c r="AR157" s="234"/>
      <c r="AS157" s="234"/>
      <c r="AT157" s="234"/>
      <c r="AU157" s="234"/>
      <c r="AV157" s="234"/>
      <c r="AW157" s="234"/>
      <c r="AX157" s="234"/>
      <c r="AY157" s="234"/>
      <c r="AZ157" s="234"/>
      <c r="BA157" s="234"/>
      <c r="BB157" s="234"/>
      <c r="BC157" s="234"/>
      <c r="BD157" s="234"/>
      <c r="BE157" s="234"/>
      <c r="BF157" s="234"/>
      <c r="BG157" s="234"/>
      <c r="BH157" s="234"/>
      <c r="BI157" s="234"/>
      <c r="BJ157" s="234"/>
      <c r="BK157" s="234"/>
      <c r="BL157" s="234"/>
      <c r="BM157" s="235">
        <v>17</v>
      </c>
    </row>
    <row r="158" spans="1:65">
      <c r="A158" s="30"/>
      <c r="B158" s="19">
        <v>1</v>
      </c>
      <c r="C158" s="9">
        <v>6</v>
      </c>
      <c r="D158" s="236">
        <v>95</v>
      </c>
      <c r="E158" s="236">
        <v>83.1</v>
      </c>
      <c r="F158" s="236">
        <v>70.7</v>
      </c>
      <c r="G158" s="236">
        <v>87.6</v>
      </c>
      <c r="H158" s="236">
        <v>82.3</v>
      </c>
      <c r="I158" s="236">
        <v>75.2</v>
      </c>
      <c r="J158" s="237">
        <v>85.6</v>
      </c>
      <c r="K158" s="236">
        <v>85.5</v>
      </c>
      <c r="L158" s="236">
        <v>82.4</v>
      </c>
      <c r="M158" s="236">
        <v>86.13</v>
      </c>
      <c r="N158" s="236">
        <v>82.1</v>
      </c>
      <c r="O158" s="236">
        <v>86.21</v>
      </c>
      <c r="P158" s="236">
        <v>83.022187718539129</v>
      </c>
      <c r="Q158" s="236">
        <v>79.018000000000001</v>
      </c>
      <c r="R158" s="236">
        <v>87.276887068350021</v>
      </c>
      <c r="S158" s="236">
        <v>81.31</v>
      </c>
      <c r="T158" s="236">
        <v>86.1</v>
      </c>
      <c r="U158" s="236">
        <v>78.400000000000006</v>
      </c>
      <c r="V158" s="236">
        <v>71.11</v>
      </c>
      <c r="W158" s="236">
        <v>81.400000000000006</v>
      </c>
      <c r="X158" s="236">
        <v>82.04</v>
      </c>
      <c r="Y158" s="236">
        <v>88.64</v>
      </c>
      <c r="Z158" s="236">
        <v>83.54</v>
      </c>
      <c r="AA158" s="236">
        <v>89.5</v>
      </c>
      <c r="AB158" s="236">
        <v>75.599999999999994</v>
      </c>
      <c r="AC158" s="236">
        <v>80.099999999999994</v>
      </c>
      <c r="AD158" s="236">
        <v>84.07</v>
      </c>
      <c r="AE158" s="236">
        <v>87</v>
      </c>
      <c r="AF158" s="236">
        <v>80</v>
      </c>
      <c r="AG158" s="233"/>
      <c r="AH158" s="234"/>
      <c r="AI158" s="234"/>
      <c r="AJ158" s="234"/>
      <c r="AK158" s="234"/>
      <c r="AL158" s="234"/>
      <c r="AM158" s="234"/>
      <c r="AN158" s="234"/>
      <c r="AO158" s="234"/>
      <c r="AP158" s="234"/>
      <c r="AQ158" s="234"/>
      <c r="AR158" s="234"/>
      <c r="AS158" s="234"/>
      <c r="AT158" s="234"/>
      <c r="AU158" s="234"/>
      <c r="AV158" s="234"/>
      <c r="AW158" s="234"/>
      <c r="AX158" s="234"/>
      <c r="AY158" s="234"/>
      <c r="AZ158" s="234"/>
      <c r="BA158" s="234"/>
      <c r="BB158" s="234"/>
      <c r="BC158" s="234"/>
      <c r="BD158" s="234"/>
      <c r="BE158" s="234"/>
      <c r="BF158" s="234"/>
      <c r="BG158" s="234"/>
      <c r="BH158" s="234"/>
      <c r="BI158" s="234"/>
      <c r="BJ158" s="234"/>
      <c r="BK158" s="234"/>
      <c r="BL158" s="234"/>
      <c r="BM158" s="239"/>
    </row>
    <row r="159" spans="1:65">
      <c r="A159" s="30"/>
      <c r="B159" s="20" t="s">
        <v>237</v>
      </c>
      <c r="C159" s="12"/>
      <c r="D159" s="240">
        <v>93.166666666666671</v>
      </c>
      <c r="E159" s="240">
        <v>84.516666666666666</v>
      </c>
      <c r="F159" s="240">
        <v>72.666666666666671</v>
      </c>
      <c r="G159" s="240">
        <v>86.616666666666674</v>
      </c>
      <c r="H159" s="240">
        <v>80.183333333333323</v>
      </c>
      <c r="I159" s="240">
        <v>76.95</v>
      </c>
      <c r="J159" s="240">
        <v>82.566666666666663</v>
      </c>
      <c r="K159" s="240">
        <v>88.2</v>
      </c>
      <c r="L159" s="240">
        <v>83.666666666666671</v>
      </c>
      <c r="M159" s="240">
        <v>87.568333333333328</v>
      </c>
      <c r="N159" s="240">
        <v>83.283333333333317</v>
      </c>
      <c r="O159" s="240">
        <v>85.24499999999999</v>
      </c>
      <c r="P159" s="240">
        <v>82.447743886801035</v>
      </c>
      <c r="Q159" s="240">
        <v>79.210499999999982</v>
      </c>
      <c r="R159" s="240">
        <v>86.407581848971631</v>
      </c>
      <c r="S159" s="240">
        <v>81.415000000000006</v>
      </c>
      <c r="T159" s="240">
        <v>86.45</v>
      </c>
      <c r="U159" s="240">
        <v>78.316666666666663</v>
      </c>
      <c r="V159" s="240">
        <v>71.49499999999999</v>
      </c>
      <c r="W159" s="240">
        <v>80.841666666666654</v>
      </c>
      <c r="X159" s="240">
        <v>83.085000000000008</v>
      </c>
      <c r="Y159" s="240">
        <v>87.791666666666671</v>
      </c>
      <c r="Z159" s="240">
        <v>86.023333333333326</v>
      </c>
      <c r="AA159" s="240">
        <v>91.816666666666677</v>
      </c>
      <c r="AB159" s="240">
        <v>74.116666666666674</v>
      </c>
      <c r="AC159" s="240">
        <v>81.149999999999991</v>
      </c>
      <c r="AD159" s="240">
        <v>83.11</v>
      </c>
      <c r="AE159" s="240">
        <v>87.666666666666671</v>
      </c>
      <c r="AF159" s="240">
        <v>80</v>
      </c>
      <c r="AG159" s="233"/>
      <c r="AH159" s="234"/>
      <c r="AI159" s="234"/>
      <c r="AJ159" s="234"/>
      <c r="AK159" s="234"/>
      <c r="AL159" s="234"/>
      <c r="AM159" s="234"/>
      <c r="AN159" s="234"/>
      <c r="AO159" s="234"/>
      <c r="AP159" s="234"/>
      <c r="AQ159" s="234"/>
      <c r="AR159" s="234"/>
      <c r="AS159" s="234"/>
      <c r="AT159" s="234"/>
      <c r="AU159" s="234"/>
      <c r="AV159" s="234"/>
      <c r="AW159" s="234"/>
      <c r="AX159" s="234"/>
      <c r="AY159" s="234"/>
      <c r="AZ159" s="234"/>
      <c r="BA159" s="234"/>
      <c r="BB159" s="234"/>
      <c r="BC159" s="234"/>
      <c r="BD159" s="234"/>
      <c r="BE159" s="234"/>
      <c r="BF159" s="234"/>
      <c r="BG159" s="234"/>
      <c r="BH159" s="234"/>
      <c r="BI159" s="234"/>
      <c r="BJ159" s="234"/>
      <c r="BK159" s="234"/>
      <c r="BL159" s="234"/>
      <c r="BM159" s="239"/>
    </row>
    <row r="160" spans="1:65">
      <c r="A160" s="30"/>
      <c r="B160" s="3" t="s">
        <v>238</v>
      </c>
      <c r="C160" s="29"/>
      <c r="D160" s="236">
        <v>92.5</v>
      </c>
      <c r="E160" s="236">
        <v>84.35</v>
      </c>
      <c r="F160" s="236">
        <v>72.05</v>
      </c>
      <c r="G160" s="236">
        <v>86.9</v>
      </c>
      <c r="H160" s="236">
        <v>81</v>
      </c>
      <c r="I160" s="236">
        <v>77.150000000000006</v>
      </c>
      <c r="J160" s="236">
        <v>82.25</v>
      </c>
      <c r="K160" s="236">
        <v>87.550000000000011</v>
      </c>
      <c r="L160" s="236">
        <v>83.85</v>
      </c>
      <c r="M160" s="236">
        <v>87.740000000000009</v>
      </c>
      <c r="N160" s="236">
        <v>83.5</v>
      </c>
      <c r="O160" s="236">
        <v>85.9</v>
      </c>
      <c r="P160" s="236">
        <v>82.24767251122536</v>
      </c>
      <c r="Q160" s="236">
        <v>79.212500000000006</v>
      </c>
      <c r="R160" s="236">
        <v>86.701927899056798</v>
      </c>
      <c r="S160" s="236">
        <v>81.454999999999998</v>
      </c>
      <c r="T160" s="236">
        <v>86.3</v>
      </c>
      <c r="U160" s="236">
        <v>78.2</v>
      </c>
      <c r="V160" s="236">
        <v>71.664999999999992</v>
      </c>
      <c r="W160" s="236">
        <v>80.914999999999992</v>
      </c>
      <c r="X160" s="236">
        <v>82.724999999999994</v>
      </c>
      <c r="Y160" s="236">
        <v>87.43</v>
      </c>
      <c r="Z160" s="236">
        <v>86.13</v>
      </c>
      <c r="AA160" s="236">
        <v>91.9</v>
      </c>
      <c r="AB160" s="236">
        <v>74.300000000000011</v>
      </c>
      <c r="AC160" s="236">
        <v>81.150000000000006</v>
      </c>
      <c r="AD160" s="236">
        <v>83.12</v>
      </c>
      <c r="AE160" s="236">
        <v>88</v>
      </c>
      <c r="AF160" s="236">
        <v>80</v>
      </c>
      <c r="AG160" s="233"/>
      <c r="AH160" s="234"/>
      <c r="AI160" s="234"/>
      <c r="AJ160" s="234"/>
      <c r="AK160" s="234"/>
      <c r="AL160" s="234"/>
      <c r="AM160" s="234"/>
      <c r="AN160" s="234"/>
      <c r="AO160" s="234"/>
      <c r="AP160" s="234"/>
      <c r="AQ160" s="234"/>
      <c r="AR160" s="234"/>
      <c r="AS160" s="234"/>
      <c r="AT160" s="234"/>
      <c r="AU160" s="234"/>
      <c r="AV160" s="234"/>
      <c r="AW160" s="234"/>
      <c r="AX160" s="234"/>
      <c r="AY160" s="234"/>
      <c r="AZ160" s="234"/>
      <c r="BA160" s="234"/>
      <c r="BB160" s="234"/>
      <c r="BC160" s="234"/>
      <c r="BD160" s="234"/>
      <c r="BE160" s="234"/>
      <c r="BF160" s="234"/>
      <c r="BG160" s="234"/>
      <c r="BH160" s="234"/>
      <c r="BI160" s="234"/>
      <c r="BJ160" s="234"/>
      <c r="BK160" s="234"/>
      <c r="BL160" s="234"/>
      <c r="BM160" s="239"/>
    </row>
    <row r="161" spans="1:65">
      <c r="A161" s="30"/>
      <c r="B161" s="3" t="s">
        <v>239</v>
      </c>
      <c r="C161" s="29"/>
      <c r="D161" s="228">
        <v>1.9407902170679516</v>
      </c>
      <c r="E161" s="228">
        <v>1.1940128419186573</v>
      </c>
      <c r="F161" s="228">
        <v>2.1841855843006246</v>
      </c>
      <c r="G161" s="228">
        <v>1.2937026963976948</v>
      </c>
      <c r="H161" s="228">
        <v>2.5443401240138179</v>
      </c>
      <c r="I161" s="228">
        <v>2.356904749878534</v>
      </c>
      <c r="J161" s="228">
        <v>1.5983324643723729</v>
      </c>
      <c r="K161" s="228">
        <v>3.1343260838655582</v>
      </c>
      <c r="L161" s="228">
        <v>0.9330952077181961</v>
      </c>
      <c r="M161" s="228">
        <v>1.1289183613825546</v>
      </c>
      <c r="N161" s="228">
        <v>1.1267948645013739</v>
      </c>
      <c r="O161" s="228">
        <v>2.3750515783872959</v>
      </c>
      <c r="P161" s="228">
        <v>1.1405004759435649</v>
      </c>
      <c r="Q161" s="228">
        <v>0.94471768269679135</v>
      </c>
      <c r="R161" s="228">
        <v>1.4169382095896184</v>
      </c>
      <c r="S161" s="228">
        <v>0.77510644430297393</v>
      </c>
      <c r="T161" s="228">
        <v>0.88713020464867576</v>
      </c>
      <c r="U161" s="228">
        <v>0.58452259722500322</v>
      </c>
      <c r="V161" s="228">
        <v>0.92839108138757587</v>
      </c>
      <c r="W161" s="228">
        <v>1.2615453486366131</v>
      </c>
      <c r="X161" s="228">
        <v>1.1569399292962459</v>
      </c>
      <c r="Y161" s="228">
        <v>0.98714571703809917</v>
      </c>
      <c r="Z161" s="228">
        <v>1.9745244153128771</v>
      </c>
      <c r="AA161" s="228">
        <v>2.4596070146807332</v>
      </c>
      <c r="AB161" s="228">
        <v>1.9843554789066058</v>
      </c>
      <c r="AC161" s="228">
        <v>1.2275992831539133</v>
      </c>
      <c r="AD161" s="228">
        <v>0.66612311174436711</v>
      </c>
      <c r="AE161" s="228">
        <v>0.5163977794943222</v>
      </c>
      <c r="AF161" s="228">
        <v>0</v>
      </c>
      <c r="AG161" s="222"/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3"/>
      <c r="AW161" s="223"/>
      <c r="AX161" s="223"/>
      <c r="AY161" s="223"/>
      <c r="AZ161" s="223"/>
      <c r="BA161" s="223"/>
      <c r="BB161" s="223"/>
      <c r="BC161" s="223"/>
      <c r="BD161" s="223"/>
      <c r="BE161" s="223"/>
      <c r="BF161" s="223"/>
      <c r="BG161" s="223"/>
      <c r="BH161" s="223"/>
      <c r="BI161" s="223"/>
      <c r="BJ161" s="223"/>
      <c r="BK161" s="223"/>
      <c r="BL161" s="223"/>
      <c r="BM161" s="226"/>
    </row>
    <row r="162" spans="1:65">
      <c r="A162" s="30"/>
      <c r="B162" s="3" t="s">
        <v>87</v>
      </c>
      <c r="C162" s="29"/>
      <c r="D162" s="13">
        <v>2.0831379789638119E-2</v>
      </c>
      <c r="E162" s="13">
        <v>1.4127542992529963E-2</v>
      </c>
      <c r="F162" s="13">
        <v>3.0057599783953549E-2</v>
      </c>
      <c r="G162" s="13">
        <v>1.4935955702109233E-2</v>
      </c>
      <c r="H162" s="13">
        <v>3.1731533452677013E-2</v>
      </c>
      <c r="I162" s="13">
        <v>3.062904158386659E-2</v>
      </c>
      <c r="J162" s="13">
        <v>1.9358083944760268E-2</v>
      </c>
      <c r="K162" s="13">
        <v>3.5536576914575492E-2</v>
      </c>
      <c r="L162" s="13">
        <v>1.115253236316569E-2</v>
      </c>
      <c r="M162" s="13">
        <v>1.2891856204288704E-2</v>
      </c>
      <c r="N162" s="13">
        <v>1.3529656167717119E-2</v>
      </c>
      <c r="O162" s="13">
        <v>2.7861476665931095E-2</v>
      </c>
      <c r="P162" s="13">
        <v>1.3833010124685125E-2</v>
      </c>
      <c r="Q162" s="13">
        <v>1.1926672381777562E-2</v>
      </c>
      <c r="R162" s="13">
        <v>1.6398308797325543E-2</v>
      </c>
      <c r="S162" s="13">
        <v>9.520437810022403E-3</v>
      </c>
      <c r="T162" s="13">
        <v>1.0261772176387227E-2</v>
      </c>
      <c r="U162" s="13">
        <v>7.4635785983188331E-3</v>
      </c>
      <c r="V162" s="13">
        <v>1.2985398718617749E-2</v>
      </c>
      <c r="W162" s="13">
        <v>1.5605137803978311E-2</v>
      </c>
      <c r="X162" s="13">
        <v>1.3924774980998325E-2</v>
      </c>
      <c r="Y162" s="13">
        <v>1.1244184721838813E-2</v>
      </c>
      <c r="Z162" s="13">
        <v>2.2953358569142605E-2</v>
      </c>
      <c r="AA162" s="13">
        <v>2.678824121997531E-2</v>
      </c>
      <c r="AB162" s="13">
        <v>2.6773404257790945E-2</v>
      </c>
      <c r="AC162" s="13">
        <v>1.5127532756055618E-2</v>
      </c>
      <c r="AD162" s="13">
        <v>8.0149574268363263E-3</v>
      </c>
      <c r="AE162" s="13">
        <v>5.8904689676158419E-3</v>
      </c>
      <c r="AF162" s="13">
        <v>0</v>
      </c>
      <c r="AG162" s="159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6"/>
    </row>
    <row r="163" spans="1:65">
      <c r="A163" s="30"/>
      <c r="B163" s="3" t="s">
        <v>240</v>
      </c>
      <c r="C163" s="29"/>
      <c r="D163" s="13">
        <v>0.12280522270887495</v>
      </c>
      <c r="E163" s="13">
        <v>1.855908485808655E-2</v>
      </c>
      <c r="F163" s="13">
        <v>-0.12425209820917804</v>
      </c>
      <c r="G163" s="13">
        <v>4.3867395781399532E-2</v>
      </c>
      <c r="H163" s="13">
        <v>-3.3664413872558807E-2</v>
      </c>
      <c r="I163" s="13">
        <v>-7.2631178310040179E-2</v>
      </c>
      <c r="J163" s="13">
        <v>-4.9414895707038387E-3</v>
      </c>
      <c r="K163" s="13">
        <v>6.2949058779135258E-2</v>
      </c>
      <c r="L163" s="13">
        <v>8.3152447224601467E-3</v>
      </c>
      <c r="M163" s="13">
        <v>5.533647954109111E-2</v>
      </c>
      <c r="N163" s="13">
        <v>3.6954736809027278E-3</v>
      </c>
      <c r="O163" s="13">
        <v>2.7336649837045091E-2</v>
      </c>
      <c r="P163" s="13">
        <v>-6.3746965653247445E-3</v>
      </c>
      <c r="Q163" s="13">
        <v>-4.5388589337588825E-2</v>
      </c>
      <c r="R163" s="13">
        <v>4.1347594078746885E-2</v>
      </c>
      <c r="S163" s="13">
        <v>-1.8820888656425172E-2</v>
      </c>
      <c r="T163" s="13">
        <v>4.1858799676374625E-2</v>
      </c>
      <c r="U163" s="13">
        <v>-5.6160690248836742E-2</v>
      </c>
      <c r="V163" s="13">
        <v>-0.13837252882750273</v>
      </c>
      <c r="W163" s="13">
        <v>-2.573045925771078E-2</v>
      </c>
      <c r="X163" s="13">
        <v>1.3052443159236038E-3</v>
      </c>
      <c r="Y163" s="13">
        <v>5.802799832182437E-2</v>
      </c>
      <c r="Z163" s="13">
        <v>3.6716793647511015E-2</v>
      </c>
      <c r="AA163" s="13">
        <v>0.10653559425817383</v>
      </c>
      <c r="AB163" s="13">
        <v>-0.10677731209546204</v>
      </c>
      <c r="AC163" s="13">
        <v>-2.201455646341488E-2</v>
      </c>
      <c r="AD163" s="13">
        <v>1.6065337316770734E-3</v>
      </c>
      <c r="AE163" s="13">
        <v>5.6521551243055912E-2</v>
      </c>
      <c r="AF163" s="13">
        <v>-3.5873869588086027E-2</v>
      </c>
      <c r="AG163" s="159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6"/>
    </row>
    <row r="164" spans="1:65">
      <c r="A164" s="30"/>
      <c r="B164" s="46" t="s">
        <v>241</v>
      </c>
      <c r="C164" s="47"/>
      <c r="D164" s="45">
        <v>2.06</v>
      </c>
      <c r="E164" s="45">
        <v>0.28999999999999998</v>
      </c>
      <c r="F164" s="45">
        <v>2.14</v>
      </c>
      <c r="G164" s="45">
        <v>0.72</v>
      </c>
      <c r="H164" s="45">
        <v>0.6</v>
      </c>
      <c r="I164" s="45">
        <v>1.26</v>
      </c>
      <c r="J164" s="45">
        <v>0.11</v>
      </c>
      <c r="K164" s="45">
        <v>1.04</v>
      </c>
      <c r="L164" s="45">
        <v>0.11</v>
      </c>
      <c r="M164" s="45">
        <v>0.91</v>
      </c>
      <c r="N164" s="45">
        <v>0.04</v>
      </c>
      <c r="O164" s="45">
        <v>0.44</v>
      </c>
      <c r="P164" s="45">
        <v>0.14000000000000001</v>
      </c>
      <c r="Q164" s="45">
        <v>0.8</v>
      </c>
      <c r="R164" s="45">
        <v>0.67</v>
      </c>
      <c r="S164" s="45">
        <v>0.35</v>
      </c>
      <c r="T164" s="45">
        <v>0.68</v>
      </c>
      <c r="U164" s="45">
        <v>0.98</v>
      </c>
      <c r="V164" s="45">
        <v>2.38</v>
      </c>
      <c r="W164" s="45">
        <v>0.46</v>
      </c>
      <c r="X164" s="45">
        <v>0.01</v>
      </c>
      <c r="Y164" s="45">
        <v>0.96</v>
      </c>
      <c r="Z164" s="45">
        <v>0.6</v>
      </c>
      <c r="AA164" s="45">
        <v>1.78</v>
      </c>
      <c r="AB164" s="45">
        <v>1.84</v>
      </c>
      <c r="AC164" s="45">
        <v>0.4</v>
      </c>
      <c r="AD164" s="45">
        <v>0</v>
      </c>
      <c r="AE164" s="45">
        <v>0.93</v>
      </c>
      <c r="AF164" s="45">
        <v>0.64</v>
      </c>
      <c r="AG164" s="159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6"/>
    </row>
    <row r="165" spans="1:65">
      <c r="B165" s="3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BM165" s="56"/>
    </row>
    <row r="166" spans="1:65" ht="15">
      <c r="B166" s="8" t="s">
        <v>486</v>
      </c>
      <c r="BM166" s="28" t="s">
        <v>67</v>
      </c>
    </row>
    <row r="167" spans="1:65" ht="15">
      <c r="A167" s="25" t="s">
        <v>22</v>
      </c>
      <c r="B167" s="18" t="s">
        <v>114</v>
      </c>
      <c r="C167" s="15" t="s">
        <v>115</v>
      </c>
      <c r="D167" s="16" t="s">
        <v>233</v>
      </c>
      <c r="E167" s="17" t="s">
        <v>233</v>
      </c>
      <c r="F167" s="17" t="s">
        <v>233</v>
      </c>
      <c r="G167" s="17" t="s">
        <v>233</v>
      </c>
      <c r="H167" s="17" t="s">
        <v>233</v>
      </c>
      <c r="I167" s="17" t="s">
        <v>233</v>
      </c>
      <c r="J167" s="17" t="s">
        <v>233</v>
      </c>
      <c r="K167" s="17" t="s">
        <v>233</v>
      </c>
      <c r="L167" s="17" t="s">
        <v>233</v>
      </c>
      <c r="M167" s="17" t="s">
        <v>233</v>
      </c>
      <c r="N167" s="17" t="s">
        <v>233</v>
      </c>
      <c r="O167" s="17" t="s">
        <v>233</v>
      </c>
      <c r="P167" s="17" t="s">
        <v>233</v>
      </c>
      <c r="Q167" s="17" t="s">
        <v>233</v>
      </c>
      <c r="R167" s="17" t="s">
        <v>233</v>
      </c>
      <c r="S167" s="17" t="s">
        <v>233</v>
      </c>
      <c r="T167" s="17" t="s">
        <v>233</v>
      </c>
      <c r="U167" s="17" t="s">
        <v>233</v>
      </c>
      <c r="V167" s="17" t="s">
        <v>233</v>
      </c>
      <c r="W167" s="17" t="s">
        <v>233</v>
      </c>
      <c r="X167" s="17" t="s">
        <v>233</v>
      </c>
      <c r="Y167" s="159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234</v>
      </c>
      <c r="C168" s="9" t="s">
        <v>234</v>
      </c>
      <c r="D168" s="156" t="s">
        <v>245</v>
      </c>
      <c r="E168" s="158" t="s">
        <v>246</v>
      </c>
      <c r="F168" s="158" t="s">
        <v>247</v>
      </c>
      <c r="G168" s="158" t="s">
        <v>248</v>
      </c>
      <c r="H168" s="158" t="s">
        <v>249</v>
      </c>
      <c r="I168" s="158" t="s">
        <v>250</v>
      </c>
      <c r="J168" s="158" t="s">
        <v>251</v>
      </c>
      <c r="K168" s="158" t="s">
        <v>252</v>
      </c>
      <c r="L168" s="158" t="s">
        <v>253</v>
      </c>
      <c r="M168" s="158" t="s">
        <v>254</v>
      </c>
      <c r="N168" s="158" t="s">
        <v>255</v>
      </c>
      <c r="O168" s="158" t="s">
        <v>256</v>
      </c>
      <c r="P168" s="158" t="s">
        <v>261</v>
      </c>
      <c r="Q168" s="158" t="s">
        <v>262</v>
      </c>
      <c r="R168" s="158" t="s">
        <v>263</v>
      </c>
      <c r="S168" s="158" t="s">
        <v>264</v>
      </c>
      <c r="T168" s="158" t="s">
        <v>266</v>
      </c>
      <c r="U168" s="158" t="s">
        <v>268</v>
      </c>
      <c r="V168" s="158" t="s">
        <v>269</v>
      </c>
      <c r="W168" s="158" t="s">
        <v>270</v>
      </c>
      <c r="X168" s="158" t="s">
        <v>271</v>
      </c>
      <c r="Y168" s="159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285</v>
      </c>
      <c r="E169" s="11" t="s">
        <v>285</v>
      </c>
      <c r="F169" s="11" t="s">
        <v>286</v>
      </c>
      <c r="G169" s="11" t="s">
        <v>286</v>
      </c>
      <c r="H169" s="11" t="s">
        <v>286</v>
      </c>
      <c r="I169" s="11" t="s">
        <v>286</v>
      </c>
      <c r="J169" s="11" t="s">
        <v>286</v>
      </c>
      <c r="K169" s="11" t="s">
        <v>286</v>
      </c>
      <c r="L169" s="11" t="s">
        <v>285</v>
      </c>
      <c r="M169" s="11" t="s">
        <v>285</v>
      </c>
      <c r="N169" s="11" t="s">
        <v>118</v>
      </c>
      <c r="O169" s="11" t="s">
        <v>285</v>
      </c>
      <c r="P169" s="11" t="s">
        <v>286</v>
      </c>
      <c r="Q169" s="11" t="s">
        <v>285</v>
      </c>
      <c r="R169" s="11" t="s">
        <v>286</v>
      </c>
      <c r="S169" s="11" t="s">
        <v>286</v>
      </c>
      <c r="T169" s="11" t="s">
        <v>285</v>
      </c>
      <c r="U169" s="11" t="s">
        <v>286</v>
      </c>
      <c r="V169" s="11" t="s">
        <v>286</v>
      </c>
      <c r="W169" s="11" t="s">
        <v>286</v>
      </c>
      <c r="X169" s="11" t="s">
        <v>286</v>
      </c>
      <c r="Y169" s="159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0</v>
      </c>
    </row>
    <row r="170" spans="1:65">
      <c r="A170" s="30"/>
      <c r="B170" s="19"/>
      <c r="C170" s="9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159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0</v>
      </c>
    </row>
    <row r="171" spans="1:65">
      <c r="A171" s="30"/>
      <c r="B171" s="18">
        <v>1</v>
      </c>
      <c r="C171" s="14">
        <v>1</v>
      </c>
      <c r="D171" s="230">
        <v>63.899999999999991</v>
      </c>
      <c r="E171" s="230">
        <v>71</v>
      </c>
      <c r="F171" s="230">
        <v>75.599999999999994</v>
      </c>
      <c r="G171" s="230">
        <v>62.9</v>
      </c>
      <c r="H171" s="230">
        <v>67.599999999999994</v>
      </c>
      <c r="I171" s="230">
        <v>71.900000000000006</v>
      </c>
      <c r="J171" s="230">
        <v>71.099999999999994</v>
      </c>
      <c r="K171" s="230">
        <v>82.6</v>
      </c>
      <c r="L171" s="230">
        <v>86.5</v>
      </c>
      <c r="M171" s="230">
        <v>64</v>
      </c>
      <c r="N171" s="230">
        <v>83</v>
      </c>
      <c r="O171" s="230">
        <v>71.725867797876504</v>
      </c>
      <c r="P171" s="230">
        <v>82</v>
      </c>
      <c r="Q171" s="230">
        <v>48.43</v>
      </c>
      <c r="R171" s="230">
        <v>59</v>
      </c>
      <c r="S171" s="230">
        <v>76</v>
      </c>
      <c r="T171" s="230">
        <v>83.46</v>
      </c>
      <c r="U171" s="230">
        <v>78.2</v>
      </c>
      <c r="V171" s="230">
        <v>62.360000000000007</v>
      </c>
      <c r="W171" s="230">
        <v>74.31</v>
      </c>
      <c r="X171" s="230">
        <v>81</v>
      </c>
      <c r="Y171" s="233"/>
      <c r="Z171" s="234"/>
      <c r="AA171" s="234"/>
      <c r="AB171" s="234"/>
      <c r="AC171" s="234"/>
      <c r="AD171" s="234"/>
      <c r="AE171" s="234"/>
      <c r="AF171" s="234"/>
      <c r="AG171" s="234"/>
      <c r="AH171" s="234"/>
      <c r="AI171" s="234"/>
      <c r="AJ171" s="234"/>
      <c r="AK171" s="234"/>
      <c r="AL171" s="234"/>
      <c r="AM171" s="234"/>
      <c r="AN171" s="234"/>
      <c r="AO171" s="234"/>
      <c r="AP171" s="234"/>
      <c r="AQ171" s="234"/>
      <c r="AR171" s="234"/>
      <c r="AS171" s="234"/>
      <c r="AT171" s="234"/>
      <c r="AU171" s="234"/>
      <c r="AV171" s="234"/>
      <c r="AW171" s="234"/>
      <c r="AX171" s="234"/>
      <c r="AY171" s="234"/>
      <c r="AZ171" s="234"/>
      <c r="BA171" s="234"/>
      <c r="BB171" s="234"/>
      <c r="BC171" s="234"/>
      <c r="BD171" s="234"/>
      <c r="BE171" s="234"/>
      <c r="BF171" s="234"/>
      <c r="BG171" s="234"/>
      <c r="BH171" s="234"/>
      <c r="BI171" s="234"/>
      <c r="BJ171" s="234"/>
      <c r="BK171" s="234"/>
      <c r="BL171" s="234"/>
      <c r="BM171" s="235">
        <v>1</v>
      </c>
    </row>
    <row r="172" spans="1:65">
      <c r="A172" s="30"/>
      <c r="B172" s="19">
        <v>1</v>
      </c>
      <c r="C172" s="9">
        <v>2</v>
      </c>
      <c r="D172" s="236">
        <v>66.3</v>
      </c>
      <c r="E172" s="236">
        <v>74</v>
      </c>
      <c r="F172" s="236">
        <v>81.400000000000006</v>
      </c>
      <c r="G172" s="236">
        <v>59.9</v>
      </c>
      <c r="H172" s="236">
        <v>69.900000000000006</v>
      </c>
      <c r="I172" s="236">
        <v>71.400000000000006</v>
      </c>
      <c r="J172" s="236">
        <v>74.900000000000006</v>
      </c>
      <c r="K172" s="236">
        <v>81.8</v>
      </c>
      <c r="L172" s="236">
        <v>82.76</v>
      </c>
      <c r="M172" s="236">
        <v>59</v>
      </c>
      <c r="N172" s="236">
        <v>80</v>
      </c>
      <c r="O172" s="236">
        <v>69.886955044213494</v>
      </c>
      <c r="P172" s="236">
        <v>80</v>
      </c>
      <c r="Q172" s="236">
        <v>47.84</v>
      </c>
      <c r="R172" s="236">
        <v>61.100000000000009</v>
      </c>
      <c r="S172" s="236">
        <v>74.599999999999994</v>
      </c>
      <c r="T172" s="236">
        <v>81.88</v>
      </c>
      <c r="U172" s="236">
        <v>79.900000000000006</v>
      </c>
      <c r="V172" s="236">
        <v>52.77</v>
      </c>
      <c r="W172" s="236">
        <v>78.31</v>
      </c>
      <c r="X172" s="236">
        <v>82</v>
      </c>
      <c r="Y172" s="233"/>
      <c r="Z172" s="234"/>
      <c r="AA172" s="234"/>
      <c r="AB172" s="234"/>
      <c r="AC172" s="234"/>
      <c r="AD172" s="234"/>
      <c r="AE172" s="234"/>
      <c r="AF172" s="234"/>
      <c r="AG172" s="234"/>
      <c r="AH172" s="234"/>
      <c r="AI172" s="234"/>
      <c r="AJ172" s="234"/>
      <c r="AK172" s="234"/>
      <c r="AL172" s="234"/>
      <c r="AM172" s="234"/>
      <c r="AN172" s="234"/>
      <c r="AO172" s="234"/>
      <c r="AP172" s="234"/>
      <c r="AQ172" s="234"/>
      <c r="AR172" s="234"/>
      <c r="AS172" s="234"/>
      <c r="AT172" s="234"/>
      <c r="AU172" s="234"/>
      <c r="AV172" s="234"/>
      <c r="AW172" s="234"/>
      <c r="AX172" s="234"/>
      <c r="AY172" s="234"/>
      <c r="AZ172" s="234"/>
      <c r="BA172" s="234"/>
      <c r="BB172" s="234"/>
      <c r="BC172" s="234"/>
      <c r="BD172" s="234"/>
      <c r="BE172" s="234"/>
      <c r="BF172" s="234"/>
      <c r="BG172" s="234"/>
      <c r="BH172" s="234"/>
      <c r="BI172" s="234"/>
      <c r="BJ172" s="234"/>
      <c r="BK172" s="234"/>
      <c r="BL172" s="234"/>
      <c r="BM172" s="235">
        <v>36</v>
      </c>
    </row>
    <row r="173" spans="1:65">
      <c r="A173" s="30"/>
      <c r="B173" s="19">
        <v>1</v>
      </c>
      <c r="C173" s="9">
        <v>3</v>
      </c>
      <c r="D173" s="236">
        <v>66.900000000000006</v>
      </c>
      <c r="E173" s="236">
        <v>76</v>
      </c>
      <c r="F173" s="236">
        <v>79.5</v>
      </c>
      <c r="G173" s="236">
        <v>62.9</v>
      </c>
      <c r="H173" s="236">
        <v>54</v>
      </c>
      <c r="I173" s="236">
        <v>71.099999999999994</v>
      </c>
      <c r="J173" s="236">
        <v>73</v>
      </c>
      <c r="K173" s="236">
        <v>81.900000000000006</v>
      </c>
      <c r="L173" s="236">
        <v>86.74</v>
      </c>
      <c r="M173" s="236">
        <v>66</v>
      </c>
      <c r="N173" s="236">
        <v>79</v>
      </c>
      <c r="O173" s="236">
        <v>72.197460629373552</v>
      </c>
      <c r="P173" s="236">
        <v>80</v>
      </c>
      <c r="Q173" s="236">
        <v>48.76</v>
      </c>
      <c r="R173" s="236">
        <v>59.7</v>
      </c>
      <c r="S173" s="236">
        <v>73.2</v>
      </c>
      <c r="T173" s="236">
        <v>81.17</v>
      </c>
      <c r="U173" s="236">
        <v>94.5</v>
      </c>
      <c r="V173" s="236">
        <v>65.13</v>
      </c>
      <c r="W173" s="236">
        <v>73.489999999999995</v>
      </c>
      <c r="X173" s="236">
        <v>82</v>
      </c>
      <c r="Y173" s="233"/>
      <c r="Z173" s="234"/>
      <c r="AA173" s="234"/>
      <c r="AB173" s="234"/>
      <c r="AC173" s="234"/>
      <c r="AD173" s="234"/>
      <c r="AE173" s="234"/>
      <c r="AF173" s="234"/>
      <c r="AG173" s="234"/>
      <c r="AH173" s="234"/>
      <c r="AI173" s="234"/>
      <c r="AJ173" s="234"/>
      <c r="AK173" s="234"/>
      <c r="AL173" s="234"/>
      <c r="AM173" s="234"/>
      <c r="AN173" s="234"/>
      <c r="AO173" s="234"/>
      <c r="AP173" s="234"/>
      <c r="AQ173" s="234"/>
      <c r="AR173" s="234"/>
      <c r="AS173" s="234"/>
      <c r="AT173" s="234"/>
      <c r="AU173" s="234"/>
      <c r="AV173" s="234"/>
      <c r="AW173" s="234"/>
      <c r="AX173" s="234"/>
      <c r="AY173" s="234"/>
      <c r="AZ173" s="234"/>
      <c r="BA173" s="234"/>
      <c r="BB173" s="234"/>
      <c r="BC173" s="234"/>
      <c r="BD173" s="234"/>
      <c r="BE173" s="234"/>
      <c r="BF173" s="234"/>
      <c r="BG173" s="234"/>
      <c r="BH173" s="234"/>
      <c r="BI173" s="234"/>
      <c r="BJ173" s="234"/>
      <c r="BK173" s="234"/>
      <c r="BL173" s="234"/>
      <c r="BM173" s="235">
        <v>16</v>
      </c>
    </row>
    <row r="174" spans="1:65">
      <c r="A174" s="30"/>
      <c r="B174" s="19">
        <v>1</v>
      </c>
      <c r="C174" s="9">
        <v>4</v>
      </c>
      <c r="D174" s="236">
        <v>65.099999999999994</v>
      </c>
      <c r="E174" s="236">
        <v>75</v>
      </c>
      <c r="F174" s="236">
        <v>83.2</v>
      </c>
      <c r="G174" s="236">
        <v>70.3</v>
      </c>
      <c r="H174" s="236">
        <v>65.599999999999994</v>
      </c>
      <c r="I174" s="236">
        <v>74</v>
      </c>
      <c r="J174" s="236">
        <v>70.599999999999994</v>
      </c>
      <c r="K174" s="236">
        <v>81.8</v>
      </c>
      <c r="L174" s="236">
        <v>85.15</v>
      </c>
      <c r="M174" s="236">
        <v>65</v>
      </c>
      <c r="N174" s="236">
        <v>79</v>
      </c>
      <c r="O174" s="236">
        <v>70.165799271916825</v>
      </c>
      <c r="P174" s="236">
        <v>83</v>
      </c>
      <c r="Q174" s="236">
        <v>48.62</v>
      </c>
      <c r="R174" s="236">
        <v>60.5</v>
      </c>
      <c r="S174" s="236">
        <v>75.8</v>
      </c>
      <c r="T174" s="237">
        <v>77.97</v>
      </c>
      <c r="U174" s="236">
        <v>86.6</v>
      </c>
      <c r="V174" s="236">
        <v>58.97</v>
      </c>
      <c r="W174" s="236">
        <v>72.22</v>
      </c>
      <c r="X174" s="236">
        <v>79</v>
      </c>
      <c r="Y174" s="233"/>
      <c r="Z174" s="234"/>
      <c r="AA174" s="234"/>
      <c r="AB174" s="234"/>
      <c r="AC174" s="234"/>
      <c r="AD174" s="234"/>
      <c r="AE174" s="234"/>
      <c r="AF174" s="234"/>
      <c r="AG174" s="234"/>
      <c r="AH174" s="234"/>
      <c r="AI174" s="234"/>
      <c r="AJ174" s="234"/>
      <c r="AK174" s="234"/>
      <c r="AL174" s="234"/>
      <c r="AM174" s="234"/>
      <c r="AN174" s="234"/>
      <c r="AO174" s="234"/>
      <c r="AP174" s="234"/>
      <c r="AQ174" s="234"/>
      <c r="AR174" s="234"/>
      <c r="AS174" s="234"/>
      <c r="AT174" s="234"/>
      <c r="AU174" s="234"/>
      <c r="AV174" s="234"/>
      <c r="AW174" s="234"/>
      <c r="AX174" s="234"/>
      <c r="AY174" s="234"/>
      <c r="AZ174" s="234"/>
      <c r="BA174" s="234"/>
      <c r="BB174" s="234"/>
      <c r="BC174" s="234"/>
      <c r="BD174" s="234"/>
      <c r="BE174" s="234"/>
      <c r="BF174" s="234"/>
      <c r="BG174" s="234"/>
      <c r="BH174" s="234"/>
      <c r="BI174" s="234"/>
      <c r="BJ174" s="234"/>
      <c r="BK174" s="234"/>
      <c r="BL174" s="234"/>
      <c r="BM174" s="235">
        <v>72.471153643167199</v>
      </c>
    </row>
    <row r="175" spans="1:65">
      <c r="A175" s="30"/>
      <c r="B175" s="19">
        <v>1</v>
      </c>
      <c r="C175" s="9">
        <v>5</v>
      </c>
      <c r="D175" s="236">
        <v>67.900000000000006</v>
      </c>
      <c r="E175" s="236">
        <v>77</v>
      </c>
      <c r="F175" s="236">
        <v>75.7</v>
      </c>
      <c r="G175" s="236">
        <v>71.599999999999994</v>
      </c>
      <c r="H175" s="236">
        <v>61.8</v>
      </c>
      <c r="I175" s="236">
        <v>71.599999999999994</v>
      </c>
      <c r="J175" s="236">
        <v>76</v>
      </c>
      <c r="K175" s="236">
        <v>83.5</v>
      </c>
      <c r="L175" s="236">
        <v>83.34</v>
      </c>
      <c r="M175" s="236">
        <v>63</v>
      </c>
      <c r="N175" s="236">
        <v>76</v>
      </c>
      <c r="O175" s="236">
        <v>68.715277601316473</v>
      </c>
      <c r="P175" s="236">
        <v>80</v>
      </c>
      <c r="Q175" s="236">
        <v>48.53</v>
      </c>
      <c r="R175" s="236">
        <v>60.9</v>
      </c>
      <c r="S175" s="236">
        <v>76.400000000000006</v>
      </c>
      <c r="T175" s="236">
        <v>81.66</v>
      </c>
      <c r="U175" s="236">
        <v>84.4</v>
      </c>
      <c r="V175" s="236">
        <v>58.51</v>
      </c>
      <c r="W175" s="236">
        <v>78.64</v>
      </c>
      <c r="X175" s="236">
        <v>81</v>
      </c>
      <c r="Y175" s="233"/>
      <c r="Z175" s="234"/>
      <c r="AA175" s="234"/>
      <c r="AB175" s="234"/>
      <c r="AC175" s="234"/>
      <c r="AD175" s="234"/>
      <c r="AE175" s="234"/>
      <c r="AF175" s="234"/>
      <c r="AG175" s="234"/>
      <c r="AH175" s="234"/>
      <c r="AI175" s="234"/>
      <c r="AJ175" s="234"/>
      <c r="AK175" s="234"/>
      <c r="AL175" s="234"/>
      <c r="AM175" s="234"/>
      <c r="AN175" s="234"/>
      <c r="AO175" s="234"/>
      <c r="AP175" s="234"/>
      <c r="AQ175" s="234"/>
      <c r="AR175" s="234"/>
      <c r="AS175" s="234"/>
      <c r="AT175" s="234"/>
      <c r="AU175" s="234"/>
      <c r="AV175" s="234"/>
      <c r="AW175" s="234"/>
      <c r="AX175" s="234"/>
      <c r="AY175" s="234"/>
      <c r="AZ175" s="234"/>
      <c r="BA175" s="234"/>
      <c r="BB175" s="234"/>
      <c r="BC175" s="234"/>
      <c r="BD175" s="234"/>
      <c r="BE175" s="234"/>
      <c r="BF175" s="234"/>
      <c r="BG175" s="234"/>
      <c r="BH175" s="234"/>
      <c r="BI175" s="234"/>
      <c r="BJ175" s="234"/>
      <c r="BK175" s="234"/>
      <c r="BL175" s="234"/>
      <c r="BM175" s="235">
        <v>18</v>
      </c>
    </row>
    <row r="176" spans="1:65">
      <c r="A176" s="30"/>
      <c r="B176" s="19">
        <v>1</v>
      </c>
      <c r="C176" s="9">
        <v>6</v>
      </c>
      <c r="D176" s="237">
        <v>55.1</v>
      </c>
      <c r="E176" s="236">
        <v>74</v>
      </c>
      <c r="F176" s="236">
        <v>80</v>
      </c>
      <c r="G176" s="236">
        <v>70</v>
      </c>
      <c r="H176" s="236">
        <v>59.5</v>
      </c>
      <c r="I176" s="237">
        <v>75.7</v>
      </c>
      <c r="J176" s="236">
        <v>76.400000000000006</v>
      </c>
      <c r="K176" s="236">
        <v>80</v>
      </c>
      <c r="L176" s="236">
        <v>82.84</v>
      </c>
      <c r="M176" s="236">
        <v>61</v>
      </c>
      <c r="N176" s="236">
        <v>77</v>
      </c>
      <c r="O176" s="236">
        <v>71.161998694368322</v>
      </c>
      <c r="P176" s="236">
        <v>81</v>
      </c>
      <c r="Q176" s="236">
        <v>48.72</v>
      </c>
      <c r="R176" s="236">
        <v>60</v>
      </c>
      <c r="S176" s="236">
        <v>74.7</v>
      </c>
      <c r="T176" s="236">
        <v>82.14</v>
      </c>
      <c r="U176" s="236">
        <v>84.3</v>
      </c>
      <c r="V176" s="236">
        <v>62.42</v>
      </c>
      <c r="W176" s="236">
        <v>77.86</v>
      </c>
      <c r="X176" s="236">
        <v>79</v>
      </c>
      <c r="Y176" s="233"/>
      <c r="Z176" s="234"/>
      <c r="AA176" s="234"/>
      <c r="AB176" s="234"/>
      <c r="AC176" s="234"/>
      <c r="AD176" s="234"/>
      <c r="AE176" s="234"/>
      <c r="AF176" s="234"/>
      <c r="AG176" s="234"/>
      <c r="AH176" s="234"/>
      <c r="AI176" s="234"/>
      <c r="AJ176" s="234"/>
      <c r="AK176" s="234"/>
      <c r="AL176" s="234"/>
      <c r="AM176" s="234"/>
      <c r="AN176" s="234"/>
      <c r="AO176" s="234"/>
      <c r="AP176" s="234"/>
      <c r="AQ176" s="234"/>
      <c r="AR176" s="234"/>
      <c r="AS176" s="234"/>
      <c r="AT176" s="234"/>
      <c r="AU176" s="234"/>
      <c r="AV176" s="234"/>
      <c r="AW176" s="234"/>
      <c r="AX176" s="234"/>
      <c r="AY176" s="234"/>
      <c r="AZ176" s="234"/>
      <c r="BA176" s="234"/>
      <c r="BB176" s="234"/>
      <c r="BC176" s="234"/>
      <c r="BD176" s="234"/>
      <c r="BE176" s="234"/>
      <c r="BF176" s="234"/>
      <c r="BG176" s="234"/>
      <c r="BH176" s="234"/>
      <c r="BI176" s="234"/>
      <c r="BJ176" s="234"/>
      <c r="BK176" s="234"/>
      <c r="BL176" s="234"/>
      <c r="BM176" s="239"/>
    </row>
    <row r="177" spans="1:65">
      <c r="A177" s="30"/>
      <c r="B177" s="20" t="s">
        <v>237</v>
      </c>
      <c r="C177" s="12"/>
      <c r="D177" s="240">
        <v>64.2</v>
      </c>
      <c r="E177" s="240">
        <v>74.5</v>
      </c>
      <c r="F177" s="240">
        <v>79.233333333333334</v>
      </c>
      <c r="G177" s="240">
        <v>66.266666666666666</v>
      </c>
      <c r="H177" s="240">
        <v>63.06666666666667</v>
      </c>
      <c r="I177" s="240">
        <v>72.61666666666666</v>
      </c>
      <c r="J177" s="240">
        <v>73.666666666666671</v>
      </c>
      <c r="K177" s="240">
        <v>81.933333333333323</v>
      </c>
      <c r="L177" s="240">
        <v>84.555000000000007</v>
      </c>
      <c r="M177" s="240">
        <v>63</v>
      </c>
      <c r="N177" s="240">
        <v>79</v>
      </c>
      <c r="O177" s="240">
        <v>70.642226506510866</v>
      </c>
      <c r="P177" s="240">
        <v>81</v>
      </c>
      <c r="Q177" s="240">
        <v>48.483333333333327</v>
      </c>
      <c r="R177" s="240">
        <v>60.199999999999996</v>
      </c>
      <c r="S177" s="240">
        <v>75.11666666666666</v>
      </c>
      <c r="T177" s="240">
        <v>81.38</v>
      </c>
      <c r="U177" s="240">
        <v>84.65</v>
      </c>
      <c r="V177" s="240">
        <v>60.026666666666671</v>
      </c>
      <c r="W177" s="240">
        <v>75.805000000000007</v>
      </c>
      <c r="X177" s="240">
        <v>80.666666666666671</v>
      </c>
      <c r="Y177" s="233"/>
      <c r="Z177" s="234"/>
      <c r="AA177" s="234"/>
      <c r="AB177" s="234"/>
      <c r="AC177" s="234"/>
      <c r="AD177" s="234"/>
      <c r="AE177" s="234"/>
      <c r="AF177" s="234"/>
      <c r="AG177" s="234"/>
      <c r="AH177" s="234"/>
      <c r="AI177" s="234"/>
      <c r="AJ177" s="234"/>
      <c r="AK177" s="234"/>
      <c r="AL177" s="234"/>
      <c r="AM177" s="234"/>
      <c r="AN177" s="234"/>
      <c r="AO177" s="234"/>
      <c r="AP177" s="234"/>
      <c r="AQ177" s="234"/>
      <c r="AR177" s="234"/>
      <c r="AS177" s="234"/>
      <c r="AT177" s="234"/>
      <c r="AU177" s="234"/>
      <c r="AV177" s="234"/>
      <c r="AW177" s="234"/>
      <c r="AX177" s="234"/>
      <c r="AY177" s="234"/>
      <c r="AZ177" s="234"/>
      <c r="BA177" s="234"/>
      <c r="BB177" s="234"/>
      <c r="BC177" s="234"/>
      <c r="BD177" s="234"/>
      <c r="BE177" s="234"/>
      <c r="BF177" s="234"/>
      <c r="BG177" s="234"/>
      <c r="BH177" s="234"/>
      <c r="BI177" s="234"/>
      <c r="BJ177" s="234"/>
      <c r="BK177" s="234"/>
      <c r="BL177" s="234"/>
      <c r="BM177" s="239"/>
    </row>
    <row r="178" spans="1:65">
      <c r="A178" s="30"/>
      <c r="B178" s="3" t="s">
        <v>238</v>
      </c>
      <c r="C178" s="29"/>
      <c r="D178" s="236">
        <v>65.699999999999989</v>
      </c>
      <c r="E178" s="236">
        <v>74.5</v>
      </c>
      <c r="F178" s="236">
        <v>79.75</v>
      </c>
      <c r="G178" s="236">
        <v>66.45</v>
      </c>
      <c r="H178" s="236">
        <v>63.699999999999996</v>
      </c>
      <c r="I178" s="236">
        <v>71.75</v>
      </c>
      <c r="J178" s="236">
        <v>73.95</v>
      </c>
      <c r="K178" s="236">
        <v>81.849999999999994</v>
      </c>
      <c r="L178" s="236">
        <v>84.245000000000005</v>
      </c>
      <c r="M178" s="236">
        <v>63.5</v>
      </c>
      <c r="N178" s="236">
        <v>79</v>
      </c>
      <c r="O178" s="236">
        <v>70.663898983142573</v>
      </c>
      <c r="P178" s="236">
        <v>80.5</v>
      </c>
      <c r="Q178" s="236">
        <v>48.575000000000003</v>
      </c>
      <c r="R178" s="236">
        <v>60.25</v>
      </c>
      <c r="S178" s="236">
        <v>75.25</v>
      </c>
      <c r="T178" s="236">
        <v>81.77</v>
      </c>
      <c r="U178" s="236">
        <v>84.35</v>
      </c>
      <c r="V178" s="236">
        <v>60.665000000000006</v>
      </c>
      <c r="W178" s="236">
        <v>76.085000000000008</v>
      </c>
      <c r="X178" s="236">
        <v>81</v>
      </c>
      <c r="Y178" s="233"/>
      <c r="Z178" s="234"/>
      <c r="AA178" s="234"/>
      <c r="AB178" s="234"/>
      <c r="AC178" s="234"/>
      <c r="AD178" s="234"/>
      <c r="AE178" s="234"/>
      <c r="AF178" s="234"/>
      <c r="AG178" s="234"/>
      <c r="AH178" s="234"/>
      <c r="AI178" s="234"/>
      <c r="AJ178" s="234"/>
      <c r="AK178" s="234"/>
      <c r="AL178" s="234"/>
      <c r="AM178" s="234"/>
      <c r="AN178" s="234"/>
      <c r="AO178" s="234"/>
      <c r="AP178" s="234"/>
      <c r="AQ178" s="234"/>
      <c r="AR178" s="234"/>
      <c r="AS178" s="234"/>
      <c r="AT178" s="234"/>
      <c r="AU178" s="234"/>
      <c r="AV178" s="234"/>
      <c r="AW178" s="234"/>
      <c r="AX178" s="234"/>
      <c r="AY178" s="234"/>
      <c r="AZ178" s="234"/>
      <c r="BA178" s="234"/>
      <c r="BB178" s="234"/>
      <c r="BC178" s="234"/>
      <c r="BD178" s="234"/>
      <c r="BE178" s="234"/>
      <c r="BF178" s="234"/>
      <c r="BG178" s="234"/>
      <c r="BH178" s="234"/>
      <c r="BI178" s="234"/>
      <c r="BJ178" s="234"/>
      <c r="BK178" s="234"/>
      <c r="BL178" s="234"/>
      <c r="BM178" s="239"/>
    </row>
    <row r="179" spans="1:65">
      <c r="A179" s="30"/>
      <c r="B179" s="3" t="s">
        <v>239</v>
      </c>
      <c r="C179" s="29"/>
      <c r="D179" s="236">
        <v>4.6711882856506657</v>
      </c>
      <c r="E179" s="236">
        <v>2.0736441353327719</v>
      </c>
      <c r="F179" s="236">
        <v>3.058539956689577</v>
      </c>
      <c r="G179" s="236">
        <v>4.936665541300794</v>
      </c>
      <c r="H179" s="236">
        <v>5.8342665920119439</v>
      </c>
      <c r="I179" s="236">
        <v>1.8302094597795826</v>
      </c>
      <c r="J179" s="236">
        <v>2.4848876567496343</v>
      </c>
      <c r="K179" s="236">
        <v>1.1552777443829971</v>
      </c>
      <c r="L179" s="236">
        <v>1.8193817631272411</v>
      </c>
      <c r="M179" s="236">
        <v>2.6076809620810595</v>
      </c>
      <c r="N179" s="236">
        <v>2.4494897427831779</v>
      </c>
      <c r="O179" s="236">
        <v>1.2941209160965437</v>
      </c>
      <c r="P179" s="236">
        <v>1.2649110640673518</v>
      </c>
      <c r="Q179" s="236">
        <v>0.33767834793878232</v>
      </c>
      <c r="R179" s="236">
        <v>0.78993670632526125</v>
      </c>
      <c r="S179" s="236">
        <v>1.1839200423452032</v>
      </c>
      <c r="T179" s="236">
        <v>1.8387278210762992</v>
      </c>
      <c r="U179" s="236">
        <v>5.7476081981986198</v>
      </c>
      <c r="V179" s="236">
        <v>4.3195493592117522</v>
      </c>
      <c r="W179" s="236">
        <v>2.7921944774675005</v>
      </c>
      <c r="X179" s="236">
        <v>1.3662601021279464</v>
      </c>
      <c r="Y179" s="233"/>
      <c r="Z179" s="234"/>
      <c r="AA179" s="234"/>
      <c r="AB179" s="234"/>
      <c r="AC179" s="234"/>
      <c r="AD179" s="234"/>
      <c r="AE179" s="234"/>
      <c r="AF179" s="234"/>
      <c r="AG179" s="234"/>
      <c r="AH179" s="234"/>
      <c r="AI179" s="234"/>
      <c r="AJ179" s="234"/>
      <c r="AK179" s="234"/>
      <c r="AL179" s="234"/>
      <c r="AM179" s="234"/>
      <c r="AN179" s="234"/>
      <c r="AO179" s="234"/>
      <c r="AP179" s="234"/>
      <c r="AQ179" s="234"/>
      <c r="AR179" s="234"/>
      <c r="AS179" s="234"/>
      <c r="AT179" s="234"/>
      <c r="AU179" s="234"/>
      <c r="AV179" s="234"/>
      <c r="AW179" s="234"/>
      <c r="AX179" s="234"/>
      <c r="AY179" s="234"/>
      <c r="AZ179" s="234"/>
      <c r="BA179" s="234"/>
      <c r="BB179" s="234"/>
      <c r="BC179" s="234"/>
      <c r="BD179" s="234"/>
      <c r="BE179" s="234"/>
      <c r="BF179" s="234"/>
      <c r="BG179" s="234"/>
      <c r="BH179" s="234"/>
      <c r="BI179" s="234"/>
      <c r="BJ179" s="234"/>
      <c r="BK179" s="234"/>
      <c r="BL179" s="234"/>
      <c r="BM179" s="239"/>
    </row>
    <row r="180" spans="1:65">
      <c r="A180" s="30"/>
      <c r="B180" s="3" t="s">
        <v>87</v>
      </c>
      <c r="C180" s="29"/>
      <c r="D180" s="13">
        <v>7.2759942144091358E-2</v>
      </c>
      <c r="E180" s="13">
        <v>2.7834149467553984E-2</v>
      </c>
      <c r="F180" s="13">
        <v>3.860168224681839E-2</v>
      </c>
      <c r="G180" s="13">
        <v>7.4496964908965707E-2</v>
      </c>
      <c r="H180" s="13">
        <v>9.2509512558328913E-2</v>
      </c>
      <c r="I180" s="13">
        <v>2.5203710715348857E-2</v>
      </c>
      <c r="J180" s="13">
        <v>3.3731506652709964E-2</v>
      </c>
      <c r="K180" s="13">
        <v>1.4100216570988575E-2</v>
      </c>
      <c r="L180" s="13">
        <v>2.15171398867866E-2</v>
      </c>
      <c r="M180" s="13">
        <v>4.1391761302873961E-2</v>
      </c>
      <c r="N180" s="13">
        <v>3.1006199275736428E-2</v>
      </c>
      <c r="O180" s="13">
        <v>1.8319367609078242E-2</v>
      </c>
      <c r="P180" s="13">
        <v>1.5616185976140146E-2</v>
      </c>
      <c r="Q180" s="13">
        <v>6.9648335772866761E-3</v>
      </c>
      <c r="R180" s="13">
        <v>1.3121872198094041E-2</v>
      </c>
      <c r="S180" s="13">
        <v>1.5761083323876681E-2</v>
      </c>
      <c r="T180" s="13">
        <v>2.2594345306909552E-2</v>
      </c>
      <c r="U180" s="13">
        <v>6.7898502046055756E-2</v>
      </c>
      <c r="V180" s="13">
        <v>7.1960506872696894E-2</v>
      </c>
      <c r="W180" s="13">
        <v>3.6833909075489744E-2</v>
      </c>
      <c r="X180" s="13">
        <v>1.6937108704065451E-2</v>
      </c>
      <c r="Y180" s="159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6"/>
    </row>
    <row r="181" spans="1:65">
      <c r="A181" s="30"/>
      <c r="B181" s="3" t="s">
        <v>240</v>
      </c>
      <c r="C181" s="29"/>
      <c r="D181" s="13">
        <v>-0.11413028808527914</v>
      </c>
      <c r="E181" s="13">
        <v>2.7995226443095156E-2</v>
      </c>
      <c r="F181" s="13">
        <v>9.3308569689144027E-2</v>
      </c>
      <c r="G181" s="13">
        <v>-8.5613194555314132E-2</v>
      </c>
      <c r="H181" s="13">
        <v>-0.12976869421461479</v>
      </c>
      <c r="I181" s="13">
        <v>2.0078750811107771E-3</v>
      </c>
      <c r="J181" s="13">
        <v>1.6496398406818935E-2</v>
      </c>
      <c r="K181" s="13">
        <v>0.13056477252667897</v>
      </c>
      <c r="L181" s="13">
        <v>0.16674008552880415</v>
      </c>
      <c r="M181" s="13">
        <v>-0.13068860045751696</v>
      </c>
      <c r="N181" s="13">
        <v>9.0088897838986659E-2</v>
      </c>
      <c r="O181" s="13">
        <v>-2.5236622362348249E-2</v>
      </c>
      <c r="P181" s="13">
        <v>0.11768608512604972</v>
      </c>
      <c r="Q181" s="13">
        <v>-0.33099818484944898</v>
      </c>
      <c r="R181" s="13">
        <v>-0.16932466265940516</v>
      </c>
      <c r="S181" s="13">
        <v>3.6504359189939439E-2</v>
      </c>
      <c r="T181" s="13">
        <v>0.12292955071059164</v>
      </c>
      <c r="U181" s="13">
        <v>0.16805095192493957</v>
      </c>
      <c r="V181" s="13">
        <v>-0.17171641889095046</v>
      </c>
      <c r="W181" s="13">
        <v>4.6002391147903721E-2</v>
      </c>
      <c r="X181" s="13">
        <v>0.11308655391153932</v>
      </c>
      <c r="Y181" s="159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6"/>
    </row>
    <row r="182" spans="1:65">
      <c r="A182" s="30"/>
      <c r="B182" s="46" t="s">
        <v>241</v>
      </c>
      <c r="C182" s="47"/>
      <c r="D182" s="45">
        <v>1.01</v>
      </c>
      <c r="E182" s="45">
        <v>0</v>
      </c>
      <c r="F182" s="45">
        <v>0.46</v>
      </c>
      <c r="G182" s="45">
        <v>0.81</v>
      </c>
      <c r="H182" s="45">
        <v>1.1200000000000001</v>
      </c>
      <c r="I182" s="45">
        <v>0.18</v>
      </c>
      <c r="J182" s="45">
        <v>0.08</v>
      </c>
      <c r="K182" s="45">
        <v>0.73</v>
      </c>
      <c r="L182" s="45">
        <v>0.99</v>
      </c>
      <c r="M182" s="45">
        <v>1.1299999999999999</v>
      </c>
      <c r="N182" s="45">
        <v>0.44</v>
      </c>
      <c r="O182" s="45">
        <v>0.38</v>
      </c>
      <c r="P182" s="45">
        <v>0.64</v>
      </c>
      <c r="Q182" s="45">
        <v>2.5499999999999998</v>
      </c>
      <c r="R182" s="45">
        <v>1.4</v>
      </c>
      <c r="S182" s="45">
        <v>0.06</v>
      </c>
      <c r="T182" s="45">
        <v>0.67</v>
      </c>
      <c r="U182" s="45">
        <v>0.99</v>
      </c>
      <c r="V182" s="45">
        <v>1.42</v>
      </c>
      <c r="W182" s="45">
        <v>0.13</v>
      </c>
      <c r="X182" s="45">
        <v>0.6</v>
      </c>
      <c r="Y182" s="159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6"/>
    </row>
    <row r="183" spans="1:65"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BM183" s="56"/>
    </row>
    <row r="184" spans="1:65" ht="15">
      <c r="B184" s="8" t="s">
        <v>487</v>
      </c>
      <c r="BM184" s="28" t="s">
        <v>67</v>
      </c>
    </row>
    <row r="185" spans="1:65" ht="15">
      <c r="A185" s="25" t="s">
        <v>25</v>
      </c>
      <c r="B185" s="18" t="s">
        <v>114</v>
      </c>
      <c r="C185" s="15" t="s">
        <v>115</v>
      </c>
      <c r="D185" s="16" t="s">
        <v>233</v>
      </c>
      <c r="E185" s="17" t="s">
        <v>233</v>
      </c>
      <c r="F185" s="17" t="s">
        <v>233</v>
      </c>
      <c r="G185" s="17" t="s">
        <v>233</v>
      </c>
      <c r="H185" s="17" t="s">
        <v>233</v>
      </c>
      <c r="I185" s="17" t="s">
        <v>233</v>
      </c>
      <c r="J185" s="17" t="s">
        <v>233</v>
      </c>
      <c r="K185" s="17" t="s">
        <v>233</v>
      </c>
      <c r="L185" s="17" t="s">
        <v>233</v>
      </c>
      <c r="M185" s="17" t="s">
        <v>233</v>
      </c>
      <c r="N185" s="17" t="s">
        <v>233</v>
      </c>
      <c r="O185" s="17" t="s">
        <v>233</v>
      </c>
      <c r="P185" s="17" t="s">
        <v>233</v>
      </c>
      <c r="Q185" s="17" t="s">
        <v>233</v>
      </c>
      <c r="R185" s="17" t="s">
        <v>233</v>
      </c>
      <c r="S185" s="17" t="s">
        <v>233</v>
      </c>
      <c r="T185" s="17" t="s">
        <v>233</v>
      </c>
      <c r="U185" s="17" t="s">
        <v>233</v>
      </c>
      <c r="V185" s="17" t="s">
        <v>233</v>
      </c>
      <c r="W185" s="17" t="s">
        <v>233</v>
      </c>
      <c r="X185" s="17" t="s">
        <v>233</v>
      </c>
      <c r="Y185" s="17" t="s">
        <v>233</v>
      </c>
      <c r="Z185" s="17" t="s">
        <v>233</v>
      </c>
      <c r="AA185" s="17" t="s">
        <v>233</v>
      </c>
      <c r="AB185" s="17" t="s">
        <v>233</v>
      </c>
      <c r="AC185" s="17" t="s">
        <v>233</v>
      </c>
      <c r="AD185" s="17" t="s">
        <v>233</v>
      </c>
      <c r="AE185" s="17" t="s">
        <v>233</v>
      </c>
      <c r="AF185" s="17" t="s">
        <v>233</v>
      </c>
      <c r="AG185" s="159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234</v>
      </c>
      <c r="C186" s="9" t="s">
        <v>234</v>
      </c>
      <c r="D186" s="156" t="s">
        <v>244</v>
      </c>
      <c r="E186" s="158" t="s">
        <v>245</v>
      </c>
      <c r="F186" s="158" t="s">
        <v>246</v>
      </c>
      <c r="G186" s="158" t="s">
        <v>247</v>
      </c>
      <c r="H186" s="158" t="s">
        <v>248</v>
      </c>
      <c r="I186" s="158" t="s">
        <v>249</v>
      </c>
      <c r="J186" s="158" t="s">
        <v>250</v>
      </c>
      <c r="K186" s="158" t="s">
        <v>251</v>
      </c>
      <c r="L186" s="158" t="s">
        <v>252</v>
      </c>
      <c r="M186" s="158" t="s">
        <v>253</v>
      </c>
      <c r="N186" s="158" t="s">
        <v>254</v>
      </c>
      <c r="O186" s="158" t="s">
        <v>255</v>
      </c>
      <c r="P186" s="158" t="s">
        <v>256</v>
      </c>
      <c r="Q186" s="158" t="s">
        <v>257</v>
      </c>
      <c r="R186" s="158" t="s">
        <v>258</v>
      </c>
      <c r="S186" s="158" t="s">
        <v>259</v>
      </c>
      <c r="T186" s="158" t="s">
        <v>260</v>
      </c>
      <c r="U186" s="158" t="s">
        <v>261</v>
      </c>
      <c r="V186" s="158" t="s">
        <v>262</v>
      </c>
      <c r="W186" s="158" t="s">
        <v>263</v>
      </c>
      <c r="X186" s="158" t="s">
        <v>264</v>
      </c>
      <c r="Y186" s="158" t="s">
        <v>265</v>
      </c>
      <c r="Z186" s="158" t="s">
        <v>266</v>
      </c>
      <c r="AA186" s="158" t="s">
        <v>267</v>
      </c>
      <c r="AB186" s="158" t="s">
        <v>268</v>
      </c>
      <c r="AC186" s="158" t="s">
        <v>269</v>
      </c>
      <c r="AD186" s="158" t="s">
        <v>270</v>
      </c>
      <c r="AE186" s="158" t="s">
        <v>235</v>
      </c>
      <c r="AF186" s="158" t="s">
        <v>271</v>
      </c>
      <c r="AG186" s="159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118</v>
      </c>
      <c r="E187" s="11" t="s">
        <v>285</v>
      </c>
      <c r="F187" s="11" t="s">
        <v>285</v>
      </c>
      <c r="G187" s="11" t="s">
        <v>286</v>
      </c>
      <c r="H187" s="11" t="s">
        <v>286</v>
      </c>
      <c r="I187" s="11" t="s">
        <v>286</v>
      </c>
      <c r="J187" s="11" t="s">
        <v>286</v>
      </c>
      <c r="K187" s="11" t="s">
        <v>286</v>
      </c>
      <c r="L187" s="11" t="s">
        <v>286</v>
      </c>
      <c r="M187" s="11" t="s">
        <v>285</v>
      </c>
      <c r="N187" s="11" t="s">
        <v>285</v>
      </c>
      <c r="O187" s="11" t="s">
        <v>285</v>
      </c>
      <c r="P187" s="11" t="s">
        <v>285</v>
      </c>
      <c r="Q187" s="11" t="s">
        <v>286</v>
      </c>
      <c r="R187" s="11" t="s">
        <v>118</v>
      </c>
      <c r="S187" s="11" t="s">
        <v>118</v>
      </c>
      <c r="T187" s="11" t="s">
        <v>285</v>
      </c>
      <c r="U187" s="11" t="s">
        <v>286</v>
      </c>
      <c r="V187" s="11" t="s">
        <v>285</v>
      </c>
      <c r="W187" s="11" t="s">
        <v>286</v>
      </c>
      <c r="X187" s="11" t="s">
        <v>286</v>
      </c>
      <c r="Y187" s="11" t="s">
        <v>118</v>
      </c>
      <c r="Z187" s="11" t="s">
        <v>285</v>
      </c>
      <c r="AA187" s="11" t="s">
        <v>118</v>
      </c>
      <c r="AB187" s="11" t="s">
        <v>286</v>
      </c>
      <c r="AC187" s="11" t="s">
        <v>286</v>
      </c>
      <c r="AD187" s="11" t="s">
        <v>286</v>
      </c>
      <c r="AE187" s="11" t="s">
        <v>118</v>
      </c>
      <c r="AF187" s="11" t="s">
        <v>285</v>
      </c>
      <c r="AG187" s="159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9"/>
      <c r="C188" s="9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159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3</v>
      </c>
    </row>
    <row r="189" spans="1:65">
      <c r="A189" s="30"/>
      <c r="B189" s="18">
        <v>1</v>
      </c>
      <c r="C189" s="14">
        <v>1</v>
      </c>
      <c r="D189" s="152">
        <v>4</v>
      </c>
      <c r="E189" s="21">
        <v>4.4000000000000004</v>
      </c>
      <c r="F189" s="21">
        <v>4.0999999999999996</v>
      </c>
      <c r="G189" s="21">
        <v>4.3</v>
      </c>
      <c r="H189" s="21">
        <v>4.8</v>
      </c>
      <c r="I189" s="21">
        <v>4.2</v>
      </c>
      <c r="J189" s="21">
        <v>4</v>
      </c>
      <c r="K189" s="21">
        <v>4.4000000000000004</v>
      </c>
      <c r="L189" s="21">
        <v>4.0999999999999996</v>
      </c>
      <c r="M189" s="21">
        <v>4.0999999999999996</v>
      </c>
      <c r="N189" s="21">
        <v>4.5</v>
      </c>
      <c r="O189" s="21">
        <v>4.3</v>
      </c>
      <c r="P189" s="153">
        <v>4.0690988893391342</v>
      </c>
      <c r="Q189" s="21">
        <v>4.3360000000000003</v>
      </c>
      <c r="R189" s="21">
        <v>3.9250014378183091</v>
      </c>
      <c r="S189" s="152">
        <v>8.94</v>
      </c>
      <c r="T189" s="152">
        <v>4</v>
      </c>
      <c r="U189" s="21">
        <v>4.0999999999999996</v>
      </c>
      <c r="V189" s="152" t="s">
        <v>109</v>
      </c>
      <c r="W189" s="21">
        <v>4</v>
      </c>
      <c r="X189" s="21">
        <v>4.22</v>
      </c>
      <c r="Y189" s="152">
        <v>6.6</v>
      </c>
      <c r="Z189" s="21">
        <v>4.4000000000000004</v>
      </c>
      <c r="AA189" s="152">
        <v>6</v>
      </c>
      <c r="AB189" s="21">
        <v>4.3</v>
      </c>
      <c r="AC189" s="21">
        <v>4.4000000000000004</v>
      </c>
      <c r="AD189" s="21">
        <v>4.0999999999999996</v>
      </c>
      <c r="AE189" s="152">
        <v>4</v>
      </c>
      <c r="AF189" s="21">
        <v>3.8</v>
      </c>
      <c r="AG189" s="159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</v>
      </c>
    </row>
    <row r="190" spans="1:65">
      <c r="A190" s="30"/>
      <c r="B190" s="19">
        <v>1</v>
      </c>
      <c r="C190" s="9">
        <v>2</v>
      </c>
      <c r="D190" s="154">
        <v>4</v>
      </c>
      <c r="E190" s="11">
        <v>4.5</v>
      </c>
      <c r="F190" s="11">
        <v>3.9</v>
      </c>
      <c r="G190" s="11">
        <v>4.3</v>
      </c>
      <c r="H190" s="155">
        <v>4.0999999999999996</v>
      </c>
      <c r="I190" s="11">
        <v>4.0999999999999996</v>
      </c>
      <c r="J190" s="11">
        <v>4</v>
      </c>
      <c r="K190" s="11">
        <v>4.3</v>
      </c>
      <c r="L190" s="11">
        <v>4.1500000000000004</v>
      </c>
      <c r="M190" s="11">
        <v>4</v>
      </c>
      <c r="N190" s="11">
        <v>4.5</v>
      </c>
      <c r="O190" s="11">
        <v>4.5</v>
      </c>
      <c r="P190" s="11">
        <v>3.8685906626865618</v>
      </c>
      <c r="Q190" s="155">
        <v>4.8140000000000001</v>
      </c>
      <c r="R190" s="11">
        <v>4.1628715758000006</v>
      </c>
      <c r="S190" s="154">
        <v>9.6</v>
      </c>
      <c r="T190" s="154">
        <v>4</v>
      </c>
      <c r="U190" s="11">
        <v>3.8</v>
      </c>
      <c r="V190" s="154" t="s">
        <v>109</v>
      </c>
      <c r="W190" s="11">
        <v>4.0999999999999996</v>
      </c>
      <c r="X190" s="11">
        <v>4.13</v>
      </c>
      <c r="Y190" s="154">
        <v>6</v>
      </c>
      <c r="Z190" s="11">
        <v>4.4000000000000004</v>
      </c>
      <c r="AA190" s="154">
        <v>6</v>
      </c>
      <c r="AB190" s="11">
        <v>4.3</v>
      </c>
      <c r="AC190" s="11">
        <v>4.2</v>
      </c>
      <c r="AD190" s="11">
        <v>4.3</v>
      </c>
      <c r="AE190" s="154">
        <v>4</v>
      </c>
      <c r="AF190" s="11">
        <v>3.6</v>
      </c>
      <c r="AG190" s="159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37</v>
      </c>
    </row>
    <row r="191" spans="1:65">
      <c r="A191" s="30"/>
      <c r="B191" s="19">
        <v>1</v>
      </c>
      <c r="C191" s="9">
        <v>3</v>
      </c>
      <c r="D191" s="154">
        <v>4</v>
      </c>
      <c r="E191" s="11">
        <v>4.4000000000000004</v>
      </c>
      <c r="F191" s="11">
        <v>4</v>
      </c>
      <c r="G191" s="11">
        <v>4.5</v>
      </c>
      <c r="H191" s="11">
        <v>4.7</v>
      </c>
      <c r="I191" s="11">
        <v>4</v>
      </c>
      <c r="J191" s="11">
        <v>4.0999999999999996</v>
      </c>
      <c r="K191" s="11">
        <v>4.2</v>
      </c>
      <c r="L191" s="11">
        <v>4.1900000000000004</v>
      </c>
      <c r="M191" s="11">
        <v>4.0999999999999996</v>
      </c>
      <c r="N191" s="11">
        <v>4.3</v>
      </c>
      <c r="O191" s="11">
        <v>4.5</v>
      </c>
      <c r="P191" s="11">
        <v>3.8931193982936727</v>
      </c>
      <c r="Q191" s="11">
        <v>4.1849999999999996</v>
      </c>
      <c r="R191" s="11">
        <v>4.2120362518499999</v>
      </c>
      <c r="S191" s="154">
        <v>9</v>
      </c>
      <c r="T191" s="154">
        <v>4</v>
      </c>
      <c r="U191" s="11">
        <v>3.8</v>
      </c>
      <c r="V191" s="154" t="s">
        <v>109</v>
      </c>
      <c r="W191" s="11">
        <v>4.3</v>
      </c>
      <c r="X191" s="11">
        <v>4.16</v>
      </c>
      <c r="Y191" s="154">
        <v>6.58</v>
      </c>
      <c r="Z191" s="11">
        <v>4.3</v>
      </c>
      <c r="AA191" s="154">
        <v>6</v>
      </c>
      <c r="AB191" s="11">
        <v>4.4000000000000004</v>
      </c>
      <c r="AC191" s="11">
        <v>4.4000000000000004</v>
      </c>
      <c r="AD191" s="11">
        <v>4.2</v>
      </c>
      <c r="AE191" s="154">
        <v>4</v>
      </c>
      <c r="AF191" s="11">
        <v>3.7</v>
      </c>
      <c r="AG191" s="159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16</v>
      </c>
    </row>
    <row r="192" spans="1:65">
      <c r="A192" s="30"/>
      <c r="B192" s="19">
        <v>1</v>
      </c>
      <c r="C192" s="9">
        <v>4</v>
      </c>
      <c r="D192" s="154">
        <v>4</v>
      </c>
      <c r="E192" s="11">
        <v>4.4000000000000004</v>
      </c>
      <c r="F192" s="11">
        <v>4</v>
      </c>
      <c r="G192" s="11">
        <v>4.4000000000000004</v>
      </c>
      <c r="H192" s="11">
        <v>4.7</v>
      </c>
      <c r="I192" s="11">
        <v>4.4000000000000004</v>
      </c>
      <c r="J192" s="11">
        <v>4.0999999999999996</v>
      </c>
      <c r="K192" s="11">
        <v>3.9</v>
      </c>
      <c r="L192" s="11">
        <v>4.1900000000000004</v>
      </c>
      <c r="M192" s="11">
        <v>4.2</v>
      </c>
      <c r="N192" s="11">
        <v>4.5</v>
      </c>
      <c r="O192" s="11">
        <v>4.5999999999999996</v>
      </c>
      <c r="P192" s="11">
        <v>3.8248523666090604</v>
      </c>
      <c r="Q192" s="11">
        <v>4.1159999999999997</v>
      </c>
      <c r="R192" s="11">
        <v>4.1232077701500005</v>
      </c>
      <c r="S192" s="154">
        <v>9.02</v>
      </c>
      <c r="T192" s="154">
        <v>4</v>
      </c>
      <c r="U192" s="11">
        <v>3.9</v>
      </c>
      <c r="V192" s="154" t="s">
        <v>109</v>
      </c>
      <c r="W192" s="11">
        <v>4.5999999999999996</v>
      </c>
      <c r="X192" s="11">
        <v>4.3600000000000003</v>
      </c>
      <c r="Y192" s="154">
        <v>6.27</v>
      </c>
      <c r="Z192" s="11">
        <v>4.3</v>
      </c>
      <c r="AA192" s="154">
        <v>6</v>
      </c>
      <c r="AB192" s="11">
        <v>4.4000000000000004</v>
      </c>
      <c r="AC192" s="11">
        <v>4.3</v>
      </c>
      <c r="AD192" s="11">
        <v>4.3</v>
      </c>
      <c r="AE192" s="154">
        <v>4</v>
      </c>
      <c r="AF192" s="11">
        <v>3.8</v>
      </c>
      <c r="AG192" s="159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4.2137159543549974</v>
      </c>
    </row>
    <row r="193" spans="1:65">
      <c r="A193" s="30"/>
      <c r="B193" s="19">
        <v>1</v>
      </c>
      <c r="C193" s="9">
        <v>5</v>
      </c>
      <c r="D193" s="154">
        <v>4</v>
      </c>
      <c r="E193" s="11">
        <v>4.3</v>
      </c>
      <c r="F193" s="11">
        <v>3.9</v>
      </c>
      <c r="G193" s="11">
        <v>4.2</v>
      </c>
      <c r="H193" s="11">
        <v>4.5</v>
      </c>
      <c r="I193" s="11">
        <v>4.2</v>
      </c>
      <c r="J193" s="11">
        <v>4.0999999999999996</v>
      </c>
      <c r="K193" s="11">
        <v>4.5</v>
      </c>
      <c r="L193" s="11">
        <v>4.22</v>
      </c>
      <c r="M193" s="11">
        <v>4</v>
      </c>
      <c r="N193" s="11">
        <v>4.4000000000000004</v>
      </c>
      <c r="O193" s="11">
        <v>4.5</v>
      </c>
      <c r="P193" s="11">
        <v>3.7492419279408535</v>
      </c>
      <c r="Q193" s="11">
        <v>4.2149999999999999</v>
      </c>
      <c r="R193" s="11">
        <v>3.9816817372500006</v>
      </c>
      <c r="S193" s="154">
        <v>9.39</v>
      </c>
      <c r="T193" s="154">
        <v>4</v>
      </c>
      <c r="U193" s="11">
        <v>4</v>
      </c>
      <c r="V193" s="154" t="s">
        <v>109</v>
      </c>
      <c r="W193" s="11">
        <v>4.5</v>
      </c>
      <c r="X193" s="11">
        <v>4.3</v>
      </c>
      <c r="Y193" s="154">
        <v>6.63</v>
      </c>
      <c r="Z193" s="11">
        <v>4.5</v>
      </c>
      <c r="AA193" s="154">
        <v>6</v>
      </c>
      <c r="AB193" s="11">
        <v>4.4000000000000004</v>
      </c>
      <c r="AC193" s="11">
        <v>4</v>
      </c>
      <c r="AD193" s="11">
        <v>4.2</v>
      </c>
      <c r="AE193" s="154">
        <v>4</v>
      </c>
      <c r="AF193" s="11">
        <v>3.8</v>
      </c>
      <c r="AG193" s="159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8">
        <v>19</v>
      </c>
    </row>
    <row r="194" spans="1:65">
      <c r="A194" s="30"/>
      <c r="B194" s="19">
        <v>1</v>
      </c>
      <c r="C194" s="9">
        <v>6</v>
      </c>
      <c r="D194" s="154">
        <v>4</v>
      </c>
      <c r="E194" s="155">
        <v>4.0999999999999996</v>
      </c>
      <c r="F194" s="11">
        <v>3.9</v>
      </c>
      <c r="G194" s="11">
        <v>4.3</v>
      </c>
      <c r="H194" s="11">
        <v>4.5999999999999996</v>
      </c>
      <c r="I194" s="11">
        <v>4</v>
      </c>
      <c r="J194" s="11">
        <v>4.3</v>
      </c>
      <c r="K194" s="11">
        <v>4.5</v>
      </c>
      <c r="L194" s="11">
        <v>4.07</v>
      </c>
      <c r="M194" s="11">
        <v>4</v>
      </c>
      <c r="N194" s="11">
        <v>4.4000000000000004</v>
      </c>
      <c r="O194" s="11">
        <v>4.5</v>
      </c>
      <c r="P194" s="11">
        <v>3.8678693485459781</v>
      </c>
      <c r="Q194" s="11">
        <v>4.2279999999999998</v>
      </c>
      <c r="R194" s="11">
        <v>4.2752987571000007</v>
      </c>
      <c r="S194" s="154">
        <v>9.26</v>
      </c>
      <c r="T194" s="154">
        <v>4</v>
      </c>
      <c r="U194" s="11">
        <v>4.2</v>
      </c>
      <c r="V194" s="154" t="s">
        <v>109</v>
      </c>
      <c r="W194" s="11">
        <v>4</v>
      </c>
      <c r="X194" s="11">
        <v>4.1399999999999997</v>
      </c>
      <c r="Y194" s="154">
        <v>5.92</v>
      </c>
      <c r="Z194" s="11">
        <v>4.5999999999999996</v>
      </c>
      <c r="AA194" s="154">
        <v>6</v>
      </c>
      <c r="AB194" s="11">
        <v>4.5</v>
      </c>
      <c r="AC194" s="11">
        <v>4.3</v>
      </c>
      <c r="AD194" s="11">
        <v>4.2</v>
      </c>
      <c r="AE194" s="154">
        <v>4</v>
      </c>
      <c r="AF194" s="11">
        <v>3.9</v>
      </c>
      <c r="AG194" s="159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6"/>
    </row>
    <row r="195" spans="1:65">
      <c r="A195" s="30"/>
      <c r="B195" s="20" t="s">
        <v>237</v>
      </c>
      <c r="C195" s="12"/>
      <c r="D195" s="22">
        <v>4</v>
      </c>
      <c r="E195" s="22">
        <v>4.3500000000000005</v>
      </c>
      <c r="F195" s="22">
        <v>3.9666666666666663</v>
      </c>
      <c r="G195" s="22">
        <v>4.333333333333333</v>
      </c>
      <c r="H195" s="22">
        <v>4.5666666666666664</v>
      </c>
      <c r="I195" s="22">
        <v>4.1500000000000004</v>
      </c>
      <c r="J195" s="22">
        <v>4.0999999999999996</v>
      </c>
      <c r="K195" s="22">
        <v>4.3</v>
      </c>
      <c r="L195" s="22">
        <v>4.1533333333333333</v>
      </c>
      <c r="M195" s="22">
        <v>4.0666666666666664</v>
      </c>
      <c r="N195" s="22">
        <v>4.4333333333333336</v>
      </c>
      <c r="O195" s="22">
        <v>4.4833333333333334</v>
      </c>
      <c r="P195" s="22">
        <v>3.8787954322358771</v>
      </c>
      <c r="Q195" s="22">
        <v>4.3156666666666661</v>
      </c>
      <c r="R195" s="22">
        <v>4.1133495883280515</v>
      </c>
      <c r="S195" s="22">
        <v>9.2016666666666662</v>
      </c>
      <c r="T195" s="22">
        <v>4</v>
      </c>
      <c r="U195" s="22">
        <v>3.9666666666666668</v>
      </c>
      <c r="V195" s="22" t="s">
        <v>729</v>
      </c>
      <c r="W195" s="22">
        <v>4.25</v>
      </c>
      <c r="X195" s="22">
        <v>4.2183333333333337</v>
      </c>
      <c r="Y195" s="22">
        <v>6.333333333333333</v>
      </c>
      <c r="Z195" s="22">
        <v>4.416666666666667</v>
      </c>
      <c r="AA195" s="22">
        <v>6</v>
      </c>
      <c r="AB195" s="22">
        <v>4.3833333333333329</v>
      </c>
      <c r="AC195" s="22">
        <v>4.2666666666666666</v>
      </c>
      <c r="AD195" s="22">
        <v>4.2166666666666659</v>
      </c>
      <c r="AE195" s="22">
        <v>4</v>
      </c>
      <c r="AF195" s="22">
        <v>3.7666666666666671</v>
      </c>
      <c r="AG195" s="159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6"/>
    </row>
    <row r="196" spans="1:65">
      <c r="A196" s="30"/>
      <c r="B196" s="3" t="s">
        <v>238</v>
      </c>
      <c r="C196" s="29"/>
      <c r="D196" s="11">
        <v>4</v>
      </c>
      <c r="E196" s="11">
        <v>4.4000000000000004</v>
      </c>
      <c r="F196" s="11">
        <v>3.95</v>
      </c>
      <c r="G196" s="11">
        <v>4.3</v>
      </c>
      <c r="H196" s="11">
        <v>4.6500000000000004</v>
      </c>
      <c r="I196" s="11">
        <v>4.1500000000000004</v>
      </c>
      <c r="J196" s="11">
        <v>4.0999999999999996</v>
      </c>
      <c r="K196" s="11">
        <v>4.3499999999999996</v>
      </c>
      <c r="L196" s="11">
        <v>4.17</v>
      </c>
      <c r="M196" s="11">
        <v>4.05</v>
      </c>
      <c r="N196" s="11">
        <v>4.45</v>
      </c>
      <c r="O196" s="11">
        <v>4.5</v>
      </c>
      <c r="P196" s="11">
        <v>3.8682300056162697</v>
      </c>
      <c r="Q196" s="11">
        <v>4.2214999999999998</v>
      </c>
      <c r="R196" s="11">
        <v>4.1430396729750001</v>
      </c>
      <c r="S196" s="11">
        <v>9.14</v>
      </c>
      <c r="T196" s="11">
        <v>4</v>
      </c>
      <c r="U196" s="11">
        <v>3.95</v>
      </c>
      <c r="V196" s="11" t="s">
        <v>729</v>
      </c>
      <c r="W196" s="11">
        <v>4.1999999999999993</v>
      </c>
      <c r="X196" s="11">
        <v>4.1899999999999995</v>
      </c>
      <c r="Y196" s="11">
        <v>6.4249999999999998</v>
      </c>
      <c r="Z196" s="11">
        <v>4.4000000000000004</v>
      </c>
      <c r="AA196" s="11">
        <v>6</v>
      </c>
      <c r="AB196" s="11">
        <v>4.4000000000000004</v>
      </c>
      <c r="AC196" s="11">
        <v>4.3</v>
      </c>
      <c r="AD196" s="11">
        <v>4.2</v>
      </c>
      <c r="AE196" s="11">
        <v>4</v>
      </c>
      <c r="AF196" s="11">
        <v>3.8</v>
      </c>
      <c r="AG196" s="159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6"/>
    </row>
    <row r="197" spans="1:65">
      <c r="A197" s="30"/>
      <c r="B197" s="3" t="s">
        <v>239</v>
      </c>
      <c r="C197" s="29"/>
      <c r="D197" s="23">
        <v>0</v>
      </c>
      <c r="E197" s="23">
        <v>0.13784048752090244</v>
      </c>
      <c r="F197" s="23">
        <v>8.164965809277254E-2</v>
      </c>
      <c r="G197" s="23">
        <v>0.10327955589886449</v>
      </c>
      <c r="H197" s="23">
        <v>0.25033311140691461</v>
      </c>
      <c r="I197" s="23">
        <v>0.15165750888103119</v>
      </c>
      <c r="J197" s="23">
        <v>0.10954451150103316</v>
      </c>
      <c r="K197" s="23">
        <v>0.22803508501982764</v>
      </c>
      <c r="L197" s="23">
        <v>5.8195074247453869E-2</v>
      </c>
      <c r="M197" s="23">
        <v>8.1649658092772595E-2</v>
      </c>
      <c r="N197" s="23">
        <v>8.1649658092772595E-2</v>
      </c>
      <c r="O197" s="23">
        <v>9.8319208025017479E-2</v>
      </c>
      <c r="P197" s="23">
        <v>0.1061490115071913</v>
      </c>
      <c r="Q197" s="23">
        <v>0.25436561612503122</v>
      </c>
      <c r="R197" s="23">
        <v>0.1351500282078982</v>
      </c>
      <c r="S197" s="23">
        <v>0.26064663179612879</v>
      </c>
      <c r="T197" s="23">
        <v>0</v>
      </c>
      <c r="U197" s="23">
        <v>0.16329931618554527</v>
      </c>
      <c r="V197" s="23" t="s">
        <v>729</v>
      </c>
      <c r="W197" s="23">
        <v>0.25884358211089564</v>
      </c>
      <c r="X197" s="23">
        <v>9.3897106806688613E-2</v>
      </c>
      <c r="Y197" s="23">
        <v>0.31809851723431004</v>
      </c>
      <c r="Z197" s="23">
        <v>0.11690451944500115</v>
      </c>
      <c r="AA197" s="23">
        <v>0</v>
      </c>
      <c r="AB197" s="23">
        <v>7.5277265270908222E-2</v>
      </c>
      <c r="AC197" s="23">
        <v>0.15055453054181631</v>
      </c>
      <c r="AD197" s="23">
        <v>7.5277265270908097E-2</v>
      </c>
      <c r="AE197" s="23">
        <v>0</v>
      </c>
      <c r="AF197" s="23">
        <v>0.10327955589886435</v>
      </c>
      <c r="AG197" s="214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57"/>
    </row>
    <row r="198" spans="1:65">
      <c r="A198" s="30"/>
      <c r="B198" s="3" t="s">
        <v>87</v>
      </c>
      <c r="C198" s="29"/>
      <c r="D198" s="13">
        <v>0</v>
      </c>
      <c r="E198" s="13">
        <v>3.1687468395609757E-2</v>
      </c>
      <c r="F198" s="13">
        <v>2.0583947418346019E-2</v>
      </c>
      <c r="G198" s="13">
        <v>2.3833743668968732E-2</v>
      </c>
      <c r="H198" s="13">
        <v>5.4817469651149191E-2</v>
      </c>
      <c r="I198" s="13">
        <v>3.6543978043621972E-2</v>
      </c>
      <c r="J198" s="13">
        <v>2.6718173536837357E-2</v>
      </c>
      <c r="K198" s="13">
        <v>5.303141512089015E-2</v>
      </c>
      <c r="L198" s="13">
        <v>1.4011655115759358E-2</v>
      </c>
      <c r="M198" s="13">
        <v>2.0077784776911294E-2</v>
      </c>
      <c r="N198" s="13">
        <v>1.8417216111151713E-2</v>
      </c>
      <c r="O198" s="13">
        <v>2.1929934875468581E-2</v>
      </c>
      <c r="P198" s="13">
        <v>2.7366488736427948E-2</v>
      </c>
      <c r="Q198" s="13">
        <v>5.8940051623935563E-2</v>
      </c>
      <c r="R198" s="13">
        <v>3.2856441035645716E-2</v>
      </c>
      <c r="S198" s="13">
        <v>2.8326024103908221E-2</v>
      </c>
      <c r="T198" s="13">
        <v>0</v>
      </c>
      <c r="U198" s="13">
        <v>4.1167894836692087E-2</v>
      </c>
      <c r="V198" s="13" t="s">
        <v>729</v>
      </c>
      <c r="W198" s="13">
        <v>6.0904372261387209E-2</v>
      </c>
      <c r="X198" s="13">
        <v>2.2259290432245421E-2</v>
      </c>
      <c r="Y198" s="13">
        <v>5.022608166857527E-2</v>
      </c>
      <c r="Z198" s="13">
        <v>2.6468947798868183E-2</v>
      </c>
      <c r="AA198" s="13">
        <v>0</v>
      </c>
      <c r="AB198" s="13">
        <v>1.717352059412355E-2</v>
      </c>
      <c r="AC198" s="13">
        <v>3.5286218095738196E-2</v>
      </c>
      <c r="AD198" s="13">
        <v>1.7852315874523662E-2</v>
      </c>
      <c r="AE198" s="13">
        <v>0</v>
      </c>
      <c r="AF198" s="13">
        <v>2.7419351123592305E-2</v>
      </c>
      <c r="AG198" s="159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6"/>
    </row>
    <row r="199" spans="1:65">
      <c r="A199" s="30"/>
      <c r="B199" s="3" t="s">
        <v>240</v>
      </c>
      <c r="C199" s="29"/>
      <c r="D199" s="13">
        <v>-5.0719117441724082E-2</v>
      </c>
      <c r="E199" s="13">
        <v>3.2342959782125202E-2</v>
      </c>
      <c r="F199" s="13">
        <v>-5.8629791463043035E-2</v>
      </c>
      <c r="G199" s="13">
        <v>2.838762277146567E-2</v>
      </c>
      <c r="H199" s="13">
        <v>8.3762340920698453E-2</v>
      </c>
      <c r="I199" s="13">
        <v>-1.5121084345788627E-2</v>
      </c>
      <c r="J199" s="13">
        <v>-2.6987095377767223E-2</v>
      </c>
      <c r="K199" s="13">
        <v>2.0476948750146606E-2</v>
      </c>
      <c r="L199" s="13">
        <v>-1.4330016943656765E-2</v>
      </c>
      <c r="M199" s="13">
        <v>-3.4897769399086176E-2</v>
      </c>
      <c r="N199" s="13">
        <v>5.211964483542264E-2</v>
      </c>
      <c r="O199" s="13">
        <v>6.3985655867401015E-2</v>
      </c>
      <c r="P199" s="13">
        <v>-7.948341220602928E-2</v>
      </c>
      <c r="Q199" s="13">
        <v>2.4194965540166535E-2</v>
      </c>
      <c r="R199" s="13">
        <v>-2.3818968130306484E-2</v>
      </c>
      <c r="S199" s="13">
        <v>1.1837415635851007</v>
      </c>
      <c r="T199" s="13">
        <v>-5.0719117441724082E-2</v>
      </c>
      <c r="U199" s="13">
        <v>-5.8629791463042924E-2</v>
      </c>
      <c r="V199" s="13" t="s">
        <v>729</v>
      </c>
      <c r="W199" s="13">
        <v>8.6109377181682323E-3</v>
      </c>
      <c r="X199" s="13">
        <v>1.0957973979153213E-3</v>
      </c>
      <c r="Y199" s="13">
        <v>0.50302806405060352</v>
      </c>
      <c r="Z199" s="13">
        <v>4.8164307824763108E-2</v>
      </c>
      <c r="AA199" s="13">
        <v>0.42392132383741399</v>
      </c>
      <c r="AB199" s="13">
        <v>4.0253633803444044E-2</v>
      </c>
      <c r="AC199" s="13">
        <v>1.2566274728827764E-2</v>
      </c>
      <c r="AD199" s="13">
        <v>7.0026369684916823E-4</v>
      </c>
      <c r="AE199" s="13">
        <v>-5.0719117441724082E-2</v>
      </c>
      <c r="AF199" s="13">
        <v>-0.10609383559095675</v>
      </c>
      <c r="AG199" s="159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6"/>
    </row>
    <row r="200" spans="1:65">
      <c r="A200" s="30"/>
      <c r="B200" s="46" t="s">
        <v>241</v>
      </c>
      <c r="C200" s="47"/>
      <c r="D200" s="45" t="s">
        <v>242</v>
      </c>
      <c r="E200" s="45">
        <v>0.45</v>
      </c>
      <c r="F200" s="45">
        <v>1.27</v>
      </c>
      <c r="G200" s="45">
        <v>0.37</v>
      </c>
      <c r="H200" s="45">
        <v>1.42</v>
      </c>
      <c r="I200" s="45">
        <v>0.45</v>
      </c>
      <c r="J200" s="45">
        <v>0.67</v>
      </c>
      <c r="K200" s="45">
        <v>0.22</v>
      </c>
      <c r="L200" s="45">
        <v>0.43</v>
      </c>
      <c r="M200" s="45">
        <v>0.82</v>
      </c>
      <c r="N200" s="45">
        <v>0.82</v>
      </c>
      <c r="O200" s="45">
        <v>1.05</v>
      </c>
      <c r="P200" s="45">
        <v>1.67</v>
      </c>
      <c r="Q200" s="45">
        <v>0.3</v>
      </c>
      <c r="R200" s="45">
        <v>0.61</v>
      </c>
      <c r="S200" s="45">
        <v>22.26</v>
      </c>
      <c r="T200" s="45" t="s">
        <v>242</v>
      </c>
      <c r="U200" s="45">
        <v>1.27</v>
      </c>
      <c r="V200" s="45">
        <v>7.87</v>
      </c>
      <c r="W200" s="45">
        <v>0</v>
      </c>
      <c r="X200" s="45">
        <v>0.14000000000000001</v>
      </c>
      <c r="Y200" s="45">
        <v>9.3699999999999992</v>
      </c>
      <c r="Z200" s="45">
        <v>0.75</v>
      </c>
      <c r="AA200" s="45" t="s">
        <v>242</v>
      </c>
      <c r="AB200" s="45">
        <v>0.6</v>
      </c>
      <c r="AC200" s="45">
        <v>7.0000000000000007E-2</v>
      </c>
      <c r="AD200" s="45">
        <v>0.15</v>
      </c>
      <c r="AE200" s="45" t="s">
        <v>242</v>
      </c>
      <c r="AF200" s="45">
        <v>2.17</v>
      </c>
      <c r="AG200" s="159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6"/>
    </row>
    <row r="201" spans="1:65">
      <c r="B201" s="31" t="s">
        <v>292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BM201" s="56"/>
    </row>
    <row r="202" spans="1:65">
      <c r="BM202" s="56"/>
    </row>
    <row r="203" spans="1:65" ht="15">
      <c r="B203" s="8" t="s">
        <v>488</v>
      </c>
      <c r="BM203" s="28" t="s">
        <v>67</v>
      </c>
    </row>
    <row r="204" spans="1:65" ht="15">
      <c r="A204" s="25" t="s">
        <v>51</v>
      </c>
      <c r="B204" s="18" t="s">
        <v>114</v>
      </c>
      <c r="C204" s="15" t="s">
        <v>115</v>
      </c>
      <c r="D204" s="16" t="s">
        <v>233</v>
      </c>
      <c r="E204" s="17" t="s">
        <v>233</v>
      </c>
      <c r="F204" s="17" t="s">
        <v>233</v>
      </c>
      <c r="G204" s="17" t="s">
        <v>233</v>
      </c>
      <c r="H204" s="17" t="s">
        <v>233</v>
      </c>
      <c r="I204" s="17" t="s">
        <v>233</v>
      </c>
      <c r="J204" s="17" t="s">
        <v>233</v>
      </c>
      <c r="K204" s="17" t="s">
        <v>233</v>
      </c>
      <c r="L204" s="17" t="s">
        <v>233</v>
      </c>
      <c r="M204" s="17" t="s">
        <v>233</v>
      </c>
      <c r="N204" s="17" t="s">
        <v>233</v>
      </c>
      <c r="O204" s="17" t="s">
        <v>233</v>
      </c>
      <c r="P204" s="17" t="s">
        <v>233</v>
      </c>
      <c r="Q204" s="17" t="s">
        <v>233</v>
      </c>
      <c r="R204" s="17" t="s">
        <v>233</v>
      </c>
      <c r="S204" s="17" t="s">
        <v>233</v>
      </c>
      <c r="T204" s="17" t="s">
        <v>233</v>
      </c>
      <c r="U204" s="17" t="s">
        <v>233</v>
      </c>
      <c r="V204" s="17" t="s">
        <v>233</v>
      </c>
      <c r="W204" s="17" t="s">
        <v>233</v>
      </c>
      <c r="X204" s="17" t="s">
        <v>233</v>
      </c>
      <c r="Y204" s="17" t="s">
        <v>233</v>
      </c>
      <c r="Z204" s="17" t="s">
        <v>233</v>
      </c>
      <c r="AA204" s="17" t="s">
        <v>233</v>
      </c>
      <c r="AB204" s="17" t="s">
        <v>233</v>
      </c>
      <c r="AC204" s="17" t="s">
        <v>233</v>
      </c>
      <c r="AD204" s="17" t="s">
        <v>233</v>
      </c>
      <c r="AE204" s="159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234</v>
      </c>
      <c r="C205" s="9" t="s">
        <v>234</v>
      </c>
      <c r="D205" s="156" t="s">
        <v>244</v>
      </c>
      <c r="E205" s="158" t="s">
        <v>245</v>
      </c>
      <c r="F205" s="158" t="s">
        <v>246</v>
      </c>
      <c r="G205" s="158" t="s">
        <v>247</v>
      </c>
      <c r="H205" s="158" t="s">
        <v>248</v>
      </c>
      <c r="I205" s="158" t="s">
        <v>249</v>
      </c>
      <c r="J205" s="158" t="s">
        <v>250</v>
      </c>
      <c r="K205" s="158" t="s">
        <v>251</v>
      </c>
      <c r="L205" s="158" t="s">
        <v>252</v>
      </c>
      <c r="M205" s="158" t="s">
        <v>253</v>
      </c>
      <c r="N205" s="158" t="s">
        <v>254</v>
      </c>
      <c r="O205" s="158" t="s">
        <v>255</v>
      </c>
      <c r="P205" s="158" t="s">
        <v>256</v>
      </c>
      <c r="Q205" s="158" t="s">
        <v>257</v>
      </c>
      <c r="R205" s="158" t="s">
        <v>258</v>
      </c>
      <c r="S205" s="158" t="s">
        <v>259</v>
      </c>
      <c r="T205" s="158" t="s">
        <v>260</v>
      </c>
      <c r="U205" s="158" t="s">
        <v>261</v>
      </c>
      <c r="V205" s="158" t="s">
        <v>262</v>
      </c>
      <c r="W205" s="158" t="s">
        <v>263</v>
      </c>
      <c r="X205" s="158" t="s">
        <v>264</v>
      </c>
      <c r="Y205" s="158" t="s">
        <v>266</v>
      </c>
      <c r="Z205" s="158" t="s">
        <v>268</v>
      </c>
      <c r="AA205" s="158" t="s">
        <v>269</v>
      </c>
      <c r="AB205" s="158" t="s">
        <v>270</v>
      </c>
      <c r="AC205" s="158" t="s">
        <v>235</v>
      </c>
      <c r="AD205" s="158" t="s">
        <v>271</v>
      </c>
      <c r="AE205" s="159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118</v>
      </c>
      <c r="E206" s="11" t="s">
        <v>285</v>
      </c>
      <c r="F206" s="11" t="s">
        <v>285</v>
      </c>
      <c r="G206" s="11" t="s">
        <v>286</v>
      </c>
      <c r="H206" s="11" t="s">
        <v>286</v>
      </c>
      <c r="I206" s="11" t="s">
        <v>286</v>
      </c>
      <c r="J206" s="11" t="s">
        <v>286</v>
      </c>
      <c r="K206" s="11" t="s">
        <v>286</v>
      </c>
      <c r="L206" s="11" t="s">
        <v>286</v>
      </c>
      <c r="M206" s="11" t="s">
        <v>118</v>
      </c>
      <c r="N206" s="11" t="s">
        <v>285</v>
      </c>
      <c r="O206" s="11" t="s">
        <v>118</v>
      </c>
      <c r="P206" s="11" t="s">
        <v>285</v>
      </c>
      <c r="Q206" s="11" t="s">
        <v>286</v>
      </c>
      <c r="R206" s="11" t="s">
        <v>118</v>
      </c>
      <c r="S206" s="11" t="s">
        <v>118</v>
      </c>
      <c r="T206" s="11" t="s">
        <v>118</v>
      </c>
      <c r="U206" s="11" t="s">
        <v>286</v>
      </c>
      <c r="V206" s="11" t="s">
        <v>285</v>
      </c>
      <c r="W206" s="11" t="s">
        <v>286</v>
      </c>
      <c r="X206" s="11" t="s">
        <v>286</v>
      </c>
      <c r="Y206" s="11" t="s">
        <v>286</v>
      </c>
      <c r="Z206" s="11" t="s">
        <v>286</v>
      </c>
      <c r="AA206" s="11" t="s">
        <v>286</v>
      </c>
      <c r="AB206" s="11" t="s">
        <v>286</v>
      </c>
      <c r="AC206" s="11" t="s">
        <v>118</v>
      </c>
      <c r="AD206" s="11" t="s">
        <v>286</v>
      </c>
      <c r="AE206" s="159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159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1</v>
      </c>
    </row>
    <row r="208" spans="1:65">
      <c r="A208" s="30"/>
      <c r="B208" s="18">
        <v>1</v>
      </c>
      <c r="C208" s="14">
        <v>1</v>
      </c>
      <c r="D208" s="229">
        <v>15</v>
      </c>
      <c r="E208" s="229">
        <v>15</v>
      </c>
      <c r="F208" s="229">
        <v>12</v>
      </c>
      <c r="G208" s="229">
        <v>12</v>
      </c>
      <c r="H208" s="229">
        <v>13</v>
      </c>
      <c r="I208" s="229">
        <v>15</v>
      </c>
      <c r="J208" s="229">
        <v>11</v>
      </c>
      <c r="K208" s="229">
        <v>13</v>
      </c>
      <c r="L208" s="229">
        <v>13.8</v>
      </c>
      <c r="M208" s="229">
        <v>17</v>
      </c>
      <c r="N208" s="221">
        <v>10</v>
      </c>
      <c r="O208" s="229">
        <v>14</v>
      </c>
      <c r="P208" s="229">
        <v>12.837299890835338</v>
      </c>
      <c r="Q208" s="221">
        <v>20.986999999999998</v>
      </c>
      <c r="R208" s="221">
        <v>18.713789371999997</v>
      </c>
      <c r="S208" s="229">
        <v>15.97</v>
      </c>
      <c r="T208" s="229">
        <v>14</v>
      </c>
      <c r="U208" s="229">
        <v>13</v>
      </c>
      <c r="V208" s="229">
        <v>15.24</v>
      </c>
      <c r="W208" s="229">
        <v>13.5</v>
      </c>
      <c r="X208" s="229">
        <v>12</v>
      </c>
      <c r="Y208" s="229">
        <v>12</v>
      </c>
      <c r="Z208" s="229">
        <v>14</v>
      </c>
      <c r="AA208" s="229">
        <v>14</v>
      </c>
      <c r="AB208" s="229">
        <v>13</v>
      </c>
      <c r="AC208" s="229">
        <v>11</v>
      </c>
      <c r="AD208" s="229">
        <v>14</v>
      </c>
      <c r="AE208" s="222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3"/>
      <c r="AW208" s="223"/>
      <c r="AX208" s="223"/>
      <c r="AY208" s="223"/>
      <c r="AZ208" s="223"/>
      <c r="BA208" s="223"/>
      <c r="BB208" s="223"/>
      <c r="BC208" s="223"/>
      <c r="BD208" s="223"/>
      <c r="BE208" s="223"/>
      <c r="BF208" s="223"/>
      <c r="BG208" s="223"/>
      <c r="BH208" s="223"/>
      <c r="BI208" s="223"/>
      <c r="BJ208" s="223"/>
      <c r="BK208" s="223"/>
      <c r="BL208" s="223"/>
      <c r="BM208" s="224">
        <v>1</v>
      </c>
    </row>
    <row r="209" spans="1:65">
      <c r="A209" s="30"/>
      <c r="B209" s="19">
        <v>1</v>
      </c>
      <c r="C209" s="9">
        <v>2</v>
      </c>
      <c r="D209" s="228">
        <v>14</v>
      </c>
      <c r="E209" s="228">
        <v>16</v>
      </c>
      <c r="F209" s="228">
        <v>9</v>
      </c>
      <c r="G209" s="228">
        <v>13</v>
      </c>
      <c r="H209" s="228">
        <v>14</v>
      </c>
      <c r="I209" s="228">
        <v>14</v>
      </c>
      <c r="J209" s="228">
        <v>11</v>
      </c>
      <c r="K209" s="228">
        <v>13</v>
      </c>
      <c r="L209" s="228">
        <v>14.2</v>
      </c>
      <c r="M209" s="228">
        <v>14</v>
      </c>
      <c r="N209" s="225">
        <v>8</v>
      </c>
      <c r="O209" s="228">
        <v>15</v>
      </c>
      <c r="P209" s="228">
        <v>12.913675242287574</v>
      </c>
      <c r="Q209" s="225">
        <v>20.55</v>
      </c>
      <c r="R209" s="225">
        <v>19.15260061327611</v>
      </c>
      <c r="S209" s="241">
        <v>20.76</v>
      </c>
      <c r="T209" s="228">
        <v>14</v>
      </c>
      <c r="U209" s="228">
        <v>14</v>
      </c>
      <c r="V209" s="228">
        <v>14.94</v>
      </c>
      <c r="W209" s="228">
        <v>14.3</v>
      </c>
      <c r="X209" s="228">
        <v>12</v>
      </c>
      <c r="Y209" s="228">
        <v>10</v>
      </c>
      <c r="Z209" s="228">
        <v>14</v>
      </c>
      <c r="AA209" s="228">
        <v>14</v>
      </c>
      <c r="AB209" s="228">
        <v>11</v>
      </c>
      <c r="AC209" s="228">
        <v>11</v>
      </c>
      <c r="AD209" s="228">
        <v>14</v>
      </c>
      <c r="AE209" s="222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3"/>
      <c r="AW209" s="223"/>
      <c r="AX209" s="223"/>
      <c r="AY209" s="223"/>
      <c r="AZ209" s="223"/>
      <c r="BA209" s="223"/>
      <c r="BB209" s="223"/>
      <c r="BC209" s="223"/>
      <c r="BD209" s="223"/>
      <c r="BE209" s="223"/>
      <c r="BF209" s="223"/>
      <c r="BG209" s="223"/>
      <c r="BH209" s="223"/>
      <c r="BI209" s="223"/>
      <c r="BJ209" s="223"/>
      <c r="BK209" s="223"/>
      <c r="BL209" s="223"/>
      <c r="BM209" s="224">
        <v>15</v>
      </c>
    </row>
    <row r="210" spans="1:65">
      <c r="A210" s="30"/>
      <c r="B210" s="19">
        <v>1</v>
      </c>
      <c r="C210" s="9">
        <v>3</v>
      </c>
      <c r="D210" s="228">
        <v>14</v>
      </c>
      <c r="E210" s="228">
        <v>16</v>
      </c>
      <c r="F210" s="228">
        <v>11</v>
      </c>
      <c r="G210" s="241">
        <v>15</v>
      </c>
      <c r="H210" s="228">
        <v>13</v>
      </c>
      <c r="I210" s="228">
        <v>13</v>
      </c>
      <c r="J210" s="228">
        <v>11</v>
      </c>
      <c r="K210" s="228">
        <v>13</v>
      </c>
      <c r="L210" s="228">
        <v>15</v>
      </c>
      <c r="M210" s="228">
        <v>16</v>
      </c>
      <c r="N210" s="225">
        <v>8</v>
      </c>
      <c r="O210" s="228">
        <v>13</v>
      </c>
      <c r="P210" s="228">
        <v>13.047516304689173</v>
      </c>
      <c r="Q210" s="225">
        <v>21.815000000000001</v>
      </c>
      <c r="R210" s="225">
        <v>25.358950591999999</v>
      </c>
      <c r="S210" s="228">
        <v>14.46</v>
      </c>
      <c r="T210" s="228">
        <v>14</v>
      </c>
      <c r="U210" s="228">
        <v>14</v>
      </c>
      <c r="V210" s="228">
        <v>15.16</v>
      </c>
      <c r="W210" s="228">
        <v>14</v>
      </c>
      <c r="X210" s="228">
        <v>11</v>
      </c>
      <c r="Y210" s="228">
        <v>9</v>
      </c>
      <c r="Z210" s="228">
        <v>14</v>
      </c>
      <c r="AA210" s="228">
        <v>14</v>
      </c>
      <c r="AB210" s="228">
        <v>13</v>
      </c>
      <c r="AC210" s="228">
        <v>11</v>
      </c>
      <c r="AD210" s="228">
        <v>13</v>
      </c>
      <c r="AE210" s="222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3"/>
      <c r="AW210" s="223"/>
      <c r="AX210" s="223"/>
      <c r="AY210" s="223"/>
      <c r="AZ210" s="223"/>
      <c r="BA210" s="223"/>
      <c r="BB210" s="223"/>
      <c r="BC210" s="223"/>
      <c r="BD210" s="223"/>
      <c r="BE210" s="223"/>
      <c r="BF210" s="223"/>
      <c r="BG210" s="223"/>
      <c r="BH210" s="223"/>
      <c r="BI210" s="223"/>
      <c r="BJ210" s="223"/>
      <c r="BK210" s="223"/>
      <c r="BL210" s="223"/>
      <c r="BM210" s="224">
        <v>16</v>
      </c>
    </row>
    <row r="211" spans="1:65">
      <c r="A211" s="30"/>
      <c r="B211" s="19">
        <v>1</v>
      </c>
      <c r="C211" s="9">
        <v>4</v>
      </c>
      <c r="D211" s="228">
        <v>14</v>
      </c>
      <c r="E211" s="228">
        <v>16</v>
      </c>
      <c r="F211" s="228">
        <v>12</v>
      </c>
      <c r="G211" s="228">
        <v>12</v>
      </c>
      <c r="H211" s="228">
        <v>14</v>
      </c>
      <c r="I211" s="228">
        <v>13</v>
      </c>
      <c r="J211" s="228">
        <v>11</v>
      </c>
      <c r="K211" s="228">
        <v>12</v>
      </c>
      <c r="L211" s="228">
        <v>13.2</v>
      </c>
      <c r="M211" s="228">
        <v>15</v>
      </c>
      <c r="N211" s="225">
        <v>8</v>
      </c>
      <c r="O211" s="228">
        <v>14</v>
      </c>
      <c r="P211" s="228">
        <v>12.223372256925703</v>
      </c>
      <c r="Q211" s="225">
        <v>22.841999999999999</v>
      </c>
      <c r="R211" s="225">
        <v>18.315089361179261</v>
      </c>
      <c r="S211" s="241">
        <v>23.89</v>
      </c>
      <c r="T211" s="228">
        <v>14</v>
      </c>
      <c r="U211" s="228">
        <v>13</v>
      </c>
      <c r="V211" s="228">
        <v>15.14</v>
      </c>
      <c r="W211" s="228">
        <v>13.9</v>
      </c>
      <c r="X211" s="228">
        <v>12</v>
      </c>
      <c r="Y211" s="228">
        <v>10</v>
      </c>
      <c r="Z211" s="228">
        <v>15</v>
      </c>
      <c r="AA211" s="228">
        <v>13</v>
      </c>
      <c r="AB211" s="228">
        <v>11</v>
      </c>
      <c r="AC211" s="228">
        <v>11</v>
      </c>
      <c r="AD211" s="228">
        <v>13</v>
      </c>
      <c r="AE211" s="222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3"/>
      <c r="AW211" s="223"/>
      <c r="AX211" s="223"/>
      <c r="AY211" s="223"/>
      <c r="AZ211" s="223"/>
      <c r="BA211" s="223"/>
      <c r="BB211" s="223"/>
      <c r="BC211" s="223"/>
      <c r="BD211" s="223"/>
      <c r="BE211" s="223"/>
      <c r="BF211" s="223"/>
      <c r="BG211" s="223"/>
      <c r="BH211" s="223"/>
      <c r="BI211" s="223"/>
      <c r="BJ211" s="223"/>
      <c r="BK211" s="223"/>
      <c r="BL211" s="223"/>
      <c r="BM211" s="224">
        <v>13.275997121326727</v>
      </c>
    </row>
    <row r="212" spans="1:65">
      <c r="A212" s="30"/>
      <c r="B212" s="19">
        <v>1</v>
      </c>
      <c r="C212" s="9">
        <v>5</v>
      </c>
      <c r="D212" s="228">
        <v>15</v>
      </c>
      <c r="E212" s="228">
        <v>15</v>
      </c>
      <c r="F212" s="228">
        <v>10</v>
      </c>
      <c r="G212" s="228">
        <v>12</v>
      </c>
      <c r="H212" s="228">
        <v>12</v>
      </c>
      <c r="I212" s="228">
        <v>15</v>
      </c>
      <c r="J212" s="228">
        <v>11</v>
      </c>
      <c r="K212" s="228">
        <v>14</v>
      </c>
      <c r="L212" s="228">
        <v>13.4</v>
      </c>
      <c r="M212" s="228">
        <v>15</v>
      </c>
      <c r="N212" s="225">
        <v>8</v>
      </c>
      <c r="O212" s="228">
        <v>13</v>
      </c>
      <c r="P212" s="228">
        <v>12.659378466849139</v>
      </c>
      <c r="Q212" s="225">
        <v>22.657</v>
      </c>
      <c r="R212" s="225">
        <v>22.443520352</v>
      </c>
      <c r="S212" s="228">
        <v>15.15</v>
      </c>
      <c r="T212" s="228">
        <v>14</v>
      </c>
      <c r="U212" s="228">
        <v>17</v>
      </c>
      <c r="V212" s="228">
        <v>15.15</v>
      </c>
      <c r="W212" s="228">
        <v>13.9</v>
      </c>
      <c r="X212" s="228">
        <v>12</v>
      </c>
      <c r="Y212" s="228">
        <v>12</v>
      </c>
      <c r="Z212" s="228">
        <v>15</v>
      </c>
      <c r="AA212" s="228">
        <v>14</v>
      </c>
      <c r="AB212" s="228">
        <v>11</v>
      </c>
      <c r="AC212" s="228">
        <v>11</v>
      </c>
      <c r="AD212" s="228">
        <v>13</v>
      </c>
      <c r="AE212" s="222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3"/>
      <c r="AW212" s="223"/>
      <c r="AX212" s="223"/>
      <c r="AY212" s="223"/>
      <c r="AZ212" s="223"/>
      <c r="BA212" s="223"/>
      <c r="BB212" s="223"/>
      <c r="BC212" s="223"/>
      <c r="BD212" s="223"/>
      <c r="BE212" s="223"/>
      <c r="BF212" s="223"/>
      <c r="BG212" s="223"/>
      <c r="BH212" s="223"/>
      <c r="BI212" s="223"/>
      <c r="BJ212" s="223"/>
      <c r="BK212" s="223"/>
      <c r="BL212" s="223"/>
      <c r="BM212" s="224">
        <v>20</v>
      </c>
    </row>
    <row r="213" spans="1:65">
      <c r="A213" s="30"/>
      <c r="B213" s="19">
        <v>1</v>
      </c>
      <c r="C213" s="9">
        <v>6</v>
      </c>
      <c r="D213" s="228">
        <v>14</v>
      </c>
      <c r="E213" s="228">
        <v>13</v>
      </c>
      <c r="F213" s="228">
        <v>11</v>
      </c>
      <c r="G213" s="228">
        <v>12</v>
      </c>
      <c r="H213" s="228">
        <v>14</v>
      </c>
      <c r="I213" s="228">
        <v>13</v>
      </c>
      <c r="J213" s="228">
        <v>11</v>
      </c>
      <c r="K213" s="228">
        <v>12</v>
      </c>
      <c r="L213" s="228">
        <v>13.8</v>
      </c>
      <c r="M213" s="228">
        <v>15</v>
      </c>
      <c r="N213" s="225">
        <v>7</v>
      </c>
      <c r="O213" s="228">
        <v>12</v>
      </c>
      <c r="P213" s="228">
        <v>13.382343309461998</v>
      </c>
      <c r="Q213" s="225">
        <v>22.361000000000001</v>
      </c>
      <c r="R213" s="225">
        <v>24.573603672489291</v>
      </c>
      <c r="S213" s="228">
        <v>16.239999999999998</v>
      </c>
      <c r="T213" s="228">
        <v>14</v>
      </c>
      <c r="U213" s="228">
        <v>15</v>
      </c>
      <c r="V213" s="228">
        <v>15.12</v>
      </c>
      <c r="W213" s="228">
        <v>14</v>
      </c>
      <c r="X213" s="228">
        <v>12</v>
      </c>
      <c r="Y213" s="228">
        <v>10</v>
      </c>
      <c r="Z213" s="228">
        <v>13</v>
      </c>
      <c r="AA213" s="228">
        <v>14</v>
      </c>
      <c r="AB213" s="228">
        <v>11</v>
      </c>
      <c r="AC213" s="228">
        <v>12</v>
      </c>
      <c r="AD213" s="228">
        <v>14</v>
      </c>
      <c r="AE213" s="222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3"/>
      <c r="AW213" s="223"/>
      <c r="AX213" s="223"/>
      <c r="AY213" s="223"/>
      <c r="AZ213" s="223"/>
      <c r="BA213" s="223"/>
      <c r="BB213" s="223"/>
      <c r="BC213" s="223"/>
      <c r="BD213" s="223"/>
      <c r="BE213" s="223"/>
      <c r="BF213" s="223"/>
      <c r="BG213" s="223"/>
      <c r="BH213" s="223"/>
      <c r="BI213" s="223"/>
      <c r="BJ213" s="223"/>
      <c r="BK213" s="223"/>
      <c r="BL213" s="223"/>
      <c r="BM213" s="226"/>
    </row>
    <row r="214" spans="1:65">
      <c r="A214" s="30"/>
      <c r="B214" s="20" t="s">
        <v>237</v>
      </c>
      <c r="C214" s="12"/>
      <c r="D214" s="227">
        <v>14.333333333333334</v>
      </c>
      <c r="E214" s="227">
        <v>15.166666666666666</v>
      </c>
      <c r="F214" s="227">
        <v>10.833333333333334</v>
      </c>
      <c r="G214" s="227">
        <v>12.666666666666666</v>
      </c>
      <c r="H214" s="227">
        <v>13.333333333333334</v>
      </c>
      <c r="I214" s="227">
        <v>13.833333333333334</v>
      </c>
      <c r="J214" s="227">
        <v>11</v>
      </c>
      <c r="K214" s="227">
        <v>12.833333333333334</v>
      </c>
      <c r="L214" s="227">
        <v>13.9</v>
      </c>
      <c r="M214" s="227">
        <v>15.333333333333334</v>
      </c>
      <c r="N214" s="227">
        <v>8.1666666666666661</v>
      </c>
      <c r="O214" s="227">
        <v>13.5</v>
      </c>
      <c r="P214" s="227">
        <v>12.843930911841488</v>
      </c>
      <c r="Q214" s="227">
        <v>21.868666666666666</v>
      </c>
      <c r="R214" s="227">
        <v>21.42625899382411</v>
      </c>
      <c r="S214" s="227">
        <v>17.745000000000001</v>
      </c>
      <c r="T214" s="227">
        <v>14</v>
      </c>
      <c r="U214" s="227">
        <v>14.333333333333334</v>
      </c>
      <c r="V214" s="227">
        <v>15.125000000000002</v>
      </c>
      <c r="W214" s="227">
        <v>13.933333333333332</v>
      </c>
      <c r="X214" s="227">
        <v>11.833333333333334</v>
      </c>
      <c r="Y214" s="227">
        <v>10.5</v>
      </c>
      <c r="Z214" s="227">
        <v>14.166666666666666</v>
      </c>
      <c r="AA214" s="227">
        <v>13.833333333333334</v>
      </c>
      <c r="AB214" s="227">
        <v>11.666666666666666</v>
      </c>
      <c r="AC214" s="227">
        <v>11.166666666666666</v>
      </c>
      <c r="AD214" s="227">
        <v>13.5</v>
      </c>
      <c r="AE214" s="222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3"/>
      <c r="AW214" s="223"/>
      <c r="AX214" s="223"/>
      <c r="AY214" s="223"/>
      <c r="AZ214" s="223"/>
      <c r="BA214" s="223"/>
      <c r="BB214" s="223"/>
      <c r="BC214" s="223"/>
      <c r="BD214" s="223"/>
      <c r="BE214" s="223"/>
      <c r="BF214" s="223"/>
      <c r="BG214" s="223"/>
      <c r="BH214" s="223"/>
      <c r="BI214" s="223"/>
      <c r="BJ214" s="223"/>
      <c r="BK214" s="223"/>
      <c r="BL214" s="223"/>
      <c r="BM214" s="226"/>
    </row>
    <row r="215" spans="1:65">
      <c r="A215" s="30"/>
      <c r="B215" s="3" t="s">
        <v>238</v>
      </c>
      <c r="C215" s="29"/>
      <c r="D215" s="228">
        <v>14</v>
      </c>
      <c r="E215" s="228">
        <v>15.5</v>
      </c>
      <c r="F215" s="228">
        <v>11</v>
      </c>
      <c r="G215" s="228">
        <v>12</v>
      </c>
      <c r="H215" s="228">
        <v>13.5</v>
      </c>
      <c r="I215" s="228">
        <v>13.5</v>
      </c>
      <c r="J215" s="228">
        <v>11</v>
      </c>
      <c r="K215" s="228">
        <v>13</v>
      </c>
      <c r="L215" s="228">
        <v>13.8</v>
      </c>
      <c r="M215" s="228">
        <v>15</v>
      </c>
      <c r="N215" s="228">
        <v>8</v>
      </c>
      <c r="O215" s="228">
        <v>13.5</v>
      </c>
      <c r="P215" s="228">
        <v>12.875487566561457</v>
      </c>
      <c r="Q215" s="228">
        <v>22.088000000000001</v>
      </c>
      <c r="R215" s="228">
        <v>20.798060482638057</v>
      </c>
      <c r="S215" s="228">
        <v>16.105</v>
      </c>
      <c r="T215" s="228">
        <v>14</v>
      </c>
      <c r="U215" s="228">
        <v>14</v>
      </c>
      <c r="V215" s="228">
        <v>15.145</v>
      </c>
      <c r="W215" s="228">
        <v>13.95</v>
      </c>
      <c r="X215" s="228">
        <v>12</v>
      </c>
      <c r="Y215" s="228">
        <v>10</v>
      </c>
      <c r="Z215" s="228">
        <v>14</v>
      </c>
      <c r="AA215" s="228">
        <v>14</v>
      </c>
      <c r="AB215" s="228">
        <v>11</v>
      </c>
      <c r="AC215" s="228">
        <v>11</v>
      </c>
      <c r="AD215" s="228">
        <v>13.5</v>
      </c>
      <c r="AE215" s="222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3"/>
      <c r="AW215" s="223"/>
      <c r="AX215" s="223"/>
      <c r="AY215" s="223"/>
      <c r="AZ215" s="223"/>
      <c r="BA215" s="223"/>
      <c r="BB215" s="223"/>
      <c r="BC215" s="223"/>
      <c r="BD215" s="223"/>
      <c r="BE215" s="223"/>
      <c r="BF215" s="223"/>
      <c r="BG215" s="223"/>
      <c r="BH215" s="223"/>
      <c r="BI215" s="223"/>
      <c r="BJ215" s="223"/>
      <c r="BK215" s="223"/>
      <c r="BL215" s="223"/>
      <c r="BM215" s="226"/>
    </row>
    <row r="216" spans="1:65">
      <c r="A216" s="30"/>
      <c r="B216" s="3" t="s">
        <v>239</v>
      </c>
      <c r="C216" s="29"/>
      <c r="D216" s="228">
        <v>0.51639777949432231</v>
      </c>
      <c r="E216" s="228">
        <v>1.1690451944500122</v>
      </c>
      <c r="F216" s="228">
        <v>1.1690451944500122</v>
      </c>
      <c r="G216" s="228">
        <v>1.2110601416389968</v>
      </c>
      <c r="H216" s="228">
        <v>0.81649658092772603</v>
      </c>
      <c r="I216" s="228">
        <v>0.98319208025017513</v>
      </c>
      <c r="J216" s="228">
        <v>0</v>
      </c>
      <c r="K216" s="228">
        <v>0.752772652709081</v>
      </c>
      <c r="L216" s="228">
        <v>0.64187226143524845</v>
      </c>
      <c r="M216" s="228">
        <v>1.0327955589886446</v>
      </c>
      <c r="N216" s="228">
        <v>0.98319208025017313</v>
      </c>
      <c r="O216" s="228">
        <v>1.0488088481701516</v>
      </c>
      <c r="P216" s="228">
        <v>0.38868903079580502</v>
      </c>
      <c r="Q216" s="228">
        <v>0.93062745858193252</v>
      </c>
      <c r="R216" s="228">
        <v>3.1181100932253507</v>
      </c>
      <c r="S216" s="228">
        <v>3.736098232113271</v>
      </c>
      <c r="T216" s="228">
        <v>0</v>
      </c>
      <c r="U216" s="228">
        <v>1.505545305418162</v>
      </c>
      <c r="V216" s="228">
        <v>9.9548982917958814E-2</v>
      </c>
      <c r="W216" s="228">
        <v>0.25819888974716132</v>
      </c>
      <c r="X216" s="228">
        <v>0.40824829046386302</v>
      </c>
      <c r="Y216" s="228">
        <v>1.2247448713915889</v>
      </c>
      <c r="Z216" s="228">
        <v>0.752772652709081</v>
      </c>
      <c r="AA216" s="228">
        <v>0.40824829046386302</v>
      </c>
      <c r="AB216" s="228">
        <v>1.0327955589886446</v>
      </c>
      <c r="AC216" s="228">
        <v>0.40824829046386302</v>
      </c>
      <c r="AD216" s="228">
        <v>0.54772255750516607</v>
      </c>
      <c r="AE216" s="222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3"/>
      <c r="AW216" s="223"/>
      <c r="AX216" s="223"/>
      <c r="AY216" s="223"/>
      <c r="AZ216" s="223"/>
      <c r="BA216" s="223"/>
      <c r="BB216" s="223"/>
      <c r="BC216" s="223"/>
      <c r="BD216" s="223"/>
      <c r="BE216" s="223"/>
      <c r="BF216" s="223"/>
      <c r="BG216" s="223"/>
      <c r="BH216" s="223"/>
      <c r="BI216" s="223"/>
      <c r="BJ216" s="223"/>
      <c r="BK216" s="223"/>
      <c r="BL216" s="223"/>
      <c r="BM216" s="226"/>
    </row>
    <row r="217" spans="1:65">
      <c r="A217" s="30"/>
      <c r="B217" s="3" t="s">
        <v>87</v>
      </c>
      <c r="C217" s="29"/>
      <c r="D217" s="13">
        <v>3.6027752057743417E-2</v>
      </c>
      <c r="E217" s="13">
        <v>7.7079902930770036E-2</v>
      </c>
      <c r="F217" s="13">
        <v>0.10791186410307804</v>
      </c>
      <c r="G217" s="13">
        <v>9.561001118202607E-2</v>
      </c>
      <c r="H217" s="13">
        <v>6.123724356957945E-2</v>
      </c>
      <c r="I217" s="13">
        <v>7.1074126283145189E-2</v>
      </c>
      <c r="J217" s="13">
        <v>0</v>
      </c>
      <c r="K217" s="13">
        <v>5.8657609302006308E-2</v>
      </c>
      <c r="L217" s="13">
        <v>4.6177860534909958E-2</v>
      </c>
      <c r="M217" s="13">
        <v>6.7356232107955077E-2</v>
      </c>
      <c r="N217" s="13">
        <v>0.12039086696940897</v>
      </c>
      <c r="O217" s="13">
        <v>7.7689544308900127E-2</v>
      </c>
      <c r="P217" s="13">
        <v>3.0262466643872429E-2</v>
      </c>
      <c r="Q217" s="13">
        <v>4.2555290304938535E-2</v>
      </c>
      <c r="R217" s="13">
        <v>0.14552750875101961</v>
      </c>
      <c r="S217" s="13">
        <v>0.21054371553188339</v>
      </c>
      <c r="T217" s="13">
        <v>0</v>
      </c>
      <c r="U217" s="13">
        <v>0.10503804456405781</v>
      </c>
      <c r="V217" s="13">
        <v>6.5817509367245485E-3</v>
      </c>
      <c r="W217" s="13">
        <v>1.8531020795250815E-2</v>
      </c>
      <c r="X217" s="13">
        <v>3.4499855532157439E-2</v>
      </c>
      <c r="Y217" s="13">
        <v>0.11664236870396086</v>
      </c>
      <c r="Z217" s="13">
        <v>5.3136893132405723E-2</v>
      </c>
      <c r="AA217" s="13">
        <v>2.9511924611845517E-2</v>
      </c>
      <c r="AB217" s="13">
        <v>8.852533362759811E-2</v>
      </c>
      <c r="AC217" s="13">
        <v>3.6559548399748926E-2</v>
      </c>
      <c r="AD217" s="13">
        <v>4.0572041296678969E-2</v>
      </c>
      <c r="AE217" s="159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6"/>
    </row>
    <row r="218" spans="1:65">
      <c r="A218" s="30"/>
      <c r="B218" s="3" t="s">
        <v>240</v>
      </c>
      <c r="C218" s="29"/>
      <c r="D218" s="13">
        <v>7.9642696691165193E-2</v>
      </c>
      <c r="E218" s="13">
        <v>0.1424126209173957</v>
      </c>
      <c r="F218" s="13">
        <v>-0.18399098505900302</v>
      </c>
      <c r="G218" s="13">
        <v>-4.589715176129594E-2</v>
      </c>
      <c r="H218" s="13">
        <v>4.3187876196886243E-3</v>
      </c>
      <c r="I218" s="13">
        <v>4.198074215542702E-2</v>
      </c>
      <c r="J218" s="13">
        <v>-0.17143700021375696</v>
      </c>
      <c r="K218" s="13">
        <v>-3.3343166916049771E-2</v>
      </c>
      <c r="L218" s="13">
        <v>4.7002336093525443E-2</v>
      </c>
      <c r="M218" s="13">
        <v>0.15496660576264176</v>
      </c>
      <c r="N218" s="13">
        <v>-0.38485474258294083</v>
      </c>
      <c r="O218" s="13">
        <v>1.6872772464934682E-2</v>
      </c>
      <c r="P218" s="13">
        <v>-3.2544915876123737E-2</v>
      </c>
      <c r="Q218" s="13">
        <v>0.64723345951443201</v>
      </c>
      <c r="R218" s="13">
        <v>0.6139095841927158</v>
      </c>
      <c r="S218" s="13">
        <v>0.33662276647335299</v>
      </c>
      <c r="T218" s="13">
        <v>5.4534727000673078E-2</v>
      </c>
      <c r="U218" s="13">
        <v>7.9642696691165193E-2</v>
      </c>
      <c r="V218" s="13">
        <v>0.13927412470608425</v>
      </c>
      <c r="W218" s="13">
        <v>4.9513133062574433E-2</v>
      </c>
      <c r="X218" s="13">
        <v>-0.10866707598752634</v>
      </c>
      <c r="Y218" s="13">
        <v>-0.20909895474949525</v>
      </c>
      <c r="Z218" s="13">
        <v>6.7088711845919136E-2</v>
      </c>
      <c r="AA218" s="13">
        <v>4.198074215542702E-2</v>
      </c>
      <c r="AB218" s="13">
        <v>-0.12122106083277262</v>
      </c>
      <c r="AC218" s="13">
        <v>-0.1588830153685109</v>
      </c>
      <c r="AD218" s="13">
        <v>1.6872772464934682E-2</v>
      </c>
      <c r="AE218" s="159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6"/>
    </row>
    <row r="219" spans="1:65">
      <c r="A219" s="30"/>
      <c r="B219" s="46" t="s">
        <v>241</v>
      </c>
      <c r="C219" s="47"/>
      <c r="D219" s="45">
        <v>0.28999999999999998</v>
      </c>
      <c r="E219" s="45">
        <v>0.77</v>
      </c>
      <c r="F219" s="45">
        <v>1.73</v>
      </c>
      <c r="G219" s="45">
        <v>0.67</v>
      </c>
      <c r="H219" s="45">
        <v>0.28999999999999998</v>
      </c>
      <c r="I219" s="45">
        <v>0</v>
      </c>
      <c r="J219" s="45">
        <v>1.64</v>
      </c>
      <c r="K219" s="45">
        <v>0.57999999999999996</v>
      </c>
      <c r="L219" s="45">
        <v>0.04</v>
      </c>
      <c r="M219" s="45">
        <v>0.87</v>
      </c>
      <c r="N219" s="45">
        <v>3.28</v>
      </c>
      <c r="O219" s="45">
        <v>0.19</v>
      </c>
      <c r="P219" s="45">
        <v>0.56999999999999995</v>
      </c>
      <c r="Q219" s="45">
        <v>4.6399999999999997</v>
      </c>
      <c r="R219" s="45">
        <v>4.3899999999999997</v>
      </c>
      <c r="S219" s="45">
        <v>2.2599999999999998</v>
      </c>
      <c r="T219" s="45">
        <v>0.1</v>
      </c>
      <c r="U219" s="45">
        <v>0.28999999999999998</v>
      </c>
      <c r="V219" s="45">
        <v>0.75</v>
      </c>
      <c r="W219" s="45">
        <v>0.06</v>
      </c>
      <c r="X219" s="45">
        <v>1.1599999999999999</v>
      </c>
      <c r="Y219" s="45">
        <v>1.93</v>
      </c>
      <c r="Z219" s="45">
        <v>0.19</v>
      </c>
      <c r="AA219" s="45">
        <v>0</v>
      </c>
      <c r="AB219" s="45">
        <v>1.25</v>
      </c>
      <c r="AC219" s="45">
        <v>1.54</v>
      </c>
      <c r="AD219" s="45">
        <v>0.19</v>
      </c>
      <c r="AE219" s="159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6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BM220" s="56"/>
    </row>
    <row r="221" spans="1:65" ht="15">
      <c r="B221" s="8" t="s">
        <v>489</v>
      </c>
      <c r="BM221" s="28" t="s">
        <v>67</v>
      </c>
    </row>
    <row r="222" spans="1:65" ht="15">
      <c r="A222" s="25" t="s">
        <v>28</v>
      </c>
      <c r="B222" s="18" t="s">
        <v>114</v>
      </c>
      <c r="C222" s="15" t="s">
        <v>115</v>
      </c>
      <c r="D222" s="16" t="s">
        <v>233</v>
      </c>
      <c r="E222" s="17" t="s">
        <v>233</v>
      </c>
      <c r="F222" s="17" t="s">
        <v>233</v>
      </c>
      <c r="G222" s="17" t="s">
        <v>233</v>
      </c>
      <c r="H222" s="17" t="s">
        <v>233</v>
      </c>
      <c r="I222" s="17" t="s">
        <v>233</v>
      </c>
      <c r="J222" s="17" t="s">
        <v>233</v>
      </c>
      <c r="K222" s="17" t="s">
        <v>233</v>
      </c>
      <c r="L222" s="17" t="s">
        <v>233</v>
      </c>
      <c r="M222" s="17" t="s">
        <v>233</v>
      </c>
      <c r="N222" s="17" t="s">
        <v>233</v>
      </c>
      <c r="O222" s="17" t="s">
        <v>233</v>
      </c>
      <c r="P222" s="17" t="s">
        <v>233</v>
      </c>
      <c r="Q222" s="17" t="s">
        <v>233</v>
      </c>
      <c r="R222" s="17" t="s">
        <v>233</v>
      </c>
      <c r="S222" s="17" t="s">
        <v>233</v>
      </c>
      <c r="T222" s="17" t="s">
        <v>233</v>
      </c>
      <c r="U222" s="17" t="s">
        <v>233</v>
      </c>
      <c r="V222" s="17" t="s">
        <v>233</v>
      </c>
      <c r="W222" s="17" t="s">
        <v>233</v>
      </c>
      <c r="X222" s="17" t="s">
        <v>233</v>
      </c>
      <c r="Y222" s="159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234</v>
      </c>
      <c r="C223" s="9" t="s">
        <v>234</v>
      </c>
      <c r="D223" s="156" t="s">
        <v>245</v>
      </c>
      <c r="E223" s="158" t="s">
        <v>247</v>
      </c>
      <c r="F223" s="158" t="s">
        <v>248</v>
      </c>
      <c r="G223" s="158" t="s">
        <v>249</v>
      </c>
      <c r="H223" s="158" t="s">
        <v>250</v>
      </c>
      <c r="I223" s="158" t="s">
        <v>251</v>
      </c>
      <c r="J223" s="158" t="s">
        <v>252</v>
      </c>
      <c r="K223" s="158" t="s">
        <v>253</v>
      </c>
      <c r="L223" s="158" t="s">
        <v>255</v>
      </c>
      <c r="M223" s="158" t="s">
        <v>256</v>
      </c>
      <c r="N223" s="158" t="s">
        <v>258</v>
      </c>
      <c r="O223" s="158" t="s">
        <v>260</v>
      </c>
      <c r="P223" s="158" t="s">
        <v>261</v>
      </c>
      <c r="Q223" s="158" t="s">
        <v>263</v>
      </c>
      <c r="R223" s="158" t="s">
        <v>264</v>
      </c>
      <c r="S223" s="158" t="s">
        <v>265</v>
      </c>
      <c r="T223" s="158" t="s">
        <v>266</v>
      </c>
      <c r="U223" s="158" t="s">
        <v>268</v>
      </c>
      <c r="V223" s="158" t="s">
        <v>269</v>
      </c>
      <c r="W223" s="158" t="s">
        <v>270</v>
      </c>
      <c r="X223" s="158" t="s">
        <v>271</v>
      </c>
      <c r="Y223" s="159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285</v>
      </c>
      <c r="E224" s="11" t="s">
        <v>286</v>
      </c>
      <c r="F224" s="11" t="s">
        <v>286</v>
      </c>
      <c r="G224" s="11" t="s">
        <v>286</v>
      </c>
      <c r="H224" s="11" t="s">
        <v>286</v>
      </c>
      <c r="I224" s="11" t="s">
        <v>286</v>
      </c>
      <c r="J224" s="11" t="s">
        <v>286</v>
      </c>
      <c r="K224" s="11" t="s">
        <v>285</v>
      </c>
      <c r="L224" s="11" t="s">
        <v>285</v>
      </c>
      <c r="M224" s="11" t="s">
        <v>285</v>
      </c>
      <c r="N224" s="11" t="s">
        <v>118</v>
      </c>
      <c r="O224" s="11" t="s">
        <v>285</v>
      </c>
      <c r="P224" s="11" t="s">
        <v>286</v>
      </c>
      <c r="Q224" s="11" t="s">
        <v>286</v>
      </c>
      <c r="R224" s="11" t="s">
        <v>286</v>
      </c>
      <c r="S224" s="11" t="s">
        <v>285</v>
      </c>
      <c r="T224" s="11" t="s">
        <v>285</v>
      </c>
      <c r="U224" s="11" t="s">
        <v>286</v>
      </c>
      <c r="V224" s="11" t="s">
        <v>286</v>
      </c>
      <c r="W224" s="11" t="s">
        <v>286</v>
      </c>
      <c r="X224" s="11" t="s">
        <v>285</v>
      </c>
      <c r="Y224" s="159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159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1">
        <v>6.02</v>
      </c>
      <c r="E226" s="21">
        <v>5.78</v>
      </c>
      <c r="F226" s="21">
        <v>6.17</v>
      </c>
      <c r="G226" s="21">
        <v>5.91</v>
      </c>
      <c r="H226" s="21">
        <v>5.77</v>
      </c>
      <c r="I226" s="21">
        <v>5.81</v>
      </c>
      <c r="J226" s="21">
        <v>5.79</v>
      </c>
      <c r="K226" s="21">
        <v>6.03</v>
      </c>
      <c r="L226" s="21">
        <v>6</v>
      </c>
      <c r="M226" s="21">
        <v>6.1918439586426786</v>
      </c>
      <c r="N226" s="21">
        <v>6.1385847022500002</v>
      </c>
      <c r="O226" s="21">
        <v>6.1</v>
      </c>
      <c r="P226" s="21">
        <v>5.6</v>
      </c>
      <c r="Q226" s="21">
        <v>6.3</v>
      </c>
      <c r="R226" s="21">
        <v>5.78</v>
      </c>
      <c r="S226" s="152">
        <v>7.1614000000000004</v>
      </c>
      <c r="T226" s="21">
        <v>6.04</v>
      </c>
      <c r="U226" s="152">
        <v>5</v>
      </c>
      <c r="V226" s="21">
        <v>5.77</v>
      </c>
      <c r="W226" s="21">
        <v>5.96</v>
      </c>
      <c r="X226" s="21">
        <v>5.99</v>
      </c>
      <c r="Y226" s="159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5.94</v>
      </c>
      <c r="E227" s="11">
        <v>5.84</v>
      </c>
      <c r="F227" s="155">
        <v>5.41</v>
      </c>
      <c r="G227" s="11">
        <v>5.71</v>
      </c>
      <c r="H227" s="11">
        <v>5.63</v>
      </c>
      <c r="I227" s="11">
        <v>6.01</v>
      </c>
      <c r="J227" s="11">
        <v>5.78</v>
      </c>
      <c r="K227" s="11">
        <v>5.86</v>
      </c>
      <c r="L227" s="11">
        <v>6.29</v>
      </c>
      <c r="M227" s="11">
        <v>5.9360365016718006</v>
      </c>
      <c r="N227" s="11">
        <v>6.1035802442999998</v>
      </c>
      <c r="O227" s="11">
        <v>5.9</v>
      </c>
      <c r="P227" s="11">
        <v>5.5</v>
      </c>
      <c r="Q227" s="11">
        <v>6.4</v>
      </c>
      <c r="R227" s="11">
        <v>5.66</v>
      </c>
      <c r="S227" s="154">
        <v>7.3711599999999997</v>
      </c>
      <c r="T227" s="11">
        <v>6.06</v>
      </c>
      <c r="U227" s="154">
        <v>5</v>
      </c>
      <c r="V227" s="155">
        <v>5.0599999999999996</v>
      </c>
      <c r="W227" s="11">
        <v>5.9</v>
      </c>
      <c r="X227" s="11">
        <v>5.83</v>
      </c>
      <c r="Y227" s="159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39</v>
      </c>
    </row>
    <row r="228" spans="1:65">
      <c r="A228" s="30"/>
      <c r="B228" s="19">
        <v>1</v>
      </c>
      <c r="C228" s="9">
        <v>3</v>
      </c>
      <c r="D228" s="11">
        <v>5.86</v>
      </c>
      <c r="E228" s="11">
        <v>5.92</v>
      </c>
      <c r="F228" s="11">
        <v>6.11</v>
      </c>
      <c r="G228" s="11">
        <v>5.5</v>
      </c>
      <c r="H228" s="11">
        <v>5.8</v>
      </c>
      <c r="I228" s="11">
        <v>6.18</v>
      </c>
      <c r="J228" s="11">
        <v>5.93</v>
      </c>
      <c r="K228" s="11">
        <v>6.14</v>
      </c>
      <c r="L228" s="11">
        <v>6.35</v>
      </c>
      <c r="M228" s="11">
        <v>5.9695037870900807</v>
      </c>
      <c r="N228" s="11">
        <v>5.8106741157768615</v>
      </c>
      <c r="O228" s="11">
        <v>6</v>
      </c>
      <c r="P228" s="155">
        <v>5.2</v>
      </c>
      <c r="Q228" s="11">
        <v>6.5</v>
      </c>
      <c r="R228" s="11">
        <v>5.7</v>
      </c>
      <c r="S228" s="154">
        <v>7.1204000000000001</v>
      </c>
      <c r="T228" s="11">
        <v>6.01</v>
      </c>
      <c r="U228" s="154">
        <v>6</v>
      </c>
      <c r="V228" s="11">
        <v>6.03</v>
      </c>
      <c r="W228" s="11">
        <v>5.96</v>
      </c>
      <c r="X228" s="11">
        <v>5.98</v>
      </c>
      <c r="Y228" s="159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6</v>
      </c>
      <c r="E229" s="11">
        <v>6.08</v>
      </c>
      <c r="F229" s="11">
        <v>6.19</v>
      </c>
      <c r="G229" s="11">
        <v>5.81</v>
      </c>
      <c r="H229" s="11">
        <v>5.78</v>
      </c>
      <c r="I229" s="11">
        <v>6.04</v>
      </c>
      <c r="J229" s="11">
        <v>5.79</v>
      </c>
      <c r="K229" s="11">
        <v>5.92</v>
      </c>
      <c r="L229" s="11">
        <v>6.2</v>
      </c>
      <c r="M229" s="11">
        <v>5.9374712627214716</v>
      </c>
      <c r="N229" s="11">
        <v>6.1441649401518115</v>
      </c>
      <c r="O229" s="11">
        <v>6</v>
      </c>
      <c r="P229" s="11">
        <v>5.6</v>
      </c>
      <c r="Q229" s="11">
        <v>6.3</v>
      </c>
      <c r="R229" s="11">
        <v>5.71</v>
      </c>
      <c r="S229" s="154">
        <v>7.1167199999999999</v>
      </c>
      <c r="T229" s="11">
        <v>6.11</v>
      </c>
      <c r="U229" s="154">
        <v>6</v>
      </c>
      <c r="V229" s="11">
        <v>5.68</v>
      </c>
      <c r="W229" s="11">
        <v>5.88</v>
      </c>
      <c r="X229" s="11">
        <v>6.06</v>
      </c>
      <c r="Y229" s="159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5.9425016979484733</v>
      </c>
    </row>
    <row r="230" spans="1:65">
      <c r="A230" s="30"/>
      <c r="B230" s="19">
        <v>1</v>
      </c>
      <c r="C230" s="9">
        <v>5</v>
      </c>
      <c r="D230" s="11">
        <v>6.01</v>
      </c>
      <c r="E230" s="11">
        <v>5.77</v>
      </c>
      <c r="F230" s="11">
        <v>6.04</v>
      </c>
      <c r="G230" s="11">
        <v>6.07</v>
      </c>
      <c r="H230" s="11">
        <v>5.76</v>
      </c>
      <c r="I230" s="11">
        <v>6.33</v>
      </c>
      <c r="J230" s="11">
        <v>6.01</v>
      </c>
      <c r="K230" s="11">
        <v>5.94</v>
      </c>
      <c r="L230" s="11">
        <v>6.18</v>
      </c>
      <c r="M230" s="11">
        <v>5.695053440198989</v>
      </c>
      <c r="N230" s="11">
        <v>5.7830021823000006</v>
      </c>
      <c r="O230" s="11">
        <v>6</v>
      </c>
      <c r="P230" s="11">
        <v>5.9</v>
      </c>
      <c r="Q230" s="11">
        <v>6.3</v>
      </c>
      <c r="R230" s="11">
        <v>5.89</v>
      </c>
      <c r="S230" s="154">
        <v>7.6065100000000001</v>
      </c>
      <c r="T230" s="11">
        <v>6.03</v>
      </c>
      <c r="U230" s="154">
        <v>5</v>
      </c>
      <c r="V230" s="11">
        <v>5.59</v>
      </c>
      <c r="W230" s="11">
        <v>5.92</v>
      </c>
      <c r="X230" s="11">
        <v>6.13</v>
      </c>
      <c r="Y230" s="159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21</v>
      </c>
    </row>
    <row r="231" spans="1:65">
      <c r="A231" s="30"/>
      <c r="B231" s="19">
        <v>1</v>
      </c>
      <c r="C231" s="9">
        <v>6</v>
      </c>
      <c r="D231" s="11">
        <v>5.72</v>
      </c>
      <c r="E231" s="11">
        <v>5.9</v>
      </c>
      <c r="F231" s="11">
        <v>6.27</v>
      </c>
      <c r="G231" s="11">
        <v>5.51</v>
      </c>
      <c r="H231" s="155">
        <v>6.12</v>
      </c>
      <c r="I231" s="11">
        <v>5.78</v>
      </c>
      <c r="J231" s="11">
        <v>5.66</v>
      </c>
      <c r="K231" s="11">
        <v>5.96</v>
      </c>
      <c r="L231" s="11">
        <v>6.19</v>
      </c>
      <c r="M231" s="11">
        <v>5.9829659832405264</v>
      </c>
      <c r="N231" s="11">
        <v>5.8923124477817614</v>
      </c>
      <c r="O231" s="11">
        <v>6</v>
      </c>
      <c r="P231" s="11">
        <v>5.8</v>
      </c>
      <c r="Q231" s="11">
        <v>6.3</v>
      </c>
      <c r="R231" s="11">
        <v>5.63</v>
      </c>
      <c r="S231" s="154">
        <v>7.4878400000000003</v>
      </c>
      <c r="T231" s="11">
        <v>6.12</v>
      </c>
      <c r="U231" s="154">
        <v>6</v>
      </c>
      <c r="V231" s="11">
        <v>5.51</v>
      </c>
      <c r="W231" s="11">
        <v>5.96</v>
      </c>
      <c r="X231" s="11">
        <v>6.13</v>
      </c>
      <c r="Y231" s="159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6"/>
    </row>
    <row r="232" spans="1:65">
      <c r="A232" s="30"/>
      <c r="B232" s="20" t="s">
        <v>237</v>
      </c>
      <c r="C232" s="12"/>
      <c r="D232" s="22">
        <v>5.9249999999999998</v>
      </c>
      <c r="E232" s="22">
        <v>5.8816666666666668</v>
      </c>
      <c r="F232" s="22">
        <v>6.0316666666666663</v>
      </c>
      <c r="G232" s="22">
        <v>5.751666666666666</v>
      </c>
      <c r="H232" s="22">
        <v>5.81</v>
      </c>
      <c r="I232" s="22">
        <v>6.0249999999999995</v>
      </c>
      <c r="J232" s="22">
        <v>5.8266666666666653</v>
      </c>
      <c r="K232" s="22">
        <v>5.9750000000000005</v>
      </c>
      <c r="L232" s="22">
        <v>6.2016666666666671</v>
      </c>
      <c r="M232" s="22">
        <v>5.952145822260924</v>
      </c>
      <c r="N232" s="22">
        <v>5.978719772093406</v>
      </c>
      <c r="O232" s="22">
        <v>6</v>
      </c>
      <c r="P232" s="22">
        <v>5.5999999999999988</v>
      </c>
      <c r="Q232" s="22">
        <v>6.3500000000000005</v>
      </c>
      <c r="R232" s="22">
        <v>5.7283333333333344</v>
      </c>
      <c r="S232" s="22">
        <v>7.3106716666666669</v>
      </c>
      <c r="T232" s="22">
        <v>6.0616666666666665</v>
      </c>
      <c r="U232" s="22">
        <v>5.5</v>
      </c>
      <c r="V232" s="22">
        <v>5.6066666666666665</v>
      </c>
      <c r="W232" s="22">
        <v>5.93</v>
      </c>
      <c r="X232" s="22">
        <v>6.02</v>
      </c>
      <c r="Y232" s="159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6"/>
    </row>
    <row r="233" spans="1:65">
      <c r="A233" s="30"/>
      <c r="B233" s="3" t="s">
        <v>238</v>
      </c>
      <c r="C233" s="29"/>
      <c r="D233" s="11">
        <v>5.9700000000000006</v>
      </c>
      <c r="E233" s="11">
        <v>5.87</v>
      </c>
      <c r="F233" s="11">
        <v>6.1400000000000006</v>
      </c>
      <c r="G233" s="11">
        <v>5.76</v>
      </c>
      <c r="H233" s="11">
        <v>5.7750000000000004</v>
      </c>
      <c r="I233" s="11">
        <v>6.0250000000000004</v>
      </c>
      <c r="J233" s="11">
        <v>5.79</v>
      </c>
      <c r="K233" s="11">
        <v>5.95</v>
      </c>
      <c r="L233" s="11">
        <v>6.1950000000000003</v>
      </c>
      <c r="M233" s="11">
        <v>5.9534875249057766</v>
      </c>
      <c r="N233" s="11">
        <v>5.9979463460408802</v>
      </c>
      <c r="O233" s="11">
        <v>6</v>
      </c>
      <c r="P233" s="11">
        <v>5.6</v>
      </c>
      <c r="Q233" s="11">
        <v>6.3</v>
      </c>
      <c r="R233" s="11">
        <v>5.7050000000000001</v>
      </c>
      <c r="S233" s="11">
        <v>7.2662800000000001</v>
      </c>
      <c r="T233" s="11">
        <v>6.05</v>
      </c>
      <c r="U233" s="11">
        <v>5.5</v>
      </c>
      <c r="V233" s="11">
        <v>5.6349999999999998</v>
      </c>
      <c r="W233" s="11">
        <v>5.9399999999999995</v>
      </c>
      <c r="X233" s="11">
        <v>6.0250000000000004</v>
      </c>
      <c r="Y233" s="159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6"/>
    </row>
    <row r="234" spans="1:65">
      <c r="A234" s="30"/>
      <c r="B234" s="3" t="s">
        <v>239</v>
      </c>
      <c r="C234" s="29"/>
      <c r="D234" s="23">
        <v>0.11691877522451213</v>
      </c>
      <c r="E234" s="23">
        <v>0.1146152985716422</v>
      </c>
      <c r="F234" s="23">
        <v>0.31422391167234015</v>
      </c>
      <c r="G234" s="23">
        <v>0.22507035936939082</v>
      </c>
      <c r="H234" s="23">
        <v>0.16346253393362051</v>
      </c>
      <c r="I234" s="23">
        <v>0.2115419580130618</v>
      </c>
      <c r="J234" s="23">
        <v>0.12404300329589986</v>
      </c>
      <c r="K234" s="23">
        <v>9.7928545378760556E-2</v>
      </c>
      <c r="L234" s="23">
        <v>0.11923366415013274</v>
      </c>
      <c r="M234" s="23">
        <v>0.15828943342655891</v>
      </c>
      <c r="N234" s="23">
        <v>0.1688371880265695</v>
      </c>
      <c r="O234" s="23">
        <v>6.3245553203367361E-2</v>
      </c>
      <c r="P234" s="23">
        <v>0.2449489742783178</v>
      </c>
      <c r="Q234" s="23">
        <v>8.3666002653407678E-2</v>
      </c>
      <c r="R234" s="23">
        <v>9.4109864874340615E-2</v>
      </c>
      <c r="S234" s="23">
        <v>0.20912692934356078</v>
      </c>
      <c r="T234" s="23">
        <v>4.4459719597256531E-2</v>
      </c>
      <c r="U234" s="23">
        <v>0.54772255750516607</v>
      </c>
      <c r="V234" s="23">
        <v>0.32240760950490421</v>
      </c>
      <c r="W234" s="23">
        <v>3.5213633723317976E-2</v>
      </c>
      <c r="X234" s="23">
        <v>0.11349008767288873</v>
      </c>
      <c r="Y234" s="214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57"/>
    </row>
    <row r="235" spans="1:65">
      <c r="A235" s="30"/>
      <c r="B235" s="3" t="s">
        <v>87</v>
      </c>
      <c r="C235" s="29"/>
      <c r="D235" s="13">
        <v>1.9733126620170825E-2</v>
      </c>
      <c r="E235" s="13">
        <v>1.9486874225838852E-2</v>
      </c>
      <c r="F235" s="13">
        <v>5.2095702404919619E-2</v>
      </c>
      <c r="G235" s="13">
        <v>3.9131328780537385E-2</v>
      </c>
      <c r="H235" s="13">
        <v>2.8134687424031069E-2</v>
      </c>
      <c r="I235" s="13">
        <v>3.511069842540445E-2</v>
      </c>
      <c r="J235" s="13">
        <v>2.1288844959250552E-2</v>
      </c>
      <c r="K235" s="13">
        <v>1.6389714707742351E-2</v>
      </c>
      <c r="L235" s="13">
        <v>1.9226067855436613E-2</v>
      </c>
      <c r="M235" s="13">
        <v>2.659367531530547E-2</v>
      </c>
      <c r="N235" s="13">
        <v>2.8239689174703091E-2</v>
      </c>
      <c r="O235" s="13">
        <v>1.054092553389456E-2</v>
      </c>
      <c r="P235" s="13">
        <v>4.3740888263985332E-2</v>
      </c>
      <c r="Q235" s="13">
        <v>1.3175748449355538E-2</v>
      </c>
      <c r="R235" s="13">
        <v>1.6428838790981774E-2</v>
      </c>
      <c r="S235" s="13">
        <v>2.8605706681792908E-2</v>
      </c>
      <c r="T235" s="13">
        <v>7.3345701837651692E-3</v>
      </c>
      <c r="U235" s="13">
        <v>9.9585919546393828E-2</v>
      </c>
      <c r="V235" s="13">
        <v>5.7504329876023344E-2</v>
      </c>
      <c r="W235" s="13">
        <v>5.9382181658209068E-3</v>
      </c>
      <c r="X235" s="13">
        <v>1.885217403204132E-2</v>
      </c>
      <c r="Y235" s="159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6"/>
    </row>
    <row r="236" spans="1:65">
      <c r="A236" s="30"/>
      <c r="B236" s="3" t="s">
        <v>240</v>
      </c>
      <c r="C236" s="29"/>
      <c r="D236" s="13">
        <v>-2.9451734030662147E-3</v>
      </c>
      <c r="E236" s="13">
        <v>-1.0237276213620361E-2</v>
      </c>
      <c r="F236" s="13">
        <v>1.5004618130605829E-2</v>
      </c>
      <c r="G236" s="13">
        <v>-3.2113584645283133E-2</v>
      </c>
      <c r="H236" s="13">
        <v>-2.2297292400306312E-2</v>
      </c>
      <c r="I236" s="13">
        <v>1.3882756159751208E-2</v>
      </c>
      <c r="J236" s="13">
        <v>-1.9492637473170205E-2</v>
      </c>
      <c r="K236" s="13">
        <v>5.4687913783426634E-3</v>
      </c>
      <c r="L236" s="13">
        <v>4.3612098387395548E-2</v>
      </c>
      <c r="M236" s="13">
        <v>1.6229064462498499E-3</v>
      </c>
      <c r="N236" s="13">
        <v>6.0947520061183091E-3</v>
      </c>
      <c r="O236" s="13">
        <v>9.6757737690469359E-3</v>
      </c>
      <c r="P236" s="13">
        <v>-5.7635944482223089E-2</v>
      </c>
      <c r="Q236" s="13">
        <v>6.8573527238908083E-2</v>
      </c>
      <c r="R236" s="13">
        <v>-3.6040101543273639E-2</v>
      </c>
      <c r="S236" s="13">
        <v>0.23023467863551916</v>
      </c>
      <c r="T236" s="13">
        <v>2.0052996999450956E-2</v>
      </c>
      <c r="U236" s="13">
        <v>-7.446387404504029E-2</v>
      </c>
      <c r="V236" s="13">
        <v>-5.6514082511368358E-2</v>
      </c>
      <c r="W236" s="13">
        <v>-2.1037769249253602E-3</v>
      </c>
      <c r="X236" s="13">
        <v>1.3041359681610354E-2</v>
      </c>
      <c r="Y236" s="159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6"/>
    </row>
    <row r="237" spans="1:65">
      <c r="A237" s="30"/>
      <c r="B237" s="46" t="s">
        <v>241</v>
      </c>
      <c r="C237" s="47"/>
      <c r="D237" s="45">
        <v>0.28999999999999998</v>
      </c>
      <c r="E237" s="45">
        <v>0.61</v>
      </c>
      <c r="F237" s="45">
        <v>0.51</v>
      </c>
      <c r="G237" s="45">
        <v>1.59</v>
      </c>
      <c r="H237" s="45">
        <v>1.1499999999999999</v>
      </c>
      <c r="I237" s="45">
        <v>0.46</v>
      </c>
      <c r="J237" s="45">
        <v>1.03</v>
      </c>
      <c r="K237" s="45">
        <v>0.09</v>
      </c>
      <c r="L237" s="45">
        <v>1.78</v>
      </c>
      <c r="M237" s="45">
        <v>0.09</v>
      </c>
      <c r="N237" s="45">
        <v>0.11</v>
      </c>
      <c r="O237" s="45">
        <v>0.27</v>
      </c>
      <c r="P237" s="45">
        <v>2.72</v>
      </c>
      <c r="Q237" s="45">
        <v>2.9</v>
      </c>
      <c r="R237" s="45">
        <v>1.76</v>
      </c>
      <c r="S237" s="45">
        <v>10.09</v>
      </c>
      <c r="T237" s="45">
        <v>0.73</v>
      </c>
      <c r="U237" s="45" t="s">
        <v>242</v>
      </c>
      <c r="V237" s="45">
        <v>2.67</v>
      </c>
      <c r="W237" s="45">
        <v>0.25</v>
      </c>
      <c r="X237" s="45">
        <v>0.42</v>
      </c>
      <c r="Y237" s="159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6"/>
    </row>
    <row r="238" spans="1:65">
      <c r="B238" s="31" t="s">
        <v>293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BM238" s="56"/>
    </row>
    <row r="239" spans="1:65">
      <c r="BM239" s="56"/>
    </row>
    <row r="240" spans="1:65" ht="15">
      <c r="B240" s="8" t="s">
        <v>490</v>
      </c>
      <c r="BM240" s="28" t="s">
        <v>67</v>
      </c>
    </row>
    <row r="241" spans="1:65" ht="15">
      <c r="A241" s="25" t="s">
        <v>0</v>
      </c>
      <c r="B241" s="18" t="s">
        <v>114</v>
      </c>
      <c r="C241" s="15" t="s">
        <v>115</v>
      </c>
      <c r="D241" s="16" t="s">
        <v>233</v>
      </c>
      <c r="E241" s="17" t="s">
        <v>233</v>
      </c>
      <c r="F241" s="17" t="s">
        <v>233</v>
      </c>
      <c r="G241" s="17" t="s">
        <v>233</v>
      </c>
      <c r="H241" s="17" t="s">
        <v>233</v>
      </c>
      <c r="I241" s="17" t="s">
        <v>233</v>
      </c>
      <c r="J241" s="17" t="s">
        <v>233</v>
      </c>
      <c r="K241" s="17" t="s">
        <v>233</v>
      </c>
      <c r="L241" s="17" t="s">
        <v>233</v>
      </c>
      <c r="M241" s="17" t="s">
        <v>233</v>
      </c>
      <c r="N241" s="17" t="s">
        <v>233</v>
      </c>
      <c r="O241" s="17" t="s">
        <v>233</v>
      </c>
      <c r="P241" s="17" t="s">
        <v>233</v>
      </c>
      <c r="Q241" s="17" t="s">
        <v>233</v>
      </c>
      <c r="R241" s="17" t="s">
        <v>233</v>
      </c>
      <c r="S241" s="17" t="s">
        <v>233</v>
      </c>
      <c r="T241" s="17" t="s">
        <v>233</v>
      </c>
      <c r="U241" s="17" t="s">
        <v>233</v>
      </c>
      <c r="V241" s="17" t="s">
        <v>233</v>
      </c>
      <c r="W241" s="17" t="s">
        <v>233</v>
      </c>
      <c r="X241" s="17" t="s">
        <v>233</v>
      </c>
      <c r="Y241" s="17" t="s">
        <v>233</v>
      </c>
      <c r="Z241" s="17" t="s">
        <v>233</v>
      </c>
      <c r="AA241" s="17" t="s">
        <v>233</v>
      </c>
      <c r="AB241" s="17" t="s">
        <v>233</v>
      </c>
      <c r="AC241" s="17" t="s">
        <v>233</v>
      </c>
      <c r="AD241" s="17" t="s">
        <v>233</v>
      </c>
      <c r="AE241" s="17" t="s">
        <v>233</v>
      </c>
      <c r="AF241" s="17" t="s">
        <v>233</v>
      </c>
      <c r="AG241" s="159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234</v>
      </c>
      <c r="C242" s="9" t="s">
        <v>234</v>
      </c>
      <c r="D242" s="156" t="s">
        <v>244</v>
      </c>
      <c r="E242" s="158" t="s">
        <v>245</v>
      </c>
      <c r="F242" s="158" t="s">
        <v>246</v>
      </c>
      <c r="G242" s="158" t="s">
        <v>247</v>
      </c>
      <c r="H242" s="158" t="s">
        <v>248</v>
      </c>
      <c r="I242" s="158" t="s">
        <v>249</v>
      </c>
      <c r="J242" s="158" t="s">
        <v>250</v>
      </c>
      <c r="K242" s="158" t="s">
        <v>251</v>
      </c>
      <c r="L242" s="158" t="s">
        <v>252</v>
      </c>
      <c r="M242" s="158" t="s">
        <v>253</v>
      </c>
      <c r="N242" s="158" t="s">
        <v>254</v>
      </c>
      <c r="O242" s="158" t="s">
        <v>255</v>
      </c>
      <c r="P242" s="158" t="s">
        <v>256</v>
      </c>
      <c r="Q242" s="158" t="s">
        <v>257</v>
      </c>
      <c r="R242" s="158" t="s">
        <v>258</v>
      </c>
      <c r="S242" s="158" t="s">
        <v>259</v>
      </c>
      <c r="T242" s="158" t="s">
        <v>260</v>
      </c>
      <c r="U242" s="158" t="s">
        <v>261</v>
      </c>
      <c r="V242" s="158" t="s">
        <v>262</v>
      </c>
      <c r="W242" s="158" t="s">
        <v>263</v>
      </c>
      <c r="X242" s="158" t="s">
        <v>264</v>
      </c>
      <c r="Y242" s="158" t="s">
        <v>265</v>
      </c>
      <c r="Z242" s="158" t="s">
        <v>266</v>
      </c>
      <c r="AA242" s="158" t="s">
        <v>267</v>
      </c>
      <c r="AB242" s="158" t="s">
        <v>268</v>
      </c>
      <c r="AC242" s="158" t="s">
        <v>269</v>
      </c>
      <c r="AD242" s="158" t="s">
        <v>270</v>
      </c>
      <c r="AE242" s="158" t="s">
        <v>235</v>
      </c>
      <c r="AF242" s="158" t="s">
        <v>271</v>
      </c>
      <c r="AG242" s="159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1</v>
      </c>
    </row>
    <row r="243" spans="1:65">
      <c r="A243" s="30"/>
      <c r="B243" s="19"/>
      <c r="C243" s="9"/>
      <c r="D243" s="10" t="s">
        <v>118</v>
      </c>
      <c r="E243" s="11" t="s">
        <v>285</v>
      </c>
      <c r="F243" s="11" t="s">
        <v>285</v>
      </c>
      <c r="G243" s="11" t="s">
        <v>286</v>
      </c>
      <c r="H243" s="11" t="s">
        <v>286</v>
      </c>
      <c r="I243" s="11" t="s">
        <v>286</v>
      </c>
      <c r="J243" s="11" t="s">
        <v>286</v>
      </c>
      <c r="K243" s="11" t="s">
        <v>286</v>
      </c>
      <c r="L243" s="11" t="s">
        <v>286</v>
      </c>
      <c r="M243" s="11" t="s">
        <v>285</v>
      </c>
      <c r="N243" s="11" t="s">
        <v>285</v>
      </c>
      <c r="O243" s="11" t="s">
        <v>285</v>
      </c>
      <c r="P243" s="11" t="s">
        <v>285</v>
      </c>
      <c r="Q243" s="11" t="s">
        <v>286</v>
      </c>
      <c r="R243" s="11" t="s">
        <v>118</v>
      </c>
      <c r="S243" s="11" t="s">
        <v>118</v>
      </c>
      <c r="T243" s="11" t="s">
        <v>118</v>
      </c>
      <c r="U243" s="11" t="s">
        <v>286</v>
      </c>
      <c r="V243" s="11" t="s">
        <v>285</v>
      </c>
      <c r="W243" s="11" t="s">
        <v>286</v>
      </c>
      <c r="X243" s="11" t="s">
        <v>286</v>
      </c>
      <c r="Y243" s="11" t="s">
        <v>118</v>
      </c>
      <c r="Z243" s="11" t="s">
        <v>286</v>
      </c>
      <c r="AA243" s="11" t="s">
        <v>118</v>
      </c>
      <c r="AB243" s="11" t="s">
        <v>286</v>
      </c>
      <c r="AC243" s="11" t="s">
        <v>286</v>
      </c>
      <c r="AD243" s="11" t="s">
        <v>286</v>
      </c>
      <c r="AE243" s="11" t="s">
        <v>118</v>
      </c>
      <c r="AF243" s="11" t="s">
        <v>118</v>
      </c>
      <c r="AG243" s="159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3</v>
      </c>
    </row>
    <row r="244" spans="1:65">
      <c r="A244" s="30"/>
      <c r="B244" s="19"/>
      <c r="C244" s="9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159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3</v>
      </c>
    </row>
    <row r="245" spans="1:65">
      <c r="A245" s="30"/>
      <c r="B245" s="18">
        <v>1</v>
      </c>
      <c r="C245" s="14">
        <v>1</v>
      </c>
      <c r="D245" s="212">
        <v>0.17630000000000001</v>
      </c>
      <c r="E245" s="212">
        <v>0.183</v>
      </c>
      <c r="F245" s="212">
        <v>0.17673</v>
      </c>
      <c r="G245" s="212">
        <v>0.17249999999999999</v>
      </c>
      <c r="H245" s="212">
        <v>0.16900000000000001</v>
      </c>
      <c r="I245" s="212">
        <v>0.16250000000000001</v>
      </c>
      <c r="J245" s="212">
        <v>0.16949999999999998</v>
      </c>
      <c r="K245" s="212">
        <v>0.1835</v>
      </c>
      <c r="L245" s="212">
        <v>0.17099999999999999</v>
      </c>
      <c r="M245" s="212">
        <v>0.16400999999999999</v>
      </c>
      <c r="N245" s="212">
        <v>0.17429</v>
      </c>
      <c r="O245" s="212">
        <v>0.15437000000000001</v>
      </c>
      <c r="P245" s="212">
        <v>0.17009102014382541</v>
      </c>
      <c r="Q245" s="212">
        <v>0.16924150000000002</v>
      </c>
      <c r="R245" s="212">
        <v>0.16976532676119135</v>
      </c>
      <c r="S245" s="211">
        <v>0.19439999999999999</v>
      </c>
      <c r="T245" s="212">
        <v>0.17199999999999999</v>
      </c>
      <c r="U245" s="212">
        <v>0.16208</v>
      </c>
      <c r="V245" s="212">
        <v>0.1762</v>
      </c>
      <c r="W245" s="212">
        <v>0.17070999999999997</v>
      </c>
      <c r="X245" s="212">
        <v>0.17560000000000001</v>
      </c>
      <c r="Y245" s="211">
        <v>0.1900056</v>
      </c>
      <c r="Z245" s="212">
        <v>0.16830000000000001</v>
      </c>
      <c r="AA245" s="212">
        <v>0.17349999999999999</v>
      </c>
      <c r="AB245" s="212">
        <v>0.16250000000000001</v>
      </c>
      <c r="AC245" s="212">
        <v>0.17830000000000001</v>
      </c>
      <c r="AD245" s="212">
        <v>0.17266000000000001</v>
      </c>
      <c r="AE245" s="212">
        <v>0.16270000000000001</v>
      </c>
      <c r="AF245" s="212">
        <v>0.16900000000000001</v>
      </c>
      <c r="AG245" s="214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6">
        <v>1</v>
      </c>
    </row>
    <row r="246" spans="1:65">
      <c r="A246" s="30"/>
      <c r="B246" s="19">
        <v>1</v>
      </c>
      <c r="C246" s="9">
        <v>2</v>
      </c>
      <c r="D246" s="23">
        <v>0.1782</v>
      </c>
      <c r="E246" s="23">
        <v>0.183</v>
      </c>
      <c r="F246" s="23">
        <v>0.16986999999999999</v>
      </c>
      <c r="G246" s="23">
        <v>0.17449999999999999</v>
      </c>
      <c r="H246" s="23">
        <v>0.16650000000000001</v>
      </c>
      <c r="I246" s="23">
        <v>0.16250000000000001</v>
      </c>
      <c r="J246" s="23">
        <v>0.16450000000000001</v>
      </c>
      <c r="K246" s="23">
        <v>0.183</v>
      </c>
      <c r="L246" s="23">
        <v>0.16700000000000001</v>
      </c>
      <c r="M246" s="23">
        <v>0.16334000000000001</v>
      </c>
      <c r="N246" s="23">
        <v>0.17579000000000003</v>
      </c>
      <c r="O246" s="23">
        <v>0.1658</v>
      </c>
      <c r="P246" s="23">
        <v>0.16733800817842179</v>
      </c>
      <c r="Q246" s="23">
        <v>0.17580300000000001</v>
      </c>
      <c r="R246" s="23">
        <v>0.16950550899713449</v>
      </c>
      <c r="S246" s="218">
        <v>0.19439999999999999</v>
      </c>
      <c r="T246" s="23">
        <v>0.17199999999999999</v>
      </c>
      <c r="U246" s="23">
        <v>0.15962999999999999</v>
      </c>
      <c r="V246" s="23">
        <v>0.1767</v>
      </c>
      <c r="W246" s="23">
        <v>0.17494999999999999</v>
      </c>
      <c r="X246" s="23">
        <v>0.1774</v>
      </c>
      <c r="Y246" s="218">
        <v>0.18758819999999998</v>
      </c>
      <c r="Z246" s="23">
        <v>0.1696</v>
      </c>
      <c r="AA246" s="23">
        <v>0.17469999999999999</v>
      </c>
      <c r="AB246" s="23">
        <v>0.16139999999999999</v>
      </c>
      <c r="AC246" s="23">
        <v>0.17880000000000001</v>
      </c>
      <c r="AD246" s="23">
        <v>0.17435999999999999</v>
      </c>
      <c r="AE246" s="23">
        <v>0.16350000000000001</v>
      </c>
      <c r="AF246" s="23">
        <v>0.16900000000000001</v>
      </c>
      <c r="AG246" s="214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6">
        <v>25</v>
      </c>
    </row>
    <row r="247" spans="1:65">
      <c r="A247" s="30"/>
      <c r="B247" s="19">
        <v>1</v>
      </c>
      <c r="C247" s="9">
        <v>3</v>
      </c>
      <c r="D247" s="23">
        <v>0.18099999999999999</v>
      </c>
      <c r="E247" s="23">
        <v>0.17899999999999999</v>
      </c>
      <c r="F247" s="23">
        <v>0.18225</v>
      </c>
      <c r="G247" s="23">
        <v>0.17600000000000002</v>
      </c>
      <c r="H247" s="23">
        <v>0.16800000000000001</v>
      </c>
      <c r="I247" s="23">
        <v>0.16</v>
      </c>
      <c r="J247" s="23">
        <v>0.16450000000000001</v>
      </c>
      <c r="K247" s="23">
        <v>0.187</v>
      </c>
      <c r="L247" s="23">
        <v>0.17399999999999999</v>
      </c>
      <c r="M247" s="23">
        <v>0.16334000000000001</v>
      </c>
      <c r="N247" s="23">
        <v>0.17016000000000001</v>
      </c>
      <c r="O247" s="23">
        <v>0.16199999999999998</v>
      </c>
      <c r="P247" s="23">
        <v>0.16714622989944602</v>
      </c>
      <c r="Q247" s="23">
        <v>0.1727339</v>
      </c>
      <c r="R247" s="23">
        <v>0.17072755265148351</v>
      </c>
      <c r="S247" s="218">
        <v>0.1953</v>
      </c>
      <c r="T247" s="23">
        <v>0.17600000000000002</v>
      </c>
      <c r="U247" s="23">
        <v>0.1603</v>
      </c>
      <c r="V247" s="23">
        <v>0.17580000000000001</v>
      </c>
      <c r="W247" s="23">
        <v>0.17330999999999999</v>
      </c>
      <c r="X247" s="23">
        <v>0.17650000000000002</v>
      </c>
      <c r="Y247" s="218">
        <v>0.19389180000000003</v>
      </c>
      <c r="Z247" s="23">
        <v>0.16770000000000002</v>
      </c>
      <c r="AA247" s="23">
        <v>0.17830000000000001</v>
      </c>
      <c r="AB247" s="23">
        <v>0.1636</v>
      </c>
      <c r="AC247" s="23">
        <v>0.17880000000000001</v>
      </c>
      <c r="AD247" s="23">
        <v>0.17282</v>
      </c>
      <c r="AE247" s="23">
        <v>0.1628</v>
      </c>
      <c r="AF247" s="23">
        <v>0.16900000000000001</v>
      </c>
      <c r="AG247" s="214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6">
        <v>16</v>
      </c>
    </row>
    <row r="248" spans="1:65">
      <c r="A248" s="30"/>
      <c r="B248" s="19">
        <v>1</v>
      </c>
      <c r="C248" s="9">
        <v>4</v>
      </c>
      <c r="D248" s="23">
        <v>0.17849999999999999</v>
      </c>
      <c r="E248" s="23">
        <v>0.17700000000000002</v>
      </c>
      <c r="F248" s="23">
        <v>0.18132000000000001</v>
      </c>
      <c r="G248" s="23">
        <v>0.17349999999999999</v>
      </c>
      <c r="H248" s="23">
        <v>0.16700000000000001</v>
      </c>
      <c r="I248" s="23">
        <v>0.16450000000000001</v>
      </c>
      <c r="J248" s="23">
        <v>0.16700000000000001</v>
      </c>
      <c r="K248" s="23">
        <v>0.187</v>
      </c>
      <c r="L248" s="23">
        <v>0.17700000000000002</v>
      </c>
      <c r="M248" s="23">
        <v>0.16337000000000002</v>
      </c>
      <c r="N248" s="23">
        <v>0.17385999999999999</v>
      </c>
      <c r="O248" s="23">
        <v>0.16309000000000001</v>
      </c>
      <c r="P248" s="23">
        <v>0.16292086641578818</v>
      </c>
      <c r="Q248" s="23">
        <v>0.1711172</v>
      </c>
      <c r="R248" s="23">
        <v>0.17039539750952068</v>
      </c>
      <c r="S248" s="218">
        <v>0.19519999999999998</v>
      </c>
      <c r="T248" s="23">
        <v>0.17199999999999999</v>
      </c>
      <c r="U248" s="23">
        <v>0.16134000000000001</v>
      </c>
      <c r="V248" s="23">
        <v>0.17680000000000001</v>
      </c>
      <c r="W248" s="219">
        <v>0.19014999999999999</v>
      </c>
      <c r="X248" s="23">
        <v>0.17580000000000001</v>
      </c>
      <c r="Y248" s="218">
        <v>0.19337159999999998</v>
      </c>
      <c r="Z248" s="23">
        <v>0.16949999999999998</v>
      </c>
      <c r="AA248" s="23">
        <v>0.17049999999999998</v>
      </c>
      <c r="AB248" s="23">
        <v>0.16869999999999999</v>
      </c>
      <c r="AC248" s="23">
        <v>0.1792</v>
      </c>
      <c r="AD248" s="23">
        <v>0.16893</v>
      </c>
      <c r="AE248" s="23">
        <v>0.16390000000000002</v>
      </c>
      <c r="AF248" s="23">
        <v>0.16900000000000001</v>
      </c>
      <c r="AG248" s="214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6">
        <v>0.17099654707100725</v>
      </c>
    </row>
    <row r="249" spans="1:65">
      <c r="A249" s="30"/>
      <c r="B249" s="19">
        <v>1</v>
      </c>
      <c r="C249" s="9">
        <v>5</v>
      </c>
      <c r="D249" s="23">
        <v>0.1734</v>
      </c>
      <c r="E249" s="23">
        <v>0.184</v>
      </c>
      <c r="F249" s="23">
        <v>0.17685000000000001</v>
      </c>
      <c r="G249" s="23">
        <v>0.17600000000000002</v>
      </c>
      <c r="H249" s="23">
        <v>0.16750000000000001</v>
      </c>
      <c r="I249" s="23">
        <v>0.16500000000000001</v>
      </c>
      <c r="J249" s="23">
        <v>0.16400000000000001</v>
      </c>
      <c r="K249" s="219">
        <v>0.19949999999999998</v>
      </c>
      <c r="L249" s="23">
        <v>0.16999999999999998</v>
      </c>
      <c r="M249" s="23">
        <v>0.16120999999999999</v>
      </c>
      <c r="N249" s="23">
        <v>0.17143</v>
      </c>
      <c r="O249" s="23">
        <v>0.16027</v>
      </c>
      <c r="P249" s="23">
        <v>0.16147847541997667</v>
      </c>
      <c r="Q249" s="23">
        <v>0.17144960000000001</v>
      </c>
      <c r="R249" s="23">
        <v>0.17186065405899301</v>
      </c>
      <c r="S249" s="218">
        <v>0.19419999999999998</v>
      </c>
      <c r="T249" s="23">
        <v>0.16900000000000001</v>
      </c>
      <c r="U249" s="23">
        <v>0.16159000000000001</v>
      </c>
      <c r="V249" s="23">
        <v>0.17860000000000001</v>
      </c>
      <c r="W249" s="23">
        <v>0.17734</v>
      </c>
      <c r="X249" s="23">
        <v>0.1777</v>
      </c>
      <c r="Y249" s="218">
        <v>0.19145399999999999</v>
      </c>
      <c r="Z249" s="23">
        <v>0.16819999999999999</v>
      </c>
      <c r="AA249" s="23">
        <v>0.1764</v>
      </c>
      <c r="AB249" s="23">
        <v>0.16300000000000001</v>
      </c>
      <c r="AC249" s="23">
        <v>0.1726</v>
      </c>
      <c r="AD249" s="23">
        <v>0.17417000000000002</v>
      </c>
      <c r="AE249" s="23">
        <v>0.16300000000000001</v>
      </c>
      <c r="AF249" s="23">
        <v>0.16900000000000001</v>
      </c>
      <c r="AG249" s="214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6">
        <v>22</v>
      </c>
    </row>
    <row r="250" spans="1:65">
      <c r="A250" s="30"/>
      <c r="B250" s="19">
        <v>1</v>
      </c>
      <c r="C250" s="9">
        <v>6</v>
      </c>
      <c r="D250" s="23">
        <v>0.17610000000000001</v>
      </c>
      <c r="E250" s="23">
        <v>0.17600000000000002</v>
      </c>
      <c r="F250" s="23">
        <v>0.17660000000000001</v>
      </c>
      <c r="G250" s="23">
        <v>0.17449999999999999</v>
      </c>
      <c r="H250" s="23">
        <v>0.17099999999999999</v>
      </c>
      <c r="I250" s="23">
        <v>0.16350000000000001</v>
      </c>
      <c r="J250" s="23">
        <v>0.16650000000000001</v>
      </c>
      <c r="K250" s="23">
        <v>0.17849999999999999</v>
      </c>
      <c r="L250" s="23">
        <v>0.16900000000000001</v>
      </c>
      <c r="M250" s="23">
        <v>0.16429000000000002</v>
      </c>
      <c r="N250" s="23">
        <v>0.17272000000000001</v>
      </c>
      <c r="O250" s="23">
        <v>0.16109000000000001</v>
      </c>
      <c r="P250" s="23">
        <v>0.16639209676291986</v>
      </c>
      <c r="Q250" s="23">
        <v>0.17002629999999999</v>
      </c>
      <c r="R250" s="23">
        <v>0.1720799887044743</v>
      </c>
      <c r="S250" s="218">
        <v>0.1933</v>
      </c>
      <c r="T250" s="23">
        <v>0.16600000000000001</v>
      </c>
      <c r="U250" s="23">
        <v>0.16375000000000001</v>
      </c>
      <c r="V250" s="23">
        <v>0.1764</v>
      </c>
      <c r="W250" s="23">
        <v>0.17562999999999998</v>
      </c>
      <c r="X250" s="23">
        <v>0.17610000000000001</v>
      </c>
      <c r="Y250" s="218">
        <v>0.19322880000000003</v>
      </c>
      <c r="Z250" s="23">
        <v>0.16689999999999999</v>
      </c>
      <c r="AA250" s="23">
        <v>0.17520000000000002</v>
      </c>
      <c r="AB250" s="23">
        <v>0.16670000000000001</v>
      </c>
      <c r="AC250" s="23">
        <v>0.17430000000000001</v>
      </c>
      <c r="AD250" s="23">
        <v>0.17446</v>
      </c>
      <c r="AE250" s="23">
        <v>0.16239999999999999</v>
      </c>
      <c r="AF250" s="23">
        <v>0.16800000000000001</v>
      </c>
      <c r="AG250" s="214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57"/>
    </row>
    <row r="251" spans="1:65">
      <c r="A251" s="30"/>
      <c r="B251" s="20" t="s">
        <v>237</v>
      </c>
      <c r="C251" s="12"/>
      <c r="D251" s="220">
        <v>0.17725000000000002</v>
      </c>
      <c r="E251" s="220">
        <v>0.18033333333333332</v>
      </c>
      <c r="F251" s="220">
        <v>0.17727000000000004</v>
      </c>
      <c r="G251" s="220">
        <v>0.17450000000000002</v>
      </c>
      <c r="H251" s="220">
        <v>0.16816666666666669</v>
      </c>
      <c r="I251" s="220">
        <v>0.16300000000000001</v>
      </c>
      <c r="J251" s="220">
        <v>0.16600000000000001</v>
      </c>
      <c r="K251" s="220">
        <v>0.18641666666666667</v>
      </c>
      <c r="L251" s="220">
        <v>0.17133333333333334</v>
      </c>
      <c r="M251" s="220">
        <v>0.16326000000000002</v>
      </c>
      <c r="N251" s="220">
        <v>0.17304166666666668</v>
      </c>
      <c r="O251" s="220">
        <v>0.16110333333333335</v>
      </c>
      <c r="P251" s="220">
        <v>0.16589444947006299</v>
      </c>
      <c r="Q251" s="220">
        <v>0.17172858333333332</v>
      </c>
      <c r="R251" s="220">
        <v>0.17072240478046621</v>
      </c>
      <c r="S251" s="220">
        <v>0.19446666666666665</v>
      </c>
      <c r="T251" s="220">
        <v>0.17116666666666666</v>
      </c>
      <c r="U251" s="220">
        <v>0.16144833333333333</v>
      </c>
      <c r="V251" s="220">
        <v>0.17674999999999999</v>
      </c>
      <c r="W251" s="220">
        <v>0.17701500000000001</v>
      </c>
      <c r="X251" s="220">
        <v>0.17651666666666666</v>
      </c>
      <c r="Y251" s="220">
        <v>0.19159000000000001</v>
      </c>
      <c r="Z251" s="220">
        <v>0.16836666666666666</v>
      </c>
      <c r="AA251" s="220">
        <v>0.17476666666666665</v>
      </c>
      <c r="AB251" s="220">
        <v>0.16431666666666667</v>
      </c>
      <c r="AC251" s="220">
        <v>0.17700000000000002</v>
      </c>
      <c r="AD251" s="220">
        <v>0.17290000000000003</v>
      </c>
      <c r="AE251" s="220">
        <v>0.16305</v>
      </c>
      <c r="AF251" s="220">
        <v>0.16883333333333336</v>
      </c>
      <c r="AG251" s="214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57"/>
    </row>
    <row r="252" spans="1:65">
      <c r="A252" s="30"/>
      <c r="B252" s="3" t="s">
        <v>238</v>
      </c>
      <c r="C252" s="29"/>
      <c r="D252" s="23">
        <v>0.17725000000000002</v>
      </c>
      <c r="E252" s="23">
        <v>0.18099999999999999</v>
      </c>
      <c r="F252" s="23">
        <v>0.17679</v>
      </c>
      <c r="G252" s="23">
        <v>0.17449999999999999</v>
      </c>
      <c r="H252" s="23">
        <v>0.16775000000000001</v>
      </c>
      <c r="I252" s="23">
        <v>0.16300000000000001</v>
      </c>
      <c r="J252" s="23">
        <v>0.16550000000000001</v>
      </c>
      <c r="K252" s="23">
        <v>0.18525</v>
      </c>
      <c r="L252" s="23">
        <v>0.17049999999999998</v>
      </c>
      <c r="M252" s="23">
        <v>0.16335500000000003</v>
      </c>
      <c r="N252" s="23">
        <v>0.17329</v>
      </c>
      <c r="O252" s="23">
        <v>0.16154499999999999</v>
      </c>
      <c r="P252" s="23">
        <v>0.16676916333118294</v>
      </c>
      <c r="Q252" s="23">
        <v>0.1712834</v>
      </c>
      <c r="R252" s="23">
        <v>0.1705614750805021</v>
      </c>
      <c r="S252" s="23">
        <v>0.19439999999999999</v>
      </c>
      <c r="T252" s="23">
        <v>0.17199999999999999</v>
      </c>
      <c r="U252" s="23">
        <v>0.16146500000000003</v>
      </c>
      <c r="V252" s="23">
        <v>0.17654999999999998</v>
      </c>
      <c r="W252" s="23">
        <v>0.17529</v>
      </c>
      <c r="X252" s="23">
        <v>0.17630000000000001</v>
      </c>
      <c r="Y252" s="23">
        <v>0.1923414</v>
      </c>
      <c r="Z252" s="23">
        <v>0.16825000000000001</v>
      </c>
      <c r="AA252" s="23">
        <v>0.17494999999999999</v>
      </c>
      <c r="AB252" s="23">
        <v>0.1633</v>
      </c>
      <c r="AC252" s="23">
        <v>0.17855000000000001</v>
      </c>
      <c r="AD252" s="23">
        <v>0.17349500000000001</v>
      </c>
      <c r="AE252" s="23">
        <v>0.16289999999999999</v>
      </c>
      <c r="AF252" s="23">
        <v>0.16900000000000001</v>
      </c>
      <c r="AG252" s="214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57"/>
    </row>
    <row r="253" spans="1:65">
      <c r="A253" s="30"/>
      <c r="B253" s="3" t="s">
        <v>239</v>
      </c>
      <c r="C253" s="29"/>
      <c r="D253" s="23">
        <v>2.591331703969984E-3</v>
      </c>
      <c r="E253" s="23">
        <v>3.4448028487370076E-3</v>
      </c>
      <c r="F253" s="23">
        <v>4.4018132627361671E-3</v>
      </c>
      <c r="G253" s="23">
        <v>1.3784048752090354E-3</v>
      </c>
      <c r="H253" s="23">
        <v>1.6329931618554439E-3</v>
      </c>
      <c r="I253" s="23">
        <v>1.7888543819998333E-3</v>
      </c>
      <c r="J253" s="23">
        <v>2.0976176963402957E-3</v>
      </c>
      <c r="K253" s="23">
        <v>7.1373431097759765E-3</v>
      </c>
      <c r="L253" s="23">
        <v>3.614784456460257E-3</v>
      </c>
      <c r="M253" s="23">
        <v>1.0817393401369908E-3</v>
      </c>
      <c r="N253" s="23">
        <v>2.0389351796137826E-3</v>
      </c>
      <c r="O253" s="23">
        <v>3.8168555993994134E-3</v>
      </c>
      <c r="P253" s="23">
        <v>3.1576161016672512E-3</v>
      </c>
      <c r="Q253" s="23">
        <v>2.3300860974793782E-3</v>
      </c>
      <c r="R253" s="23">
        <v>1.0623031082594881E-3</v>
      </c>
      <c r="S253" s="23">
        <v>7.3120904443713293E-4</v>
      </c>
      <c r="T253" s="23">
        <v>3.3714487489307412E-3</v>
      </c>
      <c r="U253" s="23">
        <v>1.438991545029601E-3</v>
      </c>
      <c r="V253" s="23">
        <v>9.7519228873079334E-4</v>
      </c>
      <c r="W253" s="23">
        <v>6.8161037257365754E-3</v>
      </c>
      <c r="X253" s="23">
        <v>8.6120071218424984E-4</v>
      </c>
      <c r="Y253" s="23">
        <v>2.4372636230002007E-3</v>
      </c>
      <c r="Z253" s="23">
        <v>1.0424330514074564E-3</v>
      </c>
      <c r="AA253" s="23">
        <v>2.6515404327799195E-3</v>
      </c>
      <c r="AB253" s="23">
        <v>2.7909974322214396E-3</v>
      </c>
      <c r="AC253" s="23">
        <v>2.8163806560903672E-3</v>
      </c>
      <c r="AD253" s="23">
        <v>2.0977607108533633E-3</v>
      </c>
      <c r="AE253" s="23">
        <v>5.5407580708781033E-4</v>
      </c>
      <c r="AF253" s="23">
        <v>4.0824829046386341E-4</v>
      </c>
      <c r="AG253" s="214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57"/>
    </row>
    <row r="254" spans="1:65">
      <c r="A254" s="30"/>
      <c r="B254" s="3" t="s">
        <v>87</v>
      </c>
      <c r="C254" s="29"/>
      <c r="D254" s="13">
        <v>1.4619642899689611E-2</v>
      </c>
      <c r="E254" s="13">
        <v>1.9102418754549027E-2</v>
      </c>
      <c r="F254" s="13">
        <v>2.4831123499386057E-2</v>
      </c>
      <c r="G254" s="13">
        <v>7.8991683393067925E-3</v>
      </c>
      <c r="H254" s="13">
        <v>9.7105638960680498E-3</v>
      </c>
      <c r="I254" s="13">
        <v>1.0974566760735173E-2</v>
      </c>
      <c r="J254" s="13">
        <v>1.2636251182772866E-2</v>
      </c>
      <c r="K254" s="13">
        <v>3.8287043950519316E-2</v>
      </c>
      <c r="L254" s="13">
        <v>2.1097963753659087E-2</v>
      </c>
      <c r="M254" s="13">
        <v>6.6258687990750379E-3</v>
      </c>
      <c r="N254" s="13">
        <v>1.1782914594445167E-2</v>
      </c>
      <c r="O254" s="13">
        <v>2.3691971608694708E-2</v>
      </c>
      <c r="P254" s="13">
        <v>1.903388637627125E-2</v>
      </c>
      <c r="Q254" s="13">
        <v>1.3568423219078042E-2</v>
      </c>
      <c r="R254" s="13">
        <v>6.2224000981330784E-3</v>
      </c>
      <c r="S254" s="13">
        <v>3.7600739343698988E-3</v>
      </c>
      <c r="T254" s="13">
        <v>1.9696876819459055E-2</v>
      </c>
      <c r="U254" s="13">
        <v>8.9130157947099747E-3</v>
      </c>
      <c r="V254" s="13">
        <v>5.5173538259167942E-3</v>
      </c>
      <c r="W254" s="13">
        <v>3.8505797394212782E-2</v>
      </c>
      <c r="X254" s="13">
        <v>4.8788634435893681E-3</v>
      </c>
      <c r="Y254" s="13">
        <v>1.2721246531657187E-2</v>
      </c>
      <c r="Z254" s="13">
        <v>6.1914455636950484E-3</v>
      </c>
      <c r="AA254" s="13">
        <v>1.5171888800953192E-2</v>
      </c>
      <c r="AB254" s="13">
        <v>1.6985479859345409E-2</v>
      </c>
      <c r="AC254" s="13">
        <v>1.5911755119154616E-2</v>
      </c>
      <c r="AD254" s="13">
        <v>1.213279763362269E-2</v>
      </c>
      <c r="AE254" s="13">
        <v>3.3981956889776775E-3</v>
      </c>
      <c r="AF254" s="13">
        <v>2.418055027426634E-3</v>
      </c>
      <c r="AG254" s="159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6"/>
    </row>
    <row r="255" spans="1:65">
      <c r="A255" s="30"/>
      <c r="B255" s="3" t="s">
        <v>240</v>
      </c>
      <c r="C255" s="29"/>
      <c r="D255" s="13">
        <v>3.6570638624626728E-2</v>
      </c>
      <c r="E255" s="13">
        <v>5.4602191811796708E-2</v>
      </c>
      <c r="F255" s="13">
        <v>3.6687600050705704E-2</v>
      </c>
      <c r="G255" s="13">
        <v>2.0488442538772134E-2</v>
      </c>
      <c r="H255" s="13">
        <v>-1.6549342386226296E-2</v>
      </c>
      <c r="I255" s="13">
        <v>-4.6764377456619877E-2</v>
      </c>
      <c r="J255" s="13">
        <v>-2.9220163544778521E-2</v>
      </c>
      <c r="K255" s="13">
        <v>9.0177958910808487E-2</v>
      </c>
      <c r="L255" s="13">
        <v>1.9695500762728635E-3</v>
      </c>
      <c r="M255" s="13">
        <v>-4.5243878917593516E-2</v>
      </c>
      <c r="N255" s="13">
        <v>1.1960005220515768E-2</v>
      </c>
      <c r="O255" s="13">
        <v>-5.7856219363106143E-2</v>
      </c>
      <c r="P255" s="13">
        <v>-2.9837430570019641E-2</v>
      </c>
      <c r="Q255" s="13">
        <v>4.2810002591577856E-3</v>
      </c>
      <c r="R255" s="13">
        <v>-1.6032036625114321E-3</v>
      </c>
      <c r="S255" s="13">
        <v>0.13725493290758273</v>
      </c>
      <c r="T255" s="13">
        <v>9.9487152561494874E-4</v>
      </c>
      <c r="U255" s="13">
        <v>-5.5838634763244466E-2</v>
      </c>
      <c r="V255" s="13">
        <v>3.3646602972652984E-2</v>
      </c>
      <c r="W255" s="13">
        <v>3.5196341868199088E-2</v>
      </c>
      <c r="X255" s="13">
        <v>3.2282053001731814E-2</v>
      </c>
      <c r="Y255" s="13">
        <v>0.12043198112322817</v>
      </c>
      <c r="Z255" s="13">
        <v>-1.5379728125437087E-2</v>
      </c>
      <c r="AA255" s="13">
        <v>2.2047928219824486E-2</v>
      </c>
      <c r="AB255" s="13">
        <v>-3.9064416906422816E-2</v>
      </c>
      <c r="AC255" s="13">
        <v>3.5108620798639745E-2</v>
      </c>
      <c r="AD255" s="13">
        <v>1.1131528452456685E-2</v>
      </c>
      <c r="AE255" s="13">
        <v>-4.6471973891422547E-2</v>
      </c>
      <c r="AF255" s="13">
        <v>-1.2650628183594859E-2</v>
      </c>
      <c r="AG255" s="159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6"/>
    </row>
    <row r="256" spans="1:65">
      <c r="A256" s="30"/>
      <c r="B256" s="46" t="s">
        <v>241</v>
      </c>
      <c r="C256" s="47"/>
      <c r="D256" s="45">
        <v>0.7</v>
      </c>
      <c r="E256" s="45">
        <v>1.1000000000000001</v>
      </c>
      <c r="F256" s="45">
        <v>0.71</v>
      </c>
      <c r="G256" s="45">
        <v>0.35</v>
      </c>
      <c r="H256" s="45">
        <v>0.45</v>
      </c>
      <c r="I256" s="45">
        <v>1.1100000000000001</v>
      </c>
      <c r="J256" s="45">
        <v>0.73</v>
      </c>
      <c r="K256" s="45">
        <v>1.87</v>
      </c>
      <c r="L256" s="45">
        <v>0.05</v>
      </c>
      <c r="M256" s="45">
        <v>1.08</v>
      </c>
      <c r="N256" s="45">
        <v>0.17</v>
      </c>
      <c r="O256" s="45">
        <v>1.36</v>
      </c>
      <c r="P256" s="45">
        <v>0.74</v>
      </c>
      <c r="Q256" s="45">
        <v>0</v>
      </c>
      <c r="R256" s="45">
        <v>0.13</v>
      </c>
      <c r="S256" s="45">
        <v>2.9</v>
      </c>
      <c r="T256" s="45">
        <v>7.0000000000000007E-2</v>
      </c>
      <c r="U256" s="45">
        <v>1.31</v>
      </c>
      <c r="V256" s="45">
        <v>0.64</v>
      </c>
      <c r="W256" s="45">
        <v>0.67</v>
      </c>
      <c r="X256" s="45">
        <v>0.61</v>
      </c>
      <c r="Y256" s="45">
        <v>2.5299999999999998</v>
      </c>
      <c r="Z256" s="45">
        <v>0.43</v>
      </c>
      <c r="AA256" s="45">
        <v>0.39</v>
      </c>
      <c r="AB256" s="45">
        <v>0.95</v>
      </c>
      <c r="AC256" s="45">
        <v>0.67</v>
      </c>
      <c r="AD256" s="45">
        <v>0.15</v>
      </c>
      <c r="AE256" s="45">
        <v>1.1100000000000001</v>
      </c>
      <c r="AF256" s="45">
        <v>0.37</v>
      </c>
      <c r="AG256" s="159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6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BM257" s="56"/>
    </row>
    <row r="258" spans="1:65" ht="15">
      <c r="B258" s="8" t="s">
        <v>491</v>
      </c>
      <c r="BM258" s="28" t="s">
        <v>67</v>
      </c>
    </row>
    <row r="259" spans="1:65" ht="15">
      <c r="A259" s="25" t="s">
        <v>33</v>
      </c>
      <c r="B259" s="18" t="s">
        <v>114</v>
      </c>
      <c r="C259" s="15" t="s">
        <v>115</v>
      </c>
      <c r="D259" s="16" t="s">
        <v>233</v>
      </c>
      <c r="E259" s="17" t="s">
        <v>233</v>
      </c>
      <c r="F259" s="17" t="s">
        <v>233</v>
      </c>
      <c r="G259" s="17" t="s">
        <v>233</v>
      </c>
      <c r="H259" s="17" t="s">
        <v>233</v>
      </c>
      <c r="I259" s="17" t="s">
        <v>233</v>
      </c>
      <c r="J259" s="15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234</v>
      </c>
      <c r="C260" s="9" t="s">
        <v>234</v>
      </c>
      <c r="D260" s="156" t="s">
        <v>245</v>
      </c>
      <c r="E260" s="158" t="s">
        <v>253</v>
      </c>
      <c r="F260" s="158" t="s">
        <v>255</v>
      </c>
      <c r="G260" s="158" t="s">
        <v>256</v>
      </c>
      <c r="H260" s="158" t="s">
        <v>265</v>
      </c>
      <c r="I260" s="158" t="s">
        <v>271</v>
      </c>
      <c r="J260" s="15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285</v>
      </c>
      <c r="E261" s="11" t="s">
        <v>285</v>
      </c>
      <c r="F261" s="11" t="s">
        <v>285</v>
      </c>
      <c r="G261" s="11" t="s">
        <v>285</v>
      </c>
      <c r="H261" s="11" t="s">
        <v>285</v>
      </c>
      <c r="I261" s="11" t="s">
        <v>285</v>
      </c>
      <c r="J261" s="15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/>
      <c r="E262" s="26"/>
      <c r="F262" s="26"/>
      <c r="G262" s="26"/>
      <c r="H262" s="26"/>
      <c r="I262" s="26"/>
      <c r="J262" s="15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1">
        <v>3.5</v>
      </c>
      <c r="E263" s="21">
        <v>3.61</v>
      </c>
      <c r="F263" s="21">
        <v>3.59</v>
      </c>
      <c r="G263" s="21">
        <v>3.3989832740680122</v>
      </c>
      <c r="H263" s="152">
        <v>4.586182</v>
      </c>
      <c r="I263" s="21">
        <v>3.5</v>
      </c>
      <c r="J263" s="15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3.4</v>
      </c>
      <c r="E264" s="11">
        <v>3.49</v>
      </c>
      <c r="F264" s="11">
        <v>3.76</v>
      </c>
      <c r="G264" s="11">
        <v>3.260515999136957</v>
      </c>
      <c r="H264" s="154">
        <v>4.2477540000000005</v>
      </c>
      <c r="I264" s="11">
        <v>3.58</v>
      </c>
      <c r="J264" s="15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7</v>
      </c>
    </row>
    <row r="265" spans="1:65">
      <c r="A265" s="30"/>
      <c r="B265" s="19">
        <v>1</v>
      </c>
      <c r="C265" s="9">
        <v>3</v>
      </c>
      <c r="D265" s="11">
        <v>3.5</v>
      </c>
      <c r="E265" s="11">
        <v>3.56</v>
      </c>
      <c r="F265" s="11">
        <v>3.8599999999999994</v>
      </c>
      <c r="G265" s="11">
        <v>3.2845372696499462</v>
      </c>
      <c r="H265" s="154">
        <v>4.1817384999999998</v>
      </c>
      <c r="I265" s="11">
        <v>3.53</v>
      </c>
      <c r="J265" s="15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3.5</v>
      </c>
      <c r="E266" s="11">
        <v>3.55</v>
      </c>
      <c r="F266" s="11">
        <v>3.82</v>
      </c>
      <c r="G266" s="11">
        <v>3.29486243638847</v>
      </c>
      <c r="H266" s="154">
        <v>4.6937695000000001</v>
      </c>
      <c r="I266" s="11">
        <v>3.46</v>
      </c>
      <c r="J266" s="15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3.5182426352251439</v>
      </c>
    </row>
    <row r="267" spans="1:65">
      <c r="A267" s="30"/>
      <c r="B267" s="19">
        <v>1</v>
      </c>
      <c r="C267" s="9">
        <v>5</v>
      </c>
      <c r="D267" s="11">
        <v>3.5</v>
      </c>
      <c r="E267" s="11">
        <v>3.5</v>
      </c>
      <c r="F267" s="11">
        <v>3.8</v>
      </c>
      <c r="G267" s="11">
        <v>3.2751880640999333</v>
      </c>
      <c r="H267" s="154">
        <v>4.6159255000000003</v>
      </c>
      <c r="I267" s="11">
        <v>3.55</v>
      </c>
      <c r="J267" s="15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23</v>
      </c>
    </row>
    <row r="268" spans="1:65">
      <c r="A268" s="30"/>
      <c r="B268" s="19">
        <v>1</v>
      </c>
      <c r="C268" s="9">
        <v>6</v>
      </c>
      <c r="D268" s="11">
        <v>3.2</v>
      </c>
      <c r="E268" s="11">
        <v>3.47</v>
      </c>
      <c r="F268" s="11">
        <v>3.8800000000000003</v>
      </c>
      <c r="G268" s="11">
        <v>3.383192013411001</v>
      </c>
      <c r="H268" s="154">
        <v>4.5627360000000001</v>
      </c>
      <c r="I268" s="11">
        <v>3.54</v>
      </c>
      <c r="J268" s="15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6"/>
    </row>
    <row r="269" spans="1:65">
      <c r="A269" s="30"/>
      <c r="B269" s="20" t="s">
        <v>237</v>
      </c>
      <c r="C269" s="12"/>
      <c r="D269" s="22">
        <v>3.4333333333333331</v>
      </c>
      <c r="E269" s="22">
        <v>3.53</v>
      </c>
      <c r="F269" s="22">
        <v>3.7849999999999997</v>
      </c>
      <c r="G269" s="22">
        <v>3.3162131761257201</v>
      </c>
      <c r="H269" s="22">
        <v>4.481350916666667</v>
      </c>
      <c r="I269" s="22">
        <v>3.5266666666666668</v>
      </c>
      <c r="J269" s="15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6"/>
    </row>
    <row r="270" spans="1:65">
      <c r="A270" s="30"/>
      <c r="B270" s="3" t="s">
        <v>238</v>
      </c>
      <c r="C270" s="29"/>
      <c r="D270" s="11">
        <v>3.5</v>
      </c>
      <c r="E270" s="11">
        <v>3.5249999999999999</v>
      </c>
      <c r="F270" s="11">
        <v>3.8099999999999996</v>
      </c>
      <c r="G270" s="11">
        <v>3.2896998530192079</v>
      </c>
      <c r="H270" s="11">
        <v>4.5744590000000001</v>
      </c>
      <c r="I270" s="11">
        <v>3.5350000000000001</v>
      </c>
      <c r="J270" s="15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6"/>
    </row>
    <row r="271" spans="1:65">
      <c r="A271" s="30"/>
      <c r="B271" s="3" t="s">
        <v>239</v>
      </c>
      <c r="C271" s="29"/>
      <c r="D271" s="23">
        <v>0.12110601416389961</v>
      </c>
      <c r="E271" s="23">
        <v>5.2535702146254665E-2</v>
      </c>
      <c r="F271" s="23">
        <v>0.10464224768228178</v>
      </c>
      <c r="G271" s="23">
        <v>5.9298408472910076E-2</v>
      </c>
      <c r="H271" s="23">
        <v>0.21221695528100878</v>
      </c>
      <c r="I271" s="23">
        <v>4.1793141383086624E-2</v>
      </c>
      <c r="J271" s="214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57"/>
    </row>
    <row r="272" spans="1:65">
      <c r="A272" s="30"/>
      <c r="B272" s="3" t="s">
        <v>87</v>
      </c>
      <c r="C272" s="29"/>
      <c r="D272" s="13">
        <v>3.5273596358417363E-2</v>
      </c>
      <c r="E272" s="13">
        <v>1.488263516891067E-2</v>
      </c>
      <c r="F272" s="13">
        <v>2.764656477735318E-2</v>
      </c>
      <c r="G272" s="13">
        <v>1.7881362060742874E-2</v>
      </c>
      <c r="H272" s="13">
        <v>4.7355576304401688E-2</v>
      </c>
      <c r="I272" s="13">
        <v>1.1850607197472577E-2</v>
      </c>
      <c r="J272" s="15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6"/>
    </row>
    <row r="273" spans="1:65">
      <c r="A273" s="30"/>
      <c r="B273" s="3" t="s">
        <v>240</v>
      </c>
      <c r="C273" s="29"/>
      <c r="D273" s="13">
        <v>-2.4134009701800241E-2</v>
      </c>
      <c r="E273" s="13">
        <v>3.3418288599937895E-3</v>
      </c>
      <c r="F273" s="13">
        <v>7.5821196100588129E-2</v>
      </c>
      <c r="G273" s="13">
        <v>-5.742340140974822E-2</v>
      </c>
      <c r="H273" s="13">
        <v>0.27374697577669793</v>
      </c>
      <c r="I273" s="13">
        <v>2.3943861509665432E-3</v>
      </c>
      <c r="J273" s="15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6"/>
    </row>
    <row r="274" spans="1:65">
      <c r="A274" s="30"/>
      <c r="B274" s="46" t="s">
        <v>241</v>
      </c>
      <c r="C274" s="47"/>
      <c r="D274" s="45">
        <v>0.42</v>
      </c>
      <c r="E274" s="45">
        <v>0.01</v>
      </c>
      <c r="F274" s="45">
        <v>1.1299999999999999</v>
      </c>
      <c r="G274" s="45">
        <v>0.93</v>
      </c>
      <c r="H274" s="45">
        <v>4.18</v>
      </c>
      <c r="I274" s="45">
        <v>0.01</v>
      </c>
      <c r="J274" s="15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6"/>
    </row>
    <row r="275" spans="1:65">
      <c r="B275" s="31"/>
      <c r="C275" s="20"/>
      <c r="D275" s="20"/>
      <c r="E275" s="20"/>
      <c r="F275" s="20"/>
      <c r="G275" s="20"/>
      <c r="H275" s="20"/>
      <c r="I275" s="20"/>
      <c r="BM275" s="56"/>
    </row>
    <row r="276" spans="1:65" ht="15">
      <c r="B276" s="8" t="s">
        <v>492</v>
      </c>
      <c r="BM276" s="28" t="s">
        <v>67</v>
      </c>
    </row>
    <row r="277" spans="1:65" ht="15">
      <c r="A277" s="25" t="s">
        <v>36</v>
      </c>
      <c r="B277" s="18" t="s">
        <v>114</v>
      </c>
      <c r="C277" s="15" t="s">
        <v>115</v>
      </c>
      <c r="D277" s="16" t="s">
        <v>233</v>
      </c>
      <c r="E277" s="17" t="s">
        <v>233</v>
      </c>
      <c r="F277" s="17" t="s">
        <v>233</v>
      </c>
      <c r="G277" s="17" t="s">
        <v>233</v>
      </c>
      <c r="H277" s="17" t="s">
        <v>233</v>
      </c>
      <c r="I277" s="17" t="s">
        <v>233</v>
      </c>
      <c r="J277" s="15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234</v>
      </c>
      <c r="C278" s="9" t="s">
        <v>234</v>
      </c>
      <c r="D278" s="156" t="s">
        <v>245</v>
      </c>
      <c r="E278" s="158" t="s">
        <v>253</v>
      </c>
      <c r="F278" s="158" t="s">
        <v>255</v>
      </c>
      <c r="G278" s="158" t="s">
        <v>256</v>
      </c>
      <c r="H278" s="158" t="s">
        <v>265</v>
      </c>
      <c r="I278" s="158" t="s">
        <v>271</v>
      </c>
      <c r="J278" s="15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285</v>
      </c>
      <c r="E279" s="11" t="s">
        <v>285</v>
      </c>
      <c r="F279" s="11" t="s">
        <v>285</v>
      </c>
      <c r="G279" s="11" t="s">
        <v>285</v>
      </c>
      <c r="H279" s="11" t="s">
        <v>285</v>
      </c>
      <c r="I279" s="11" t="s">
        <v>285</v>
      </c>
      <c r="J279" s="15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/>
      <c r="E280" s="26"/>
      <c r="F280" s="26"/>
      <c r="G280" s="26"/>
      <c r="H280" s="26"/>
      <c r="I280" s="26"/>
      <c r="J280" s="15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1">
        <v>1.2</v>
      </c>
      <c r="E281" s="21">
        <v>1.25</v>
      </c>
      <c r="F281" s="21">
        <v>1.27</v>
      </c>
      <c r="G281" s="21">
        <v>1.2532206380694222</v>
      </c>
      <c r="H281" s="152">
        <v>1.7879855</v>
      </c>
      <c r="I281" s="21">
        <v>1.19</v>
      </c>
      <c r="J281" s="15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1.2</v>
      </c>
      <c r="E282" s="11">
        <v>1.32</v>
      </c>
      <c r="F282" s="11">
        <v>1.31</v>
      </c>
      <c r="G282" s="11">
        <v>1.1767448053090903</v>
      </c>
      <c r="H282" s="154">
        <v>1.5969024999999999</v>
      </c>
      <c r="I282" s="11">
        <v>1.17</v>
      </c>
      <c r="J282" s="15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8</v>
      </c>
    </row>
    <row r="283" spans="1:65">
      <c r="A283" s="30"/>
      <c r="B283" s="19">
        <v>1</v>
      </c>
      <c r="C283" s="9">
        <v>3</v>
      </c>
      <c r="D283" s="11">
        <v>1.3</v>
      </c>
      <c r="E283" s="11">
        <v>1.25</v>
      </c>
      <c r="F283" s="11">
        <v>1.31</v>
      </c>
      <c r="G283" s="11">
        <v>1.2201418358495777</v>
      </c>
      <c r="H283" s="154">
        <v>1.5854074999999999</v>
      </c>
      <c r="I283" s="11">
        <v>1.19</v>
      </c>
      <c r="J283" s="15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1.2</v>
      </c>
      <c r="E284" s="11">
        <v>1.25</v>
      </c>
      <c r="F284" s="11">
        <v>1.31</v>
      </c>
      <c r="G284" s="11">
        <v>1.2397706554605832</v>
      </c>
      <c r="H284" s="154">
        <v>1.8209314999999999</v>
      </c>
      <c r="I284" s="11">
        <v>1.21</v>
      </c>
      <c r="J284" s="15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1.2423050799590865</v>
      </c>
    </row>
    <row r="285" spans="1:65">
      <c r="A285" s="30"/>
      <c r="B285" s="19">
        <v>1</v>
      </c>
      <c r="C285" s="9">
        <v>5</v>
      </c>
      <c r="D285" s="11">
        <v>1.3</v>
      </c>
      <c r="E285" s="11">
        <v>1.19</v>
      </c>
      <c r="F285" s="11">
        <v>1.29</v>
      </c>
      <c r="G285" s="11">
        <v>1.2072044087482821</v>
      </c>
      <c r="H285" s="154">
        <v>1.6437849999999998</v>
      </c>
      <c r="I285" s="11">
        <v>1.22</v>
      </c>
      <c r="J285" s="15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24</v>
      </c>
    </row>
    <row r="286" spans="1:65">
      <c r="A286" s="30"/>
      <c r="B286" s="19">
        <v>1</v>
      </c>
      <c r="C286" s="9">
        <v>6</v>
      </c>
      <c r="D286" s="11">
        <v>1.2</v>
      </c>
      <c r="E286" s="11">
        <v>1.27</v>
      </c>
      <c r="F286" s="11">
        <v>1.33</v>
      </c>
      <c r="G286" s="11">
        <v>1.246070055335637</v>
      </c>
      <c r="H286" s="154">
        <v>1.7557805</v>
      </c>
      <c r="I286" s="155">
        <v>1.35</v>
      </c>
      <c r="J286" s="15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6"/>
    </row>
    <row r="287" spans="1:65">
      <c r="A287" s="30"/>
      <c r="B287" s="20" t="s">
        <v>237</v>
      </c>
      <c r="C287" s="12"/>
      <c r="D287" s="22">
        <v>1.2333333333333334</v>
      </c>
      <c r="E287" s="22">
        <v>1.2549999999999999</v>
      </c>
      <c r="F287" s="22">
        <v>1.3033333333333335</v>
      </c>
      <c r="G287" s="22">
        <v>1.2238587331287654</v>
      </c>
      <c r="H287" s="22">
        <v>1.6984654166666664</v>
      </c>
      <c r="I287" s="22">
        <v>1.2216666666666667</v>
      </c>
      <c r="J287" s="15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6"/>
    </row>
    <row r="288" spans="1:65">
      <c r="A288" s="30"/>
      <c r="B288" s="3" t="s">
        <v>238</v>
      </c>
      <c r="C288" s="29"/>
      <c r="D288" s="11">
        <v>1.2</v>
      </c>
      <c r="E288" s="11">
        <v>1.25</v>
      </c>
      <c r="F288" s="11">
        <v>1.31</v>
      </c>
      <c r="G288" s="11">
        <v>1.2299562456550803</v>
      </c>
      <c r="H288" s="11">
        <v>1.6997827499999998</v>
      </c>
      <c r="I288" s="11">
        <v>1.2</v>
      </c>
      <c r="J288" s="15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6"/>
    </row>
    <row r="289" spans="1:65">
      <c r="A289" s="30"/>
      <c r="B289" s="3" t="s">
        <v>239</v>
      </c>
      <c r="C289" s="29"/>
      <c r="D289" s="23">
        <v>5.1639777949432274E-2</v>
      </c>
      <c r="E289" s="23">
        <v>4.1833001326703811E-2</v>
      </c>
      <c r="F289" s="23">
        <v>2.0655911179772911E-2</v>
      </c>
      <c r="G289" s="23">
        <v>2.8703859004556798E-2</v>
      </c>
      <c r="H289" s="23">
        <v>0.10235611578621805</v>
      </c>
      <c r="I289" s="23">
        <v>6.5243135015621942E-2</v>
      </c>
      <c r="J289" s="214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57"/>
    </row>
    <row r="290" spans="1:65">
      <c r="A290" s="30"/>
      <c r="B290" s="3" t="s">
        <v>87</v>
      </c>
      <c r="C290" s="29"/>
      <c r="D290" s="13">
        <v>4.1870090229269408E-2</v>
      </c>
      <c r="E290" s="13">
        <v>3.3333068786218181E-2</v>
      </c>
      <c r="F290" s="13">
        <v>1.5848525201871796E-2</v>
      </c>
      <c r="G290" s="13">
        <v>2.3453572072959821E-2</v>
      </c>
      <c r="H290" s="13">
        <v>6.0263879842250581E-2</v>
      </c>
      <c r="I290" s="13">
        <v>5.3405021840891083E-2</v>
      </c>
      <c r="J290" s="15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6"/>
    </row>
    <row r="291" spans="1:65">
      <c r="A291" s="30"/>
      <c r="B291" s="3" t="s">
        <v>240</v>
      </c>
      <c r="C291" s="29"/>
      <c r="D291" s="13">
        <v>-7.2218545754063612E-3</v>
      </c>
      <c r="E291" s="13">
        <v>1.0218842573944453E-2</v>
      </c>
      <c r="F291" s="13">
        <v>4.9125013137881535E-2</v>
      </c>
      <c r="G291" s="13">
        <v>-1.4848483780593225E-2</v>
      </c>
      <c r="H291" s="13">
        <v>0.36718865926444</v>
      </c>
      <c r="I291" s="13">
        <v>-1.6612999194287714E-2</v>
      </c>
      <c r="J291" s="15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6"/>
    </row>
    <row r="292" spans="1:65">
      <c r="A292" s="30"/>
      <c r="B292" s="46" t="s">
        <v>241</v>
      </c>
      <c r="C292" s="47"/>
      <c r="D292" s="45">
        <v>0.34</v>
      </c>
      <c r="E292" s="45">
        <v>0.34</v>
      </c>
      <c r="F292" s="45">
        <v>1.86</v>
      </c>
      <c r="G292" s="45">
        <v>0.64</v>
      </c>
      <c r="H292" s="45">
        <v>14.31</v>
      </c>
      <c r="I292" s="45">
        <v>0.71</v>
      </c>
      <c r="J292" s="15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6"/>
    </row>
    <row r="293" spans="1:65">
      <c r="B293" s="31"/>
      <c r="C293" s="20"/>
      <c r="D293" s="20"/>
      <c r="E293" s="20"/>
      <c r="F293" s="20"/>
      <c r="G293" s="20"/>
      <c r="H293" s="20"/>
      <c r="I293" s="20"/>
      <c r="BM293" s="56"/>
    </row>
    <row r="294" spans="1:65" ht="15">
      <c r="B294" s="8" t="s">
        <v>493</v>
      </c>
      <c r="BM294" s="28" t="s">
        <v>67</v>
      </c>
    </row>
    <row r="295" spans="1:65" ht="15">
      <c r="A295" s="25" t="s">
        <v>39</v>
      </c>
      <c r="B295" s="18" t="s">
        <v>114</v>
      </c>
      <c r="C295" s="15" t="s">
        <v>115</v>
      </c>
      <c r="D295" s="16" t="s">
        <v>233</v>
      </c>
      <c r="E295" s="17" t="s">
        <v>233</v>
      </c>
      <c r="F295" s="17" t="s">
        <v>233</v>
      </c>
      <c r="G295" s="17" t="s">
        <v>233</v>
      </c>
      <c r="H295" s="17" t="s">
        <v>233</v>
      </c>
      <c r="I295" s="15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234</v>
      </c>
      <c r="C296" s="9" t="s">
        <v>234</v>
      </c>
      <c r="D296" s="156" t="s">
        <v>245</v>
      </c>
      <c r="E296" s="158" t="s">
        <v>253</v>
      </c>
      <c r="F296" s="158" t="s">
        <v>255</v>
      </c>
      <c r="G296" s="158" t="s">
        <v>256</v>
      </c>
      <c r="H296" s="158" t="s">
        <v>271</v>
      </c>
      <c r="I296" s="15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285</v>
      </c>
      <c r="E297" s="11" t="s">
        <v>285</v>
      </c>
      <c r="F297" s="11" t="s">
        <v>285</v>
      </c>
      <c r="G297" s="11" t="s">
        <v>285</v>
      </c>
      <c r="H297" s="11" t="s">
        <v>285</v>
      </c>
      <c r="I297" s="15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/>
      <c r="E298" s="26"/>
      <c r="F298" s="26"/>
      <c r="G298" s="26"/>
      <c r="H298" s="26"/>
      <c r="I298" s="15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8">
        <v>1</v>
      </c>
      <c r="C299" s="14">
        <v>1</v>
      </c>
      <c r="D299" s="21">
        <v>1.25</v>
      </c>
      <c r="E299" s="21">
        <v>1.4</v>
      </c>
      <c r="F299" s="21">
        <v>1.39</v>
      </c>
      <c r="G299" s="21">
        <v>1.2272455007419665</v>
      </c>
      <c r="H299" s="21">
        <v>1.48</v>
      </c>
      <c r="I299" s="15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1.32</v>
      </c>
      <c r="E300" s="11">
        <v>1.36</v>
      </c>
      <c r="F300" s="11">
        <v>1.47</v>
      </c>
      <c r="G300" s="155">
        <v>1.1641578779357582</v>
      </c>
      <c r="H300" s="11">
        <v>1.47</v>
      </c>
      <c r="I300" s="15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9</v>
      </c>
    </row>
    <row r="301" spans="1:65">
      <c r="A301" s="30"/>
      <c r="B301" s="19">
        <v>1</v>
      </c>
      <c r="C301" s="9">
        <v>3</v>
      </c>
      <c r="D301" s="11">
        <v>1.32</v>
      </c>
      <c r="E301" s="11">
        <v>1.43</v>
      </c>
      <c r="F301" s="11">
        <v>1.5</v>
      </c>
      <c r="G301" s="11">
        <v>1.2252175194989054</v>
      </c>
      <c r="H301" s="11">
        <v>1.49</v>
      </c>
      <c r="I301" s="15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1.29</v>
      </c>
      <c r="E302" s="11">
        <v>1.36</v>
      </c>
      <c r="F302" s="11">
        <v>1.46</v>
      </c>
      <c r="G302" s="11">
        <v>1.2196623375451709</v>
      </c>
      <c r="H302" s="11">
        <v>1.5</v>
      </c>
      <c r="I302" s="15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1.3625713250291887</v>
      </c>
    </row>
    <row r="303" spans="1:65">
      <c r="A303" s="30"/>
      <c r="B303" s="19">
        <v>1</v>
      </c>
      <c r="C303" s="9">
        <v>5</v>
      </c>
      <c r="D303" s="11">
        <v>1.33</v>
      </c>
      <c r="E303" s="11">
        <v>1.31</v>
      </c>
      <c r="F303" s="11">
        <v>1.45</v>
      </c>
      <c r="G303" s="11">
        <v>1.1987178203807818</v>
      </c>
      <c r="H303" s="11">
        <v>1.51</v>
      </c>
      <c r="I303" s="15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25</v>
      </c>
    </row>
    <row r="304" spans="1:65">
      <c r="A304" s="30"/>
      <c r="B304" s="19">
        <v>1</v>
      </c>
      <c r="C304" s="9">
        <v>6</v>
      </c>
      <c r="D304" s="11">
        <v>1.19</v>
      </c>
      <c r="E304" s="11">
        <v>1.33</v>
      </c>
      <c r="F304" s="11">
        <v>1.45</v>
      </c>
      <c r="G304" s="11">
        <v>1.2101066142295558</v>
      </c>
      <c r="H304" s="11">
        <v>1.52</v>
      </c>
      <c r="I304" s="15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6"/>
    </row>
    <row r="305" spans="1:65">
      <c r="A305" s="30"/>
      <c r="B305" s="20" t="s">
        <v>237</v>
      </c>
      <c r="C305" s="12"/>
      <c r="D305" s="22">
        <v>1.2833333333333334</v>
      </c>
      <c r="E305" s="22">
        <v>1.365</v>
      </c>
      <c r="F305" s="22">
        <v>1.4533333333333331</v>
      </c>
      <c r="G305" s="22">
        <v>1.2075179450553566</v>
      </c>
      <c r="H305" s="22">
        <v>1.4950000000000001</v>
      </c>
      <c r="I305" s="15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6"/>
    </row>
    <row r="306" spans="1:65">
      <c r="A306" s="30"/>
      <c r="B306" s="3" t="s">
        <v>238</v>
      </c>
      <c r="C306" s="29"/>
      <c r="D306" s="11">
        <v>1.3050000000000002</v>
      </c>
      <c r="E306" s="11">
        <v>1.36</v>
      </c>
      <c r="F306" s="11">
        <v>1.4550000000000001</v>
      </c>
      <c r="G306" s="11">
        <v>1.2148844758873634</v>
      </c>
      <c r="H306" s="11">
        <v>1.4950000000000001</v>
      </c>
      <c r="I306" s="15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6"/>
    </row>
    <row r="307" spans="1:65">
      <c r="A307" s="30"/>
      <c r="B307" s="3" t="s">
        <v>239</v>
      </c>
      <c r="C307" s="29"/>
      <c r="D307" s="23">
        <v>5.4283207962192798E-2</v>
      </c>
      <c r="E307" s="23">
        <v>4.415880433163917E-2</v>
      </c>
      <c r="F307" s="23">
        <v>3.6147844564602592E-2</v>
      </c>
      <c r="G307" s="23">
        <v>2.3724150061889545E-2</v>
      </c>
      <c r="H307" s="23">
        <v>1.8708286933869722E-2</v>
      </c>
      <c r="I307" s="214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57"/>
    </row>
    <row r="308" spans="1:65">
      <c r="A308" s="30"/>
      <c r="B308" s="3" t="s">
        <v>87</v>
      </c>
      <c r="C308" s="29"/>
      <c r="D308" s="13">
        <v>4.2298603606903476E-2</v>
      </c>
      <c r="E308" s="13">
        <v>3.2350772404131263E-2</v>
      </c>
      <c r="F308" s="13">
        <v>2.4872370113258668E-2</v>
      </c>
      <c r="G308" s="13">
        <v>1.9647037262706644E-2</v>
      </c>
      <c r="H308" s="13">
        <v>1.2513904303591786E-2</v>
      </c>
      <c r="I308" s="15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6"/>
    </row>
    <row r="309" spans="1:65">
      <c r="A309" s="30"/>
      <c r="B309" s="3" t="s">
        <v>240</v>
      </c>
      <c r="C309" s="29"/>
      <c r="D309" s="13">
        <v>-5.8153279935021285E-2</v>
      </c>
      <c r="E309" s="13">
        <v>1.7824204327501203E-3</v>
      </c>
      <c r="F309" s="13">
        <v>6.6610831034625173E-2</v>
      </c>
      <c r="G309" s="13">
        <v>-0.11379468885455268</v>
      </c>
      <c r="H309" s="13">
        <v>9.7190269997774026E-2</v>
      </c>
      <c r="I309" s="159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6"/>
    </row>
    <row r="310" spans="1:65">
      <c r="A310" s="30"/>
      <c r="B310" s="46" t="s">
        <v>241</v>
      </c>
      <c r="C310" s="47"/>
      <c r="D310" s="45">
        <v>0.62</v>
      </c>
      <c r="E310" s="45">
        <v>0</v>
      </c>
      <c r="F310" s="45">
        <v>0.67</v>
      </c>
      <c r="G310" s="45">
        <v>1.2</v>
      </c>
      <c r="H310" s="45">
        <v>0.99</v>
      </c>
      <c r="I310" s="159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6"/>
    </row>
    <row r="311" spans="1:65">
      <c r="B311" s="31"/>
      <c r="C311" s="20"/>
      <c r="D311" s="20"/>
      <c r="E311" s="20"/>
      <c r="F311" s="20"/>
      <c r="G311" s="20"/>
      <c r="H311" s="20"/>
      <c r="BM311" s="56"/>
    </row>
    <row r="312" spans="1:65" ht="15">
      <c r="B312" s="8" t="s">
        <v>494</v>
      </c>
      <c r="BM312" s="28" t="s">
        <v>67</v>
      </c>
    </row>
    <row r="313" spans="1:65" ht="15">
      <c r="A313" s="25" t="s">
        <v>52</v>
      </c>
      <c r="B313" s="18" t="s">
        <v>114</v>
      </c>
      <c r="C313" s="15" t="s">
        <v>115</v>
      </c>
      <c r="D313" s="16" t="s">
        <v>233</v>
      </c>
      <c r="E313" s="17" t="s">
        <v>233</v>
      </c>
      <c r="F313" s="17" t="s">
        <v>233</v>
      </c>
      <c r="G313" s="17" t="s">
        <v>233</v>
      </c>
      <c r="H313" s="17" t="s">
        <v>233</v>
      </c>
      <c r="I313" s="17" t="s">
        <v>233</v>
      </c>
      <c r="J313" s="17" t="s">
        <v>233</v>
      </c>
      <c r="K313" s="17" t="s">
        <v>233</v>
      </c>
      <c r="L313" s="17" t="s">
        <v>233</v>
      </c>
      <c r="M313" s="17" t="s">
        <v>233</v>
      </c>
      <c r="N313" s="17" t="s">
        <v>233</v>
      </c>
      <c r="O313" s="17" t="s">
        <v>233</v>
      </c>
      <c r="P313" s="17" t="s">
        <v>233</v>
      </c>
      <c r="Q313" s="17" t="s">
        <v>233</v>
      </c>
      <c r="R313" s="17" t="s">
        <v>233</v>
      </c>
      <c r="S313" s="17" t="s">
        <v>233</v>
      </c>
      <c r="T313" s="17" t="s">
        <v>233</v>
      </c>
      <c r="U313" s="17" t="s">
        <v>233</v>
      </c>
      <c r="V313" s="17" t="s">
        <v>233</v>
      </c>
      <c r="W313" s="17" t="s">
        <v>233</v>
      </c>
      <c r="X313" s="17" t="s">
        <v>233</v>
      </c>
      <c r="Y313" s="17" t="s">
        <v>233</v>
      </c>
      <c r="Z313" s="17" t="s">
        <v>233</v>
      </c>
      <c r="AA313" s="17" t="s">
        <v>233</v>
      </c>
      <c r="AB313" s="17" t="s">
        <v>233</v>
      </c>
      <c r="AC313" s="17" t="s">
        <v>233</v>
      </c>
      <c r="AD313" s="17" t="s">
        <v>233</v>
      </c>
      <c r="AE313" s="17" t="s">
        <v>233</v>
      </c>
      <c r="AF313" s="17" t="s">
        <v>233</v>
      </c>
      <c r="AG313" s="159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234</v>
      </c>
      <c r="C314" s="9" t="s">
        <v>234</v>
      </c>
      <c r="D314" s="156" t="s">
        <v>244</v>
      </c>
      <c r="E314" s="158" t="s">
        <v>245</v>
      </c>
      <c r="F314" s="158" t="s">
        <v>246</v>
      </c>
      <c r="G314" s="158" t="s">
        <v>247</v>
      </c>
      <c r="H314" s="158" t="s">
        <v>248</v>
      </c>
      <c r="I314" s="158" t="s">
        <v>249</v>
      </c>
      <c r="J314" s="158" t="s">
        <v>250</v>
      </c>
      <c r="K314" s="158" t="s">
        <v>251</v>
      </c>
      <c r="L314" s="158" t="s">
        <v>252</v>
      </c>
      <c r="M314" s="158" t="s">
        <v>253</v>
      </c>
      <c r="N314" s="158" t="s">
        <v>254</v>
      </c>
      <c r="O314" s="158" t="s">
        <v>255</v>
      </c>
      <c r="P314" s="158" t="s">
        <v>256</v>
      </c>
      <c r="Q314" s="158" t="s">
        <v>257</v>
      </c>
      <c r="R314" s="158" t="s">
        <v>258</v>
      </c>
      <c r="S314" s="158" t="s">
        <v>259</v>
      </c>
      <c r="T314" s="158" t="s">
        <v>260</v>
      </c>
      <c r="U314" s="158" t="s">
        <v>261</v>
      </c>
      <c r="V314" s="158" t="s">
        <v>262</v>
      </c>
      <c r="W314" s="158" t="s">
        <v>263</v>
      </c>
      <c r="X314" s="158" t="s">
        <v>264</v>
      </c>
      <c r="Y314" s="158" t="s">
        <v>265</v>
      </c>
      <c r="Z314" s="158" t="s">
        <v>266</v>
      </c>
      <c r="AA314" s="158" t="s">
        <v>267</v>
      </c>
      <c r="AB314" s="158" t="s">
        <v>268</v>
      </c>
      <c r="AC314" s="158" t="s">
        <v>269</v>
      </c>
      <c r="AD314" s="158" t="s">
        <v>270</v>
      </c>
      <c r="AE314" s="158" t="s">
        <v>235</v>
      </c>
      <c r="AF314" s="158" t="s">
        <v>271</v>
      </c>
      <c r="AG314" s="159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118</v>
      </c>
      <c r="E315" s="11" t="s">
        <v>285</v>
      </c>
      <c r="F315" s="11" t="s">
        <v>285</v>
      </c>
      <c r="G315" s="11" t="s">
        <v>286</v>
      </c>
      <c r="H315" s="11" t="s">
        <v>286</v>
      </c>
      <c r="I315" s="11" t="s">
        <v>286</v>
      </c>
      <c r="J315" s="11" t="s">
        <v>286</v>
      </c>
      <c r="K315" s="11" t="s">
        <v>286</v>
      </c>
      <c r="L315" s="11" t="s">
        <v>286</v>
      </c>
      <c r="M315" s="11" t="s">
        <v>118</v>
      </c>
      <c r="N315" s="11" t="s">
        <v>285</v>
      </c>
      <c r="O315" s="11" t="s">
        <v>118</v>
      </c>
      <c r="P315" s="11" t="s">
        <v>285</v>
      </c>
      <c r="Q315" s="11" t="s">
        <v>286</v>
      </c>
      <c r="R315" s="11" t="s">
        <v>118</v>
      </c>
      <c r="S315" s="11" t="s">
        <v>118</v>
      </c>
      <c r="T315" s="11" t="s">
        <v>118</v>
      </c>
      <c r="U315" s="11" t="s">
        <v>286</v>
      </c>
      <c r="V315" s="11" t="s">
        <v>285</v>
      </c>
      <c r="W315" s="11" t="s">
        <v>286</v>
      </c>
      <c r="X315" s="11" t="s">
        <v>286</v>
      </c>
      <c r="Y315" s="11" t="s">
        <v>118</v>
      </c>
      <c r="Z315" s="11" t="s">
        <v>286</v>
      </c>
      <c r="AA315" s="11" t="s">
        <v>118</v>
      </c>
      <c r="AB315" s="11" t="s">
        <v>286</v>
      </c>
      <c r="AC315" s="11" t="s">
        <v>286</v>
      </c>
      <c r="AD315" s="11" t="s">
        <v>286</v>
      </c>
      <c r="AE315" s="11" t="s">
        <v>118</v>
      </c>
      <c r="AF315" s="11" t="s">
        <v>286</v>
      </c>
      <c r="AG315" s="159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159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1">
        <v>3.85</v>
      </c>
      <c r="E317" s="21">
        <v>4.0999999999999996</v>
      </c>
      <c r="F317" s="21">
        <v>3.7599999999999993</v>
      </c>
      <c r="G317" s="21">
        <v>3.9900000000000007</v>
      </c>
      <c r="H317" s="21">
        <v>3.91</v>
      </c>
      <c r="I317" s="21">
        <v>3.7599999999999993</v>
      </c>
      <c r="J317" s="21">
        <v>4.0199999999999996</v>
      </c>
      <c r="K317" s="21">
        <v>3.88</v>
      </c>
      <c r="L317" s="21">
        <v>4.01</v>
      </c>
      <c r="M317" s="21">
        <v>3.95</v>
      </c>
      <c r="N317" s="21">
        <v>4</v>
      </c>
      <c r="O317" s="21">
        <v>4.1500000000000004</v>
      </c>
      <c r="P317" s="21">
        <v>4.0014468424915979</v>
      </c>
      <c r="Q317" s="21">
        <v>3.6159999999999997</v>
      </c>
      <c r="R317" s="21">
        <v>4.0004742164735125</v>
      </c>
      <c r="S317" s="21">
        <v>3.9900000000000007</v>
      </c>
      <c r="T317" s="21">
        <v>4.03</v>
      </c>
      <c r="U317" s="152">
        <v>3.6799999999999997</v>
      </c>
      <c r="V317" s="21">
        <v>4.0558999999999994</v>
      </c>
      <c r="W317" s="21">
        <v>3.9822000000000002</v>
      </c>
      <c r="X317" s="21">
        <v>4.13</v>
      </c>
      <c r="Y317" s="21">
        <v>4.0072999999999999</v>
      </c>
      <c r="Z317" s="21">
        <v>4.0199999999999996</v>
      </c>
      <c r="AA317" s="21">
        <v>4.17</v>
      </c>
      <c r="AB317" s="21">
        <v>4.01</v>
      </c>
      <c r="AC317" s="21">
        <v>3.8699999999999997</v>
      </c>
      <c r="AD317" s="21">
        <v>4.07</v>
      </c>
      <c r="AE317" s="21">
        <v>4.1500000000000004</v>
      </c>
      <c r="AF317" s="21">
        <v>3.73</v>
      </c>
      <c r="AG317" s="159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3.9599999999999995</v>
      </c>
      <c r="E318" s="11">
        <v>4.12</v>
      </c>
      <c r="F318" s="11">
        <v>3.6799999999999997</v>
      </c>
      <c r="G318" s="11">
        <v>4.09</v>
      </c>
      <c r="H318" s="11">
        <v>3.84</v>
      </c>
      <c r="I318" s="11">
        <v>3.75</v>
      </c>
      <c r="J318" s="11">
        <v>3.88</v>
      </c>
      <c r="K318" s="11">
        <v>3.85</v>
      </c>
      <c r="L318" s="11">
        <v>3.95</v>
      </c>
      <c r="M318" s="11">
        <v>3.9699999999999998</v>
      </c>
      <c r="N318" s="11">
        <v>4.04</v>
      </c>
      <c r="O318" s="11">
        <v>4.1900000000000004</v>
      </c>
      <c r="P318" s="11">
        <v>3.9771153543963655</v>
      </c>
      <c r="Q318" s="11">
        <v>3.8849999999999998</v>
      </c>
      <c r="R318" s="11">
        <v>4.0158482198443863</v>
      </c>
      <c r="S318" s="11">
        <v>4.03</v>
      </c>
      <c r="T318" s="11">
        <v>4.0199999999999996</v>
      </c>
      <c r="U318" s="154">
        <v>3.7000000000000006</v>
      </c>
      <c r="V318" s="11">
        <v>3.9426000000000001</v>
      </c>
      <c r="W318" s="11">
        <v>4.0496999999999996</v>
      </c>
      <c r="X318" s="11">
        <v>4.09</v>
      </c>
      <c r="Y318" s="11">
        <v>4.0072000000000001</v>
      </c>
      <c r="Z318" s="11">
        <v>4.05</v>
      </c>
      <c r="AA318" s="11">
        <v>4.24</v>
      </c>
      <c r="AB318" s="11">
        <v>4.07</v>
      </c>
      <c r="AC318" s="11">
        <v>3.72</v>
      </c>
      <c r="AD318" s="11">
        <v>4.0599999999999996</v>
      </c>
      <c r="AE318" s="11">
        <v>4.18</v>
      </c>
      <c r="AF318" s="11">
        <v>3.6699999999999995</v>
      </c>
      <c r="AG318" s="159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26</v>
      </c>
    </row>
    <row r="319" spans="1:65">
      <c r="A319" s="30"/>
      <c r="B319" s="19">
        <v>1</v>
      </c>
      <c r="C319" s="9">
        <v>3</v>
      </c>
      <c r="D319" s="11">
        <v>3.92</v>
      </c>
      <c r="E319" s="11">
        <v>3.9599999999999995</v>
      </c>
      <c r="F319" s="11">
        <v>3.88</v>
      </c>
      <c r="G319" s="155">
        <v>4.99</v>
      </c>
      <c r="H319" s="11">
        <v>3.88</v>
      </c>
      <c r="I319" s="11">
        <v>3.72</v>
      </c>
      <c r="J319" s="11">
        <v>3.8900000000000006</v>
      </c>
      <c r="K319" s="11">
        <v>3.91</v>
      </c>
      <c r="L319" s="11">
        <v>4.0599999999999996</v>
      </c>
      <c r="M319" s="11">
        <v>4.04</v>
      </c>
      <c r="N319" s="11">
        <v>3.9599999999999995</v>
      </c>
      <c r="O319" s="11">
        <v>4.09</v>
      </c>
      <c r="P319" s="11">
        <v>3.9262033415262949</v>
      </c>
      <c r="Q319" s="11">
        <v>3.7360000000000007</v>
      </c>
      <c r="R319" s="11">
        <v>4.1256998737000981</v>
      </c>
      <c r="S319" s="11">
        <v>4.01</v>
      </c>
      <c r="T319" s="11">
        <v>4.0999999999999996</v>
      </c>
      <c r="U319" s="154">
        <v>3.5900000000000003</v>
      </c>
      <c r="V319" s="11">
        <v>4.0263999999999998</v>
      </c>
      <c r="W319" s="11">
        <v>3.9971999999999999</v>
      </c>
      <c r="X319" s="11">
        <v>4.1100000000000003</v>
      </c>
      <c r="Y319" s="11">
        <v>4.0132000000000003</v>
      </c>
      <c r="Z319" s="11">
        <v>3.9900000000000007</v>
      </c>
      <c r="AA319" s="11">
        <v>4.21</v>
      </c>
      <c r="AB319" s="11">
        <v>4.04</v>
      </c>
      <c r="AC319" s="11">
        <v>3.9</v>
      </c>
      <c r="AD319" s="11">
        <v>3.9800000000000004</v>
      </c>
      <c r="AE319" s="11">
        <v>4.1100000000000003</v>
      </c>
      <c r="AF319" s="11">
        <v>3.74</v>
      </c>
      <c r="AG319" s="159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3.93</v>
      </c>
      <c r="E320" s="11">
        <v>4.07</v>
      </c>
      <c r="F320" s="11">
        <v>3.8599999999999994</v>
      </c>
      <c r="G320" s="11">
        <v>4.07</v>
      </c>
      <c r="H320" s="11">
        <v>3.8900000000000006</v>
      </c>
      <c r="I320" s="11">
        <v>3.8</v>
      </c>
      <c r="J320" s="11">
        <v>3.93</v>
      </c>
      <c r="K320" s="11">
        <v>3.9</v>
      </c>
      <c r="L320" s="11">
        <v>3.9900000000000007</v>
      </c>
      <c r="M320" s="11">
        <v>3.95</v>
      </c>
      <c r="N320" s="11">
        <v>4.01</v>
      </c>
      <c r="O320" s="11">
        <v>4.0999999999999996</v>
      </c>
      <c r="P320" s="11">
        <v>3.8712199735917663</v>
      </c>
      <c r="Q320" s="11">
        <v>3.742</v>
      </c>
      <c r="R320" s="11">
        <v>4.0516893453968192</v>
      </c>
      <c r="S320" s="11">
        <v>4.05</v>
      </c>
      <c r="T320" s="11">
        <v>4.04</v>
      </c>
      <c r="U320" s="154">
        <v>3.71</v>
      </c>
      <c r="V320" s="11">
        <v>4.0446999999999997</v>
      </c>
      <c r="W320" s="11">
        <v>4.0102000000000002</v>
      </c>
      <c r="X320" s="11">
        <v>4.22</v>
      </c>
      <c r="Y320" s="11">
        <v>4.0937999999999999</v>
      </c>
      <c r="Z320" s="11">
        <v>4.04</v>
      </c>
      <c r="AA320" s="11">
        <v>4.24</v>
      </c>
      <c r="AB320" s="11">
        <v>4.0999999999999996</v>
      </c>
      <c r="AC320" s="11">
        <v>3.7900000000000005</v>
      </c>
      <c r="AD320" s="11">
        <v>4.03</v>
      </c>
      <c r="AE320" s="11">
        <v>4.1500000000000004</v>
      </c>
      <c r="AF320" s="11">
        <v>3.72</v>
      </c>
      <c r="AG320" s="159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3.9776175527617741</v>
      </c>
    </row>
    <row r="321" spans="1:65">
      <c r="A321" s="30"/>
      <c r="B321" s="19">
        <v>1</v>
      </c>
      <c r="C321" s="9">
        <v>5</v>
      </c>
      <c r="D321" s="11">
        <v>3.85</v>
      </c>
      <c r="E321" s="11">
        <v>4.0999999999999996</v>
      </c>
      <c r="F321" s="11">
        <v>3.8</v>
      </c>
      <c r="G321" s="11">
        <v>4.01</v>
      </c>
      <c r="H321" s="11">
        <v>3.8699999999999997</v>
      </c>
      <c r="I321" s="11">
        <v>3.7800000000000002</v>
      </c>
      <c r="J321" s="11">
        <v>3.9</v>
      </c>
      <c r="K321" s="155">
        <v>4.17</v>
      </c>
      <c r="L321" s="11">
        <v>4.05</v>
      </c>
      <c r="M321" s="11">
        <v>3.9900000000000007</v>
      </c>
      <c r="N321" s="11">
        <v>3.95</v>
      </c>
      <c r="O321" s="11">
        <v>4.0199999999999996</v>
      </c>
      <c r="P321" s="11">
        <v>3.836154048518202</v>
      </c>
      <c r="Q321" s="11">
        <v>3.7389999999999999</v>
      </c>
      <c r="R321" s="11">
        <v>4.0209901371016947</v>
      </c>
      <c r="S321" s="11">
        <v>4</v>
      </c>
      <c r="T321" s="11">
        <v>4.04</v>
      </c>
      <c r="U321" s="154">
        <v>3.82</v>
      </c>
      <c r="V321" s="11">
        <v>3.9864999999999999</v>
      </c>
      <c r="W321" s="11">
        <v>4.0612000000000004</v>
      </c>
      <c r="X321" s="11">
        <v>4.2699999999999996</v>
      </c>
      <c r="Y321" s="11">
        <v>4.0324</v>
      </c>
      <c r="Z321" s="11">
        <v>4.04</v>
      </c>
      <c r="AA321" s="11">
        <v>4.17</v>
      </c>
      <c r="AB321" s="11">
        <v>4.03</v>
      </c>
      <c r="AC321" s="11">
        <v>3.88</v>
      </c>
      <c r="AD321" s="11">
        <v>3.94</v>
      </c>
      <c r="AE321" s="11">
        <v>4.1399999999999997</v>
      </c>
      <c r="AF321" s="11">
        <v>3.7800000000000002</v>
      </c>
      <c r="AG321" s="159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26</v>
      </c>
    </row>
    <row r="322" spans="1:65">
      <c r="A322" s="30"/>
      <c r="B322" s="19">
        <v>1</v>
      </c>
      <c r="C322" s="9">
        <v>6</v>
      </c>
      <c r="D322" s="11">
        <v>3.82</v>
      </c>
      <c r="E322" s="155">
        <v>3.8599999999999994</v>
      </c>
      <c r="F322" s="11">
        <v>3.7800000000000002</v>
      </c>
      <c r="G322" s="11">
        <v>4.0199999999999996</v>
      </c>
      <c r="H322" s="11">
        <v>3.9800000000000004</v>
      </c>
      <c r="I322" s="11">
        <v>3.75</v>
      </c>
      <c r="J322" s="11">
        <v>4</v>
      </c>
      <c r="K322" s="11">
        <v>3.81</v>
      </c>
      <c r="L322" s="11">
        <v>3.84</v>
      </c>
      <c r="M322" s="11">
        <v>3.9699999999999998</v>
      </c>
      <c r="N322" s="11">
        <v>3.95</v>
      </c>
      <c r="O322" s="11">
        <v>4.1500000000000004</v>
      </c>
      <c r="P322" s="11">
        <v>3.9249039773244174</v>
      </c>
      <c r="Q322" s="11">
        <v>3.8559999999999999</v>
      </c>
      <c r="R322" s="11">
        <v>4.1073035336128774</v>
      </c>
      <c r="S322" s="11">
        <v>4.0199999999999996</v>
      </c>
      <c r="T322" s="11">
        <v>4.03</v>
      </c>
      <c r="U322" s="154">
        <v>3.81</v>
      </c>
      <c r="V322" s="11">
        <v>4.0381999999999998</v>
      </c>
      <c r="W322" s="11">
        <v>4.0860000000000003</v>
      </c>
      <c r="X322" s="11">
        <v>4.12</v>
      </c>
      <c r="Y322" s="11">
        <v>4.0860000000000003</v>
      </c>
      <c r="Z322" s="11">
        <v>3.9900000000000007</v>
      </c>
      <c r="AA322" s="11">
        <v>4.22</v>
      </c>
      <c r="AB322" s="11">
        <v>4.05</v>
      </c>
      <c r="AC322" s="11">
        <v>3.84</v>
      </c>
      <c r="AD322" s="11">
        <v>4.09</v>
      </c>
      <c r="AE322" s="11">
        <v>4.13</v>
      </c>
      <c r="AF322" s="11">
        <v>3.7599999999999993</v>
      </c>
      <c r="AG322" s="159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6"/>
    </row>
    <row r="323" spans="1:65">
      <c r="A323" s="30"/>
      <c r="B323" s="20" t="s">
        <v>237</v>
      </c>
      <c r="C323" s="12"/>
      <c r="D323" s="22">
        <v>3.8883333333333336</v>
      </c>
      <c r="E323" s="22">
        <v>4.0350000000000001</v>
      </c>
      <c r="F323" s="22">
        <v>3.7933333333333334</v>
      </c>
      <c r="G323" s="22">
        <v>4.1949999999999994</v>
      </c>
      <c r="H323" s="22">
        <v>3.895</v>
      </c>
      <c r="I323" s="22">
        <v>3.7600000000000002</v>
      </c>
      <c r="J323" s="22">
        <v>3.9366666666666661</v>
      </c>
      <c r="K323" s="22">
        <v>3.92</v>
      </c>
      <c r="L323" s="22">
        <v>3.9833333333333338</v>
      </c>
      <c r="M323" s="22">
        <v>3.9783333333333335</v>
      </c>
      <c r="N323" s="22">
        <v>3.9849999999999994</v>
      </c>
      <c r="O323" s="22">
        <v>4.1166666666666671</v>
      </c>
      <c r="P323" s="22">
        <v>3.9228405896414409</v>
      </c>
      <c r="Q323" s="22">
        <v>3.7623333333333329</v>
      </c>
      <c r="R323" s="22">
        <v>4.0536675543548979</v>
      </c>
      <c r="S323" s="22">
        <v>4.0166666666666666</v>
      </c>
      <c r="T323" s="22">
        <v>4.0433333333333339</v>
      </c>
      <c r="U323" s="22">
        <v>3.7183333333333333</v>
      </c>
      <c r="V323" s="22">
        <v>4.0157166666666662</v>
      </c>
      <c r="W323" s="22">
        <v>4.031083333333334</v>
      </c>
      <c r="X323" s="22">
        <v>4.1566666666666663</v>
      </c>
      <c r="Y323" s="22">
        <v>4.0399833333333328</v>
      </c>
      <c r="Z323" s="22">
        <v>4.0216666666666674</v>
      </c>
      <c r="AA323" s="22">
        <v>4.208333333333333</v>
      </c>
      <c r="AB323" s="22">
        <v>4.05</v>
      </c>
      <c r="AC323" s="22">
        <v>3.8333333333333335</v>
      </c>
      <c r="AD323" s="22">
        <v>4.0283333333333333</v>
      </c>
      <c r="AE323" s="22">
        <v>4.1433333333333335</v>
      </c>
      <c r="AF323" s="22">
        <v>3.7333333333333329</v>
      </c>
      <c r="AG323" s="159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6"/>
    </row>
    <row r="324" spans="1:65">
      <c r="A324" s="30"/>
      <c r="B324" s="3" t="s">
        <v>238</v>
      </c>
      <c r="C324" s="29"/>
      <c r="D324" s="11">
        <v>3.8849999999999998</v>
      </c>
      <c r="E324" s="11">
        <v>4.085</v>
      </c>
      <c r="F324" s="11">
        <v>3.79</v>
      </c>
      <c r="G324" s="11">
        <v>4.0449999999999999</v>
      </c>
      <c r="H324" s="11">
        <v>3.8850000000000002</v>
      </c>
      <c r="I324" s="11">
        <v>3.7549999999999999</v>
      </c>
      <c r="J324" s="11">
        <v>3.915</v>
      </c>
      <c r="K324" s="11">
        <v>3.8899999999999997</v>
      </c>
      <c r="L324" s="11">
        <v>4</v>
      </c>
      <c r="M324" s="11">
        <v>3.9699999999999998</v>
      </c>
      <c r="N324" s="11">
        <v>3.9799999999999995</v>
      </c>
      <c r="O324" s="11">
        <v>4.125</v>
      </c>
      <c r="P324" s="11">
        <v>3.9255536594253559</v>
      </c>
      <c r="Q324" s="11">
        <v>3.7404999999999999</v>
      </c>
      <c r="R324" s="11">
        <v>4.0363397412492574</v>
      </c>
      <c r="S324" s="11">
        <v>4.0149999999999997</v>
      </c>
      <c r="T324" s="11">
        <v>4.0350000000000001</v>
      </c>
      <c r="U324" s="11">
        <v>3.7050000000000001</v>
      </c>
      <c r="V324" s="11">
        <v>4.0322999999999993</v>
      </c>
      <c r="W324" s="11">
        <v>4.0299499999999995</v>
      </c>
      <c r="X324" s="11">
        <v>4.125</v>
      </c>
      <c r="Y324" s="11">
        <v>4.0228000000000002</v>
      </c>
      <c r="Z324" s="11">
        <v>4.0299999999999994</v>
      </c>
      <c r="AA324" s="11">
        <v>4.2149999999999999</v>
      </c>
      <c r="AB324" s="11">
        <v>4.0449999999999999</v>
      </c>
      <c r="AC324" s="11">
        <v>3.8549999999999995</v>
      </c>
      <c r="AD324" s="11">
        <v>4.0449999999999999</v>
      </c>
      <c r="AE324" s="11">
        <v>4.1449999999999996</v>
      </c>
      <c r="AF324" s="11">
        <v>3.7350000000000003</v>
      </c>
      <c r="AG324" s="159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6"/>
    </row>
    <row r="325" spans="1:65">
      <c r="A325" s="30"/>
      <c r="B325" s="3" t="s">
        <v>239</v>
      </c>
      <c r="C325" s="29"/>
      <c r="D325" s="23">
        <v>5.5647701360133972E-2</v>
      </c>
      <c r="E325" s="23">
        <v>0.10310189135025624</v>
      </c>
      <c r="F325" s="23">
        <v>7.2295689129205115E-2</v>
      </c>
      <c r="G325" s="23">
        <v>0.39129272929611153</v>
      </c>
      <c r="H325" s="23">
        <v>4.7644516998286604E-2</v>
      </c>
      <c r="I325" s="23">
        <v>2.7568097504180371E-2</v>
      </c>
      <c r="J325" s="23">
        <v>5.9553897157672606E-2</v>
      </c>
      <c r="K325" s="23">
        <v>0.12774975538137046</v>
      </c>
      <c r="L325" s="23">
        <v>8.0911474258393387E-2</v>
      </c>
      <c r="M325" s="23">
        <v>3.3714487489307443E-2</v>
      </c>
      <c r="N325" s="23">
        <v>3.7282703764614476E-2</v>
      </c>
      <c r="O325" s="23">
        <v>5.9888785817268898E-2</v>
      </c>
      <c r="P325" s="23">
        <v>6.2160281785998188E-2</v>
      </c>
      <c r="Q325" s="23">
        <v>9.6835255287868516E-2</v>
      </c>
      <c r="R325" s="23">
        <v>5.1762985748533212E-2</v>
      </c>
      <c r="S325" s="23">
        <v>2.1602468994692682E-2</v>
      </c>
      <c r="T325" s="23">
        <v>2.8751811537130315E-2</v>
      </c>
      <c r="U325" s="23">
        <v>8.6120071218425298E-2</v>
      </c>
      <c r="V325" s="23">
        <v>4.306745484314866E-2</v>
      </c>
      <c r="W325" s="23">
        <v>4.0603468653141836E-2</v>
      </c>
      <c r="X325" s="23">
        <v>7.1460945044595089E-2</v>
      </c>
      <c r="Y325" s="23">
        <v>3.9828553409164469E-2</v>
      </c>
      <c r="Z325" s="23">
        <v>2.6394443859771868E-2</v>
      </c>
      <c r="AA325" s="23">
        <v>3.1885210782848422E-2</v>
      </c>
      <c r="AB325" s="23">
        <v>3.1622776601683736E-2</v>
      </c>
      <c r="AC325" s="23">
        <v>6.742897497861465E-2</v>
      </c>
      <c r="AD325" s="23">
        <v>5.7763887219149788E-2</v>
      </c>
      <c r="AE325" s="23">
        <v>2.3380903889000125E-2</v>
      </c>
      <c r="AF325" s="23">
        <v>3.7771241264574255E-2</v>
      </c>
      <c r="AG325" s="214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57"/>
    </row>
    <row r="326" spans="1:65">
      <c r="A326" s="30"/>
      <c r="B326" s="3" t="s">
        <v>87</v>
      </c>
      <c r="C326" s="29"/>
      <c r="D326" s="13">
        <v>1.4311453414522238E-2</v>
      </c>
      <c r="E326" s="13">
        <v>2.5551893767101919E-2</v>
      </c>
      <c r="F326" s="13">
        <v>1.9058617520880082E-2</v>
      </c>
      <c r="G326" s="13">
        <v>9.3275978378095731E-2</v>
      </c>
      <c r="H326" s="13">
        <v>1.2232225160022234E-2</v>
      </c>
      <c r="I326" s="13">
        <v>7.3319408255798852E-3</v>
      </c>
      <c r="J326" s="13">
        <v>1.5128000971466372E-2</v>
      </c>
      <c r="K326" s="13">
        <v>3.2589223311574093E-2</v>
      </c>
      <c r="L326" s="13">
        <v>2.0312503997923025E-2</v>
      </c>
      <c r="M326" s="13">
        <v>8.474525552402374E-3</v>
      </c>
      <c r="N326" s="13">
        <v>9.3557600413085272E-3</v>
      </c>
      <c r="O326" s="13">
        <v>1.4547883194478273E-2</v>
      </c>
      <c r="P326" s="13">
        <v>1.5845732286480653E-2</v>
      </c>
      <c r="Q326" s="13">
        <v>2.5738085041517283E-2</v>
      </c>
      <c r="R326" s="13">
        <v>1.2769420544347227E-2</v>
      </c>
      <c r="S326" s="13">
        <v>5.3782080484712069E-3</v>
      </c>
      <c r="T326" s="13">
        <v>7.1109179399333E-3</v>
      </c>
      <c r="U326" s="13">
        <v>2.3160933541485962E-2</v>
      </c>
      <c r="V326" s="13">
        <v>1.0724724480847835E-2</v>
      </c>
      <c r="W326" s="13">
        <v>1.0072594708570937E-2</v>
      </c>
      <c r="X326" s="13">
        <v>1.7191887340319591E-2</v>
      </c>
      <c r="Y326" s="13">
        <v>9.8585934948158555E-3</v>
      </c>
      <c r="Z326" s="13">
        <v>6.5630610509171648E-3</v>
      </c>
      <c r="AA326" s="13">
        <v>7.5766837503798232E-3</v>
      </c>
      <c r="AB326" s="13">
        <v>7.8080929880700589E-3</v>
      </c>
      <c r="AC326" s="13">
        <v>1.7590167385725559E-2</v>
      </c>
      <c r="AD326" s="13">
        <v>1.4339401047368586E-2</v>
      </c>
      <c r="AE326" s="13">
        <v>5.6430178332260959E-3</v>
      </c>
      <c r="AF326" s="13">
        <v>1.0117296767296677E-2</v>
      </c>
      <c r="AG326" s="159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6"/>
    </row>
    <row r="327" spans="1:65">
      <c r="A327" s="30"/>
      <c r="B327" s="3" t="s">
        <v>240</v>
      </c>
      <c r="C327" s="29"/>
      <c r="D327" s="13">
        <v>-2.2446657639683787E-2</v>
      </c>
      <c r="E327" s="13">
        <v>1.4426335985566086E-2</v>
      </c>
      <c r="F327" s="13">
        <v>-4.6330301237856975E-2</v>
      </c>
      <c r="G327" s="13">
        <v>5.4651419940383805E-2</v>
      </c>
      <c r="H327" s="13">
        <v>-2.0770612474899752E-2</v>
      </c>
      <c r="I327" s="13">
        <v>-5.471052706177737E-2</v>
      </c>
      <c r="J327" s="13">
        <v>-1.0295330194999397E-2</v>
      </c>
      <c r="K327" s="13">
        <v>-1.4485443106959539E-2</v>
      </c>
      <c r="L327" s="13">
        <v>1.4369859584895117E-3</v>
      </c>
      <c r="M327" s="13">
        <v>1.7995208490129144E-4</v>
      </c>
      <c r="N327" s="13">
        <v>1.8559972496852151E-3</v>
      </c>
      <c r="O327" s="13">
        <v>3.4957889254171093E-2</v>
      </c>
      <c r="P327" s="13">
        <v>-1.3771299626908595E-2</v>
      </c>
      <c r="Q327" s="13">
        <v>-5.4123911254103207E-2</v>
      </c>
      <c r="R327" s="13">
        <v>1.9119485617796528E-2</v>
      </c>
      <c r="S327" s="13">
        <v>9.817211782409796E-3</v>
      </c>
      <c r="T327" s="13">
        <v>1.6521392441546157E-2</v>
      </c>
      <c r="U327" s="13">
        <v>-6.5185809341677947E-2</v>
      </c>
      <c r="V327" s="13">
        <v>9.5783753464278032E-3</v>
      </c>
      <c r="W327" s="13">
        <v>1.3441659451255417E-2</v>
      </c>
      <c r="X327" s="13">
        <v>4.5014160242875301E-2</v>
      </c>
      <c r="Y327" s="13">
        <v>1.5679179746241889E-2</v>
      </c>
      <c r="Z327" s="13">
        <v>1.1074245655998016E-2</v>
      </c>
      <c r="AA327" s="13">
        <v>5.8003510269952097E-2</v>
      </c>
      <c r="AB327" s="13">
        <v>1.819743760633008E-2</v>
      </c>
      <c r="AC327" s="13">
        <v>-3.6274030249152545E-2</v>
      </c>
      <c r="AD327" s="13">
        <v>1.275029082078194E-2</v>
      </c>
      <c r="AE327" s="13">
        <v>4.1662069913307231E-2</v>
      </c>
      <c r="AF327" s="13">
        <v>-6.1414707720913841E-2</v>
      </c>
      <c r="AG327" s="159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6"/>
    </row>
    <row r="328" spans="1:65">
      <c r="A328" s="30"/>
      <c r="B328" s="46" t="s">
        <v>241</v>
      </c>
      <c r="C328" s="47"/>
      <c r="D328" s="45">
        <v>0.92</v>
      </c>
      <c r="E328" s="45">
        <v>0.14000000000000001</v>
      </c>
      <c r="F328" s="45">
        <v>1.61</v>
      </c>
      <c r="G328" s="45">
        <v>1.3</v>
      </c>
      <c r="H328" s="45">
        <v>0.88</v>
      </c>
      <c r="I328" s="45">
        <v>1.86</v>
      </c>
      <c r="J328" s="45">
        <v>0.56999999999999995</v>
      </c>
      <c r="K328" s="45">
        <v>0.69</v>
      </c>
      <c r="L328" s="45">
        <v>0.24</v>
      </c>
      <c r="M328" s="45">
        <v>0.27</v>
      </c>
      <c r="N328" s="45">
        <v>0.22</v>
      </c>
      <c r="O328" s="45">
        <v>0.73</v>
      </c>
      <c r="P328" s="45">
        <v>0.67</v>
      </c>
      <c r="Q328" s="45">
        <v>1.84</v>
      </c>
      <c r="R328" s="45">
        <v>0.28000000000000003</v>
      </c>
      <c r="S328" s="45">
        <v>0.01</v>
      </c>
      <c r="T328" s="45">
        <v>0.2</v>
      </c>
      <c r="U328" s="45">
        <v>2.16</v>
      </c>
      <c r="V328" s="45">
        <v>0</v>
      </c>
      <c r="W328" s="45">
        <v>0.11</v>
      </c>
      <c r="X328" s="45">
        <v>1.02</v>
      </c>
      <c r="Y328" s="45">
        <v>0.18</v>
      </c>
      <c r="Z328" s="45">
        <v>0.04</v>
      </c>
      <c r="AA328" s="45">
        <v>1.4</v>
      </c>
      <c r="AB328" s="45">
        <v>0.25</v>
      </c>
      <c r="AC328" s="45">
        <v>1.32</v>
      </c>
      <c r="AD328" s="45">
        <v>0.09</v>
      </c>
      <c r="AE328" s="45">
        <v>0.93</v>
      </c>
      <c r="AF328" s="45">
        <v>2.0499999999999998</v>
      </c>
      <c r="AG328" s="159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6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BM329" s="56"/>
    </row>
    <row r="330" spans="1:65" ht="15">
      <c r="B330" s="8" t="s">
        <v>495</v>
      </c>
      <c r="BM330" s="28" t="s">
        <v>67</v>
      </c>
    </row>
    <row r="331" spans="1:65" ht="15">
      <c r="A331" s="25" t="s">
        <v>42</v>
      </c>
      <c r="B331" s="18" t="s">
        <v>114</v>
      </c>
      <c r="C331" s="15" t="s">
        <v>115</v>
      </c>
      <c r="D331" s="16" t="s">
        <v>233</v>
      </c>
      <c r="E331" s="17" t="s">
        <v>233</v>
      </c>
      <c r="F331" s="17" t="s">
        <v>233</v>
      </c>
      <c r="G331" s="17" t="s">
        <v>233</v>
      </c>
      <c r="H331" s="17" t="s">
        <v>233</v>
      </c>
      <c r="I331" s="17" t="s">
        <v>233</v>
      </c>
      <c r="J331" s="17" t="s">
        <v>233</v>
      </c>
      <c r="K331" s="17" t="s">
        <v>233</v>
      </c>
      <c r="L331" s="17" t="s">
        <v>233</v>
      </c>
      <c r="M331" s="17" t="s">
        <v>233</v>
      </c>
      <c r="N331" s="17" t="s">
        <v>233</v>
      </c>
      <c r="O331" s="17" t="s">
        <v>233</v>
      </c>
      <c r="P331" s="17" t="s">
        <v>233</v>
      </c>
      <c r="Q331" s="17" t="s">
        <v>233</v>
      </c>
      <c r="R331" s="17" t="s">
        <v>233</v>
      </c>
      <c r="S331" s="17" t="s">
        <v>233</v>
      </c>
      <c r="T331" s="17" t="s">
        <v>233</v>
      </c>
      <c r="U331" s="17" t="s">
        <v>233</v>
      </c>
      <c r="V331" s="17" t="s">
        <v>233</v>
      </c>
      <c r="W331" s="17" t="s">
        <v>233</v>
      </c>
      <c r="X331" s="17" t="s">
        <v>233</v>
      </c>
      <c r="Y331" s="17" t="s">
        <v>233</v>
      </c>
      <c r="Z331" s="17" t="s">
        <v>233</v>
      </c>
      <c r="AA331" s="159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234</v>
      </c>
      <c r="C332" s="9" t="s">
        <v>234</v>
      </c>
      <c r="D332" s="156" t="s">
        <v>244</v>
      </c>
      <c r="E332" s="158" t="s">
        <v>245</v>
      </c>
      <c r="F332" s="158" t="s">
        <v>247</v>
      </c>
      <c r="G332" s="158" t="s">
        <v>248</v>
      </c>
      <c r="H332" s="158" t="s">
        <v>249</v>
      </c>
      <c r="I332" s="158" t="s">
        <v>250</v>
      </c>
      <c r="J332" s="158" t="s">
        <v>251</v>
      </c>
      <c r="K332" s="158" t="s">
        <v>252</v>
      </c>
      <c r="L332" s="158" t="s">
        <v>253</v>
      </c>
      <c r="M332" s="158" t="s">
        <v>255</v>
      </c>
      <c r="N332" s="158" t="s">
        <v>256</v>
      </c>
      <c r="O332" s="158" t="s">
        <v>257</v>
      </c>
      <c r="P332" s="158" t="s">
        <v>258</v>
      </c>
      <c r="Q332" s="158" t="s">
        <v>260</v>
      </c>
      <c r="R332" s="158" t="s">
        <v>261</v>
      </c>
      <c r="S332" s="158" t="s">
        <v>262</v>
      </c>
      <c r="T332" s="158" t="s">
        <v>263</v>
      </c>
      <c r="U332" s="158" t="s">
        <v>264</v>
      </c>
      <c r="V332" s="158" t="s">
        <v>266</v>
      </c>
      <c r="W332" s="158" t="s">
        <v>268</v>
      </c>
      <c r="X332" s="158" t="s">
        <v>269</v>
      </c>
      <c r="Y332" s="158" t="s">
        <v>270</v>
      </c>
      <c r="Z332" s="158" t="s">
        <v>271</v>
      </c>
      <c r="AA332" s="159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118</v>
      </c>
      <c r="E333" s="11" t="s">
        <v>285</v>
      </c>
      <c r="F333" s="11" t="s">
        <v>286</v>
      </c>
      <c r="G333" s="11" t="s">
        <v>286</v>
      </c>
      <c r="H333" s="11" t="s">
        <v>286</v>
      </c>
      <c r="I333" s="11" t="s">
        <v>286</v>
      </c>
      <c r="J333" s="11" t="s">
        <v>286</v>
      </c>
      <c r="K333" s="11" t="s">
        <v>286</v>
      </c>
      <c r="L333" s="11" t="s">
        <v>285</v>
      </c>
      <c r="M333" s="11" t="s">
        <v>285</v>
      </c>
      <c r="N333" s="11" t="s">
        <v>285</v>
      </c>
      <c r="O333" s="11" t="s">
        <v>286</v>
      </c>
      <c r="P333" s="11" t="s">
        <v>118</v>
      </c>
      <c r="Q333" s="11" t="s">
        <v>285</v>
      </c>
      <c r="R333" s="11" t="s">
        <v>286</v>
      </c>
      <c r="S333" s="11" t="s">
        <v>285</v>
      </c>
      <c r="T333" s="11" t="s">
        <v>286</v>
      </c>
      <c r="U333" s="11" t="s">
        <v>286</v>
      </c>
      <c r="V333" s="11" t="s">
        <v>285</v>
      </c>
      <c r="W333" s="11" t="s">
        <v>286</v>
      </c>
      <c r="X333" s="11" t="s">
        <v>286</v>
      </c>
      <c r="Y333" s="11" t="s">
        <v>286</v>
      </c>
      <c r="Z333" s="11" t="s">
        <v>286</v>
      </c>
      <c r="AA333" s="159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/>
      <c r="C334" s="9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159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8">
        <v>1</v>
      </c>
      <c r="C335" s="14">
        <v>1</v>
      </c>
      <c r="D335" s="221">
        <v>18</v>
      </c>
      <c r="E335" s="221">
        <v>22.6</v>
      </c>
      <c r="F335" s="242">
        <v>20.2</v>
      </c>
      <c r="G335" s="229">
        <v>20.9</v>
      </c>
      <c r="H335" s="229">
        <v>21.5</v>
      </c>
      <c r="I335" s="229">
        <v>20.3</v>
      </c>
      <c r="J335" s="221">
        <v>21.3</v>
      </c>
      <c r="K335" s="229">
        <v>21.2</v>
      </c>
      <c r="L335" s="229">
        <v>20.89</v>
      </c>
      <c r="M335" s="229">
        <v>19.850000000000001</v>
      </c>
      <c r="N335" s="242">
        <v>22.642997904829919</v>
      </c>
      <c r="O335" s="229">
        <v>18.765999999999998</v>
      </c>
      <c r="P335" s="229">
        <v>20.126010407249996</v>
      </c>
      <c r="Q335" s="229">
        <v>21.2</v>
      </c>
      <c r="R335" s="229">
        <v>21</v>
      </c>
      <c r="S335" s="221">
        <v>18.14</v>
      </c>
      <c r="T335" s="221">
        <v>17</v>
      </c>
      <c r="U335" s="229">
        <v>20.78</v>
      </c>
      <c r="V335" s="229">
        <v>21.05</v>
      </c>
      <c r="W335" s="229">
        <v>19.8</v>
      </c>
      <c r="X335" s="229">
        <v>20.399999999999999</v>
      </c>
      <c r="Y335" s="229">
        <v>19.57</v>
      </c>
      <c r="Z335" s="221">
        <v>18</v>
      </c>
      <c r="AA335" s="222"/>
      <c r="AB335" s="223"/>
      <c r="AC335" s="223"/>
      <c r="AD335" s="223"/>
      <c r="AE335" s="223"/>
      <c r="AF335" s="223"/>
      <c r="AG335" s="223"/>
      <c r="AH335" s="223"/>
      <c r="AI335" s="223"/>
      <c r="AJ335" s="223"/>
      <c r="AK335" s="223"/>
      <c r="AL335" s="223"/>
      <c r="AM335" s="223"/>
      <c r="AN335" s="223"/>
      <c r="AO335" s="223"/>
      <c r="AP335" s="223"/>
      <c r="AQ335" s="223"/>
      <c r="AR335" s="223"/>
      <c r="AS335" s="223"/>
      <c r="AT335" s="223"/>
      <c r="AU335" s="223"/>
      <c r="AV335" s="223"/>
      <c r="AW335" s="223"/>
      <c r="AX335" s="223"/>
      <c r="AY335" s="223"/>
      <c r="AZ335" s="223"/>
      <c r="BA335" s="223"/>
      <c r="BB335" s="223"/>
      <c r="BC335" s="223"/>
      <c r="BD335" s="223"/>
      <c r="BE335" s="223"/>
      <c r="BF335" s="223"/>
      <c r="BG335" s="223"/>
      <c r="BH335" s="223"/>
      <c r="BI335" s="223"/>
      <c r="BJ335" s="223"/>
      <c r="BK335" s="223"/>
      <c r="BL335" s="223"/>
      <c r="BM335" s="224">
        <v>1</v>
      </c>
    </row>
    <row r="336" spans="1:65">
      <c r="A336" s="30"/>
      <c r="B336" s="19">
        <v>1</v>
      </c>
      <c r="C336" s="9">
        <v>2</v>
      </c>
      <c r="D336" s="225">
        <v>19</v>
      </c>
      <c r="E336" s="225">
        <v>22.6</v>
      </c>
      <c r="F336" s="228">
        <v>21.2</v>
      </c>
      <c r="G336" s="241">
        <v>17.8</v>
      </c>
      <c r="H336" s="228">
        <v>20</v>
      </c>
      <c r="I336" s="228">
        <v>20</v>
      </c>
      <c r="J336" s="225">
        <v>22.7</v>
      </c>
      <c r="K336" s="228">
        <v>21.5</v>
      </c>
      <c r="L336" s="228">
        <v>20.78</v>
      </c>
      <c r="M336" s="228">
        <v>20.23</v>
      </c>
      <c r="N336" s="228">
        <v>21.775836578562284</v>
      </c>
      <c r="O336" s="241">
        <v>20.428999999999998</v>
      </c>
      <c r="P336" s="228">
        <v>19.476033371455909</v>
      </c>
      <c r="Q336" s="228">
        <v>20.5</v>
      </c>
      <c r="R336" s="228">
        <v>21</v>
      </c>
      <c r="S336" s="241">
        <v>17.13</v>
      </c>
      <c r="T336" s="225">
        <v>17.72</v>
      </c>
      <c r="U336" s="228">
        <v>20.43</v>
      </c>
      <c r="V336" s="228">
        <v>20.69</v>
      </c>
      <c r="W336" s="228">
        <v>19.7</v>
      </c>
      <c r="X336" s="228">
        <v>19.8</v>
      </c>
      <c r="Y336" s="228">
        <v>20.38</v>
      </c>
      <c r="Z336" s="225">
        <v>18</v>
      </c>
      <c r="AA336" s="222"/>
      <c r="AB336" s="223"/>
      <c r="AC336" s="223"/>
      <c r="AD336" s="223"/>
      <c r="AE336" s="223"/>
      <c r="AF336" s="223"/>
      <c r="AG336" s="223"/>
      <c r="AH336" s="223"/>
      <c r="AI336" s="223"/>
      <c r="AJ336" s="223"/>
      <c r="AK336" s="223"/>
      <c r="AL336" s="223"/>
      <c r="AM336" s="223"/>
      <c r="AN336" s="223"/>
      <c r="AO336" s="223"/>
      <c r="AP336" s="223"/>
      <c r="AQ336" s="223"/>
      <c r="AR336" s="223"/>
      <c r="AS336" s="223"/>
      <c r="AT336" s="223"/>
      <c r="AU336" s="223"/>
      <c r="AV336" s="223"/>
      <c r="AW336" s="223"/>
      <c r="AX336" s="223"/>
      <c r="AY336" s="223"/>
      <c r="AZ336" s="223"/>
      <c r="BA336" s="223"/>
      <c r="BB336" s="223"/>
      <c r="BC336" s="223"/>
      <c r="BD336" s="223"/>
      <c r="BE336" s="223"/>
      <c r="BF336" s="223"/>
      <c r="BG336" s="223"/>
      <c r="BH336" s="223"/>
      <c r="BI336" s="223"/>
      <c r="BJ336" s="223"/>
      <c r="BK336" s="223"/>
      <c r="BL336" s="223"/>
      <c r="BM336" s="224">
        <v>44</v>
      </c>
    </row>
    <row r="337" spans="1:65">
      <c r="A337" s="30"/>
      <c r="B337" s="19">
        <v>1</v>
      </c>
      <c r="C337" s="9">
        <v>3</v>
      </c>
      <c r="D337" s="225">
        <v>19</v>
      </c>
      <c r="E337" s="225">
        <v>21.6</v>
      </c>
      <c r="F337" s="228">
        <v>21.2</v>
      </c>
      <c r="G337" s="228">
        <v>20.7</v>
      </c>
      <c r="H337" s="228">
        <v>19.75</v>
      </c>
      <c r="I337" s="228">
        <v>20.8</v>
      </c>
      <c r="J337" s="225">
        <v>23</v>
      </c>
      <c r="K337" s="228">
        <v>21.5</v>
      </c>
      <c r="L337" s="228">
        <v>20.93</v>
      </c>
      <c r="M337" s="228">
        <v>20.57</v>
      </c>
      <c r="N337" s="228">
        <v>21.671807699445399</v>
      </c>
      <c r="O337" s="228">
        <v>19.347000000000001</v>
      </c>
      <c r="P337" s="228">
        <v>20.647349854749994</v>
      </c>
      <c r="Q337" s="228">
        <v>20.9</v>
      </c>
      <c r="R337" s="228">
        <v>20</v>
      </c>
      <c r="S337" s="225">
        <v>18.05</v>
      </c>
      <c r="T337" s="225">
        <v>17.28</v>
      </c>
      <c r="U337" s="228">
        <v>20.5</v>
      </c>
      <c r="V337" s="228">
        <v>20.96</v>
      </c>
      <c r="W337" s="228">
        <v>20.100000000000001</v>
      </c>
      <c r="X337" s="228">
        <v>21.2</v>
      </c>
      <c r="Y337" s="228">
        <v>19.75</v>
      </c>
      <c r="Z337" s="225">
        <v>18</v>
      </c>
      <c r="AA337" s="222"/>
      <c r="AB337" s="223"/>
      <c r="AC337" s="223"/>
      <c r="AD337" s="223"/>
      <c r="AE337" s="223"/>
      <c r="AF337" s="223"/>
      <c r="AG337" s="223"/>
      <c r="AH337" s="223"/>
      <c r="AI337" s="223"/>
      <c r="AJ337" s="223"/>
      <c r="AK337" s="223"/>
      <c r="AL337" s="223"/>
      <c r="AM337" s="223"/>
      <c r="AN337" s="223"/>
      <c r="AO337" s="223"/>
      <c r="AP337" s="223"/>
      <c r="AQ337" s="223"/>
      <c r="AR337" s="223"/>
      <c r="AS337" s="223"/>
      <c r="AT337" s="223"/>
      <c r="AU337" s="223"/>
      <c r="AV337" s="223"/>
      <c r="AW337" s="223"/>
      <c r="AX337" s="223"/>
      <c r="AY337" s="223"/>
      <c r="AZ337" s="223"/>
      <c r="BA337" s="223"/>
      <c r="BB337" s="223"/>
      <c r="BC337" s="223"/>
      <c r="BD337" s="223"/>
      <c r="BE337" s="223"/>
      <c r="BF337" s="223"/>
      <c r="BG337" s="223"/>
      <c r="BH337" s="223"/>
      <c r="BI337" s="223"/>
      <c r="BJ337" s="223"/>
      <c r="BK337" s="223"/>
      <c r="BL337" s="223"/>
      <c r="BM337" s="224">
        <v>16</v>
      </c>
    </row>
    <row r="338" spans="1:65">
      <c r="A338" s="30"/>
      <c r="B338" s="19">
        <v>1</v>
      </c>
      <c r="C338" s="9">
        <v>4</v>
      </c>
      <c r="D338" s="225">
        <v>19</v>
      </c>
      <c r="E338" s="225">
        <v>21.9</v>
      </c>
      <c r="F338" s="228">
        <v>21.2</v>
      </c>
      <c r="G338" s="228">
        <v>20.7</v>
      </c>
      <c r="H338" s="228">
        <v>20.6</v>
      </c>
      <c r="I338" s="228">
        <v>20.7</v>
      </c>
      <c r="J338" s="225">
        <v>22.4</v>
      </c>
      <c r="K338" s="228">
        <v>21.3</v>
      </c>
      <c r="L338" s="228">
        <v>20.78</v>
      </c>
      <c r="M338" s="228">
        <v>20.49</v>
      </c>
      <c r="N338" s="228">
        <v>21.317064471628129</v>
      </c>
      <c r="O338" s="228">
        <v>19.149000000000001</v>
      </c>
      <c r="P338" s="228">
        <v>19.571632575249996</v>
      </c>
      <c r="Q338" s="228">
        <v>20.5</v>
      </c>
      <c r="R338" s="228">
        <v>21</v>
      </c>
      <c r="S338" s="225">
        <v>18.100000000000001</v>
      </c>
      <c r="T338" s="225">
        <v>17.25</v>
      </c>
      <c r="U338" s="228">
        <v>20.74</v>
      </c>
      <c r="V338" s="228">
        <v>20.86</v>
      </c>
      <c r="W338" s="228">
        <v>20.6</v>
      </c>
      <c r="X338" s="228">
        <v>20.399999999999999</v>
      </c>
      <c r="Y338" s="228">
        <v>20.11</v>
      </c>
      <c r="Z338" s="225">
        <v>18</v>
      </c>
      <c r="AA338" s="222"/>
      <c r="AB338" s="223"/>
      <c r="AC338" s="223"/>
      <c r="AD338" s="223"/>
      <c r="AE338" s="223"/>
      <c r="AF338" s="223"/>
      <c r="AG338" s="223"/>
      <c r="AH338" s="223"/>
      <c r="AI338" s="223"/>
      <c r="AJ338" s="223"/>
      <c r="AK338" s="223"/>
      <c r="AL338" s="223"/>
      <c r="AM338" s="223"/>
      <c r="AN338" s="223"/>
      <c r="AO338" s="223"/>
      <c r="AP338" s="223"/>
      <c r="AQ338" s="223"/>
      <c r="AR338" s="223"/>
      <c r="AS338" s="223"/>
      <c r="AT338" s="223"/>
      <c r="AU338" s="223"/>
      <c r="AV338" s="223"/>
      <c r="AW338" s="223"/>
      <c r="AX338" s="223"/>
      <c r="AY338" s="223"/>
      <c r="AZ338" s="223"/>
      <c r="BA338" s="223"/>
      <c r="BB338" s="223"/>
      <c r="BC338" s="223"/>
      <c r="BD338" s="223"/>
      <c r="BE338" s="223"/>
      <c r="BF338" s="223"/>
      <c r="BG338" s="223"/>
      <c r="BH338" s="223"/>
      <c r="BI338" s="223"/>
      <c r="BJ338" s="223"/>
      <c r="BK338" s="223"/>
      <c r="BL338" s="223"/>
      <c r="BM338" s="224">
        <v>20.557735255191638</v>
      </c>
    </row>
    <row r="339" spans="1:65">
      <c r="A339" s="30"/>
      <c r="B339" s="19">
        <v>1</v>
      </c>
      <c r="C339" s="9">
        <v>5</v>
      </c>
      <c r="D339" s="225">
        <v>19</v>
      </c>
      <c r="E339" s="225">
        <v>22</v>
      </c>
      <c r="F339" s="228">
        <v>20.8</v>
      </c>
      <c r="G339" s="228">
        <v>20</v>
      </c>
      <c r="H339" s="228">
        <v>21.1</v>
      </c>
      <c r="I339" s="228">
        <v>20.5</v>
      </c>
      <c r="J339" s="225">
        <v>23.4</v>
      </c>
      <c r="K339" s="228">
        <v>21.7</v>
      </c>
      <c r="L339" s="228">
        <v>20.73</v>
      </c>
      <c r="M339" s="228">
        <v>20.63</v>
      </c>
      <c r="N339" s="228">
        <v>20.979541992349624</v>
      </c>
      <c r="O339" s="228">
        <v>19.317</v>
      </c>
      <c r="P339" s="228">
        <v>20.233202792749999</v>
      </c>
      <c r="Q339" s="228">
        <v>20.6</v>
      </c>
      <c r="R339" s="228">
        <v>21</v>
      </c>
      <c r="S339" s="225">
        <v>18.11</v>
      </c>
      <c r="T339" s="225">
        <v>17.690000000000001</v>
      </c>
      <c r="U339" s="228">
        <v>21.11</v>
      </c>
      <c r="V339" s="228">
        <v>20.67</v>
      </c>
      <c r="W339" s="228">
        <v>19.899999999999999</v>
      </c>
      <c r="X339" s="228">
        <v>19.8</v>
      </c>
      <c r="Y339" s="228">
        <v>20.03</v>
      </c>
      <c r="Z339" s="225">
        <v>18</v>
      </c>
      <c r="AA339" s="222"/>
      <c r="AB339" s="223"/>
      <c r="AC339" s="223"/>
      <c r="AD339" s="223"/>
      <c r="AE339" s="223"/>
      <c r="AF339" s="223"/>
      <c r="AG339" s="223"/>
      <c r="AH339" s="223"/>
      <c r="AI339" s="223"/>
      <c r="AJ339" s="223"/>
      <c r="AK339" s="223"/>
      <c r="AL339" s="223"/>
      <c r="AM339" s="223"/>
      <c r="AN339" s="223"/>
      <c r="AO339" s="223"/>
      <c r="AP339" s="223"/>
      <c r="AQ339" s="223"/>
      <c r="AR339" s="223"/>
      <c r="AS339" s="223"/>
      <c r="AT339" s="223"/>
      <c r="AU339" s="223"/>
      <c r="AV339" s="223"/>
      <c r="AW339" s="223"/>
      <c r="AX339" s="223"/>
      <c r="AY339" s="223"/>
      <c r="AZ339" s="223"/>
      <c r="BA339" s="223"/>
      <c r="BB339" s="223"/>
      <c r="BC339" s="223"/>
      <c r="BD339" s="223"/>
      <c r="BE339" s="223"/>
      <c r="BF339" s="223"/>
      <c r="BG339" s="223"/>
      <c r="BH339" s="223"/>
      <c r="BI339" s="223"/>
      <c r="BJ339" s="223"/>
      <c r="BK339" s="223"/>
      <c r="BL339" s="223"/>
      <c r="BM339" s="224">
        <v>27</v>
      </c>
    </row>
    <row r="340" spans="1:65">
      <c r="A340" s="30"/>
      <c r="B340" s="19">
        <v>1</v>
      </c>
      <c r="C340" s="9">
        <v>6</v>
      </c>
      <c r="D340" s="225">
        <v>19</v>
      </c>
      <c r="E340" s="225">
        <v>21.7</v>
      </c>
      <c r="F340" s="228">
        <v>21.4</v>
      </c>
      <c r="G340" s="228">
        <v>20</v>
      </c>
      <c r="H340" s="228">
        <v>19.8</v>
      </c>
      <c r="I340" s="228">
        <v>21.4</v>
      </c>
      <c r="J340" s="225">
        <v>21.5</v>
      </c>
      <c r="K340" s="228">
        <v>20.8</v>
      </c>
      <c r="L340" s="228">
        <v>21.23</v>
      </c>
      <c r="M340" s="228">
        <v>20.82</v>
      </c>
      <c r="N340" s="228">
        <v>21.596233469548785</v>
      </c>
      <c r="O340" s="228">
        <v>19.172999999999998</v>
      </c>
      <c r="P340" s="228">
        <v>20.213785974249994</v>
      </c>
      <c r="Q340" s="228">
        <v>21.1</v>
      </c>
      <c r="R340" s="228">
        <v>21</v>
      </c>
      <c r="S340" s="225">
        <v>18.059999999999999</v>
      </c>
      <c r="T340" s="225">
        <v>17.38</v>
      </c>
      <c r="U340" s="228">
        <v>20.260000000000002</v>
      </c>
      <c r="V340" s="228">
        <v>20.62</v>
      </c>
      <c r="W340" s="228">
        <v>20.8</v>
      </c>
      <c r="X340" s="228">
        <v>20.100000000000001</v>
      </c>
      <c r="Y340" s="228">
        <v>19.899999999999999</v>
      </c>
      <c r="Z340" s="225">
        <v>19</v>
      </c>
      <c r="AA340" s="222"/>
      <c r="AB340" s="223"/>
      <c r="AC340" s="223"/>
      <c r="AD340" s="223"/>
      <c r="AE340" s="223"/>
      <c r="AF340" s="223"/>
      <c r="AG340" s="223"/>
      <c r="AH340" s="223"/>
      <c r="AI340" s="223"/>
      <c r="AJ340" s="223"/>
      <c r="AK340" s="223"/>
      <c r="AL340" s="223"/>
      <c r="AM340" s="223"/>
      <c r="AN340" s="223"/>
      <c r="AO340" s="223"/>
      <c r="AP340" s="223"/>
      <c r="AQ340" s="223"/>
      <c r="AR340" s="223"/>
      <c r="AS340" s="223"/>
      <c r="AT340" s="223"/>
      <c r="AU340" s="223"/>
      <c r="AV340" s="223"/>
      <c r="AW340" s="223"/>
      <c r="AX340" s="223"/>
      <c r="AY340" s="223"/>
      <c r="AZ340" s="223"/>
      <c r="BA340" s="223"/>
      <c r="BB340" s="223"/>
      <c r="BC340" s="223"/>
      <c r="BD340" s="223"/>
      <c r="BE340" s="223"/>
      <c r="BF340" s="223"/>
      <c r="BG340" s="223"/>
      <c r="BH340" s="223"/>
      <c r="BI340" s="223"/>
      <c r="BJ340" s="223"/>
      <c r="BK340" s="223"/>
      <c r="BL340" s="223"/>
      <c r="BM340" s="226"/>
    </row>
    <row r="341" spans="1:65">
      <c r="A341" s="30"/>
      <c r="B341" s="20" t="s">
        <v>237</v>
      </c>
      <c r="C341" s="12"/>
      <c r="D341" s="227">
        <v>18.833333333333332</v>
      </c>
      <c r="E341" s="227">
        <v>22.066666666666666</v>
      </c>
      <c r="F341" s="227">
        <v>21</v>
      </c>
      <c r="G341" s="227">
        <v>20.016666666666669</v>
      </c>
      <c r="H341" s="227">
        <v>20.458333333333332</v>
      </c>
      <c r="I341" s="227">
        <v>20.616666666666664</v>
      </c>
      <c r="J341" s="227">
        <v>22.383333333333336</v>
      </c>
      <c r="K341" s="227">
        <v>21.333333333333332</v>
      </c>
      <c r="L341" s="227">
        <v>20.89</v>
      </c>
      <c r="M341" s="227">
        <v>20.431666666666668</v>
      </c>
      <c r="N341" s="227">
        <v>21.663913686060692</v>
      </c>
      <c r="O341" s="227">
        <v>19.363500000000002</v>
      </c>
      <c r="P341" s="227">
        <v>20.044669162617648</v>
      </c>
      <c r="Q341" s="227">
        <v>20.799999999999997</v>
      </c>
      <c r="R341" s="227">
        <v>20.833333333333332</v>
      </c>
      <c r="S341" s="227">
        <v>17.931666666666665</v>
      </c>
      <c r="T341" s="227">
        <v>17.386666666666667</v>
      </c>
      <c r="U341" s="227">
        <v>20.636666666666667</v>
      </c>
      <c r="V341" s="227">
        <v>20.808333333333334</v>
      </c>
      <c r="W341" s="227">
        <v>20.149999999999999</v>
      </c>
      <c r="X341" s="227">
        <v>20.283333333333335</v>
      </c>
      <c r="Y341" s="227">
        <v>19.956666666666667</v>
      </c>
      <c r="Z341" s="227">
        <v>18.166666666666668</v>
      </c>
      <c r="AA341" s="222"/>
      <c r="AB341" s="223"/>
      <c r="AC341" s="223"/>
      <c r="AD341" s="223"/>
      <c r="AE341" s="223"/>
      <c r="AF341" s="223"/>
      <c r="AG341" s="223"/>
      <c r="AH341" s="223"/>
      <c r="AI341" s="223"/>
      <c r="AJ341" s="223"/>
      <c r="AK341" s="223"/>
      <c r="AL341" s="223"/>
      <c r="AM341" s="223"/>
      <c r="AN341" s="223"/>
      <c r="AO341" s="223"/>
      <c r="AP341" s="223"/>
      <c r="AQ341" s="223"/>
      <c r="AR341" s="223"/>
      <c r="AS341" s="223"/>
      <c r="AT341" s="223"/>
      <c r="AU341" s="223"/>
      <c r="AV341" s="223"/>
      <c r="AW341" s="223"/>
      <c r="AX341" s="223"/>
      <c r="AY341" s="223"/>
      <c r="AZ341" s="223"/>
      <c r="BA341" s="223"/>
      <c r="BB341" s="223"/>
      <c r="BC341" s="223"/>
      <c r="BD341" s="223"/>
      <c r="BE341" s="223"/>
      <c r="BF341" s="223"/>
      <c r="BG341" s="223"/>
      <c r="BH341" s="223"/>
      <c r="BI341" s="223"/>
      <c r="BJ341" s="223"/>
      <c r="BK341" s="223"/>
      <c r="BL341" s="223"/>
      <c r="BM341" s="226"/>
    </row>
    <row r="342" spans="1:65">
      <c r="A342" s="30"/>
      <c r="B342" s="3" t="s">
        <v>238</v>
      </c>
      <c r="C342" s="29"/>
      <c r="D342" s="228">
        <v>19</v>
      </c>
      <c r="E342" s="228">
        <v>21.95</v>
      </c>
      <c r="F342" s="228">
        <v>21.2</v>
      </c>
      <c r="G342" s="228">
        <v>20.350000000000001</v>
      </c>
      <c r="H342" s="228">
        <v>20.3</v>
      </c>
      <c r="I342" s="228">
        <v>20.6</v>
      </c>
      <c r="J342" s="228">
        <v>22.549999999999997</v>
      </c>
      <c r="K342" s="228">
        <v>21.4</v>
      </c>
      <c r="L342" s="228">
        <v>20.835000000000001</v>
      </c>
      <c r="M342" s="228">
        <v>20.53</v>
      </c>
      <c r="N342" s="228">
        <v>21.634020584497094</v>
      </c>
      <c r="O342" s="228">
        <v>19.244999999999997</v>
      </c>
      <c r="P342" s="228">
        <v>20.169898190749997</v>
      </c>
      <c r="Q342" s="228">
        <v>20.75</v>
      </c>
      <c r="R342" s="228">
        <v>21</v>
      </c>
      <c r="S342" s="228">
        <v>18.079999999999998</v>
      </c>
      <c r="T342" s="228">
        <v>17.329999999999998</v>
      </c>
      <c r="U342" s="228">
        <v>20.619999999999997</v>
      </c>
      <c r="V342" s="228">
        <v>20.774999999999999</v>
      </c>
      <c r="W342" s="228">
        <v>20</v>
      </c>
      <c r="X342" s="228">
        <v>20.25</v>
      </c>
      <c r="Y342" s="228">
        <v>19.965</v>
      </c>
      <c r="Z342" s="228">
        <v>18</v>
      </c>
      <c r="AA342" s="222"/>
      <c r="AB342" s="223"/>
      <c r="AC342" s="223"/>
      <c r="AD342" s="223"/>
      <c r="AE342" s="223"/>
      <c r="AF342" s="223"/>
      <c r="AG342" s="223"/>
      <c r="AH342" s="223"/>
      <c r="AI342" s="223"/>
      <c r="AJ342" s="223"/>
      <c r="AK342" s="223"/>
      <c r="AL342" s="223"/>
      <c r="AM342" s="223"/>
      <c r="AN342" s="223"/>
      <c r="AO342" s="223"/>
      <c r="AP342" s="223"/>
      <c r="AQ342" s="223"/>
      <c r="AR342" s="223"/>
      <c r="AS342" s="223"/>
      <c r="AT342" s="223"/>
      <c r="AU342" s="223"/>
      <c r="AV342" s="223"/>
      <c r="AW342" s="223"/>
      <c r="AX342" s="223"/>
      <c r="AY342" s="223"/>
      <c r="AZ342" s="223"/>
      <c r="BA342" s="223"/>
      <c r="BB342" s="223"/>
      <c r="BC342" s="223"/>
      <c r="BD342" s="223"/>
      <c r="BE342" s="223"/>
      <c r="BF342" s="223"/>
      <c r="BG342" s="223"/>
      <c r="BH342" s="223"/>
      <c r="BI342" s="223"/>
      <c r="BJ342" s="223"/>
      <c r="BK342" s="223"/>
      <c r="BL342" s="223"/>
      <c r="BM342" s="226"/>
    </row>
    <row r="343" spans="1:65">
      <c r="A343" s="30"/>
      <c r="B343" s="3" t="s">
        <v>239</v>
      </c>
      <c r="C343" s="29"/>
      <c r="D343" s="23">
        <v>0.40824829046386296</v>
      </c>
      <c r="E343" s="23">
        <v>0.436653943835009</v>
      </c>
      <c r="F343" s="23">
        <v>0.43817804600413263</v>
      </c>
      <c r="G343" s="23">
        <v>1.1513759884011241</v>
      </c>
      <c r="H343" s="23">
        <v>0.72966887467307173</v>
      </c>
      <c r="I343" s="23">
        <v>0.47923550230201661</v>
      </c>
      <c r="J343" s="23">
        <v>0.83286653592677484</v>
      </c>
      <c r="K343" s="23">
        <v>0.31411250638372618</v>
      </c>
      <c r="L343" s="23">
        <v>0.18275666882497044</v>
      </c>
      <c r="M343" s="23">
        <v>0.34400096899088273</v>
      </c>
      <c r="N343" s="23">
        <v>0.55936473989137514</v>
      </c>
      <c r="O343" s="23">
        <v>0.56161045218193706</v>
      </c>
      <c r="P343" s="23">
        <v>0.44296639068751176</v>
      </c>
      <c r="Q343" s="23">
        <v>0.30983866769659318</v>
      </c>
      <c r="R343" s="23">
        <v>0.40824829046386296</v>
      </c>
      <c r="S343" s="23">
        <v>0.39412772887309905</v>
      </c>
      <c r="T343" s="23">
        <v>0.27667068270177564</v>
      </c>
      <c r="U343" s="23">
        <v>0.30283108603091979</v>
      </c>
      <c r="V343" s="23">
        <v>0.17474743679569824</v>
      </c>
      <c r="W343" s="23">
        <v>0.45055521304275303</v>
      </c>
      <c r="X343" s="23">
        <v>0.52313159593611425</v>
      </c>
      <c r="Y343" s="23">
        <v>0.2840891878735734</v>
      </c>
      <c r="Z343" s="23">
        <v>0.40824829046386302</v>
      </c>
      <c r="AA343" s="159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6"/>
    </row>
    <row r="344" spans="1:65">
      <c r="A344" s="30"/>
      <c r="B344" s="3" t="s">
        <v>87</v>
      </c>
      <c r="C344" s="29"/>
      <c r="D344" s="13">
        <v>2.1676900378612193E-2</v>
      </c>
      <c r="E344" s="13">
        <v>1.9787943074094063E-2</v>
      </c>
      <c r="F344" s="13">
        <v>2.0865621238292029E-2</v>
      </c>
      <c r="G344" s="13">
        <v>5.7520865365584879E-2</v>
      </c>
      <c r="H344" s="13">
        <v>3.5666095707034058E-2</v>
      </c>
      <c r="I344" s="13">
        <v>2.3245052658141471E-2</v>
      </c>
      <c r="J344" s="13">
        <v>3.7209227219364469E-2</v>
      </c>
      <c r="K344" s="13">
        <v>1.4724023736737165E-2</v>
      </c>
      <c r="L344" s="13">
        <v>8.7485241179976279E-3</v>
      </c>
      <c r="M344" s="13">
        <v>1.6836657263604667E-2</v>
      </c>
      <c r="N344" s="13">
        <v>2.5820114869239425E-2</v>
      </c>
      <c r="O344" s="13">
        <v>2.9003560935881273E-2</v>
      </c>
      <c r="P344" s="13">
        <v>2.2098962427058808E-2</v>
      </c>
      <c r="Q344" s="13">
        <v>1.4896089793105444E-2</v>
      </c>
      <c r="R344" s="13">
        <v>1.9595917942265423E-2</v>
      </c>
      <c r="S344" s="13">
        <v>2.1979425348439396E-2</v>
      </c>
      <c r="T344" s="13">
        <v>1.5912807670730961E-2</v>
      </c>
      <c r="U344" s="13">
        <v>1.4674418641459528E-2</v>
      </c>
      <c r="V344" s="13">
        <v>8.3979545116074448E-3</v>
      </c>
      <c r="W344" s="13">
        <v>2.2360060200632907E-2</v>
      </c>
      <c r="X344" s="13">
        <v>2.5791204401123133E-2</v>
      </c>
      <c r="Y344" s="13">
        <v>1.4235302549201941E-2</v>
      </c>
      <c r="Z344" s="13">
        <v>2.2472382961313559E-2</v>
      </c>
      <c r="AA344" s="159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6"/>
    </row>
    <row r="345" spans="1:65">
      <c r="A345" s="30"/>
      <c r="B345" s="3" t="s">
        <v>240</v>
      </c>
      <c r="C345" s="29"/>
      <c r="D345" s="13">
        <v>-8.3880928538702992E-2</v>
      </c>
      <c r="E345" s="13">
        <v>7.3399690809519802E-2</v>
      </c>
      <c r="F345" s="13">
        <v>2.1513300921446321E-2</v>
      </c>
      <c r="G345" s="13">
        <v>-2.6319464756621391E-2</v>
      </c>
      <c r="H345" s="13">
        <v>-4.8352564435910628E-3</v>
      </c>
      <c r="I345" s="13">
        <v>2.8666295554196086E-3</v>
      </c>
      <c r="J345" s="13">
        <v>8.8803462807541589E-2</v>
      </c>
      <c r="K345" s="13">
        <v>3.7727797761469173E-2</v>
      </c>
      <c r="L345" s="13">
        <v>1.616251696423876E-2</v>
      </c>
      <c r="M345" s="13">
        <v>-6.1324161907928554E-3</v>
      </c>
      <c r="N345" s="13">
        <v>5.3808380015483381E-2</v>
      </c>
      <c r="O345" s="13">
        <v>-5.8091771314646379E-2</v>
      </c>
      <c r="P345" s="13">
        <v>-2.4957325610291625E-2</v>
      </c>
      <c r="Q345" s="13">
        <v>1.1784602817432432E-2</v>
      </c>
      <c r="R345" s="13">
        <v>1.3406052501434784E-2</v>
      </c>
      <c r="S345" s="13">
        <v>-0.12774114249096513</v>
      </c>
      <c r="T345" s="13">
        <v>-0.15425184482440257</v>
      </c>
      <c r="U345" s="13">
        <v>3.8394993658212861E-3</v>
      </c>
      <c r="V345" s="13">
        <v>1.2189965238432965E-2</v>
      </c>
      <c r="W345" s="13">
        <v>-1.9833666020612317E-2</v>
      </c>
      <c r="X345" s="13">
        <v>-1.3347867284603021E-2</v>
      </c>
      <c r="Y345" s="13">
        <v>-2.9238074187825536E-2</v>
      </c>
      <c r="Z345" s="13">
        <v>-0.11630992221874881</v>
      </c>
      <c r="AA345" s="159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6"/>
    </row>
    <row r="346" spans="1:65">
      <c r="A346" s="30"/>
      <c r="B346" s="46" t="s">
        <v>241</v>
      </c>
      <c r="C346" s="47"/>
      <c r="D346" s="45">
        <v>2.48</v>
      </c>
      <c r="E346" s="45">
        <v>2.46</v>
      </c>
      <c r="F346" s="45">
        <v>0.83</v>
      </c>
      <c r="G346" s="45">
        <v>0.67</v>
      </c>
      <c r="H346" s="45">
        <v>0</v>
      </c>
      <c r="I346" s="45">
        <v>0.24</v>
      </c>
      <c r="J346" s="45">
        <v>2.94</v>
      </c>
      <c r="K346" s="45">
        <v>1.34</v>
      </c>
      <c r="L346" s="45">
        <v>0.66</v>
      </c>
      <c r="M346" s="45">
        <v>0.04</v>
      </c>
      <c r="N346" s="45">
        <v>1.84</v>
      </c>
      <c r="O346" s="45">
        <v>1.67</v>
      </c>
      <c r="P346" s="45">
        <v>0.63</v>
      </c>
      <c r="Q346" s="45">
        <v>0.52</v>
      </c>
      <c r="R346" s="45">
        <v>0.56999999999999995</v>
      </c>
      <c r="S346" s="45">
        <v>3.86</v>
      </c>
      <c r="T346" s="45">
        <v>4.6900000000000004</v>
      </c>
      <c r="U346" s="45">
        <v>0.27</v>
      </c>
      <c r="V346" s="45">
        <v>0.53</v>
      </c>
      <c r="W346" s="45">
        <v>0.47</v>
      </c>
      <c r="X346" s="45">
        <v>0.27</v>
      </c>
      <c r="Y346" s="45">
        <v>0.77</v>
      </c>
      <c r="Z346" s="45">
        <v>3.5</v>
      </c>
      <c r="AA346" s="159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6"/>
    </row>
    <row r="347" spans="1:65">
      <c r="B347" s="3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BM347" s="56"/>
    </row>
    <row r="348" spans="1:65" ht="15">
      <c r="B348" s="8" t="s">
        <v>496</v>
      </c>
      <c r="BM348" s="28" t="s">
        <v>67</v>
      </c>
    </row>
    <row r="349" spans="1:65" ht="15">
      <c r="A349" s="25" t="s">
        <v>5</v>
      </c>
      <c r="B349" s="18" t="s">
        <v>114</v>
      </c>
      <c r="C349" s="15" t="s">
        <v>115</v>
      </c>
      <c r="D349" s="16" t="s">
        <v>233</v>
      </c>
      <c r="E349" s="17" t="s">
        <v>233</v>
      </c>
      <c r="F349" s="17" t="s">
        <v>233</v>
      </c>
      <c r="G349" s="17" t="s">
        <v>233</v>
      </c>
      <c r="H349" s="17" t="s">
        <v>233</v>
      </c>
      <c r="I349" s="17" t="s">
        <v>233</v>
      </c>
      <c r="J349" s="15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 t="s">
        <v>234</v>
      </c>
      <c r="C350" s="9" t="s">
        <v>234</v>
      </c>
      <c r="D350" s="156" t="s">
        <v>245</v>
      </c>
      <c r="E350" s="158" t="s">
        <v>253</v>
      </c>
      <c r="F350" s="158" t="s">
        <v>255</v>
      </c>
      <c r="G350" s="158" t="s">
        <v>256</v>
      </c>
      <c r="H350" s="158" t="s">
        <v>265</v>
      </c>
      <c r="I350" s="158" t="s">
        <v>271</v>
      </c>
      <c r="J350" s="15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 t="s">
        <v>3</v>
      </c>
    </row>
    <row r="351" spans="1:65">
      <c r="A351" s="30"/>
      <c r="B351" s="19"/>
      <c r="C351" s="9"/>
      <c r="D351" s="10" t="s">
        <v>285</v>
      </c>
      <c r="E351" s="11" t="s">
        <v>285</v>
      </c>
      <c r="F351" s="11" t="s">
        <v>285</v>
      </c>
      <c r="G351" s="11" t="s">
        <v>285</v>
      </c>
      <c r="H351" s="11" t="s">
        <v>285</v>
      </c>
      <c r="I351" s="11" t="s">
        <v>285</v>
      </c>
      <c r="J351" s="15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2</v>
      </c>
    </row>
    <row r="352" spans="1:65">
      <c r="A352" s="30"/>
      <c r="B352" s="19"/>
      <c r="C352" s="9"/>
      <c r="D352" s="26"/>
      <c r="E352" s="26"/>
      <c r="F352" s="26"/>
      <c r="G352" s="26"/>
      <c r="H352" s="26"/>
      <c r="I352" s="26"/>
      <c r="J352" s="15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3</v>
      </c>
    </row>
    <row r="353" spans="1:65">
      <c r="A353" s="30"/>
      <c r="B353" s="18">
        <v>1</v>
      </c>
      <c r="C353" s="14">
        <v>1</v>
      </c>
      <c r="D353" s="21">
        <v>5.2</v>
      </c>
      <c r="E353" s="21">
        <v>5.32</v>
      </c>
      <c r="F353" s="21">
        <v>5.48</v>
      </c>
      <c r="G353" s="21">
        <v>5.5609414085498887</v>
      </c>
      <c r="H353" s="152">
        <v>8.4448445000000003</v>
      </c>
      <c r="I353" s="21">
        <v>5.7</v>
      </c>
      <c r="J353" s="15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>
        <v>1</v>
      </c>
      <c r="C354" s="9">
        <v>2</v>
      </c>
      <c r="D354" s="11">
        <v>5.0999999999999996</v>
      </c>
      <c r="E354" s="11">
        <v>5.35</v>
      </c>
      <c r="F354" s="11">
        <v>5.76</v>
      </c>
      <c r="G354" s="11">
        <v>5.3129186390733931</v>
      </c>
      <c r="H354" s="154">
        <v>7.9661489999999988</v>
      </c>
      <c r="I354" s="11">
        <v>5.55</v>
      </c>
      <c r="J354" s="15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10</v>
      </c>
    </row>
    <row r="355" spans="1:65">
      <c r="A355" s="30"/>
      <c r="B355" s="19">
        <v>1</v>
      </c>
      <c r="C355" s="9">
        <v>3</v>
      </c>
      <c r="D355" s="11">
        <v>5.2</v>
      </c>
      <c r="E355" s="11">
        <v>5.37</v>
      </c>
      <c r="F355" s="11">
        <v>5.84</v>
      </c>
      <c r="G355" s="11">
        <v>5.448225244289425</v>
      </c>
      <c r="H355" s="154">
        <v>7.8921915000000009</v>
      </c>
      <c r="I355" s="11">
        <v>5.6</v>
      </c>
      <c r="J355" s="15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16</v>
      </c>
    </row>
    <row r="356" spans="1:65">
      <c r="A356" s="30"/>
      <c r="B356" s="19">
        <v>1</v>
      </c>
      <c r="C356" s="9">
        <v>4</v>
      </c>
      <c r="D356" s="11">
        <v>5.3</v>
      </c>
      <c r="E356" s="11">
        <v>5.37</v>
      </c>
      <c r="F356" s="11">
        <v>5.72</v>
      </c>
      <c r="G356" s="11">
        <v>5.4023153434913063</v>
      </c>
      <c r="H356" s="154">
        <v>7.9390915</v>
      </c>
      <c r="I356" s="11">
        <v>5.49</v>
      </c>
      <c r="J356" s="15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5.4630480748648491</v>
      </c>
    </row>
    <row r="357" spans="1:65">
      <c r="A357" s="30"/>
      <c r="B357" s="19">
        <v>1</v>
      </c>
      <c r="C357" s="9">
        <v>5</v>
      </c>
      <c r="D357" s="11">
        <v>5.3</v>
      </c>
      <c r="E357" s="11">
        <v>5.29</v>
      </c>
      <c r="F357" s="11">
        <v>5.66</v>
      </c>
      <c r="G357" s="11">
        <v>5.3106616155263549</v>
      </c>
      <c r="H357" s="154">
        <v>7.7601984999999996</v>
      </c>
      <c r="I357" s="11">
        <v>5.69</v>
      </c>
      <c r="J357" s="15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28</v>
      </c>
    </row>
    <row r="358" spans="1:65">
      <c r="A358" s="30"/>
      <c r="B358" s="19">
        <v>1</v>
      </c>
      <c r="C358" s="9">
        <v>6</v>
      </c>
      <c r="D358" s="155">
        <v>4.7</v>
      </c>
      <c r="E358" s="11">
        <v>5.29</v>
      </c>
      <c r="F358" s="11">
        <v>5.89</v>
      </c>
      <c r="G358" s="11">
        <v>5.4863799950151009</v>
      </c>
      <c r="H358" s="154">
        <v>8.2809504999999994</v>
      </c>
      <c r="I358" s="11">
        <v>5.68</v>
      </c>
      <c r="J358" s="15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6"/>
    </row>
    <row r="359" spans="1:65">
      <c r="A359" s="30"/>
      <c r="B359" s="20" t="s">
        <v>237</v>
      </c>
      <c r="C359" s="12"/>
      <c r="D359" s="22">
        <v>5.1333333333333337</v>
      </c>
      <c r="E359" s="22">
        <v>5.3316666666666661</v>
      </c>
      <c r="F359" s="22">
        <v>5.7249999999999988</v>
      </c>
      <c r="G359" s="22">
        <v>5.4202403743242442</v>
      </c>
      <c r="H359" s="22">
        <v>8.0472375833333345</v>
      </c>
      <c r="I359" s="22">
        <v>5.618333333333335</v>
      </c>
      <c r="J359" s="15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6"/>
    </row>
    <row r="360" spans="1:65">
      <c r="A360" s="30"/>
      <c r="B360" s="3" t="s">
        <v>238</v>
      </c>
      <c r="C360" s="29"/>
      <c r="D360" s="11">
        <v>5.2</v>
      </c>
      <c r="E360" s="11">
        <v>5.335</v>
      </c>
      <c r="F360" s="11">
        <v>5.74</v>
      </c>
      <c r="G360" s="11">
        <v>5.4252702938903656</v>
      </c>
      <c r="H360" s="11">
        <v>7.9526202499999989</v>
      </c>
      <c r="I360" s="11">
        <v>5.64</v>
      </c>
      <c r="J360" s="15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6"/>
    </row>
    <row r="361" spans="1:65">
      <c r="A361" s="30"/>
      <c r="B361" s="3" t="s">
        <v>239</v>
      </c>
      <c r="C361" s="29"/>
      <c r="D361" s="23">
        <v>0.22509257354845499</v>
      </c>
      <c r="E361" s="23">
        <v>3.7103458958251651E-2</v>
      </c>
      <c r="F361" s="23">
        <v>0.14556785359412264</v>
      </c>
      <c r="G361" s="23">
        <v>9.8793875692338357E-2</v>
      </c>
      <c r="H361" s="23">
        <v>0.25977476575033553</v>
      </c>
      <c r="I361" s="23">
        <v>8.6120071218425465E-2</v>
      </c>
      <c r="J361" s="214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57"/>
    </row>
    <row r="362" spans="1:65">
      <c r="A362" s="30"/>
      <c r="B362" s="3" t="s">
        <v>87</v>
      </c>
      <c r="C362" s="29"/>
      <c r="D362" s="13">
        <v>4.3849202639309408E-2</v>
      </c>
      <c r="E362" s="13">
        <v>6.9590732650675188E-3</v>
      </c>
      <c r="F362" s="13">
        <v>2.5426699317750684E-2</v>
      </c>
      <c r="G362" s="13">
        <v>1.8226843990227139E-2</v>
      </c>
      <c r="H362" s="13">
        <v>3.2281234779044682E-2</v>
      </c>
      <c r="I362" s="13">
        <v>1.5328401878094115E-2</v>
      </c>
      <c r="J362" s="15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6"/>
    </row>
    <row r="363" spans="1:65">
      <c r="A363" s="30"/>
      <c r="B363" s="3" t="s">
        <v>240</v>
      </c>
      <c r="C363" s="29"/>
      <c r="D363" s="13">
        <v>-6.0353622558899422E-2</v>
      </c>
      <c r="E363" s="13">
        <v>-2.404910343049349E-2</v>
      </c>
      <c r="F363" s="13">
        <v>4.7949774840967407E-2</v>
      </c>
      <c r="G363" s="13">
        <v>-7.8358637804343267E-3</v>
      </c>
      <c r="H363" s="13">
        <v>0.47303070978968376</v>
      </c>
      <c r="I363" s="13">
        <v>2.8424655309724267E-2</v>
      </c>
      <c r="J363" s="15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6"/>
    </row>
    <row r="364" spans="1:65">
      <c r="A364" s="30"/>
      <c r="B364" s="46" t="s">
        <v>241</v>
      </c>
      <c r="C364" s="47"/>
      <c r="D364" s="45">
        <v>1.32</v>
      </c>
      <c r="E364" s="45">
        <v>0.64</v>
      </c>
      <c r="F364" s="45">
        <v>0.71</v>
      </c>
      <c r="G364" s="45">
        <v>0.34</v>
      </c>
      <c r="H364" s="45">
        <v>8.67</v>
      </c>
      <c r="I364" s="45">
        <v>0.34</v>
      </c>
      <c r="J364" s="15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6"/>
    </row>
    <row r="365" spans="1:65">
      <c r="B365" s="31"/>
      <c r="C365" s="20"/>
      <c r="D365" s="20"/>
      <c r="E365" s="20"/>
      <c r="F365" s="20"/>
      <c r="G365" s="20"/>
      <c r="H365" s="20"/>
      <c r="I365" s="20"/>
      <c r="BM365" s="56"/>
    </row>
    <row r="366" spans="1:65" ht="15">
      <c r="B366" s="8" t="s">
        <v>497</v>
      </c>
      <c r="BM366" s="28" t="s">
        <v>278</v>
      </c>
    </row>
    <row r="367" spans="1:65" ht="15">
      <c r="A367" s="25" t="s">
        <v>82</v>
      </c>
      <c r="B367" s="18" t="s">
        <v>114</v>
      </c>
      <c r="C367" s="15" t="s">
        <v>115</v>
      </c>
      <c r="D367" s="16" t="s">
        <v>233</v>
      </c>
      <c r="E367" s="17" t="s">
        <v>233</v>
      </c>
      <c r="F367" s="17" t="s">
        <v>233</v>
      </c>
      <c r="G367" s="17" t="s">
        <v>233</v>
      </c>
      <c r="H367" s="17" t="s">
        <v>233</v>
      </c>
      <c r="I367" s="17" t="s">
        <v>233</v>
      </c>
      <c r="J367" s="17" t="s">
        <v>233</v>
      </c>
      <c r="K367" s="17" t="s">
        <v>233</v>
      </c>
      <c r="L367" s="17" t="s">
        <v>233</v>
      </c>
      <c r="M367" s="17" t="s">
        <v>233</v>
      </c>
      <c r="N367" s="17" t="s">
        <v>233</v>
      </c>
      <c r="O367" s="17" t="s">
        <v>233</v>
      </c>
      <c r="P367" s="17" t="s">
        <v>233</v>
      </c>
      <c r="Q367" s="17" t="s">
        <v>233</v>
      </c>
      <c r="R367" s="17" t="s">
        <v>233</v>
      </c>
      <c r="S367" s="17" t="s">
        <v>233</v>
      </c>
      <c r="T367" s="17" t="s">
        <v>233</v>
      </c>
      <c r="U367" s="17" t="s">
        <v>233</v>
      </c>
      <c r="V367" s="159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 t="s">
        <v>234</v>
      </c>
      <c r="C368" s="9" t="s">
        <v>234</v>
      </c>
      <c r="D368" s="156" t="s">
        <v>245</v>
      </c>
      <c r="E368" s="158" t="s">
        <v>246</v>
      </c>
      <c r="F368" s="158" t="s">
        <v>247</v>
      </c>
      <c r="G368" s="158" t="s">
        <v>248</v>
      </c>
      <c r="H368" s="158" t="s">
        <v>249</v>
      </c>
      <c r="I368" s="158" t="s">
        <v>250</v>
      </c>
      <c r="J368" s="158" t="s">
        <v>251</v>
      </c>
      <c r="K368" s="158" t="s">
        <v>252</v>
      </c>
      <c r="L368" s="158" t="s">
        <v>253</v>
      </c>
      <c r="M368" s="158" t="s">
        <v>255</v>
      </c>
      <c r="N368" s="158" t="s">
        <v>256</v>
      </c>
      <c r="O368" s="158" t="s">
        <v>258</v>
      </c>
      <c r="P368" s="158" t="s">
        <v>260</v>
      </c>
      <c r="Q368" s="158" t="s">
        <v>261</v>
      </c>
      <c r="R368" s="158" t="s">
        <v>263</v>
      </c>
      <c r="S368" s="158" t="s">
        <v>269</v>
      </c>
      <c r="T368" s="158" t="s">
        <v>270</v>
      </c>
      <c r="U368" s="158" t="s">
        <v>271</v>
      </c>
      <c r="V368" s="159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 t="s">
        <v>3</v>
      </c>
    </row>
    <row r="369" spans="1:65">
      <c r="A369" s="30"/>
      <c r="B369" s="19"/>
      <c r="C369" s="9"/>
      <c r="D369" s="10" t="s">
        <v>285</v>
      </c>
      <c r="E369" s="11" t="s">
        <v>285</v>
      </c>
      <c r="F369" s="11" t="s">
        <v>286</v>
      </c>
      <c r="G369" s="11" t="s">
        <v>286</v>
      </c>
      <c r="H369" s="11" t="s">
        <v>286</v>
      </c>
      <c r="I369" s="11" t="s">
        <v>286</v>
      </c>
      <c r="J369" s="11" t="s">
        <v>286</v>
      </c>
      <c r="K369" s="11" t="s">
        <v>286</v>
      </c>
      <c r="L369" s="11" t="s">
        <v>285</v>
      </c>
      <c r="M369" s="11" t="s">
        <v>285</v>
      </c>
      <c r="N369" s="11" t="s">
        <v>285</v>
      </c>
      <c r="O369" s="11" t="s">
        <v>118</v>
      </c>
      <c r="P369" s="11" t="s">
        <v>285</v>
      </c>
      <c r="Q369" s="11" t="s">
        <v>286</v>
      </c>
      <c r="R369" s="11" t="s">
        <v>286</v>
      </c>
      <c r="S369" s="11" t="s">
        <v>286</v>
      </c>
      <c r="T369" s="11" t="s">
        <v>286</v>
      </c>
      <c r="U369" s="11" t="s">
        <v>285</v>
      </c>
      <c r="V369" s="159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2</v>
      </c>
    </row>
    <row r="370" spans="1:65">
      <c r="A370" s="30"/>
      <c r="B370" s="19"/>
      <c r="C370" s="9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159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8">
        <v>1</v>
      </c>
      <c r="C371" s="14">
        <v>1</v>
      </c>
      <c r="D371" s="152" t="s">
        <v>110</v>
      </c>
      <c r="E371" s="153">
        <v>0.21</v>
      </c>
      <c r="F371" s="153">
        <v>0.14000000000000001</v>
      </c>
      <c r="G371" s="21">
        <v>0.14000000000000001</v>
      </c>
      <c r="H371" s="21">
        <v>0.13</v>
      </c>
      <c r="I371" s="21">
        <v>0.22</v>
      </c>
      <c r="J371" s="21">
        <v>0.37</v>
      </c>
      <c r="K371" s="21">
        <v>0.39</v>
      </c>
      <c r="L371" s="152">
        <v>1.2</v>
      </c>
      <c r="M371" s="152">
        <v>1</v>
      </c>
      <c r="N371" s="152" t="s">
        <v>98</v>
      </c>
      <c r="O371" s="21">
        <v>0.26926399079999996</v>
      </c>
      <c r="P371" s="152">
        <v>1.4</v>
      </c>
      <c r="Q371" s="152">
        <v>3.2</v>
      </c>
      <c r="R371" s="21">
        <v>0.15</v>
      </c>
      <c r="S371" s="21">
        <v>0.7</v>
      </c>
      <c r="T371" s="21">
        <v>0.08</v>
      </c>
      <c r="U371" s="21">
        <v>0.09</v>
      </c>
      <c r="V371" s="159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>
        <v>1</v>
      </c>
      <c r="C372" s="9">
        <v>2</v>
      </c>
      <c r="D372" s="154" t="s">
        <v>110</v>
      </c>
      <c r="E372" s="11">
        <v>0.13</v>
      </c>
      <c r="F372" s="11">
        <v>0.18</v>
      </c>
      <c r="G372" s="11">
        <v>0.11</v>
      </c>
      <c r="H372" s="11">
        <v>0.14000000000000001</v>
      </c>
      <c r="I372" s="11">
        <v>0.23</v>
      </c>
      <c r="J372" s="11">
        <v>0.3</v>
      </c>
      <c r="K372" s="11">
        <v>0.41</v>
      </c>
      <c r="L372" s="154">
        <v>1.3</v>
      </c>
      <c r="M372" s="154">
        <v>1</v>
      </c>
      <c r="N372" s="154" t="s">
        <v>98</v>
      </c>
      <c r="O372" s="11">
        <v>0.27659286629999996</v>
      </c>
      <c r="P372" s="154">
        <v>1.4</v>
      </c>
      <c r="Q372" s="154">
        <v>3.2</v>
      </c>
      <c r="R372" s="11">
        <v>0.13</v>
      </c>
      <c r="S372" s="11">
        <v>0.5</v>
      </c>
      <c r="T372" s="11">
        <v>0.1</v>
      </c>
      <c r="U372" s="11">
        <v>0.09</v>
      </c>
      <c r="V372" s="159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46</v>
      </c>
    </row>
    <row r="373" spans="1:65">
      <c r="A373" s="30"/>
      <c r="B373" s="19">
        <v>1</v>
      </c>
      <c r="C373" s="9">
        <v>3</v>
      </c>
      <c r="D373" s="154" t="s">
        <v>110</v>
      </c>
      <c r="E373" s="11">
        <v>0.11</v>
      </c>
      <c r="F373" s="11">
        <v>0.18</v>
      </c>
      <c r="G373" s="11">
        <v>0.13</v>
      </c>
      <c r="H373" s="11">
        <v>0.12</v>
      </c>
      <c r="I373" s="11">
        <v>0.24</v>
      </c>
      <c r="J373" s="11">
        <v>0.43</v>
      </c>
      <c r="K373" s="11">
        <v>0.39</v>
      </c>
      <c r="L373" s="154">
        <v>1.4</v>
      </c>
      <c r="M373" s="154">
        <v>1</v>
      </c>
      <c r="N373" s="154" t="s">
        <v>98</v>
      </c>
      <c r="O373" s="11">
        <v>0.2721562575</v>
      </c>
      <c r="P373" s="154">
        <v>1.3</v>
      </c>
      <c r="Q373" s="154">
        <v>2.9</v>
      </c>
      <c r="R373" s="11">
        <v>0.13</v>
      </c>
      <c r="S373" s="155">
        <v>0.8</v>
      </c>
      <c r="T373" s="11">
        <v>0.09</v>
      </c>
      <c r="U373" s="11">
        <v>0.09</v>
      </c>
      <c r="V373" s="159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16</v>
      </c>
    </row>
    <row r="374" spans="1:65">
      <c r="A374" s="30"/>
      <c r="B374" s="19">
        <v>1</v>
      </c>
      <c r="C374" s="9">
        <v>4</v>
      </c>
      <c r="D374" s="154" t="s">
        <v>110</v>
      </c>
      <c r="E374" s="11">
        <v>0.08</v>
      </c>
      <c r="F374" s="11">
        <v>0.19</v>
      </c>
      <c r="G374" s="11">
        <v>0.13</v>
      </c>
      <c r="H374" s="11">
        <v>0.12</v>
      </c>
      <c r="I374" s="11">
        <v>0.24</v>
      </c>
      <c r="J374" s="11">
        <v>0.32</v>
      </c>
      <c r="K374" s="11">
        <v>0.41</v>
      </c>
      <c r="L374" s="154">
        <v>1.2</v>
      </c>
      <c r="M374" s="154">
        <v>1.1000000000000001</v>
      </c>
      <c r="N374" s="154" t="s">
        <v>98</v>
      </c>
      <c r="O374" s="11">
        <v>0.27890306309999996</v>
      </c>
      <c r="P374" s="154">
        <v>1.4</v>
      </c>
      <c r="Q374" s="154">
        <v>3.1</v>
      </c>
      <c r="R374" s="11">
        <v>0.09</v>
      </c>
      <c r="S374" s="11">
        <v>0.7</v>
      </c>
      <c r="T374" s="11">
        <v>0.09</v>
      </c>
      <c r="U374" s="155">
        <v>0.13</v>
      </c>
      <c r="V374" s="159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0.22872444055069399</v>
      </c>
    </row>
    <row r="375" spans="1:65">
      <c r="A375" s="30"/>
      <c r="B375" s="19">
        <v>1</v>
      </c>
      <c r="C375" s="9">
        <v>5</v>
      </c>
      <c r="D375" s="154" t="s">
        <v>110</v>
      </c>
      <c r="E375" s="11">
        <v>0.11</v>
      </c>
      <c r="F375" s="11">
        <v>0.18</v>
      </c>
      <c r="G375" s="11">
        <v>0.15</v>
      </c>
      <c r="H375" s="11">
        <v>0.12</v>
      </c>
      <c r="I375" s="11">
        <v>0.25</v>
      </c>
      <c r="J375" s="11">
        <v>0.3</v>
      </c>
      <c r="K375" s="11">
        <v>0.4</v>
      </c>
      <c r="L375" s="154">
        <v>1.3</v>
      </c>
      <c r="M375" s="154">
        <v>1.1000000000000001</v>
      </c>
      <c r="N375" s="154" t="s">
        <v>98</v>
      </c>
      <c r="O375" s="11">
        <v>0.27423182519999995</v>
      </c>
      <c r="P375" s="154">
        <v>1.4</v>
      </c>
      <c r="Q375" s="154">
        <v>3.4</v>
      </c>
      <c r="R375" s="11">
        <v>0.12</v>
      </c>
      <c r="S375" s="155">
        <v>0.8</v>
      </c>
      <c r="T375" s="11">
        <v>0.09</v>
      </c>
      <c r="U375" s="11">
        <v>0.09</v>
      </c>
      <c r="V375" s="159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9</v>
      </c>
    </row>
    <row r="376" spans="1:65">
      <c r="A376" s="30"/>
      <c r="B376" s="19">
        <v>1</v>
      </c>
      <c r="C376" s="9">
        <v>6</v>
      </c>
      <c r="D376" s="154" t="s">
        <v>110</v>
      </c>
      <c r="E376" s="11">
        <v>0.13</v>
      </c>
      <c r="F376" s="11">
        <v>0.16</v>
      </c>
      <c r="G376" s="11">
        <v>0.15</v>
      </c>
      <c r="H376" s="11">
        <v>0.12</v>
      </c>
      <c r="I376" s="11">
        <v>0.24</v>
      </c>
      <c r="J376" s="11">
        <v>0.36</v>
      </c>
      <c r="K376" s="11">
        <v>0.41</v>
      </c>
      <c r="L376" s="154">
        <v>1.2</v>
      </c>
      <c r="M376" s="154">
        <v>1</v>
      </c>
      <c r="N376" s="154" t="s">
        <v>98</v>
      </c>
      <c r="O376" s="11">
        <v>0.26701171674999996</v>
      </c>
      <c r="P376" s="154">
        <v>1.4</v>
      </c>
      <c r="Q376" s="154">
        <v>3.3</v>
      </c>
      <c r="R376" s="11">
        <v>0.16</v>
      </c>
      <c r="S376" s="11">
        <v>0.6</v>
      </c>
      <c r="T376" s="11">
        <v>0.1</v>
      </c>
      <c r="U376" s="11">
        <v>0.09</v>
      </c>
      <c r="V376" s="159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6"/>
    </row>
    <row r="377" spans="1:65">
      <c r="A377" s="30"/>
      <c r="B377" s="20" t="s">
        <v>237</v>
      </c>
      <c r="C377" s="12"/>
      <c r="D377" s="22" t="s">
        <v>729</v>
      </c>
      <c r="E377" s="22">
        <v>0.12833333333333333</v>
      </c>
      <c r="F377" s="22">
        <v>0.17166666666666663</v>
      </c>
      <c r="G377" s="22">
        <v>0.13500000000000001</v>
      </c>
      <c r="H377" s="22">
        <v>0.125</v>
      </c>
      <c r="I377" s="22">
        <v>0.23666666666666666</v>
      </c>
      <c r="J377" s="22">
        <v>0.34666666666666668</v>
      </c>
      <c r="K377" s="22">
        <v>0.40166666666666667</v>
      </c>
      <c r="L377" s="22">
        <v>1.2666666666666666</v>
      </c>
      <c r="M377" s="22">
        <v>1.0333333333333332</v>
      </c>
      <c r="N377" s="22" t="s">
        <v>729</v>
      </c>
      <c r="O377" s="22">
        <v>0.27302661994166666</v>
      </c>
      <c r="P377" s="22">
        <v>1.3833333333333335</v>
      </c>
      <c r="Q377" s="22">
        <v>3.1833333333333336</v>
      </c>
      <c r="R377" s="22">
        <v>0.13</v>
      </c>
      <c r="S377" s="22">
        <v>0.68333333333333324</v>
      </c>
      <c r="T377" s="22">
        <v>9.166666666666666E-2</v>
      </c>
      <c r="U377" s="22">
        <v>9.6666666666666665E-2</v>
      </c>
      <c r="V377" s="159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6"/>
    </row>
    <row r="378" spans="1:65">
      <c r="A378" s="30"/>
      <c r="B378" s="3" t="s">
        <v>238</v>
      </c>
      <c r="C378" s="29"/>
      <c r="D378" s="11" t="s">
        <v>729</v>
      </c>
      <c r="E378" s="11">
        <v>0.12</v>
      </c>
      <c r="F378" s="11">
        <v>0.18</v>
      </c>
      <c r="G378" s="11">
        <v>0.13500000000000001</v>
      </c>
      <c r="H378" s="11">
        <v>0.12</v>
      </c>
      <c r="I378" s="11">
        <v>0.24</v>
      </c>
      <c r="J378" s="11">
        <v>0.33999999999999997</v>
      </c>
      <c r="K378" s="11">
        <v>0.40500000000000003</v>
      </c>
      <c r="L378" s="11">
        <v>1.25</v>
      </c>
      <c r="M378" s="11">
        <v>1</v>
      </c>
      <c r="N378" s="11" t="s">
        <v>729</v>
      </c>
      <c r="O378" s="11">
        <v>0.27319404134999997</v>
      </c>
      <c r="P378" s="11">
        <v>1.4</v>
      </c>
      <c r="Q378" s="11">
        <v>3.2</v>
      </c>
      <c r="R378" s="11">
        <v>0.13</v>
      </c>
      <c r="S378" s="11">
        <v>0.7</v>
      </c>
      <c r="T378" s="11">
        <v>0.09</v>
      </c>
      <c r="U378" s="11">
        <v>0.09</v>
      </c>
      <c r="V378" s="159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6"/>
    </row>
    <row r="379" spans="1:65">
      <c r="A379" s="30"/>
      <c r="B379" s="3" t="s">
        <v>239</v>
      </c>
      <c r="C379" s="29"/>
      <c r="D379" s="23" t="s">
        <v>729</v>
      </c>
      <c r="E379" s="23">
        <v>4.400757510550507E-2</v>
      </c>
      <c r="F379" s="23">
        <v>1.8348478592697174E-2</v>
      </c>
      <c r="G379" s="23">
        <v>1.5165750888102906E-2</v>
      </c>
      <c r="H379" s="23">
        <v>8.3666002653407633E-3</v>
      </c>
      <c r="I379" s="23">
        <v>1.0327955589886442E-2</v>
      </c>
      <c r="J379" s="23">
        <v>5.0464508980734693E-2</v>
      </c>
      <c r="K379" s="23">
        <v>9.8319208025017309E-3</v>
      </c>
      <c r="L379" s="23">
        <v>8.1649658092772595E-2</v>
      </c>
      <c r="M379" s="23">
        <v>5.1639777949432274E-2</v>
      </c>
      <c r="N379" s="23" t="s">
        <v>729</v>
      </c>
      <c r="O379" s="23">
        <v>4.4675985996700208E-3</v>
      </c>
      <c r="P379" s="23">
        <v>4.0824829046386249E-2</v>
      </c>
      <c r="Q379" s="23">
        <v>0.17224014243685085</v>
      </c>
      <c r="R379" s="23">
        <v>2.4494897427831737E-2</v>
      </c>
      <c r="S379" s="23">
        <v>0.11690451944500162</v>
      </c>
      <c r="T379" s="23">
        <v>7.5277265270908113E-3</v>
      </c>
      <c r="U379" s="23">
        <v>1.6329931618554516E-2</v>
      </c>
      <c r="V379" s="159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6"/>
    </row>
    <row r="380" spans="1:65">
      <c r="A380" s="30"/>
      <c r="B380" s="3" t="s">
        <v>87</v>
      </c>
      <c r="C380" s="29"/>
      <c r="D380" s="13" t="s">
        <v>729</v>
      </c>
      <c r="E380" s="13">
        <v>0.34291616965328625</v>
      </c>
      <c r="F380" s="13">
        <v>0.10688434131668259</v>
      </c>
      <c r="G380" s="13">
        <v>0.11233889546742892</v>
      </c>
      <c r="H380" s="13">
        <v>6.6932802122726107E-2</v>
      </c>
      <c r="I380" s="13">
        <v>4.3639248971351165E-2</v>
      </c>
      <c r="J380" s="13">
        <v>0.14557069898288852</v>
      </c>
      <c r="K380" s="13">
        <v>2.4477811126560327E-2</v>
      </c>
      <c r="L380" s="13">
        <v>6.4460256389030995E-2</v>
      </c>
      <c r="M380" s="13">
        <v>4.9973978660740916E-2</v>
      </c>
      <c r="N380" s="13" t="s">
        <v>729</v>
      </c>
      <c r="O380" s="13">
        <v>1.6363234473710082E-2</v>
      </c>
      <c r="P380" s="13">
        <v>2.9511924611845475E-2</v>
      </c>
      <c r="Q380" s="13">
        <v>5.4106851027282986E-2</v>
      </c>
      <c r="R380" s="13">
        <v>0.18842228790639798</v>
      </c>
      <c r="S380" s="13">
        <v>0.17107978455366094</v>
      </c>
      <c r="T380" s="13">
        <v>8.2120653022808854E-2</v>
      </c>
      <c r="U380" s="13">
        <v>0.16893032708849498</v>
      </c>
      <c r="V380" s="159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6"/>
    </row>
    <row r="381" spans="1:65">
      <c r="A381" s="30"/>
      <c r="B381" s="3" t="s">
        <v>240</v>
      </c>
      <c r="C381" s="29"/>
      <c r="D381" s="13" t="s">
        <v>729</v>
      </c>
      <c r="E381" s="13">
        <v>-0.43891727082445386</v>
      </c>
      <c r="F381" s="13">
        <v>-0.24946076486907487</v>
      </c>
      <c r="G381" s="13">
        <v>-0.4097701160620878</v>
      </c>
      <c r="H381" s="13">
        <v>-0.4534908482056369</v>
      </c>
      <c r="I381" s="13">
        <v>3.4723994063994068E-2</v>
      </c>
      <c r="J381" s="13">
        <v>0.51565204764303374</v>
      </c>
      <c r="K381" s="13">
        <v>0.75611607443255346</v>
      </c>
      <c r="L381" s="13">
        <v>4.5379594048495457</v>
      </c>
      <c r="M381" s="13">
        <v>3.5178089881667347</v>
      </c>
      <c r="N381" s="13" t="s">
        <v>729</v>
      </c>
      <c r="O381" s="13">
        <v>0.1936923718528174</v>
      </c>
      <c r="P381" s="13">
        <v>5.0480346131909526</v>
      </c>
      <c r="Q381" s="13">
        <v>12.917766399029782</v>
      </c>
      <c r="R381" s="13">
        <v>-0.43163048213386235</v>
      </c>
      <c r="S381" s="13">
        <v>1.9875833631425177</v>
      </c>
      <c r="T381" s="13">
        <v>-0.59922662201746713</v>
      </c>
      <c r="U381" s="13">
        <v>-0.57736625594569257</v>
      </c>
      <c r="V381" s="159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6"/>
    </row>
    <row r="382" spans="1:65">
      <c r="A382" s="30"/>
      <c r="B382" s="46" t="s">
        <v>241</v>
      </c>
      <c r="C382" s="47"/>
      <c r="D382" s="45">
        <v>0.95</v>
      </c>
      <c r="E382" s="45">
        <v>0.46</v>
      </c>
      <c r="F382" s="45">
        <v>0.2</v>
      </c>
      <c r="G382" s="45">
        <v>0.42</v>
      </c>
      <c r="H382" s="45">
        <v>0.49</v>
      </c>
      <c r="I382" s="45">
        <v>0.2</v>
      </c>
      <c r="J382" s="45">
        <v>0.87</v>
      </c>
      <c r="K382" s="45">
        <v>1.21</v>
      </c>
      <c r="L382" s="45">
        <v>6.51</v>
      </c>
      <c r="M382" s="45">
        <v>5.08</v>
      </c>
      <c r="N382" s="45">
        <v>0.64</v>
      </c>
      <c r="O382" s="45">
        <v>0.42</v>
      </c>
      <c r="P382" s="45">
        <v>7.23</v>
      </c>
      <c r="Q382" s="45">
        <v>18.260000000000002</v>
      </c>
      <c r="R382" s="45">
        <v>0.45</v>
      </c>
      <c r="S382" s="45">
        <v>2.94</v>
      </c>
      <c r="T382" s="45">
        <v>0.69</v>
      </c>
      <c r="U382" s="45">
        <v>0.66</v>
      </c>
      <c r="V382" s="159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6"/>
    </row>
    <row r="383" spans="1:65">
      <c r="B383" s="3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BM383" s="56"/>
    </row>
    <row r="384" spans="1:65" ht="15">
      <c r="B384" s="8" t="s">
        <v>498</v>
      </c>
      <c r="BM384" s="28" t="s">
        <v>67</v>
      </c>
    </row>
    <row r="385" spans="1:65" ht="15">
      <c r="A385" s="25" t="s">
        <v>8</v>
      </c>
      <c r="B385" s="18" t="s">
        <v>114</v>
      </c>
      <c r="C385" s="15" t="s">
        <v>115</v>
      </c>
      <c r="D385" s="16" t="s">
        <v>233</v>
      </c>
      <c r="E385" s="17" t="s">
        <v>233</v>
      </c>
      <c r="F385" s="17" t="s">
        <v>233</v>
      </c>
      <c r="G385" s="17" t="s">
        <v>233</v>
      </c>
      <c r="H385" s="17" t="s">
        <v>233</v>
      </c>
      <c r="I385" s="17" t="s">
        <v>233</v>
      </c>
      <c r="J385" s="17" t="s">
        <v>233</v>
      </c>
      <c r="K385" s="17" t="s">
        <v>233</v>
      </c>
      <c r="L385" s="17" t="s">
        <v>233</v>
      </c>
      <c r="M385" s="17" t="s">
        <v>233</v>
      </c>
      <c r="N385" s="17" t="s">
        <v>233</v>
      </c>
      <c r="O385" s="17" t="s">
        <v>233</v>
      </c>
      <c r="P385" s="17" t="s">
        <v>233</v>
      </c>
      <c r="Q385" s="17" t="s">
        <v>233</v>
      </c>
      <c r="R385" s="17" t="s">
        <v>233</v>
      </c>
      <c r="S385" s="17" t="s">
        <v>233</v>
      </c>
      <c r="T385" s="17" t="s">
        <v>233</v>
      </c>
      <c r="U385" s="17" t="s">
        <v>233</v>
      </c>
      <c r="V385" s="17" t="s">
        <v>233</v>
      </c>
      <c r="W385" s="17" t="s">
        <v>233</v>
      </c>
      <c r="X385" s="17" t="s">
        <v>233</v>
      </c>
      <c r="Y385" s="17" t="s">
        <v>233</v>
      </c>
      <c r="Z385" s="17" t="s">
        <v>233</v>
      </c>
      <c r="AA385" s="159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1</v>
      </c>
    </row>
    <row r="386" spans="1:65">
      <c r="A386" s="30"/>
      <c r="B386" s="19" t="s">
        <v>234</v>
      </c>
      <c r="C386" s="9" t="s">
        <v>234</v>
      </c>
      <c r="D386" s="156" t="s">
        <v>245</v>
      </c>
      <c r="E386" s="158" t="s">
        <v>246</v>
      </c>
      <c r="F386" s="158" t="s">
        <v>247</v>
      </c>
      <c r="G386" s="158" t="s">
        <v>248</v>
      </c>
      <c r="H386" s="158" t="s">
        <v>249</v>
      </c>
      <c r="I386" s="158" t="s">
        <v>250</v>
      </c>
      <c r="J386" s="158" t="s">
        <v>251</v>
      </c>
      <c r="K386" s="158" t="s">
        <v>252</v>
      </c>
      <c r="L386" s="158" t="s">
        <v>253</v>
      </c>
      <c r="M386" s="158" t="s">
        <v>254</v>
      </c>
      <c r="N386" s="158" t="s">
        <v>255</v>
      </c>
      <c r="O386" s="158" t="s">
        <v>256</v>
      </c>
      <c r="P386" s="158" t="s">
        <v>258</v>
      </c>
      <c r="Q386" s="158" t="s">
        <v>260</v>
      </c>
      <c r="R386" s="158" t="s">
        <v>261</v>
      </c>
      <c r="S386" s="158" t="s">
        <v>263</v>
      </c>
      <c r="T386" s="158" t="s">
        <v>264</v>
      </c>
      <c r="U386" s="158" t="s">
        <v>265</v>
      </c>
      <c r="V386" s="158" t="s">
        <v>266</v>
      </c>
      <c r="W386" s="158" t="s">
        <v>268</v>
      </c>
      <c r="X386" s="158" t="s">
        <v>269</v>
      </c>
      <c r="Y386" s="158" t="s">
        <v>270</v>
      </c>
      <c r="Z386" s="158" t="s">
        <v>271</v>
      </c>
      <c r="AA386" s="159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 t="s">
        <v>3</v>
      </c>
    </row>
    <row r="387" spans="1:65">
      <c r="A387" s="30"/>
      <c r="B387" s="19"/>
      <c r="C387" s="9"/>
      <c r="D387" s="10" t="s">
        <v>285</v>
      </c>
      <c r="E387" s="11" t="s">
        <v>285</v>
      </c>
      <c r="F387" s="11" t="s">
        <v>286</v>
      </c>
      <c r="G387" s="11" t="s">
        <v>286</v>
      </c>
      <c r="H387" s="11" t="s">
        <v>286</v>
      </c>
      <c r="I387" s="11" t="s">
        <v>286</v>
      </c>
      <c r="J387" s="11" t="s">
        <v>286</v>
      </c>
      <c r="K387" s="11" t="s">
        <v>286</v>
      </c>
      <c r="L387" s="11" t="s">
        <v>285</v>
      </c>
      <c r="M387" s="11" t="s">
        <v>285</v>
      </c>
      <c r="N387" s="11" t="s">
        <v>285</v>
      </c>
      <c r="O387" s="11" t="s">
        <v>285</v>
      </c>
      <c r="P387" s="11" t="s">
        <v>118</v>
      </c>
      <c r="Q387" s="11" t="s">
        <v>285</v>
      </c>
      <c r="R387" s="11" t="s">
        <v>286</v>
      </c>
      <c r="S387" s="11" t="s">
        <v>286</v>
      </c>
      <c r="T387" s="11" t="s">
        <v>286</v>
      </c>
      <c r="U387" s="11" t="s">
        <v>285</v>
      </c>
      <c r="V387" s="11" t="s">
        <v>285</v>
      </c>
      <c r="W387" s="11" t="s">
        <v>286</v>
      </c>
      <c r="X387" s="11" t="s">
        <v>286</v>
      </c>
      <c r="Y387" s="11" t="s">
        <v>286</v>
      </c>
      <c r="Z387" s="11" t="s">
        <v>285</v>
      </c>
      <c r="AA387" s="159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2</v>
      </c>
    </row>
    <row r="388" spans="1:65">
      <c r="A388" s="30"/>
      <c r="B388" s="19"/>
      <c r="C388" s="9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159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3</v>
      </c>
    </row>
    <row r="389" spans="1:65">
      <c r="A389" s="30"/>
      <c r="B389" s="18">
        <v>1</v>
      </c>
      <c r="C389" s="14">
        <v>1</v>
      </c>
      <c r="D389" s="21">
        <v>5.9</v>
      </c>
      <c r="E389" s="21">
        <v>6.3</v>
      </c>
      <c r="F389" s="21">
        <v>7</v>
      </c>
      <c r="G389" s="21">
        <v>6.5</v>
      </c>
      <c r="H389" s="21">
        <v>6</v>
      </c>
      <c r="I389" s="21">
        <v>5.9</v>
      </c>
      <c r="J389" s="21">
        <v>5.9</v>
      </c>
      <c r="K389" s="21">
        <v>6.7</v>
      </c>
      <c r="L389" s="21">
        <v>6.57</v>
      </c>
      <c r="M389" s="21">
        <v>6.2</v>
      </c>
      <c r="N389" s="21">
        <v>6</v>
      </c>
      <c r="O389" s="21">
        <v>6.4171933883370045</v>
      </c>
      <c r="P389" s="21">
        <v>6.3900339242079998</v>
      </c>
      <c r="Q389" s="21">
        <v>6.5</v>
      </c>
      <c r="R389" s="21">
        <v>6.2</v>
      </c>
      <c r="S389" s="21">
        <v>6.83</v>
      </c>
      <c r="T389" s="21">
        <v>6.25</v>
      </c>
      <c r="U389" s="152">
        <v>8.0187384999999995</v>
      </c>
      <c r="V389" s="21">
        <v>6.41</v>
      </c>
      <c r="W389" s="21">
        <v>6.81</v>
      </c>
      <c r="X389" s="21">
        <v>6.93</v>
      </c>
      <c r="Y389" s="21">
        <v>6.1</v>
      </c>
      <c r="Z389" s="21">
        <v>5.8</v>
      </c>
      <c r="AA389" s="159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>
        <v>1</v>
      </c>
      <c r="C390" s="9">
        <v>2</v>
      </c>
      <c r="D390" s="11">
        <v>6.1</v>
      </c>
      <c r="E390" s="11">
        <v>6.3</v>
      </c>
      <c r="F390" s="11">
        <v>6.8</v>
      </c>
      <c r="G390" s="155">
        <v>5.7</v>
      </c>
      <c r="H390" s="11">
        <v>5.7</v>
      </c>
      <c r="I390" s="11">
        <v>5.8</v>
      </c>
      <c r="J390" s="11">
        <v>6.1</v>
      </c>
      <c r="K390" s="11">
        <v>6.7</v>
      </c>
      <c r="L390" s="11">
        <v>6.11</v>
      </c>
      <c r="M390" s="11">
        <v>6.2</v>
      </c>
      <c r="N390" s="11">
        <v>6.29</v>
      </c>
      <c r="O390" s="11">
        <v>6.1721116673397001</v>
      </c>
      <c r="P390" s="11">
        <v>6.4287112459299998</v>
      </c>
      <c r="Q390" s="11">
        <v>6.5</v>
      </c>
      <c r="R390" s="11">
        <v>6.4</v>
      </c>
      <c r="S390" s="11">
        <v>6.92</v>
      </c>
      <c r="T390" s="11">
        <v>6.29</v>
      </c>
      <c r="U390" s="154">
        <v>7.790427499999999</v>
      </c>
      <c r="V390" s="11">
        <v>6.66</v>
      </c>
      <c r="W390" s="11">
        <v>6.89</v>
      </c>
      <c r="X390" s="11">
        <v>6.8</v>
      </c>
      <c r="Y390" s="11">
        <v>5.8</v>
      </c>
      <c r="Z390" s="11">
        <v>6</v>
      </c>
      <c r="AA390" s="159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16</v>
      </c>
    </row>
    <row r="391" spans="1:65">
      <c r="A391" s="30"/>
      <c r="B391" s="19">
        <v>1</v>
      </c>
      <c r="C391" s="9">
        <v>3</v>
      </c>
      <c r="D391" s="11">
        <v>6.3</v>
      </c>
      <c r="E391" s="11">
        <v>6.3</v>
      </c>
      <c r="F391" s="11">
        <v>6.7</v>
      </c>
      <c r="G391" s="11">
        <v>6.4</v>
      </c>
      <c r="H391" s="11">
        <v>5.5</v>
      </c>
      <c r="I391" s="11">
        <v>5.6</v>
      </c>
      <c r="J391" s="11">
        <v>6.2</v>
      </c>
      <c r="K391" s="11">
        <v>7</v>
      </c>
      <c r="L391" s="11">
        <v>6.41</v>
      </c>
      <c r="M391" s="11">
        <v>6.1</v>
      </c>
      <c r="N391" s="11">
        <v>6.44</v>
      </c>
      <c r="O391" s="11">
        <v>6.3083487978134603</v>
      </c>
      <c r="P391" s="11">
        <v>6.3633303360300006</v>
      </c>
      <c r="Q391" s="11">
        <v>6.7</v>
      </c>
      <c r="R391" s="11">
        <v>6.3</v>
      </c>
      <c r="S391" s="11">
        <v>6.87</v>
      </c>
      <c r="T391" s="11">
        <v>6.39</v>
      </c>
      <c r="U391" s="154">
        <v>7.8637009999999998</v>
      </c>
      <c r="V391" s="11">
        <v>6.3</v>
      </c>
      <c r="W391" s="11">
        <v>7.18</v>
      </c>
      <c r="X391" s="11">
        <v>7.07</v>
      </c>
      <c r="Y391" s="11">
        <v>6.1</v>
      </c>
      <c r="Z391" s="11">
        <v>5.8</v>
      </c>
      <c r="AA391" s="159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16</v>
      </c>
    </row>
    <row r="392" spans="1:65">
      <c r="A392" s="30"/>
      <c r="B392" s="19">
        <v>1</v>
      </c>
      <c r="C392" s="9">
        <v>4</v>
      </c>
      <c r="D392" s="11">
        <v>6.1</v>
      </c>
      <c r="E392" s="11">
        <v>6.4</v>
      </c>
      <c r="F392" s="11">
        <v>6.8</v>
      </c>
      <c r="G392" s="11">
        <v>6.5</v>
      </c>
      <c r="H392" s="11">
        <v>5.9</v>
      </c>
      <c r="I392" s="11">
        <v>5.8</v>
      </c>
      <c r="J392" s="11">
        <v>6.1</v>
      </c>
      <c r="K392" s="11">
        <v>7.2</v>
      </c>
      <c r="L392" s="11">
        <v>6.31</v>
      </c>
      <c r="M392" s="11">
        <v>6.2</v>
      </c>
      <c r="N392" s="11">
        <v>6.24</v>
      </c>
      <c r="O392" s="11">
        <v>6.4214012597516614</v>
      </c>
      <c r="P392" s="11">
        <v>6.4341076132760007</v>
      </c>
      <c r="Q392" s="11">
        <v>6.4</v>
      </c>
      <c r="R392" s="11">
        <v>6.2</v>
      </c>
      <c r="S392" s="11">
        <v>6.8</v>
      </c>
      <c r="T392" s="11">
        <v>6.39</v>
      </c>
      <c r="U392" s="154">
        <v>7.8126749999999987</v>
      </c>
      <c r="V392" s="11">
        <v>6.36</v>
      </c>
      <c r="W392" s="11">
        <v>7.22</v>
      </c>
      <c r="X392" s="11">
        <v>6.65</v>
      </c>
      <c r="Y392" s="11">
        <v>6</v>
      </c>
      <c r="Z392" s="11">
        <v>5.8</v>
      </c>
      <c r="AA392" s="159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6.3553473244282568</v>
      </c>
    </row>
    <row r="393" spans="1:65">
      <c r="A393" s="30"/>
      <c r="B393" s="19">
        <v>1</v>
      </c>
      <c r="C393" s="9">
        <v>5</v>
      </c>
      <c r="D393" s="11">
        <v>6.3</v>
      </c>
      <c r="E393" s="155">
        <v>5.9</v>
      </c>
      <c r="F393" s="11">
        <v>6.6</v>
      </c>
      <c r="G393" s="11">
        <v>6.5</v>
      </c>
      <c r="H393" s="11">
        <v>5.7</v>
      </c>
      <c r="I393" s="11">
        <v>5.6</v>
      </c>
      <c r="J393" s="11">
        <v>6.4</v>
      </c>
      <c r="K393" s="11">
        <v>6.9</v>
      </c>
      <c r="L393" s="11">
        <v>6.23</v>
      </c>
      <c r="M393" s="11">
        <v>6.1</v>
      </c>
      <c r="N393" s="11">
        <v>6.2</v>
      </c>
      <c r="O393" s="11">
        <v>6.6659235382904987</v>
      </c>
      <c r="P393" s="11">
        <v>6.1742716113804494</v>
      </c>
      <c r="Q393" s="11">
        <v>6.6</v>
      </c>
      <c r="R393" s="11">
        <v>6.3</v>
      </c>
      <c r="S393" s="155">
        <v>6.5</v>
      </c>
      <c r="T393" s="11">
        <v>6.49</v>
      </c>
      <c r="U393" s="154">
        <v>7.8392004999999987</v>
      </c>
      <c r="V393" s="11">
        <v>6.59</v>
      </c>
      <c r="W393" s="11">
        <v>6.89</v>
      </c>
      <c r="X393" s="11">
        <v>6.64</v>
      </c>
      <c r="Y393" s="11">
        <v>6</v>
      </c>
      <c r="Z393" s="11">
        <v>5.9</v>
      </c>
      <c r="AA393" s="159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29</v>
      </c>
    </row>
    <row r="394" spans="1:65">
      <c r="A394" s="30"/>
      <c r="B394" s="19">
        <v>1</v>
      </c>
      <c r="C394" s="9">
        <v>6</v>
      </c>
      <c r="D394" s="11">
        <v>5.8</v>
      </c>
      <c r="E394" s="11">
        <v>6.4</v>
      </c>
      <c r="F394" s="11">
        <v>6.5</v>
      </c>
      <c r="G394" s="11">
        <v>6.6</v>
      </c>
      <c r="H394" s="11">
        <v>5.5</v>
      </c>
      <c r="I394" s="11">
        <v>6</v>
      </c>
      <c r="J394" s="11">
        <v>6.1</v>
      </c>
      <c r="K394" s="11">
        <v>6.8</v>
      </c>
      <c r="L394" s="11">
        <v>6.01</v>
      </c>
      <c r="M394" s="11">
        <v>6.1</v>
      </c>
      <c r="N394" s="11">
        <v>6.29</v>
      </c>
      <c r="O394" s="11">
        <v>6.4653574592820231</v>
      </c>
      <c r="P394" s="11">
        <v>6.2090559828911287</v>
      </c>
      <c r="Q394" s="11">
        <v>6.5</v>
      </c>
      <c r="R394" s="11">
        <v>6.3</v>
      </c>
      <c r="S394" s="11">
        <v>6.86</v>
      </c>
      <c r="T394" s="11">
        <v>6.31</v>
      </c>
      <c r="U394" s="154">
        <v>7.8765929999999988</v>
      </c>
      <c r="V394" s="11">
        <v>6.39</v>
      </c>
      <c r="W394" s="11">
        <v>7.37</v>
      </c>
      <c r="X394" s="11">
        <v>6.7</v>
      </c>
      <c r="Y394" s="11">
        <v>6.1</v>
      </c>
      <c r="Z394" s="11">
        <v>6</v>
      </c>
      <c r="AA394" s="159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6"/>
    </row>
    <row r="395" spans="1:65">
      <c r="A395" s="30"/>
      <c r="B395" s="20" t="s">
        <v>237</v>
      </c>
      <c r="C395" s="12"/>
      <c r="D395" s="22">
        <v>6.083333333333333</v>
      </c>
      <c r="E395" s="22">
        <v>6.2666666666666657</v>
      </c>
      <c r="F395" s="22">
        <v>6.7333333333333334</v>
      </c>
      <c r="G395" s="22">
        <v>6.3666666666666671</v>
      </c>
      <c r="H395" s="22">
        <v>5.7166666666666659</v>
      </c>
      <c r="I395" s="22">
        <v>5.7833333333333323</v>
      </c>
      <c r="J395" s="22">
        <v>6.1333333333333329</v>
      </c>
      <c r="K395" s="22">
        <v>6.8833333333333329</v>
      </c>
      <c r="L395" s="22">
        <v>6.2733333333333334</v>
      </c>
      <c r="M395" s="22">
        <v>6.1499999999999995</v>
      </c>
      <c r="N395" s="22">
        <v>6.2433333333333332</v>
      </c>
      <c r="O395" s="22">
        <v>6.4083893518023913</v>
      </c>
      <c r="P395" s="22">
        <v>6.3332517856192636</v>
      </c>
      <c r="Q395" s="22">
        <v>6.5333333333333341</v>
      </c>
      <c r="R395" s="22">
        <v>6.2833333333333341</v>
      </c>
      <c r="S395" s="22">
        <v>6.7966666666666669</v>
      </c>
      <c r="T395" s="22">
        <v>6.3533333333333344</v>
      </c>
      <c r="U395" s="22">
        <v>7.8668892499999989</v>
      </c>
      <c r="V395" s="22">
        <v>6.4516666666666671</v>
      </c>
      <c r="W395" s="22">
        <v>7.0599999999999987</v>
      </c>
      <c r="X395" s="22">
        <v>6.7983333333333347</v>
      </c>
      <c r="Y395" s="22">
        <v>6.0166666666666666</v>
      </c>
      <c r="Z395" s="22">
        <v>5.8833333333333337</v>
      </c>
      <c r="AA395" s="159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6"/>
    </row>
    <row r="396" spans="1:65">
      <c r="A396" s="30"/>
      <c r="B396" s="3" t="s">
        <v>238</v>
      </c>
      <c r="C396" s="29"/>
      <c r="D396" s="11">
        <v>6.1</v>
      </c>
      <c r="E396" s="11">
        <v>6.3</v>
      </c>
      <c r="F396" s="11">
        <v>6.75</v>
      </c>
      <c r="G396" s="11">
        <v>6.5</v>
      </c>
      <c r="H396" s="11">
        <v>5.7</v>
      </c>
      <c r="I396" s="11">
        <v>5.8</v>
      </c>
      <c r="J396" s="11">
        <v>6.1</v>
      </c>
      <c r="K396" s="11">
        <v>6.85</v>
      </c>
      <c r="L396" s="11">
        <v>6.27</v>
      </c>
      <c r="M396" s="11">
        <v>6.15</v>
      </c>
      <c r="N396" s="11">
        <v>6.2650000000000006</v>
      </c>
      <c r="O396" s="11">
        <v>6.419297324044333</v>
      </c>
      <c r="P396" s="11">
        <v>6.3766821301190006</v>
      </c>
      <c r="Q396" s="11">
        <v>6.5</v>
      </c>
      <c r="R396" s="11">
        <v>6.3</v>
      </c>
      <c r="S396" s="11">
        <v>6.8450000000000006</v>
      </c>
      <c r="T396" s="11">
        <v>6.35</v>
      </c>
      <c r="U396" s="11">
        <v>7.8514507499999997</v>
      </c>
      <c r="V396" s="11">
        <v>6.4</v>
      </c>
      <c r="W396" s="11">
        <v>7.0350000000000001</v>
      </c>
      <c r="X396" s="11">
        <v>6.75</v>
      </c>
      <c r="Y396" s="11">
        <v>6.05</v>
      </c>
      <c r="Z396" s="11">
        <v>5.85</v>
      </c>
      <c r="AA396" s="159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6"/>
    </row>
    <row r="397" spans="1:65">
      <c r="A397" s="30"/>
      <c r="B397" s="3" t="s">
        <v>239</v>
      </c>
      <c r="C397" s="29"/>
      <c r="D397" s="23">
        <v>0.20412414523193143</v>
      </c>
      <c r="E397" s="23">
        <v>0.18618986725025247</v>
      </c>
      <c r="F397" s="23">
        <v>0.17511900715418266</v>
      </c>
      <c r="G397" s="23">
        <v>0.33266599866332386</v>
      </c>
      <c r="H397" s="23">
        <v>0.20412414523193156</v>
      </c>
      <c r="I397" s="23">
        <v>0.16020819787597243</v>
      </c>
      <c r="J397" s="23">
        <v>0.16329931618554527</v>
      </c>
      <c r="K397" s="23">
        <v>0.19407902170679517</v>
      </c>
      <c r="L397" s="23">
        <v>0.20294498433483565</v>
      </c>
      <c r="M397" s="23">
        <v>5.4772255750516897E-2</v>
      </c>
      <c r="N397" s="23">
        <v>0.14431447143882242</v>
      </c>
      <c r="O397" s="23">
        <v>0.16471265883662284</v>
      </c>
      <c r="P397" s="23">
        <v>0.1132365932099281</v>
      </c>
      <c r="Q397" s="23">
        <v>0.10327955589886437</v>
      </c>
      <c r="R397" s="23">
        <v>7.5277265270908097E-2</v>
      </c>
      <c r="S397" s="23">
        <v>0.15081998099279378</v>
      </c>
      <c r="T397" s="23">
        <v>8.7101473389757725E-2</v>
      </c>
      <c r="U397" s="23">
        <v>8.0888532463353813E-2</v>
      </c>
      <c r="V397" s="23">
        <v>0.14105554461511494</v>
      </c>
      <c r="W397" s="23">
        <v>0.22645087767549074</v>
      </c>
      <c r="X397" s="23">
        <v>0.17197868084930373</v>
      </c>
      <c r="Y397" s="23">
        <v>0.11690451944500112</v>
      </c>
      <c r="Z397" s="23">
        <v>9.8319208025017618E-2</v>
      </c>
      <c r="AA397" s="214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57"/>
    </row>
    <row r="398" spans="1:65">
      <c r="A398" s="30"/>
      <c r="B398" s="3" t="s">
        <v>87</v>
      </c>
      <c r="C398" s="29"/>
      <c r="D398" s="13">
        <v>3.3554654010728456E-2</v>
      </c>
      <c r="E398" s="13">
        <v>2.971114902929561E-2</v>
      </c>
      <c r="F398" s="13">
        <v>2.6007773339730096E-2</v>
      </c>
      <c r="G398" s="13">
        <v>5.2251203978532543E-2</v>
      </c>
      <c r="H398" s="13">
        <v>3.5706847562437014E-2</v>
      </c>
      <c r="I398" s="13">
        <v>2.7701705684606188E-2</v>
      </c>
      <c r="J398" s="13">
        <v>2.6624888508512818E-2</v>
      </c>
      <c r="K398" s="13">
        <v>2.8195499521568308E-2</v>
      </c>
      <c r="L398" s="13">
        <v>3.2350422582598667E-2</v>
      </c>
      <c r="M398" s="13">
        <v>8.9060578456125038E-3</v>
      </c>
      <c r="N398" s="13">
        <v>2.3114971399704608E-2</v>
      </c>
      <c r="O398" s="13">
        <v>2.5702660964302456E-2</v>
      </c>
      <c r="P398" s="13">
        <v>1.7879692303889014E-2</v>
      </c>
      <c r="Q398" s="13">
        <v>1.5808095290642504E-2</v>
      </c>
      <c r="R398" s="13">
        <v>1.1980466621364682E-2</v>
      </c>
      <c r="S398" s="13">
        <v>2.2190286560979957E-2</v>
      </c>
      <c r="T398" s="13">
        <v>1.3709570837842243E-2</v>
      </c>
      <c r="U398" s="13">
        <v>1.0282149639179658E-2</v>
      </c>
      <c r="V398" s="13">
        <v>2.1863427220115979E-2</v>
      </c>
      <c r="W398" s="13">
        <v>3.2075195138171496E-2</v>
      </c>
      <c r="X398" s="13">
        <v>2.529718276773283E-2</v>
      </c>
      <c r="Y398" s="13">
        <v>1.9430114035180242E-2</v>
      </c>
      <c r="Z398" s="13">
        <v>1.6711480117566731E-2</v>
      </c>
      <c r="AA398" s="159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6"/>
    </row>
    <row r="399" spans="1:65">
      <c r="A399" s="30"/>
      <c r="B399" s="3" t="s">
        <v>240</v>
      </c>
      <c r="C399" s="29"/>
      <c r="D399" s="13">
        <v>-4.2800806503426547E-2</v>
      </c>
      <c r="E399" s="13">
        <v>-1.3953707521338177E-2</v>
      </c>
      <c r="F399" s="13">
        <v>5.9475271705796473E-2</v>
      </c>
      <c r="G399" s="13">
        <v>1.7810737416195099E-3</v>
      </c>
      <c r="H399" s="13">
        <v>-0.10049500446760373</v>
      </c>
      <c r="I399" s="13">
        <v>-9.000515029229883E-2</v>
      </c>
      <c r="J399" s="13">
        <v>-3.4933415871947981E-2</v>
      </c>
      <c r="K399" s="13">
        <v>8.3077443600232392E-2</v>
      </c>
      <c r="L399" s="13">
        <v>-1.2904722103807553E-2</v>
      </c>
      <c r="M399" s="13">
        <v>-3.2310952328121756E-2</v>
      </c>
      <c r="N399" s="13">
        <v>-1.7625156482694804E-2</v>
      </c>
      <c r="O399" s="13">
        <v>8.3460469847580487E-3</v>
      </c>
      <c r="P399" s="13">
        <v>-3.4766847004669144E-3</v>
      </c>
      <c r="Q399" s="13">
        <v>2.8005709179881766E-2</v>
      </c>
      <c r="R399" s="13">
        <v>-1.1331243977511729E-2</v>
      </c>
      <c r="S399" s="13">
        <v>6.9440633172336064E-2</v>
      </c>
      <c r="T399" s="13">
        <v>-3.1689709344151495E-4</v>
      </c>
      <c r="U399" s="13">
        <v>0.23783781568660745</v>
      </c>
      <c r="V399" s="13">
        <v>1.5155637815133183E-2</v>
      </c>
      <c r="W399" s="13">
        <v>0.11087555716479014</v>
      </c>
      <c r="X399" s="13">
        <v>6.9702879526718942E-2</v>
      </c>
      <c r="Y399" s="13">
        <v>-5.329066067873145E-2</v>
      </c>
      <c r="Z399" s="13">
        <v>-7.4270369029341254E-2</v>
      </c>
      <c r="AA399" s="159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6"/>
    </row>
    <row r="400" spans="1:65">
      <c r="A400" s="30"/>
      <c r="B400" s="46" t="s">
        <v>241</v>
      </c>
      <c r="C400" s="47"/>
      <c r="D400" s="45">
        <v>0.84</v>
      </c>
      <c r="E400" s="45">
        <v>0.22</v>
      </c>
      <c r="F400" s="45">
        <v>1.35</v>
      </c>
      <c r="G400" s="45">
        <v>0.11</v>
      </c>
      <c r="H400" s="45">
        <v>2.08</v>
      </c>
      <c r="I400" s="45">
        <v>1.85</v>
      </c>
      <c r="J400" s="45">
        <v>0.67</v>
      </c>
      <c r="K400" s="45">
        <v>1.85</v>
      </c>
      <c r="L400" s="45">
        <v>0.2</v>
      </c>
      <c r="M400" s="45">
        <v>0.62</v>
      </c>
      <c r="N400" s="45">
        <v>0.3</v>
      </c>
      <c r="O400" s="45">
        <v>0.25</v>
      </c>
      <c r="P400" s="45">
        <v>0</v>
      </c>
      <c r="Q400" s="45">
        <v>0.67</v>
      </c>
      <c r="R400" s="45">
        <v>0.17</v>
      </c>
      <c r="S400" s="45">
        <v>1.56</v>
      </c>
      <c r="T400" s="45">
        <v>7.0000000000000007E-2</v>
      </c>
      <c r="U400" s="45">
        <v>5.17</v>
      </c>
      <c r="V400" s="45">
        <v>0.4</v>
      </c>
      <c r="W400" s="45">
        <v>2.4500000000000002</v>
      </c>
      <c r="X400" s="45">
        <v>1.57</v>
      </c>
      <c r="Y400" s="45">
        <v>1.07</v>
      </c>
      <c r="Z400" s="45">
        <v>1.52</v>
      </c>
      <c r="AA400" s="159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6"/>
    </row>
    <row r="401" spans="1:65">
      <c r="B401" s="3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BM401" s="56"/>
    </row>
    <row r="402" spans="1:65" ht="15">
      <c r="B402" s="8" t="s">
        <v>499</v>
      </c>
      <c r="BM402" s="28" t="s">
        <v>278</v>
      </c>
    </row>
    <row r="403" spans="1:65" ht="15">
      <c r="A403" s="25" t="s">
        <v>53</v>
      </c>
      <c r="B403" s="18" t="s">
        <v>114</v>
      </c>
      <c r="C403" s="15" t="s">
        <v>115</v>
      </c>
      <c r="D403" s="16" t="s">
        <v>233</v>
      </c>
      <c r="E403" s="17" t="s">
        <v>233</v>
      </c>
      <c r="F403" s="17" t="s">
        <v>233</v>
      </c>
      <c r="G403" s="17" t="s">
        <v>233</v>
      </c>
      <c r="H403" s="15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1</v>
      </c>
    </row>
    <row r="404" spans="1:65">
      <c r="A404" s="30"/>
      <c r="B404" s="19" t="s">
        <v>234</v>
      </c>
      <c r="C404" s="9" t="s">
        <v>234</v>
      </c>
      <c r="D404" s="156" t="s">
        <v>256</v>
      </c>
      <c r="E404" s="158" t="s">
        <v>257</v>
      </c>
      <c r="F404" s="158" t="s">
        <v>263</v>
      </c>
      <c r="G404" s="158" t="s">
        <v>271</v>
      </c>
      <c r="H404" s="15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 t="s">
        <v>3</v>
      </c>
    </row>
    <row r="405" spans="1:65">
      <c r="A405" s="30"/>
      <c r="B405" s="19"/>
      <c r="C405" s="9"/>
      <c r="D405" s="10" t="s">
        <v>285</v>
      </c>
      <c r="E405" s="11" t="s">
        <v>286</v>
      </c>
      <c r="F405" s="11" t="s">
        <v>286</v>
      </c>
      <c r="G405" s="11" t="s">
        <v>286</v>
      </c>
      <c r="H405" s="15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2</v>
      </c>
    </row>
    <row r="406" spans="1:65">
      <c r="A406" s="30"/>
      <c r="B406" s="19"/>
      <c r="C406" s="9"/>
      <c r="D406" s="26"/>
      <c r="E406" s="26"/>
      <c r="F406" s="26"/>
      <c r="G406" s="26"/>
      <c r="H406" s="15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2</v>
      </c>
    </row>
    <row r="407" spans="1:65">
      <c r="A407" s="30"/>
      <c r="B407" s="18">
        <v>1</v>
      </c>
      <c r="C407" s="14">
        <v>1</v>
      </c>
      <c r="D407" s="21">
        <v>1.48476805382176</v>
      </c>
      <c r="E407" s="21">
        <v>1.0626</v>
      </c>
      <c r="F407" s="21">
        <v>1.33</v>
      </c>
      <c r="G407" s="152" t="s">
        <v>108</v>
      </c>
      <c r="H407" s="15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>
        <v>1</v>
      </c>
      <c r="C408" s="9">
        <v>2</v>
      </c>
      <c r="D408" s="11">
        <v>1.428238465932355</v>
      </c>
      <c r="E408" s="11">
        <v>0.82650000000000001</v>
      </c>
      <c r="F408" s="11">
        <v>1.31</v>
      </c>
      <c r="G408" s="154" t="s">
        <v>108</v>
      </c>
      <c r="H408" s="15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4</v>
      </c>
    </row>
    <row r="409" spans="1:65">
      <c r="A409" s="30"/>
      <c r="B409" s="19">
        <v>1</v>
      </c>
      <c r="C409" s="9">
        <v>3</v>
      </c>
      <c r="D409" s="11">
        <v>1.41021856103582</v>
      </c>
      <c r="E409" s="11">
        <v>1.8900999999999999</v>
      </c>
      <c r="F409" s="11">
        <v>1.31</v>
      </c>
      <c r="G409" s="154" t="s">
        <v>108</v>
      </c>
      <c r="H409" s="15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16</v>
      </c>
    </row>
    <row r="410" spans="1:65">
      <c r="A410" s="30"/>
      <c r="B410" s="19">
        <v>1</v>
      </c>
      <c r="C410" s="9">
        <v>4</v>
      </c>
      <c r="D410" s="11">
        <v>1.487935116433885</v>
      </c>
      <c r="E410" s="11">
        <v>1.4278999999999999</v>
      </c>
      <c r="F410" s="155">
        <v>1.1200000000000001</v>
      </c>
      <c r="G410" s="154" t="s">
        <v>108</v>
      </c>
      <c r="H410" s="15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1.3479780465506499</v>
      </c>
    </row>
    <row r="411" spans="1:65">
      <c r="A411" s="30"/>
      <c r="B411" s="19">
        <v>1</v>
      </c>
      <c r="C411" s="9">
        <v>5</v>
      </c>
      <c r="D411" s="11">
        <v>1.4244194259515401</v>
      </c>
      <c r="E411" s="11">
        <v>1.4327000000000001</v>
      </c>
      <c r="F411" s="11">
        <v>1.24</v>
      </c>
      <c r="G411" s="154" t="s">
        <v>108</v>
      </c>
      <c r="H411" s="15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10</v>
      </c>
    </row>
    <row r="412" spans="1:65">
      <c r="A412" s="30"/>
      <c r="B412" s="19">
        <v>1</v>
      </c>
      <c r="C412" s="9">
        <v>6</v>
      </c>
      <c r="D412" s="11">
        <v>1.559025214736365</v>
      </c>
      <c r="E412" s="11">
        <v>0.99319999999999986</v>
      </c>
      <c r="F412" s="11">
        <v>1.34</v>
      </c>
      <c r="G412" s="154" t="s">
        <v>108</v>
      </c>
      <c r="H412" s="15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6"/>
    </row>
    <row r="413" spans="1:65">
      <c r="A413" s="30"/>
      <c r="B413" s="20" t="s">
        <v>237</v>
      </c>
      <c r="C413" s="12"/>
      <c r="D413" s="22">
        <v>1.4657674729852876</v>
      </c>
      <c r="E413" s="22">
        <v>1.2721666666666664</v>
      </c>
      <c r="F413" s="22">
        <v>1.2750000000000001</v>
      </c>
      <c r="G413" s="22" t="s">
        <v>729</v>
      </c>
      <c r="H413" s="15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6"/>
    </row>
    <row r="414" spans="1:65">
      <c r="A414" s="30"/>
      <c r="B414" s="3" t="s">
        <v>238</v>
      </c>
      <c r="C414" s="29"/>
      <c r="D414" s="11">
        <v>1.4565032598770575</v>
      </c>
      <c r="E414" s="11">
        <v>1.24525</v>
      </c>
      <c r="F414" s="11">
        <v>1.31</v>
      </c>
      <c r="G414" s="11" t="s">
        <v>729</v>
      </c>
      <c r="H414" s="15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6"/>
    </row>
    <row r="415" spans="1:65">
      <c r="A415" s="30"/>
      <c r="B415" s="3" t="s">
        <v>239</v>
      </c>
      <c r="C415" s="29"/>
      <c r="D415" s="23">
        <v>5.6130565411996111E-2</v>
      </c>
      <c r="E415" s="23">
        <v>0.38787234841719126</v>
      </c>
      <c r="F415" s="23">
        <v>8.3606219864313921E-2</v>
      </c>
      <c r="G415" s="23" t="s">
        <v>729</v>
      </c>
      <c r="H415" s="15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6"/>
    </row>
    <row r="416" spans="1:65">
      <c r="A416" s="30"/>
      <c r="B416" s="3" t="s">
        <v>87</v>
      </c>
      <c r="C416" s="29"/>
      <c r="D416" s="13">
        <v>3.8294317786760922E-2</v>
      </c>
      <c r="E416" s="13">
        <v>0.30489114247388288</v>
      </c>
      <c r="F416" s="13">
        <v>6.5573505775932475E-2</v>
      </c>
      <c r="G416" s="13" t="s">
        <v>729</v>
      </c>
      <c r="H416" s="15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6"/>
    </row>
    <row r="417" spans="1:65">
      <c r="A417" s="30"/>
      <c r="B417" s="3" t="s">
        <v>240</v>
      </c>
      <c r="C417" s="29"/>
      <c r="D417" s="13">
        <v>8.7382303247482307E-2</v>
      </c>
      <c r="E417" s="13">
        <v>-5.6240811990950212E-2</v>
      </c>
      <c r="F417" s="13">
        <v>-5.4138898431909777E-2</v>
      </c>
      <c r="G417" s="13" t="s">
        <v>729</v>
      </c>
      <c r="H417" s="15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6"/>
    </row>
    <row r="418" spans="1:65">
      <c r="A418" s="30"/>
      <c r="B418" s="46" t="s">
        <v>241</v>
      </c>
      <c r="C418" s="47"/>
      <c r="D418" s="45">
        <v>1.34</v>
      </c>
      <c r="E418" s="45">
        <v>0.01</v>
      </c>
      <c r="F418" s="45">
        <v>0.01</v>
      </c>
      <c r="G418" s="45">
        <v>1.91</v>
      </c>
      <c r="H418" s="15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6"/>
    </row>
    <row r="419" spans="1:65">
      <c r="B419" s="31"/>
      <c r="C419" s="20"/>
      <c r="D419" s="20"/>
      <c r="E419" s="20"/>
      <c r="F419" s="20"/>
      <c r="G419" s="20"/>
      <c r="BM419" s="56"/>
    </row>
    <row r="420" spans="1:65" ht="15">
      <c r="B420" s="8" t="s">
        <v>500</v>
      </c>
      <c r="BM420" s="28" t="s">
        <v>67</v>
      </c>
    </row>
    <row r="421" spans="1:65" ht="15">
      <c r="A421" s="25" t="s">
        <v>11</v>
      </c>
      <c r="B421" s="18" t="s">
        <v>114</v>
      </c>
      <c r="C421" s="15" t="s">
        <v>115</v>
      </c>
      <c r="D421" s="16" t="s">
        <v>233</v>
      </c>
      <c r="E421" s="17" t="s">
        <v>233</v>
      </c>
      <c r="F421" s="17" t="s">
        <v>233</v>
      </c>
      <c r="G421" s="17" t="s">
        <v>233</v>
      </c>
      <c r="H421" s="17" t="s">
        <v>233</v>
      </c>
      <c r="I421" s="17" t="s">
        <v>233</v>
      </c>
      <c r="J421" s="15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 t="s">
        <v>234</v>
      </c>
      <c r="C422" s="9" t="s">
        <v>234</v>
      </c>
      <c r="D422" s="156" t="s">
        <v>245</v>
      </c>
      <c r="E422" s="158" t="s">
        <v>253</v>
      </c>
      <c r="F422" s="158" t="s">
        <v>255</v>
      </c>
      <c r="G422" s="158" t="s">
        <v>256</v>
      </c>
      <c r="H422" s="158" t="s">
        <v>265</v>
      </c>
      <c r="I422" s="158" t="s">
        <v>271</v>
      </c>
      <c r="J422" s="15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 t="s">
        <v>3</v>
      </c>
    </row>
    <row r="423" spans="1:65">
      <c r="A423" s="30"/>
      <c r="B423" s="19"/>
      <c r="C423" s="9"/>
      <c r="D423" s="10" t="s">
        <v>285</v>
      </c>
      <c r="E423" s="11" t="s">
        <v>285</v>
      </c>
      <c r="F423" s="11" t="s">
        <v>285</v>
      </c>
      <c r="G423" s="11" t="s">
        <v>285</v>
      </c>
      <c r="H423" s="11" t="s">
        <v>285</v>
      </c>
      <c r="I423" s="11" t="s">
        <v>285</v>
      </c>
      <c r="J423" s="15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2</v>
      </c>
    </row>
    <row r="424" spans="1:65">
      <c r="A424" s="30"/>
      <c r="B424" s="19"/>
      <c r="C424" s="9"/>
      <c r="D424" s="26"/>
      <c r="E424" s="26"/>
      <c r="F424" s="26"/>
      <c r="G424" s="26"/>
      <c r="H424" s="26"/>
      <c r="I424" s="26"/>
      <c r="J424" s="15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8">
        <v>1</v>
      </c>
      <c r="C425" s="14">
        <v>1</v>
      </c>
      <c r="D425" s="21">
        <v>0.5</v>
      </c>
      <c r="E425" s="21">
        <v>0.56000000000000005</v>
      </c>
      <c r="F425" s="21">
        <v>0.53</v>
      </c>
      <c r="G425" s="21">
        <v>0.5477053083672796</v>
      </c>
      <c r="H425" s="152">
        <v>0.72675949999999989</v>
      </c>
      <c r="I425" s="21">
        <v>0.54</v>
      </c>
      <c r="J425" s="15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>
        <v>1</v>
      </c>
      <c r="C426" s="9">
        <v>2</v>
      </c>
      <c r="D426" s="11">
        <v>0.5</v>
      </c>
      <c r="E426" s="11">
        <v>0.51</v>
      </c>
      <c r="F426" s="11">
        <v>0.57999999999999996</v>
      </c>
      <c r="G426" s="11">
        <v>0.51199791421344587</v>
      </c>
      <c r="H426" s="154">
        <v>0.64528750000000001</v>
      </c>
      <c r="I426" s="11">
        <v>0.54</v>
      </c>
      <c r="J426" s="15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7</v>
      </c>
    </row>
    <row r="427" spans="1:65">
      <c r="A427" s="30"/>
      <c r="B427" s="19">
        <v>1</v>
      </c>
      <c r="C427" s="9">
        <v>3</v>
      </c>
      <c r="D427" s="11">
        <v>0.5</v>
      </c>
      <c r="E427" s="11">
        <v>0.56000000000000005</v>
      </c>
      <c r="F427" s="11">
        <v>0.56999999999999995</v>
      </c>
      <c r="G427" s="11">
        <v>0.53178188331690701</v>
      </c>
      <c r="H427" s="154">
        <v>0.63956849999999998</v>
      </c>
      <c r="I427" s="11">
        <v>0.55000000000000004</v>
      </c>
      <c r="J427" s="15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16</v>
      </c>
    </row>
    <row r="428" spans="1:65">
      <c r="A428" s="30"/>
      <c r="B428" s="19">
        <v>1</v>
      </c>
      <c r="C428" s="9">
        <v>4</v>
      </c>
      <c r="D428" s="11">
        <v>0.5</v>
      </c>
      <c r="E428" s="11">
        <v>0.54</v>
      </c>
      <c r="F428" s="11">
        <v>0.55000000000000004</v>
      </c>
      <c r="G428" s="11">
        <v>0.54571559853393847</v>
      </c>
      <c r="H428" s="154">
        <v>0.72912499999999991</v>
      </c>
      <c r="I428" s="11">
        <v>0.54</v>
      </c>
      <c r="J428" s="15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0.53594492984302433</v>
      </c>
    </row>
    <row r="429" spans="1:65">
      <c r="A429" s="30"/>
      <c r="B429" s="19">
        <v>1</v>
      </c>
      <c r="C429" s="9">
        <v>5</v>
      </c>
      <c r="D429" s="11">
        <v>0.5</v>
      </c>
      <c r="E429" s="11">
        <v>0.55000000000000004</v>
      </c>
      <c r="F429" s="11">
        <v>0.56000000000000005</v>
      </c>
      <c r="G429" s="11">
        <v>0.52151145154233924</v>
      </c>
      <c r="H429" s="154">
        <v>0.62974549999999996</v>
      </c>
      <c r="I429" s="11">
        <v>0.55000000000000004</v>
      </c>
      <c r="J429" s="15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30</v>
      </c>
    </row>
    <row r="430" spans="1:65">
      <c r="A430" s="30"/>
      <c r="B430" s="19">
        <v>1</v>
      </c>
      <c r="C430" s="9">
        <v>6</v>
      </c>
      <c r="D430" s="11">
        <v>0.5</v>
      </c>
      <c r="E430" s="11">
        <v>0.52</v>
      </c>
      <c r="F430" s="11">
        <v>0.56999999999999995</v>
      </c>
      <c r="G430" s="11">
        <v>0.53963573931682396</v>
      </c>
      <c r="H430" s="154">
        <v>0.67956349999999999</v>
      </c>
      <c r="I430" s="11">
        <v>0.56000000000000005</v>
      </c>
      <c r="J430" s="15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6"/>
    </row>
    <row r="431" spans="1:65">
      <c r="A431" s="30"/>
      <c r="B431" s="20" t="s">
        <v>237</v>
      </c>
      <c r="C431" s="12"/>
      <c r="D431" s="22">
        <v>0.5</v>
      </c>
      <c r="E431" s="22">
        <v>0.53999999999999992</v>
      </c>
      <c r="F431" s="22">
        <v>0.55999999999999994</v>
      </c>
      <c r="G431" s="22">
        <v>0.53305798254845571</v>
      </c>
      <c r="H431" s="22">
        <v>0.67500824999999987</v>
      </c>
      <c r="I431" s="22">
        <v>0.54666666666666663</v>
      </c>
      <c r="J431" s="15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6"/>
    </row>
    <row r="432" spans="1:65">
      <c r="A432" s="30"/>
      <c r="B432" s="3" t="s">
        <v>238</v>
      </c>
      <c r="C432" s="29"/>
      <c r="D432" s="11">
        <v>0.5</v>
      </c>
      <c r="E432" s="11">
        <v>0.54500000000000004</v>
      </c>
      <c r="F432" s="11">
        <v>0.56499999999999995</v>
      </c>
      <c r="G432" s="11">
        <v>0.53570881131686554</v>
      </c>
      <c r="H432" s="11">
        <v>0.6624255</v>
      </c>
      <c r="I432" s="11">
        <v>0.54500000000000004</v>
      </c>
      <c r="J432" s="15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6"/>
    </row>
    <row r="433" spans="1:65">
      <c r="A433" s="30"/>
      <c r="B433" s="3" t="s">
        <v>239</v>
      </c>
      <c r="C433" s="29"/>
      <c r="D433" s="23">
        <v>0</v>
      </c>
      <c r="E433" s="23">
        <v>2.0976176963403051E-2</v>
      </c>
      <c r="F433" s="23">
        <v>1.7888543819998284E-2</v>
      </c>
      <c r="G433" s="23">
        <v>1.4117390452784113E-2</v>
      </c>
      <c r="H433" s="23">
        <v>4.4307065368572957E-2</v>
      </c>
      <c r="I433" s="23">
        <v>8.1649658092772665E-3</v>
      </c>
      <c r="J433" s="214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57"/>
    </row>
    <row r="434" spans="1:65">
      <c r="A434" s="30"/>
      <c r="B434" s="3" t="s">
        <v>87</v>
      </c>
      <c r="C434" s="29"/>
      <c r="D434" s="13">
        <v>0</v>
      </c>
      <c r="E434" s="13">
        <v>3.8844772154450098E-2</v>
      </c>
      <c r="F434" s="13">
        <v>3.194382824999694E-2</v>
      </c>
      <c r="G434" s="13">
        <v>2.6483780217100159E-2</v>
      </c>
      <c r="H434" s="13">
        <v>6.5639294584285399E-2</v>
      </c>
      <c r="I434" s="13">
        <v>1.4935913065751098E-2</v>
      </c>
      <c r="J434" s="15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6"/>
    </row>
    <row r="435" spans="1:65">
      <c r="A435" s="30"/>
      <c r="B435" s="3" t="s">
        <v>240</v>
      </c>
      <c r="C435" s="29"/>
      <c r="D435" s="13">
        <v>-6.7068327064036981E-2</v>
      </c>
      <c r="E435" s="13">
        <v>7.5662067708399672E-3</v>
      </c>
      <c r="F435" s="13">
        <v>4.4883473688278386E-2</v>
      </c>
      <c r="G435" s="13">
        <v>-5.3866491383997017E-3</v>
      </c>
      <c r="H435" s="13">
        <v>0.25947315183615327</v>
      </c>
      <c r="I435" s="13">
        <v>2.000529574331944E-2</v>
      </c>
      <c r="J435" s="15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6"/>
    </row>
    <row r="436" spans="1:65">
      <c r="A436" s="30"/>
      <c r="B436" s="46" t="s">
        <v>241</v>
      </c>
      <c r="C436" s="47"/>
      <c r="D436" s="45">
        <v>2.17</v>
      </c>
      <c r="E436" s="45">
        <v>0.17</v>
      </c>
      <c r="F436" s="45">
        <v>0.83</v>
      </c>
      <c r="G436" s="45">
        <v>0.51</v>
      </c>
      <c r="H436" s="45">
        <v>6.59</v>
      </c>
      <c r="I436" s="45">
        <v>0.17</v>
      </c>
      <c r="J436" s="15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6"/>
    </row>
    <row r="437" spans="1:65">
      <c r="B437" s="31"/>
      <c r="C437" s="20"/>
      <c r="D437" s="20"/>
      <c r="E437" s="20"/>
      <c r="F437" s="20"/>
      <c r="G437" s="20"/>
      <c r="H437" s="20"/>
      <c r="I437" s="20"/>
      <c r="BM437" s="56"/>
    </row>
    <row r="438" spans="1:65" ht="15">
      <c r="B438" s="8" t="s">
        <v>501</v>
      </c>
      <c r="BM438" s="28" t="s">
        <v>67</v>
      </c>
    </row>
    <row r="439" spans="1:65" ht="15">
      <c r="A439" s="25" t="s">
        <v>14</v>
      </c>
      <c r="B439" s="18" t="s">
        <v>114</v>
      </c>
      <c r="C439" s="15" t="s">
        <v>115</v>
      </c>
      <c r="D439" s="16" t="s">
        <v>233</v>
      </c>
      <c r="E439" s="17" t="s">
        <v>233</v>
      </c>
      <c r="F439" s="17" t="s">
        <v>233</v>
      </c>
      <c r="G439" s="17" t="s">
        <v>233</v>
      </c>
      <c r="H439" s="17" t="s">
        <v>233</v>
      </c>
      <c r="I439" s="17" t="s">
        <v>233</v>
      </c>
      <c r="J439" s="17" t="s">
        <v>233</v>
      </c>
      <c r="K439" s="17" t="s">
        <v>233</v>
      </c>
      <c r="L439" s="17" t="s">
        <v>233</v>
      </c>
      <c r="M439" s="17" t="s">
        <v>233</v>
      </c>
      <c r="N439" s="17" t="s">
        <v>233</v>
      </c>
      <c r="O439" s="17" t="s">
        <v>233</v>
      </c>
      <c r="P439" s="17" t="s">
        <v>233</v>
      </c>
      <c r="Q439" s="17" t="s">
        <v>233</v>
      </c>
      <c r="R439" s="17" t="s">
        <v>233</v>
      </c>
      <c r="S439" s="17" t="s">
        <v>233</v>
      </c>
      <c r="T439" s="17" t="s">
        <v>233</v>
      </c>
      <c r="U439" s="17" t="s">
        <v>233</v>
      </c>
      <c r="V439" s="17" t="s">
        <v>233</v>
      </c>
      <c r="W439" s="17" t="s">
        <v>233</v>
      </c>
      <c r="X439" s="17" t="s">
        <v>233</v>
      </c>
      <c r="Y439" s="17" t="s">
        <v>233</v>
      </c>
      <c r="Z439" s="159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 t="s">
        <v>234</v>
      </c>
      <c r="C440" s="9" t="s">
        <v>234</v>
      </c>
      <c r="D440" s="156" t="s">
        <v>244</v>
      </c>
      <c r="E440" s="158" t="s">
        <v>245</v>
      </c>
      <c r="F440" s="158" t="s">
        <v>246</v>
      </c>
      <c r="G440" s="158" t="s">
        <v>247</v>
      </c>
      <c r="H440" s="158" t="s">
        <v>248</v>
      </c>
      <c r="I440" s="158" t="s">
        <v>249</v>
      </c>
      <c r="J440" s="158" t="s">
        <v>250</v>
      </c>
      <c r="K440" s="158" t="s">
        <v>251</v>
      </c>
      <c r="L440" s="158" t="s">
        <v>252</v>
      </c>
      <c r="M440" s="158" t="s">
        <v>253</v>
      </c>
      <c r="N440" s="158" t="s">
        <v>254</v>
      </c>
      <c r="O440" s="158" t="s">
        <v>255</v>
      </c>
      <c r="P440" s="158" t="s">
        <v>258</v>
      </c>
      <c r="Q440" s="158" t="s">
        <v>260</v>
      </c>
      <c r="R440" s="158" t="s">
        <v>261</v>
      </c>
      <c r="S440" s="158" t="s">
        <v>263</v>
      </c>
      <c r="T440" s="158" t="s">
        <v>264</v>
      </c>
      <c r="U440" s="158" t="s">
        <v>266</v>
      </c>
      <c r="V440" s="158" t="s">
        <v>268</v>
      </c>
      <c r="W440" s="158" t="s">
        <v>269</v>
      </c>
      <c r="X440" s="158" t="s">
        <v>270</v>
      </c>
      <c r="Y440" s="158" t="s">
        <v>271</v>
      </c>
      <c r="Z440" s="159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 t="s">
        <v>3</v>
      </c>
    </row>
    <row r="441" spans="1:65">
      <c r="A441" s="30"/>
      <c r="B441" s="19"/>
      <c r="C441" s="9"/>
      <c r="D441" s="10" t="s">
        <v>118</v>
      </c>
      <c r="E441" s="11" t="s">
        <v>285</v>
      </c>
      <c r="F441" s="11" t="s">
        <v>285</v>
      </c>
      <c r="G441" s="11" t="s">
        <v>286</v>
      </c>
      <c r="H441" s="11" t="s">
        <v>286</v>
      </c>
      <c r="I441" s="11" t="s">
        <v>286</v>
      </c>
      <c r="J441" s="11" t="s">
        <v>286</v>
      </c>
      <c r="K441" s="11" t="s">
        <v>286</v>
      </c>
      <c r="L441" s="11" t="s">
        <v>286</v>
      </c>
      <c r="M441" s="11" t="s">
        <v>285</v>
      </c>
      <c r="N441" s="11" t="s">
        <v>285</v>
      </c>
      <c r="O441" s="11" t="s">
        <v>285</v>
      </c>
      <c r="P441" s="11" t="s">
        <v>118</v>
      </c>
      <c r="Q441" s="11" t="s">
        <v>285</v>
      </c>
      <c r="R441" s="11" t="s">
        <v>286</v>
      </c>
      <c r="S441" s="11" t="s">
        <v>286</v>
      </c>
      <c r="T441" s="11" t="s">
        <v>286</v>
      </c>
      <c r="U441" s="11" t="s">
        <v>285</v>
      </c>
      <c r="V441" s="11" t="s">
        <v>286</v>
      </c>
      <c r="W441" s="11" t="s">
        <v>286</v>
      </c>
      <c r="X441" s="11" t="s">
        <v>286</v>
      </c>
      <c r="Y441" s="11" t="s">
        <v>285</v>
      </c>
      <c r="Z441" s="159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2</v>
      </c>
    </row>
    <row r="442" spans="1:65">
      <c r="A442" s="30"/>
      <c r="B442" s="19"/>
      <c r="C442" s="9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159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8">
        <v>1</v>
      </c>
      <c r="C443" s="14">
        <v>1</v>
      </c>
      <c r="D443" s="152">
        <v>2</v>
      </c>
      <c r="E443" s="21">
        <v>2.1</v>
      </c>
      <c r="F443" s="21">
        <v>2.16</v>
      </c>
      <c r="G443" s="21">
        <v>2.12</v>
      </c>
      <c r="H443" s="21">
        <v>2.1800000000000002</v>
      </c>
      <c r="I443" s="21">
        <v>1.9250000000000003</v>
      </c>
      <c r="J443" s="21">
        <v>2.06</v>
      </c>
      <c r="K443" s="21">
        <v>2.11</v>
      </c>
      <c r="L443" s="21">
        <v>2.12</v>
      </c>
      <c r="M443" s="21">
        <v>2.2400000000000002</v>
      </c>
      <c r="N443" s="21">
        <v>2.13</v>
      </c>
      <c r="O443" s="21">
        <v>2.08</v>
      </c>
      <c r="P443" s="21">
        <v>2.0703302480000003</v>
      </c>
      <c r="Q443" s="21">
        <v>2.15</v>
      </c>
      <c r="R443" s="21">
        <v>1.99</v>
      </c>
      <c r="S443" s="21">
        <v>2.2290000000000001</v>
      </c>
      <c r="T443" s="21">
        <v>2.2999999999999998</v>
      </c>
      <c r="U443" s="21">
        <v>2.0779999999999998</v>
      </c>
      <c r="V443" s="21">
        <v>2.06</v>
      </c>
      <c r="W443" s="21">
        <v>2</v>
      </c>
      <c r="X443" s="21">
        <v>2.1360000000000001</v>
      </c>
      <c r="Y443" s="153">
        <v>2.6930000000000001</v>
      </c>
      <c r="Z443" s="159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>
        <v>1</v>
      </c>
      <c r="C444" s="9">
        <v>2</v>
      </c>
      <c r="D444" s="154" t="s">
        <v>108</v>
      </c>
      <c r="E444" s="11">
        <v>2</v>
      </c>
      <c r="F444" s="11">
        <v>2</v>
      </c>
      <c r="G444" s="11">
        <v>2.21</v>
      </c>
      <c r="H444" s="155">
        <v>1.9350000000000001</v>
      </c>
      <c r="I444" s="11">
        <v>1.9149999999999998</v>
      </c>
      <c r="J444" s="11">
        <v>2.04</v>
      </c>
      <c r="K444" s="11">
        <v>2.2400000000000002</v>
      </c>
      <c r="L444" s="11">
        <v>2.11</v>
      </c>
      <c r="M444" s="11">
        <v>2.2200000000000002</v>
      </c>
      <c r="N444" s="11">
        <v>2.17</v>
      </c>
      <c r="O444" s="11">
        <v>2.19</v>
      </c>
      <c r="P444" s="11">
        <v>2.082026301</v>
      </c>
      <c r="Q444" s="11">
        <v>2.19</v>
      </c>
      <c r="R444" s="11">
        <v>2.0499999999999998</v>
      </c>
      <c r="S444" s="11">
        <v>2.194</v>
      </c>
      <c r="T444" s="11">
        <v>2.2000000000000002</v>
      </c>
      <c r="U444" s="11">
        <v>2.1509999999999998</v>
      </c>
      <c r="V444" s="11">
        <v>2.02</v>
      </c>
      <c r="W444" s="11">
        <v>1.89</v>
      </c>
      <c r="X444" s="11">
        <v>2.109</v>
      </c>
      <c r="Y444" s="11">
        <v>2.0779999999999998</v>
      </c>
      <c r="Z444" s="159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33</v>
      </c>
    </row>
    <row r="445" spans="1:65">
      <c r="A445" s="30"/>
      <c r="B445" s="19">
        <v>1</v>
      </c>
      <c r="C445" s="9">
        <v>3</v>
      </c>
      <c r="D445" s="154" t="s">
        <v>108</v>
      </c>
      <c r="E445" s="11">
        <v>2.1</v>
      </c>
      <c r="F445" s="11">
        <v>2.0499999999999998</v>
      </c>
      <c r="G445" s="11">
        <v>2.2000000000000002</v>
      </c>
      <c r="H445" s="11">
        <v>2.15</v>
      </c>
      <c r="I445" s="11">
        <v>1.83</v>
      </c>
      <c r="J445" s="11">
        <v>2.09</v>
      </c>
      <c r="K445" s="11">
        <v>2.3199999999999998</v>
      </c>
      <c r="L445" s="11">
        <v>2.14</v>
      </c>
      <c r="M445" s="11">
        <v>2.27</v>
      </c>
      <c r="N445" s="11">
        <v>2.14</v>
      </c>
      <c r="O445" s="11">
        <v>2.15</v>
      </c>
      <c r="P445" s="11">
        <v>2.0884467579999999</v>
      </c>
      <c r="Q445" s="11">
        <v>2.1800000000000002</v>
      </c>
      <c r="R445" s="11">
        <v>2.0099999999999998</v>
      </c>
      <c r="S445" s="11">
        <v>2.2490000000000001</v>
      </c>
      <c r="T445" s="11">
        <v>2.2000000000000002</v>
      </c>
      <c r="U445" s="11">
        <v>2.0819999999999999</v>
      </c>
      <c r="V445" s="11">
        <v>2.15</v>
      </c>
      <c r="W445" s="11">
        <v>2.11</v>
      </c>
      <c r="X445" s="11">
        <v>2.0950000000000002</v>
      </c>
      <c r="Y445" s="11">
        <v>2.0910000000000002</v>
      </c>
      <c r="Z445" s="159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16</v>
      </c>
    </row>
    <row r="446" spans="1:65">
      <c r="A446" s="30"/>
      <c r="B446" s="19">
        <v>1</v>
      </c>
      <c r="C446" s="9">
        <v>4</v>
      </c>
      <c r="D446" s="154">
        <v>2</v>
      </c>
      <c r="E446" s="11">
        <v>2</v>
      </c>
      <c r="F446" s="11">
        <v>2.17</v>
      </c>
      <c r="G446" s="11">
        <v>2.23</v>
      </c>
      <c r="H446" s="11">
        <v>2.2000000000000002</v>
      </c>
      <c r="I446" s="11">
        <v>2.02</v>
      </c>
      <c r="J446" s="11">
        <v>2.12</v>
      </c>
      <c r="K446" s="11">
        <v>2.25</v>
      </c>
      <c r="L446" s="11">
        <v>2.11</v>
      </c>
      <c r="M446" s="11">
        <v>2.23</v>
      </c>
      <c r="N446" s="11">
        <v>2.14</v>
      </c>
      <c r="O446" s="11">
        <v>2.19</v>
      </c>
      <c r="P446" s="11">
        <v>2.0368669270000002</v>
      </c>
      <c r="Q446" s="11">
        <v>2.2000000000000002</v>
      </c>
      <c r="R446" s="11">
        <v>2</v>
      </c>
      <c r="S446" s="11">
        <v>2.145</v>
      </c>
      <c r="T446" s="11">
        <v>2.2000000000000002</v>
      </c>
      <c r="U446" s="11">
        <v>2.1360000000000001</v>
      </c>
      <c r="V446" s="11">
        <v>2.16</v>
      </c>
      <c r="W446" s="11">
        <v>1.99</v>
      </c>
      <c r="X446" s="11">
        <v>2.109</v>
      </c>
      <c r="Y446" s="11">
        <v>2.1259999999999999</v>
      </c>
      <c r="Z446" s="159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2.1179215325</v>
      </c>
    </row>
    <row r="447" spans="1:65">
      <c r="A447" s="30"/>
      <c r="B447" s="19">
        <v>1</v>
      </c>
      <c r="C447" s="9">
        <v>5</v>
      </c>
      <c r="D447" s="154" t="s">
        <v>108</v>
      </c>
      <c r="E447" s="11">
        <v>2.1</v>
      </c>
      <c r="F447" s="11">
        <v>1.99</v>
      </c>
      <c r="G447" s="11">
        <v>2.16</v>
      </c>
      <c r="H447" s="11">
        <v>2.12</v>
      </c>
      <c r="I447" s="11">
        <v>1.9450000000000001</v>
      </c>
      <c r="J447" s="11">
        <v>2.11</v>
      </c>
      <c r="K447" s="11">
        <v>2.39</v>
      </c>
      <c r="L447" s="11">
        <v>2.13</v>
      </c>
      <c r="M447" s="11">
        <v>2.2599999999999998</v>
      </c>
      <c r="N447" s="11">
        <v>2.1</v>
      </c>
      <c r="O447" s="11">
        <v>2.15</v>
      </c>
      <c r="P447" s="11">
        <v>2.0616695410000001</v>
      </c>
      <c r="Q447" s="11">
        <v>2.1800000000000002</v>
      </c>
      <c r="R447" s="11">
        <v>2.0099999999999998</v>
      </c>
      <c r="S447" s="155">
        <v>2.4209999999999998</v>
      </c>
      <c r="T447" s="11">
        <v>2.2000000000000002</v>
      </c>
      <c r="U447" s="11">
        <v>2.0350000000000001</v>
      </c>
      <c r="V447" s="11">
        <v>2.0299999999999998</v>
      </c>
      <c r="W447" s="11">
        <v>1.91</v>
      </c>
      <c r="X447" s="11">
        <v>2.1259999999999999</v>
      </c>
      <c r="Y447" s="11">
        <v>2.1389999999999998</v>
      </c>
      <c r="Z447" s="159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31</v>
      </c>
    </row>
    <row r="448" spans="1:65">
      <c r="A448" s="30"/>
      <c r="B448" s="19">
        <v>1</v>
      </c>
      <c r="C448" s="9">
        <v>6</v>
      </c>
      <c r="D448" s="154">
        <v>2</v>
      </c>
      <c r="E448" s="11">
        <v>2</v>
      </c>
      <c r="F448" s="11">
        <v>2.04</v>
      </c>
      <c r="G448" s="11">
        <v>2.25</v>
      </c>
      <c r="H448" s="11">
        <v>2.2200000000000002</v>
      </c>
      <c r="I448" s="11">
        <v>1.845</v>
      </c>
      <c r="J448" s="11">
        <v>2.2000000000000002</v>
      </c>
      <c r="K448" s="11">
        <v>2.19</v>
      </c>
      <c r="L448" s="11">
        <v>2.13</v>
      </c>
      <c r="M448" s="11">
        <v>2.2799999999999998</v>
      </c>
      <c r="N448" s="11">
        <v>2.11</v>
      </c>
      <c r="O448" s="11">
        <v>2.19</v>
      </c>
      <c r="P448" s="11">
        <v>2.0291733199999999</v>
      </c>
      <c r="Q448" s="11">
        <v>2.16</v>
      </c>
      <c r="R448" s="11">
        <v>2.02</v>
      </c>
      <c r="S448" s="11">
        <v>2.2010000000000001</v>
      </c>
      <c r="T448" s="11">
        <v>2.2000000000000002</v>
      </c>
      <c r="U448" s="11">
        <v>2.0630000000000002</v>
      </c>
      <c r="V448" s="11">
        <v>2.1800000000000002</v>
      </c>
      <c r="W448" s="11">
        <v>1.9299999999999997</v>
      </c>
      <c r="X448" s="11">
        <v>2.1230000000000002</v>
      </c>
      <c r="Y448" s="155">
        <v>2.843</v>
      </c>
      <c r="Z448" s="159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6"/>
    </row>
    <row r="449" spans="1:65">
      <c r="A449" s="30"/>
      <c r="B449" s="20" t="s">
        <v>237</v>
      </c>
      <c r="C449" s="12"/>
      <c r="D449" s="22">
        <v>2</v>
      </c>
      <c r="E449" s="22">
        <v>2.0499999999999998</v>
      </c>
      <c r="F449" s="22">
        <v>2.0683333333333334</v>
      </c>
      <c r="G449" s="22">
        <v>2.1949999999999998</v>
      </c>
      <c r="H449" s="22">
        <v>2.1341666666666668</v>
      </c>
      <c r="I449" s="22">
        <v>1.9133333333333333</v>
      </c>
      <c r="J449" s="22">
        <v>2.1033333333333331</v>
      </c>
      <c r="K449" s="22">
        <v>2.25</v>
      </c>
      <c r="L449" s="22">
        <v>2.1233333333333331</v>
      </c>
      <c r="M449" s="22">
        <v>2.25</v>
      </c>
      <c r="N449" s="22">
        <v>2.1316666666666664</v>
      </c>
      <c r="O449" s="22">
        <v>2.1583333333333332</v>
      </c>
      <c r="P449" s="22">
        <v>2.061418849166667</v>
      </c>
      <c r="Q449" s="22">
        <v>2.1766666666666663</v>
      </c>
      <c r="R449" s="22">
        <v>2.0133333333333332</v>
      </c>
      <c r="S449" s="22">
        <v>2.2398333333333333</v>
      </c>
      <c r="T449" s="22">
        <v>2.2166666666666668</v>
      </c>
      <c r="U449" s="22">
        <v>2.0908333333333333</v>
      </c>
      <c r="V449" s="22">
        <v>2.1</v>
      </c>
      <c r="W449" s="22">
        <v>1.9716666666666667</v>
      </c>
      <c r="X449" s="22">
        <v>2.1163333333333334</v>
      </c>
      <c r="Y449" s="22">
        <v>2.3283333333333331</v>
      </c>
      <c r="Z449" s="159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6"/>
    </row>
    <row r="450" spans="1:65">
      <c r="A450" s="30"/>
      <c r="B450" s="3" t="s">
        <v>238</v>
      </c>
      <c r="C450" s="29"/>
      <c r="D450" s="11">
        <v>2</v>
      </c>
      <c r="E450" s="11">
        <v>2.0499999999999998</v>
      </c>
      <c r="F450" s="11">
        <v>2.0449999999999999</v>
      </c>
      <c r="G450" s="11">
        <v>2.2050000000000001</v>
      </c>
      <c r="H450" s="11">
        <v>2.165</v>
      </c>
      <c r="I450" s="11">
        <v>1.92</v>
      </c>
      <c r="J450" s="11">
        <v>2.0999999999999996</v>
      </c>
      <c r="K450" s="11">
        <v>2.2450000000000001</v>
      </c>
      <c r="L450" s="11">
        <v>2.125</v>
      </c>
      <c r="M450" s="11">
        <v>2.25</v>
      </c>
      <c r="N450" s="11">
        <v>2.1349999999999998</v>
      </c>
      <c r="O450" s="11">
        <v>2.17</v>
      </c>
      <c r="P450" s="11">
        <v>2.0659998945</v>
      </c>
      <c r="Q450" s="11">
        <v>2.1800000000000002</v>
      </c>
      <c r="R450" s="11">
        <v>2.0099999999999998</v>
      </c>
      <c r="S450" s="11">
        <v>2.2149999999999999</v>
      </c>
      <c r="T450" s="11">
        <v>2.2000000000000002</v>
      </c>
      <c r="U450" s="11">
        <v>2.08</v>
      </c>
      <c r="V450" s="11">
        <v>2.105</v>
      </c>
      <c r="W450" s="11">
        <v>1.96</v>
      </c>
      <c r="X450" s="11">
        <v>2.1160000000000001</v>
      </c>
      <c r="Y450" s="11">
        <v>2.1324999999999998</v>
      </c>
      <c r="Z450" s="159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6"/>
    </row>
    <row r="451" spans="1:65">
      <c r="A451" s="30"/>
      <c r="B451" s="3" t="s">
        <v>239</v>
      </c>
      <c r="C451" s="29"/>
      <c r="D451" s="23">
        <v>0</v>
      </c>
      <c r="E451" s="23">
        <v>5.4772255750516662E-2</v>
      </c>
      <c r="F451" s="23">
        <v>7.8336879352362956E-2</v>
      </c>
      <c r="G451" s="23">
        <v>4.7644516998286326E-2</v>
      </c>
      <c r="H451" s="23">
        <v>0.10384684235289331</v>
      </c>
      <c r="I451" s="23">
        <v>6.9474215840602829E-2</v>
      </c>
      <c r="J451" s="23">
        <v>5.6095157247900401E-2</v>
      </c>
      <c r="K451" s="23">
        <v>9.7775252492642586E-2</v>
      </c>
      <c r="L451" s="23">
        <v>1.2110601416390025E-2</v>
      </c>
      <c r="M451" s="23">
        <v>2.3664319132398335E-2</v>
      </c>
      <c r="N451" s="23">
        <v>2.4832774042918893E-2</v>
      </c>
      <c r="O451" s="23">
        <v>4.3089055068156953E-2</v>
      </c>
      <c r="P451" s="23">
        <v>2.3988421523078878E-2</v>
      </c>
      <c r="Q451" s="23">
        <v>1.8618986725025304E-2</v>
      </c>
      <c r="R451" s="23">
        <v>2.0655911179772841E-2</v>
      </c>
      <c r="S451" s="23">
        <v>9.5524691397913739E-2</v>
      </c>
      <c r="T451" s="23">
        <v>4.0824829046386159E-2</v>
      </c>
      <c r="U451" s="23">
        <v>4.426021539336044E-2</v>
      </c>
      <c r="V451" s="23">
        <v>7.1274118724821922E-2</v>
      </c>
      <c r="W451" s="23">
        <v>8.0601902376226012E-2</v>
      </c>
      <c r="X451" s="23">
        <v>1.4746751054610849E-2</v>
      </c>
      <c r="Y451" s="23">
        <v>0.34457026375859323</v>
      </c>
      <c r="Z451" s="214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57"/>
    </row>
    <row r="452" spans="1:65">
      <c r="A452" s="30"/>
      <c r="B452" s="3" t="s">
        <v>87</v>
      </c>
      <c r="C452" s="29"/>
      <c r="D452" s="13">
        <v>0</v>
      </c>
      <c r="E452" s="13">
        <v>2.6718173536837399E-2</v>
      </c>
      <c r="F452" s="13">
        <v>3.7874397752955501E-2</v>
      </c>
      <c r="G452" s="13">
        <v>2.1705930295346846E-2</v>
      </c>
      <c r="H452" s="13">
        <v>4.8659199852976169E-2</v>
      </c>
      <c r="I452" s="13">
        <v>3.6310565770349912E-2</v>
      </c>
      <c r="J452" s="13">
        <v>2.6669646869049324E-2</v>
      </c>
      <c r="K452" s="13">
        <v>4.3455667774507815E-2</v>
      </c>
      <c r="L452" s="13">
        <v>5.7035799449246596E-3</v>
      </c>
      <c r="M452" s="13">
        <v>1.0517475169954816E-2</v>
      </c>
      <c r="N452" s="13">
        <v>1.1649463976349755E-2</v>
      </c>
      <c r="O452" s="13">
        <v>1.996404095821944E-2</v>
      </c>
      <c r="P452" s="13">
        <v>1.1636849800212241E-2</v>
      </c>
      <c r="Q452" s="13">
        <v>8.553898954835517E-3</v>
      </c>
      <c r="R452" s="13">
        <v>1.0259558532999756E-2</v>
      </c>
      <c r="S452" s="13">
        <v>4.2648124740492774E-2</v>
      </c>
      <c r="T452" s="13">
        <v>1.8417216111151651E-2</v>
      </c>
      <c r="U452" s="13">
        <v>2.116869608291452E-2</v>
      </c>
      <c r="V452" s="13">
        <v>3.3940056535629488E-2</v>
      </c>
      <c r="W452" s="13">
        <v>4.0880085736040239E-2</v>
      </c>
      <c r="X452" s="13">
        <v>6.9680663354595284E-3</v>
      </c>
      <c r="Y452" s="13">
        <v>0.14799009180755615</v>
      </c>
      <c r="Z452" s="159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6"/>
    </row>
    <row r="453" spans="1:65">
      <c r="A453" s="30"/>
      <c r="B453" s="3" t="s">
        <v>240</v>
      </c>
      <c r="C453" s="29"/>
      <c r="D453" s="13">
        <v>-5.5677951562636552E-2</v>
      </c>
      <c r="E453" s="13">
        <v>-3.206990035170254E-2</v>
      </c>
      <c r="F453" s="13">
        <v>-2.3413614907693336E-2</v>
      </c>
      <c r="G453" s="13">
        <v>3.6393448160006336E-2</v>
      </c>
      <c r="H453" s="13">
        <v>7.670319186703356E-3</v>
      </c>
      <c r="I453" s="13">
        <v>-9.6598573661588971E-2</v>
      </c>
      <c r="J453" s="13">
        <v>-6.8879790600395729E-3</v>
      </c>
      <c r="K453" s="13">
        <v>6.2362304492033838E-2</v>
      </c>
      <c r="L453" s="13">
        <v>2.5552414243339427E-3</v>
      </c>
      <c r="M453" s="13">
        <v>6.2362304492033838E-2</v>
      </c>
      <c r="N453" s="13">
        <v>6.489916626156278E-3</v>
      </c>
      <c r="O453" s="13">
        <v>1.9080877271987928E-2</v>
      </c>
      <c r="P453" s="13">
        <v>-2.6678364833770396E-2</v>
      </c>
      <c r="Q453" s="13">
        <v>2.7737162715997021E-2</v>
      </c>
      <c r="R453" s="13">
        <v>-4.9382471239720838E-2</v>
      </c>
      <c r="S453" s="13">
        <v>5.7562000745810638E-2</v>
      </c>
      <c r="T453" s="13">
        <v>4.6623603684744497E-2</v>
      </c>
      <c r="U453" s="13">
        <v>-1.2789991862772965E-2</v>
      </c>
      <c r="V453" s="13">
        <v>-8.4618491407684182E-3</v>
      </c>
      <c r="W453" s="13">
        <v>-6.9055847248832514E-2</v>
      </c>
      <c r="X453" s="13">
        <v>-7.4988574519652129E-4</v>
      </c>
      <c r="Y453" s="13">
        <v>9.9348251389163922E-2</v>
      </c>
      <c r="Z453" s="159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6"/>
    </row>
    <row r="454" spans="1:65">
      <c r="A454" s="30"/>
      <c r="B454" s="46" t="s">
        <v>241</v>
      </c>
      <c r="C454" s="47"/>
      <c r="D454" s="45" t="s">
        <v>242</v>
      </c>
      <c r="E454" s="45">
        <v>0.8</v>
      </c>
      <c r="F454" s="45">
        <v>0.6</v>
      </c>
      <c r="G454" s="45">
        <v>0.78</v>
      </c>
      <c r="H454" s="45">
        <v>0.12</v>
      </c>
      <c r="I454" s="45">
        <v>2.29</v>
      </c>
      <c r="J454" s="45">
        <v>0.22</v>
      </c>
      <c r="K454" s="45">
        <v>1.38</v>
      </c>
      <c r="L454" s="45">
        <v>0</v>
      </c>
      <c r="M454" s="45">
        <v>1.38</v>
      </c>
      <c r="N454" s="45">
        <v>0.09</v>
      </c>
      <c r="O454" s="45">
        <v>0.38</v>
      </c>
      <c r="P454" s="45">
        <v>0.67</v>
      </c>
      <c r="Q454" s="45">
        <v>0.57999999999999996</v>
      </c>
      <c r="R454" s="45">
        <v>1.2</v>
      </c>
      <c r="S454" s="45">
        <v>1.27</v>
      </c>
      <c r="T454" s="45">
        <v>1.02</v>
      </c>
      <c r="U454" s="45">
        <v>0.35</v>
      </c>
      <c r="V454" s="45">
        <v>0.25</v>
      </c>
      <c r="W454" s="45">
        <v>1.65</v>
      </c>
      <c r="X454" s="45">
        <v>0.08</v>
      </c>
      <c r="Y454" s="45">
        <v>2.23</v>
      </c>
      <c r="Z454" s="159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6"/>
    </row>
    <row r="455" spans="1:65">
      <c r="B455" s="3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BM455" s="56"/>
    </row>
    <row r="456" spans="1:65" ht="15">
      <c r="B456" s="8" t="s">
        <v>502</v>
      </c>
      <c r="BM456" s="28" t="s">
        <v>67</v>
      </c>
    </row>
    <row r="457" spans="1:65" ht="15">
      <c r="A457" s="25" t="s">
        <v>54</v>
      </c>
      <c r="B457" s="18" t="s">
        <v>114</v>
      </c>
      <c r="C457" s="15" t="s">
        <v>115</v>
      </c>
      <c r="D457" s="16" t="s">
        <v>233</v>
      </c>
      <c r="E457" s="17" t="s">
        <v>233</v>
      </c>
      <c r="F457" s="17" t="s">
        <v>233</v>
      </c>
      <c r="G457" s="17" t="s">
        <v>233</v>
      </c>
      <c r="H457" s="17" t="s">
        <v>233</v>
      </c>
      <c r="I457" s="17" t="s">
        <v>233</v>
      </c>
      <c r="J457" s="17" t="s">
        <v>233</v>
      </c>
      <c r="K457" s="17" t="s">
        <v>233</v>
      </c>
      <c r="L457" s="17" t="s">
        <v>233</v>
      </c>
      <c r="M457" s="17" t="s">
        <v>233</v>
      </c>
      <c r="N457" s="17" t="s">
        <v>233</v>
      </c>
      <c r="O457" s="17" t="s">
        <v>233</v>
      </c>
      <c r="P457" s="17" t="s">
        <v>233</v>
      </c>
      <c r="Q457" s="17" t="s">
        <v>233</v>
      </c>
      <c r="R457" s="17" t="s">
        <v>233</v>
      </c>
      <c r="S457" s="17" t="s">
        <v>233</v>
      </c>
      <c r="T457" s="17" t="s">
        <v>233</v>
      </c>
      <c r="U457" s="17" t="s">
        <v>233</v>
      </c>
      <c r="V457" s="17" t="s">
        <v>233</v>
      </c>
      <c r="W457" s="17" t="s">
        <v>233</v>
      </c>
      <c r="X457" s="17" t="s">
        <v>233</v>
      </c>
      <c r="Y457" s="17" t="s">
        <v>233</v>
      </c>
      <c r="Z457" s="17" t="s">
        <v>233</v>
      </c>
      <c r="AA457" s="17" t="s">
        <v>233</v>
      </c>
      <c r="AB457" s="17" t="s">
        <v>233</v>
      </c>
      <c r="AC457" s="17" t="s">
        <v>233</v>
      </c>
      <c r="AD457" s="17" t="s">
        <v>233</v>
      </c>
      <c r="AE457" s="17" t="s">
        <v>233</v>
      </c>
      <c r="AF457" s="17" t="s">
        <v>233</v>
      </c>
      <c r="AG457" s="159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1</v>
      </c>
    </row>
    <row r="458" spans="1:65">
      <c r="A458" s="30"/>
      <c r="B458" s="19" t="s">
        <v>234</v>
      </c>
      <c r="C458" s="9" t="s">
        <v>234</v>
      </c>
      <c r="D458" s="156" t="s">
        <v>244</v>
      </c>
      <c r="E458" s="158" t="s">
        <v>245</v>
      </c>
      <c r="F458" s="158" t="s">
        <v>246</v>
      </c>
      <c r="G458" s="158" t="s">
        <v>247</v>
      </c>
      <c r="H458" s="158" t="s">
        <v>248</v>
      </c>
      <c r="I458" s="158" t="s">
        <v>249</v>
      </c>
      <c r="J458" s="158" t="s">
        <v>250</v>
      </c>
      <c r="K458" s="158" t="s">
        <v>251</v>
      </c>
      <c r="L458" s="158" t="s">
        <v>252</v>
      </c>
      <c r="M458" s="158" t="s">
        <v>253</v>
      </c>
      <c r="N458" s="158" t="s">
        <v>254</v>
      </c>
      <c r="O458" s="158" t="s">
        <v>255</v>
      </c>
      <c r="P458" s="158" t="s">
        <v>256</v>
      </c>
      <c r="Q458" s="158" t="s">
        <v>257</v>
      </c>
      <c r="R458" s="158" t="s">
        <v>258</v>
      </c>
      <c r="S458" s="158" t="s">
        <v>259</v>
      </c>
      <c r="T458" s="158" t="s">
        <v>260</v>
      </c>
      <c r="U458" s="158" t="s">
        <v>261</v>
      </c>
      <c r="V458" s="158" t="s">
        <v>262</v>
      </c>
      <c r="W458" s="158" t="s">
        <v>263</v>
      </c>
      <c r="X458" s="158" t="s">
        <v>264</v>
      </c>
      <c r="Y458" s="158" t="s">
        <v>265</v>
      </c>
      <c r="Z458" s="158" t="s">
        <v>266</v>
      </c>
      <c r="AA458" s="158" t="s">
        <v>267</v>
      </c>
      <c r="AB458" s="158" t="s">
        <v>268</v>
      </c>
      <c r="AC458" s="158" t="s">
        <v>269</v>
      </c>
      <c r="AD458" s="158" t="s">
        <v>270</v>
      </c>
      <c r="AE458" s="158" t="s">
        <v>235</v>
      </c>
      <c r="AF458" s="158" t="s">
        <v>271</v>
      </c>
      <c r="AG458" s="159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 t="s">
        <v>1</v>
      </c>
    </row>
    <row r="459" spans="1:65">
      <c r="A459" s="30"/>
      <c r="B459" s="19"/>
      <c r="C459" s="9"/>
      <c r="D459" s="10" t="s">
        <v>118</v>
      </c>
      <c r="E459" s="11" t="s">
        <v>285</v>
      </c>
      <c r="F459" s="11" t="s">
        <v>285</v>
      </c>
      <c r="G459" s="11" t="s">
        <v>286</v>
      </c>
      <c r="H459" s="11" t="s">
        <v>286</v>
      </c>
      <c r="I459" s="11" t="s">
        <v>286</v>
      </c>
      <c r="J459" s="11" t="s">
        <v>286</v>
      </c>
      <c r="K459" s="11" t="s">
        <v>286</v>
      </c>
      <c r="L459" s="11" t="s">
        <v>286</v>
      </c>
      <c r="M459" s="11" t="s">
        <v>118</v>
      </c>
      <c r="N459" s="11" t="s">
        <v>285</v>
      </c>
      <c r="O459" s="11" t="s">
        <v>118</v>
      </c>
      <c r="P459" s="11" t="s">
        <v>285</v>
      </c>
      <c r="Q459" s="11" t="s">
        <v>286</v>
      </c>
      <c r="R459" s="11" t="s">
        <v>118</v>
      </c>
      <c r="S459" s="11" t="s">
        <v>118</v>
      </c>
      <c r="T459" s="11" t="s">
        <v>118</v>
      </c>
      <c r="U459" s="11" t="s">
        <v>286</v>
      </c>
      <c r="V459" s="11" t="s">
        <v>285</v>
      </c>
      <c r="W459" s="11" t="s">
        <v>286</v>
      </c>
      <c r="X459" s="11" t="s">
        <v>286</v>
      </c>
      <c r="Y459" s="11" t="s">
        <v>118</v>
      </c>
      <c r="Z459" s="11" t="s">
        <v>286</v>
      </c>
      <c r="AA459" s="11" t="s">
        <v>118</v>
      </c>
      <c r="AB459" s="11" t="s">
        <v>286</v>
      </c>
      <c r="AC459" s="11" t="s">
        <v>286</v>
      </c>
      <c r="AD459" s="11" t="s">
        <v>286</v>
      </c>
      <c r="AE459" s="11" t="s">
        <v>118</v>
      </c>
      <c r="AF459" s="11" t="s">
        <v>285</v>
      </c>
      <c r="AG459" s="159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2</v>
      </c>
    </row>
    <row r="460" spans="1:65">
      <c r="A460" s="30"/>
      <c r="B460" s="19"/>
      <c r="C460" s="9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159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</v>
      </c>
    </row>
    <row r="461" spans="1:65">
      <c r="A461" s="30"/>
      <c r="B461" s="18">
        <v>1</v>
      </c>
      <c r="C461" s="14">
        <v>1</v>
      </c>
      <c r="D461" s="21">
        <v>2.85</v>
      </c>
      <c r="E461" s="21">
        <v>2.68</v>
      </c>
      <c r="F461" s="21">
        <v>2.81</v>
      </c>
      <c r="G461" s="21">
        <v>2.94</v>
      </c>
      <c r="H461" s="21">
        <v>2.84</v>
      </c>
      <c r="I461" s="21">
        <v>2.81</v>
      </c>
      <c r="J461" s="21">
        <v>2.94</v>
      </c>
      <c r="K461" s="152">
        <v>3</v>
      </c>
      <c r="L461" s="152">
        <v>2.68</v>
      </c>
      <c r="M461" s="21">
        <v>2.8069999999999999</v>
      </c>
      <c r="N461" s="21">
        <v>3.04</v>
      </c>
      <c r="O461" s="21">
        <v>2.9396</v>
      </c>
      <c r="P461" s="21">
        <v>2.8476576011283368</v>
      </c>
      <c r="Q461" s="152">
        <v>2.2909999999999999</v>
      </c>
      <c r="R461" s="21">
        <v>2.8223533168293775</v>
      </c>
      <c r="S461" s="21">
        <v>2.89</v>
      </c>
      <c r="T461" s="21">
        <v>3</v>
      </c>
      <c r="U461" s="21">
        <v>2.78</v>
      </c>
      <c r="V461" s="153">
        <v>3.0509999999999997</v>
      </c>
      <c r="W461" s="21">
        <v>2.6787999999999998</v>
      </c>
      <c r="X461" s="21">
        <v>2.89</v>
      </c>
      <c r="Y461" s="152">
        <v>2.6356000000000002</v>
      </c>
      <c r="Z461" s="21">
        <v>2.83</v>
      </c>
      <c r="AA461" s="152">
        <v>3.04</v>
      </c>
      <c r="AB461" s="21">
        <v>2.9</v>
      </c>
      <c r="AC461" s="21">
        <v>2.8</v>
      </c>
      <c r="AD461" s="21">
        <v>2.94</v>
      </c>
      <c r="AE461" s="21">
        <v>2.89</v>
      </c>
      <c r="AF461" s="21">
        <v>2.87</v>
      </c>
      <c r="AG461" s="159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>
        <v>1</v>
      </c>
      <c r="C462" s="9">
        <v>2</v>
      </c>
      <c r="D462" s="11">
        <v>2.89</v>
      </c>
      <c r="E462" s="155">
        <v>3.2</v>
      </c>
      <c r="F462" s="155">
        <v>2.67</v>
      </c>
      <c r="G462" s="11">
        <v>2.95</v>
      </c>
      <c r="H462" s="11">
        <v>2.79</v>
      </c>
      <c r="I462" s="11">
        <v>2.77</v>
      </c>
      <c r="J462" s="11">
        <v>2.82</v>
      </c>
      <c r="K462" s="154">
        <v>3.05</v>
      </c>
      <c r="L462" s="154">
        <v>2.59</v>
      </c>
      <c r="M462" s="11">
        <v>2.8187000000000002</v>
      </c>
      <c r="N462" s="11">
        <v>3.05</v>
      </c>
      <c r="O462" s="11">
        <v>2.9579999999999997</v>
      </c>
      <c r="P462" s="11">
        <v>2.7977902312369269</v>
      </c>
      <c r="Q462" s="154">
        <v>2.855</v>
      </c>
      <c r="R462" s="11">
        <v>2.8238602566308284</v>
      </c>
      <c r="S462" s="11">
        <v>2.89</v>
      </c>
      <c r="T462" s="11">
        <v>3.09</v>
      </c>
      <c r="U462" s="11">
        <v>2.77</v>
      </c>
      <c r="V462" s="11">
        <v>2.7890000000000001</v>
      </c>
      <c r="W462" s="11">
        <v>2.7328000000000001</v>
      </c>
      <c r="X462" s="11">
        <v>2.86</v>
      </c>
      <c r="Y462" s="154">
        <v>2.6316999999999999</v>
      </c>
      <c r="Z462" s="11">
        <v>2.84</v>
      </c>
      <c r="AA462" s="154">
        <v>3.07</v>
      </c>
      <c r="AB462" s="11">
        <v>2.91</v>
      </c>
      <c r="AC462" s="11">
        <v>2.8</v>
      </c>
      <c r="AD462" s="11">
        <v>2.91</v>
      </c>
      <c r="AE462" s="11">
        <v>2.9</v>
      </c>
      <c r="AF462" s="11">
        <v>2.83</v>
      </c>
      <c r="AG462" s="159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e">
        <v>#N/A</v>
      </c>
    </row>
    <row r="463" spans="1:65">
      <c r="A463" s="30"/>
      <c r="B463" s="19">
        <v>1</v>
      </c>
      <c r="C463" s="9">
        <v>3</v>
      </c>
      <c r="D463" s="11">
        <v>2.88</v>
      </c>
      <c r="E463" s="11">
        <v>3.03</v>
      </c>
      <c r="F463" s="11">
        <v>2.86</v>
      </c>
      <c r="G463" s="11">
        <v>2.96</v>
      </c>
      <c r="H463" s="11">
        <v>2.82</v>
      </c>
      <c r="I463" s="11">
        <v>2.77</v>
      </c>
      <c r="J463" s="11">
        <v>2.78</v>
      </c>
      <c r="K463" s="154">
        <v>3.09</v>
      </c>
      <c r="L463" s="154">
        <v>2.64</v>
      </c>
      <c r="M463" s="11">
        <v>2.8146999999999998</v>
      </c>
      <c r="N463" s="11">
        <v>3.03</v>
      </c>
      <c r="O463" s="11">
        <v>2.8971</v>
      </c>
      <c r="P463" s="11">
        <v>2.7958037117624461</v>
      </c>
      <c r="Q463" s="154">
        <v>2.6720000000000002</v>
      </c>
      <c r="R463" s="11">
        <v>2.8753461936177205</v>
      </c>
      <c r="S463" s="11">
        <v>2.88</v>
      </c>
      <c r="T463" s="11">
        <v>3.05</v>
      </c>
      <c r="U463" s="11">
        <v>2.78</v>
      </c>
      <c r="V463" s="11">
        <v>2.8653999999999997</v>
      </c>
      <c r="W463" s="11">
        <v>2.6995999999999998</v>
      </c>
      <c r="X463" s="11">
        <v>2.87</v>
      </c>
      <c r="Y463" s="154">
        <v>2.6048</v>
      </c>
      <c r="Z463" s="11">
        <v>2.82</v>
      </c>
      <c r="AA463" s="154">
        <v>3.05</v>
      </c>
      <c r="AB463" s="11">
        <v>2.96</v>
      </c>
      <c r="AC463" s="11">
        <v>2.79</v>
      </c>
      <c r="AD463" s="11">
        <v>2.92</v>
      </c>
      <c r="AE463" s="11">
        <v>2.87</v>
      </c>
      <c r="AF463" s="11">
        <v>2.86</v>
      </c>
      <c r="AG463" s="159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16</v>
      </c>
    </row>
    <row r="464" spans="1:65">
      <c r="A464" s="30"/>
      <c r="B464" s="19">
        <v>1</v>
      </c>
      <c r="C464" s="9">
        <v>4</v>
      </c>
      <c r="D464" s="11">
        <v>2.9</v>
      </c>
      <c r="E464" s="11">
        <v>2.63</v>
      </c>
      <c r="F464" s="11">
        <v>2.86</v>
      </c>
      <c r="G464" s="11">
        <v>2.96</v>
      </c>
      <c r="H464" s="11">
        <v>2.81</v>
      </c>
      <c r="I464" s="11">
        <v>2.83</v>
      </c>
      <c r="J464" s="11">
        <v>2.83</v>
      </c>
      <c r="K464" s="154">
        <v>3.01</v>
      </c>
      <c r="L464" s="154">
        <v>2.63</v>
      </c>
      <c r="M464" s="11">
        <v>2.7921</v>
      </c>
      <c r="N464" s="11">
        <v>3.07</v>
      </c>
      <c r="O464" s="11">
        <v>2.8961000000000001</v>
      </c>
      <c r="P464" s="11">
        <v>2.7051483982830158</v>
      </c>
      <c r="Q464" s="154">
        <v>2.3039999999999998</v>
      </c>
      <c r="R464" s="11">
        <v>2.858494277002122</v>
      </c>
      <c r="S464" s="11">
        <v>2.9</v>
      </c>
      <c r="T464" s="11">
        <v>3.04</v>
      </c>
      <c r="U464" s="11">
        <v>2.82</v>
      </c>
      <c r="V464" s="11">
        <v>2.8635000000000002</v>
      </c>
      <c r="W464" s="11">
        <v>2.7197</v>
      </c>
      <c r="X464" s="11">
        <v>2.93</v>
      </c>
      <c r="Y464" s="154">
        <v>2.65</v>
      </c>
      <c r="Z464" s="11">
        <v>2.86</v>
      </c>
      <c r="AA464" s="154">
        <v>3.06</v>
      </c>
      <c r="AB464" s="11">
        <v>2.96</v>
      </c>
      <c r="AC464" s="11">
        <v>2.75</v>
      </c>
      <c r="AD464" s="11">
        <v>2.89</v>
      </c>
      <c r="AE464" s="11">
        <v>2.84</v>
      </c>
      <c r="AF464" s="11">
        <v>2.9</v>
      </c>
      <c r="AG464" s="159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2.864853488802185</v>
      </c>
    </row>
    <row r="465" spans="1:65">
      <c r="A465" s="30"/>
      <c r="B465" s="19">
        <v>1</v>
      </c>
      <c r="C465" s="9">
        <v>5</v>
      </c>
      <c r="D465" s="11">
        <v>2.85</v>
      </c>
      <c r="E465" s="155">
        <v>3.3000000000000003</v>
      </c>
      <c r="F465" s="11">
        <v>2.82</v>
      </c>
      <c r="G465" s="11">
        <v>2.98</v>
      </c>
      <c r="H465" s="11">
        <v>2.81</v>
      </c>
      <c r="I465" s="11">
        <v>2.84</v>
      </c>
      <c r="J465" s="11">
        <v>2.76</v>
      </c>
      <c r="K465" s="154">
        <v>3.2</v>
      </c>
      <c r="L465" s="154">
        <v>2.66</v>
      </c>
      <c r="M465" s="11">
        <v>2.8219000000000003</v>
      </c>
      <c r="N465" s="11">
        <v>3</v>
      </c>
      <c r="O465" s="11">
        <v>2.8462999999999998</v>
      </c>
      <c r="P465" s="11">
        <v>2.6883851666208756</v>
      </c>
      <c r="Q465" s="154">
        <v>2.3730000000000002</v>
      </c>
      <c r="R465" s="11">
        <v>2.7926570471554801</v>
      </c>
      <c r="S465" s="11">
        <v>2.88</v>
      </c>
      <c r="T465" s="11">
        <v>3.0300000000000002</v>
      </c>
      <c r="U465" s="11">
        <v>2.81</v>
      </c>
      <c r="V465" s="11">
        <v>2.8456999999999999</v>
      </c>
      <c r="W465" s="11">
        <v>2.7646000000000002</v>
      </c>
      <c r="X465" s="11">
        <v>2.97</v>
      </c>
      <c r="Y465" s="154">
        <v>2.6471</v>
      </c>
      <c r="Z465" s="11">
        <v>2.83</v>
      </c>
      <c r="AA465" s="154">
        <v>3</v>
      </c>
      <c r="AB465" s="11">
        <v>2.92</v>
      </c>
      <c r="AC465" s="11">
        <v>2.78</v>
      </c>
      <c r="AD465" s="11">
        <v>2.91</v>
      </c>
      <c r="AE465" s="11">
        <v>2.88</v>
      </c>
      <c r="AF465" s="11">
        <v>2.89</v>
      </c>
      <c r="AG465" s="159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32</v>
      </c>
    </row>
    <row r="466" spans="1:65">
      <c r="A466" s="30"/>
      <c r="B466" s="19">
        <v>1</v>
      </c>
      <c r="C466" s="9">
        <v>6</v>
      </c>
      <c r="D466" s="11">
        <v>2.9</v>
      </c>
      <c r="E466" s="11">
        <v>3.07</v>
      </c>
      <c r="F466" s="11">
        <v>2.81</v>
      </c>
      <c r="G466" s="11">
        <v>2.95</v>
      </c>
      <c r="H466" s="11">
        <v>2.84</v>
      </c>
      <c r="I466" s="11">
        <v>2.79</v>
      </c>
      <c r="J466" s="11">
        <v>2.88</v>
      </c>
      <c r="K466" s="154">
        <v>2.98</v>
      </c>
      <c r="L466" s="154">
        <v>2.5299999999999998</v>
      </c>
      <c r="M466" s="11">
        <v>2.8087</v>
      </c>
      <c r="N466" s="11">
        <v>2.98</v>
      </c>
      <c r="O466" s="11">
        <v>2.8812000000000002</v>
      </c>
      <c r="P466" s="11">
        <v>2.7907052590376189</v>
      </c>
      <c r="Q466" s="154">
        <v>2.581</v>
      </c>
      <c r="R466" s="11">
        <v>2.8913609282099322</v>
      </c>
      <c r="S466" s="11">
        <v>2.89</v>
      </c>
      <c r="T466" s="11">
        <v>2.97</v>
      </c>
      <c r="U466" s="11">
        <v>2.84</v>
      </c>
      <c r="V466" s="11">
        <v>2.8975999999999997</v>
      </c>
      <c r="W466" s="11">
        <v>2.7519999999999998</v>
      </c>
      <c r="X466" s="11">
        <v>2.88</v>
      </c>
      <c r="Y466" s="154">
        <v>2.6821000000000002</v>
      </c>
      <c r="Z466" s="11">
        <v>2.79</v>
      </c>
      <c r="AA466" s="154">
        <v>3.11</v>
      </c>
      <c r="AB466" s="11">
        <v>3</v>
      </c>
      <c r="AC466" s="11">
        <v>2.78</v>
      </c>
      <c r="AD466" s="11">
        <v>2.93</v>
      </c>
      <c r="AE466" s="11">
        <v>2.91</v>
      </c>
      <c r="AF466" s="11">
        <v>2.92</v>
      </c>
      <c r="AG466" s="159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6"/>
    </row>
    <row r="467" spans="1:65">
      <c r="A467" s="30"/>
      <c r="B467" s="20" t="s">
        <v>237</v>
      </c>
      <c r="C467" s="12"/>
      <c r="D467" s="22">
        <v>2.8783333333333334</v>
      </c>
      <c r="E467" s="22">
        <v>2.9849999999999999</v>
      </c>
      <c r="F467" s="22">
        <v>2.8049999999999997</v>
      </c>
      <c r="G467" s="22">
        <v>2.956666666666667</v>
      </c>
      <c r="H467" s="22">
        <v>2.8183333333333334</v>
      </c>
      <c r="I467" s="22">
        <v>2.8016666666666663</v>
      </c>
      <c r="J467" s="22">
        <v>2.8349999999999995</v>
      </c>
      <c r="K467" s="22">
        <v>3.0550000000000002</v>
      </c>
      <c r="L467" s="22">
        <v>2.6216666666666666</v>
      </c>
      <c r="M467" s="22">
        <v>2.810516666666667</v>
      </c>
      <c r="N467" s="22">
        <v>3.0283333333333329</v>
      </c>
      <c r="O467" s="22">
        <v>2.9030499999999999</v>
      </c>
      <c r="P467" s="22">
        <v>2.7709150613448696</v>
      </c>
      <c r="Q467" s="22">
        <v>2.5126666666666666</v>
      </c>
      <c r="R467" s="22">
        <v>2.8440120032409095</v>
      </c>
      <c r="S467" s="22">
        <v>2.8883333333333336</v>
      </c>
      <c r="T467" s="22">
        <v>3.03</v>
      </c>
      <c r="U467" s="22">
        <v>2.8000000000000003</v>
      </c>
      <c r="V467" s="22">
        <v>2.8853666666666666</v>
      </c>
      <c r="W467" s="22">
        <v>2.7245833333333334</v>
      </c>
      <c r="X467" s="22">
        <v>2.9000000000000004</v>
      </c>
      <c r="Y467" s="22">
        <v>2.6418833333333334</v>
      </c>
      <c r="Z467" s="22">
        <v>2.8283333333333331</v>
      </c>
      <c r="AA467" s="22">
        <v>3.0550000000000002</v>
      </c>
      <c r="AB467" s="22">
        <v>2.9416666666666664</v>
      </c>
      <c r="AC467" s="22">
        <v>2.7833333333333332</v>
      </c>
      <c r="AD467" s="22">
        <v>2.9166666666666665</v>
      </c>
      <c r="AE467" s="22">
        <v>2.8816666666666664</v>
      </c>
      <c r="AF467" s="22">
        <v>2.8783333333333339</v>
      </c>
      <c r="AG467" s="159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6"/>
    </row>
    <row r="468" spans="1:65">
      <c r="A468" s="30"/>
      <c r="B468" s="3" t="s">
        <v>238</v>
      </c>
      <c r="C468" s="29"/>
      <c r="D468" s="11">
        <v>2.8849999999999998</v>
      </c>
      <c r="E468" s="11">
        <v>3.05</v>
      </c>
      <c r="F468" s="11">
        <v>2.8149999999999999</v>
      </c>
      <c r="G468" s="11">
        <v>2.9550000000000001</v>
      </c>
      <c r="H468" s="11">
        <v>2.8149999999999999</v>
      </c>
      <c r="I468" s="11">
        <v>2.8</v>
      </c>
      <c r="J468" s="11">
        <v>2.8250000000000002</v>
      </c>
      <c r="K468" s="11">
        <v>3.03</v>
      </c>
      <c r="L468" s="11">
        <v>2.6349999999999998</v>
      </c>
      <c r="M468" s="11">
        <v>2.8117000000000001</v>
      </c>
      <c r="N468" s="11">
        <v>3.0350000000000001</v>
      </c>
      <c r="O468" s="11">
        <v>2.8966000000000003</v>
      </c>
      <c r="P468" s="11">
        <v>2.7932544854000323</v>
      </c>
      <c r="Q468" s="11">
        <v>2.4770000000000003</v>
      </c>
      <c r="R468" s="11">
        <v>2.8411772668164752</v>
      </c>
      <c r="S468" s="11">
        <v>2.89</v>
      </c>
      <c r="T468" s="11">
        <v>3.0350000000000001</v>
      </c>
      <c r="U468" s="11">
        <v>2.7949999999999999</v>
      </c>
      <c r="V468" s="11">
        <v>2.8644499999999997</v>
      </c>
      <c r="W468" s="11">
        <v>2.7262500000000003</v>
      </c>
      <c r="X468" s="11">
        <v>2.8849999999999998</v>
      </c>
      <c r="Y468" s="11">
        <v>2.6413500000000001</v>
      </c>
      <c r="Z468" s="11">
        <v>2.83</v>
      </c>
      <c r="AA468" s="11">
        <v>3.0549999999999997</v>
      </c>
      <c r="AB468" s="11">
        <v>2.94</v>
      </c>
      <c r="AC468" s="11">
        <v>2.7850000000000001</v>
      </c>
      <c r="AD468" s="11">
        <v>2.915</v>
      </c>
      <c r="AE468" s="11">
        <v>2.8849999999999998</v>
      </c>
      <c r="AF468" s="11">
        <v>2.88</v>
      </c>
      <c r="AG468" s="159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6"/>
    </row>
    <row r="469" spans="1:65">
      <c r="A469" s="30"/>
      <c r="B469" s="3" t="s">
        <v>239</v>
      </c>
      <c r="C469" s="29"/>
      <c r="D469" s="23">
        <v>2.3166067138525342E-2</v>
      </c>
      <c r="E469" s="23">
        <v>0.27340446228984638</v>
      </c>
      <c r="F469" s="23">
        <v>7.0071392165419383E-2</v>
      </c>
      <c r="G469" s="23">
        <v>1.3662601021279433E-2</v>
      </c>
      <c r="H469" s="23">
        <v>1.940790217067943E-2</v>
      </c>
      <c r="I469" s="23">
        <v>2.9944392908634244E-2</v>
      </c>
      <c r="J469" s="23">
        <v>6.6257075093909837E-2</v>
      </c>
      <c r="K469" s="23">
        <v>8.1178814970409699E-2</v>
      </c>
      <c r="L469" s="23">
        <v>5.4191020166321671E-2</v>
      </c>
      <c r="M469" s="23">
        <v>1.0666661458332134E-2</v>
      </c>
      <c r="N469" s="23">
        <v>3.3115957885386058E-2</v>
      </c>
      <c r="O469" s="23">
        <v>4.0341281585988265E-2</v>
      </c>
      <c r="P469" s="23">
        <v>6.1252308539214033E-2</v>
      </c>
      <c r="Q469" s="23">
        <v>0.22778644969942061</v>
      </c>
      <c r="R469" s="23">
        <v>3.7272004342759603E-2</v>
      </c>
      <c r="S469" s="23">
        <v>7.527726527090846E-3</v>
      </c>
      <c r="T469" s="23">
        <v>4.1472882706655327E-2</v>
      </c>
      <c r="U469" s="23">
        <v>2.7568097504180437E-2</v>
      </c>
      <c r="V469" s="23">
        <v>8.8680159374386794E-2</v>
      </c>
      <c r="W469" s="23">
        <v>3.2139223180821783E-2</v>
      </c>
      <c r="X469" s="23">
        <v>4.1952353926806164E-2</v>
      </c>
      <c r="Y469" s="23">
        <v>2.5411919775307584E-2</v>
      </c>
      <c r="Z469" s="23">
        <v>2.3166067138525356E-2</v>
      </c>
      <c r="AA469" s="23">
        <v>3.619392214170767E-2</v>
      </c>
      <c r="AB469" s="23">
        <v>3.8166302763912911E-2</v>
      </c>
      <c r="AC469" s="23">
        <v>1.8618986725025207E-2</v>
      </c>
      <c r="AD469" s="23">
        <v>1.7511900715418211E-2</v>
      </c>
      <c r="AE469" s="23">
        <v>2.4832774042918969E-2</v>
      </c>
      <c r="AF469" s="23">
        <v>3.1885210782848283E-2</v>
      </c>
      <c r="AG469" s="214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57"/>
    </row>
    <row r="470" spans="1:65">
      <c r="A470" s="30"/>
      <c r="B470" s="3" t="s">
        <v>87</v>
      </c>
      <c r="C470" s="29"/>
      <c r="D470" s="13">
        <v>8.048430968798613E-3</v>
      </c>
      <c r="E470" s="13">
        <v>9.1592784686715709E-2</v>
      </c>
      <c r="F470" s="13">
        <v>2.4980888472520283E-2</v>
      </c>
      <c r="G470" s="13">
        <v>4.6209473578171694E-3</v>
      </c>
      <c r="H470" s="13">
        <v>6.886304732352252E-3</v>
      </c>
      <c r="I470" s="13">
        <v>1.0688064095883729E-2</v>
      </c>
      <c r="J470" s="13">
        <v>2.3371102325894125E-2</v>
      </c>
      <c r="K470" s="13">
        <v>2.6572443525502355E-2</v>
      </c>
      <c r="L470" s="13">
        <v>2.0670446344432932E-2</v>
      </c>
      <c r="M470" s="13">
        <v>3.7952671068779047E-3</v>
      </c>
      <c r="N470" s="13">
        <v>1.0935374095339371E-2</v>
      </c>
      <c r="O470" s="13">
        <v>1.3896171814466946E-2</v>
      </c>
      <c r="P470" s="13">
        <v>2.2105444296616258E-2</v>
      </c>
      <c r="Q470" s="13">
        <v>9.0655259896293694E-2</v>
      </c>
      <c r="R470" s="13">
        <v>1.3105431446943995E-2</v>
      </c>
      <c r="S470" s="13">
        <v>2.6062526925877132E-3</v>
      </c>
      <c r="T470" s="13">
        <v>1.3687420035199779E-2</v>
      </c>
      <c r="U470" s="13">
        <v>9.8457491086358685E-3</v>
      </c>
      <c r="V470" s="13">
        <v>3.073445063286704E-2</v>
      </c>
      <c r="W470" s="13">
        <v>1.1796014013453475E-2</v>
      </c>
      <c r="X470" s="13">
        <v>1.4466328940277986E-2</v>
      </c>
      <c r="Y470" s="13">
        <v>9.6188652446074132E-3</v>
      </c>
      <c r="Z470" s="13">
        <v>8.1907131898145049E-3</v>
      </c>
      <c r="AA470" s="13">
        <v>1.1847437689593345E-2</v>
      </c>
      <c r="AB470" s="13">
        <v>1.297438054297323E-2</v>
      </c>
      <c r="AC470" s="13">
        <v>6.6894563083922899E-3</v>
      </c>
      <c r="AD470" s="13">
        <v>6.0040802452862438E-3</v>
      </c>
      <c r="AE470" s="13">
        <v>8.6175040056398981E-3</v>
      </c>
      <c r="AF470" s="13">
        <v>1.1077664429478266E-2</v>
      </c>
      <c r="AG470" s="159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6"/>
    </row>
    <row r="471" spans="1:65">
      <c r="A471" s="30"/>
      <c r="B471" s="3" t="s">
        <v>240</v>
      </c>
      <c r="C471" s="29"/>
      <c r="D471" s="13">
        <v>4.7052474354576379E-3</v>
      </c>
      <c r="E471" s="13">
        <v>4.1938099685526753E-2</v>
      </c>
      <c r="F471" s="13">
        <v>-2.089233848646499E-2</v>
      </c>
      <c r="G471" s="13">
        <v>3.2048123306602117E-2</v>
      </c>
      <c r="H471" s="13">
        <v>-1.6238231955206239E-2</v>
      </c>
      <c r="I471" s="13">
        <v>-2.2055865119279705E-2</v>
      </c>
      <c r="J471" s="13">
        <v>-1.0420598791133107E-2</v>
      </c>
      <c r="K471" s="13">
        <v>6.6372158974634665E-2</v>
      </c>
      <c r="L471" s="13">
        <v>-8.4886303291271115E-2</v>
      </c>
      <c r="M471" s="13">
        <v>-1.8966701909156503E-2</v>
      </c>
      <c r="N471" s="13">
        <v>5.7063945912117164E-2</v>
      </c>
      <c r="O471" s="13">
        <v>1.3332797417778375E-2</v>
      </c>
      <c r="P471" s="13">
        <v>-3.2789958657394314E-2</v>
      </c>
      <c r="Q471" s="13">
        <v>-0.12293362418431042</v>
      </c>
      <c r="R471" s="13">
        <v>-7.2748870553899225E-3</v>
      </c>
      <c r="S471" s="13">
        <v>8.195827333901784E-3</v>
      </c>
      <c r="T471" s="13">
        <v>5.7645709228524522E-2</v>
      </c>
      <c r="U471" s="13">
        <v>-2.263762843568673E-2</v>
      </c>
      <c r="V471" s="13">
        <v>7.1602886306965097E-3</v>
      </c>
      <c r="W471" s="13">
        <v>-4.8962418503118443E-2</v>
      </c>
      <c r="X471" s="13">
        <v>1.2268170548753066E-2</v>
      </c>
      <c r="Y471" s="13">
        <v>-7.7829514263250132E-2</v>
      </c>
      <c r="Z471" s="13">
        <v>-1.2747652056762315E-2</v>
      </c>
      <c r="AA471" s="13">
        <v>6.6372158974634665E-2</v>
      </c>
      <c r="AB471" s="13">
        <v>2.6812253458936119E-2</v>
      </c>
      <c r="AC471" s="13">
        <v>-2.8455261599760195E-2</v>
      </c>
      <c r="AD471" s="13">
        <v>1.8085803712826198E-2</v>
      </c>
      <c r="AE471" s="13">
        <v>5.8687740682721312E-3</v>
      </c>
      <c r="AF471" s="13">
        <v>4.70524743545786E-3</v>
      </c>
      <c r="AG471" s="159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6"/>
    </row>
    <row r="472" spans="1:65">
      <c r="A472" s="30"/>
      <c r="B472" s="46" t="s">
        <v>241</v>
      </c>
      <c r="C472" s="47"/>
      <c r="D472" s="45">
        <v>0</v>
      </c>
      <c r="E472" s="45">
        <v>0.98</v>
      </c>
      <c r="F472" s="45">
        <v>0.67</v>
      </c>
      <c r="G472" s="45">
        <v>0.72</v>
      </c>
      <c r="H472" s="45">
        <v>0.55000000000000004</v>
      </c>
      <c r="I472" s="45">
        <v>0.7</v>
      </c>
      <c r="J472" s="45">
        <v>0.4</v>
      </c>
      <c r="K472" s="45">
        <v>1.62</v>
      </c>
      <c r="L472" s="45">
        <v>2.36</v>
      </c>
      <c r="M472" s="45">
        <v>0.62</v>
      </c>
      <c r="N472" s="45">
        <v>1.38</v>
      </c>
      <c r="O472" s="45">
        <v>0.23</v>
      </c>
      <c r="P472" s="45">
        <v>0.99</v>
      </c>
      <c r="Q472" s="45">
        <v>3.36</v>
      </c>
      <c r="R472" s="45">
        <v>0.32</v>
      </c>
      <c r="S472" s="45">
        <v>0.09</v>
      </c>
      <c r="T472" s="45">
        <v>1.39</v>
      </c>
      <c r="U472" s="45">
        <v>0.72</v>
      </c>
      <c r="V472" s="45">
        <v>0.06</v>
      </c>
      <c r="W472" s="45">
        <v>1.41</v>
      </c>
      <c r="X472" s="45">
        <v>0.2</v>
      </c>
      <c r="Y472" s="45">
        <v>2.17</v>
      </c>
      <c r="Z472" s="45">
        <v>0.46</v>
      </c>
      <c r="AA472" s="45">
        <v>1.62</v>
      </c>
      <c r="AB472" s="45">
        <v>0.57999999999999996</v>
      </c>
      <c r="AC472" s="45">
        <v>0.87</v>
      </c>
      <c r="AD472" s="45">
        <v>0.35</v>
      </c>
      <c r="AE472" s="45">
        <v>0.03</v>
      </c>
      <c r="AF472" s="45">
        <v>0</v>
      </c>
      <c r="AG472" s="159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6"/>
    </row>
    <row r="473" spans="1:65">
      <c r="B473" s="3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BM473" s="56"/>
    </row>
    <row r="474" spans="1:65" ht="15">
      <c r="B474" s="8" t="s">
        <v>503</v>
      </c>
      <c r="BM474" s="28" t="s">
        <v>67</v>
      </c>
    </row>
    <row r="475" spans="1:65" ht="15">
      <c r="A475" s="25" t="s">
        <v>17</v>
      </c>
      <c r="B475" s="18" t="s">
        <v>114</v>
      </c>
      <c r="C475" s="15" t="s">
        <v>115</v>
      </c>
      <c r="D475" s="16" t="s">
        <v>233</v>
      </c>
      <c r="E475" s="17" t="s">
        <v>233</v>
      </c>
      <c r="F475" s="17" t="s">
        <v>233</v>
      </c>
      <c r="G475" s="17" t="s">
        <v>233</v>
      </c>
      <c r="H475" s="17" t="s">
        <v>233</v>
      </c>
      <c r="I475" s="17" t="s">
        <v>233</v>
      </c>
      <c r="J475" s="17" t="s">
        <v>233</v>
      </c>
      <c r="K475" s="17" t="s">
        <v>233</v>
      </c>
      <c r="L475" s="17" t="s">
        <v>233</v>
      </c>
      <c r="M475" s="17" t="s">
        <v>233</v>
      </c>
      <c r="N475" s="17" t="s">
        <v>233</v>
      </c>
      <c r="O475" s="17" t="s">
        <v>233</v>
      </c>
      <c r="P475" s="17" t="s">
        <v>233</v>
      </c>
      <c r="Q475" s="17" t="s">
        <v>233</v>
      </c>
      <c r="R475" s="17" t="s">
        <v>233</v>
      </c>
      <c r="S475" s="17" t="s">
        <v>233</v>
      </c>
      <c r="T475" s="17" t="s">
        <v>233</v>
      </c>
      <c r="U475" s="17" t="s">
        <v>233</v>
      </c>
      <c r="V475" s="17" t="s">
        <v>233</v>
      </c>
      <c r="W475" s="17" t="s">
        <v>233</v>
      </c>
      <c r="X475" s="17" t="s">
        <v>233</v>
      </c>
      <c r="Y475" s="17" t="s">
        <v>233</v>
      </c>
      <c r="Z475" s="17" t="s">
        <v>233</v>
      </c>
      <c r="AA475" s="17" t="s">
        <v>233</v>
      </c>
      <c r="AB475" s="17" t="s">
        <v>233</v>
      </c>
      <c r="AC475" s="159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>
        <v>1</v>
      </c>
    </row>
    <row r="476" spans="1:65">
      <c r="A476" s="30"/>
      <c r="B476" s="19" t="s">
        <v>234</v>
      </c>
      <c r="C476" s="9" t="s">
        <v>234</v>
      </c>
      <c r="D476" s="156" t="s">
        <v>244</v>
      </c>
      <c r="E476" s="158" t="s">
        <v>245</v>
      </c>
      <c r="F476" s="158" t="s">
        <v>246</v>
      </c>
      <c r="G476" s="158" t="s">
        <v>247</v>
      </c>
      <c r="H476" s="158" t="s">
        <v>248</v>
      </c>
      <c r="I476" s="158" t="s">
        <v>249</v>
      </c>
      <c r="J476" s="158" t="s">
        <v>250</v>
      </c>
      <c r="K476" s="158" t="s">
        <v>251</v>
      </c>
      <c r="L476" s="158" t="s">
        <v>252</v>
      </c>
      <c r="M476" s="158" t="s">
        <v>253</v>
      </c>
      <c r="N476" s="158" t="s">
        <v>254</v>
      </c>
      <c r="O476" s="158" t="s">
        <v>255</v>
      </c>
      <c r="P476" s="158" t="s">
        <v>256</v>
      </c>
      <c r="Q476" s="158" t="s">
        <v>259</v>
      </c>
      <c r="R476" s="158" t="s">
        <v>261</v>
      </c>
      <c r="S476" s="158" t="s">
        <v>262</v>
      </c>
      <c r="T476" s="158" t="s">
        <v>263</v>
      </c>
      <c r="U476" s="158" t="s">
        <v>264</v>
      </c>
      <c r="V476" s="158" t="s">
        <v>266</v>
      </c>
      <c r="W476" s="158" t="s">
        <v>267</v>
      </c>
      <c r="X476" s="158" t="s">
        <v>268</v>
      </c>
      <c r="Y476" s="158" t="s">
        <v>269</v>
      </c>
      <c r="Z476" s="158" t="s">
        <v>270</v>
      </c>
      <c r="AA476" s="158" t="s">
        <v>235</v>
      </c>
      <c r="AB476" s="158" t="s">
        <v>271</v>
      </c>
      <c r="AC476" s="159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 t="s">
        <v>3</v>
      </c>
    </row>
    <row r="477" spans="1:65">
      <c r="A477" s="30"/>
      <c r="B477" s="19"/>
      <c r="C477" s="9"/>
      <c r="D477" s="10" t="s">
        <v>118</v>
      </c>
      <c r="E477" s="11" t="s">
        <v>285</v>
      </c>
      <c r="F477" s="11" t="s">
        <v>285</v>
      </c>
      <c r="G477" s="11" t="s">
        <v>286</v>
      </c>
      <c r="H477" s="11" t="s">
        <v>286</v>
      </c>
      <c r="I477" s="11" t="s">
        <v>286</v>
      </c>
      <c r="J477" s="11" t="s">
        <v>286</v>
      </c>
      <c r="K477" s="11" t="s">
        <v>286</v>
      </c>
      <c r="L477" s="11" t="s">
        <v>286</v>
      </c>
      <c r="M477" s="11" t="s">
        <v>285</v>
      </c>
      <c r="N477" s="11" t="s">
        <v>285</v>
      </c>
      <c r="O477" s="11" t="s">
        <v>118</v>
      </c>
      <c r="P477" s="11" t="s">
        <v>285</v>
      </c>
      <c r="Q477" s="11" t="s">
        <v>118</v>
      </c>
      <c r="R477" s="11" t="s">
        <v>286</v>
      </c>
      <c r="S477" s="11" t="s">
        <v>285</v>
      </c>
      <c r="T477" s="11" t="s">
        <v>286</v>
      </c>
      <c r="U477" s="11" t="s">
        <v>286</v>
      </c>
      <c r="V477" s="11" t="s">
        <v>285</v>
      </c>
      <c r="W477" s="11" t="s">
        <v>118</v>
      </c>
      <c r="X477" s="11" t="s">
        <v>286</v>
      </c>
      <c r="Y477" s="11" t="s">
        <v>286</v>
      </c>
      <c r="Z477" s="11" t="s">
        <v>286</v>
      </c>
      <c r="AA477" s="11" t="s">
        <v>118</v>
      </c>
      <c r="AB477" s="11" t="s">
        <v>286</v>
      </c>
      <c r="AC477" s="159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</v>
      </c>
    </row>
    <row r="478" spans="1:65">
      <c r="A478" s="30"/>
      <c r="B478" s="19"/>
      <c r="C478" s="9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159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8">
        <v>1</v>
      </c>
      <c r="C479" s="14">
        <v>1</v>
      </c>
      <c r="D479" s="229">
        <v>37</v>
      </c>
      <c r="E479" s="229">
        <v>25.3</v>
      </c>
      <c r="F479" s="229">
        <v>27.2</v>
      </c>
      <c r="G479" s="229">
        <v>34.5</v>
      </c>
      <c r="H479" s="229">
        <v>27.8</v>
      </c>
      <c r="I479" s="229">
        <v>29.9</v>
      </c>
      <c r="J479" s="229">
        <v>34.1</v>
      </c>
      <c r="K479" s="229">
        <v>31.2</v>
      </c>
      <c r="L479" s="229">
        <v>40.700000000000003</v>
      </c>
      <c r="M479" s="229">
        <v>43.41</v>
      </c>
      <c r="N479" s="229">
        <v>27.6</v>
      </c>
      <c r="O479" s="229">
        <v>42</v>
      </c>
      <c r="P479" s="229">
        <v>31.082426844749168</v>
      </c>
      <c r="Q479" s="229">
        <v>37.72</v>
      </c>
      <c r="R479" s="229">
        <v>41</v>
      </c>
      <c r="S479" s="229">
        <v>25.68</v>
      </c>
      <c r="T479" s="229">
        <v>28.9</v>
      </c>
      <c r="U479" s="229">
        <v>34</v>
      </c>
      <c r="V479" s="229">
        <v>38.03</v>
      </c>
      <c r="W479" s="229">
        <v>39</v>
      </c>
      <c r="X479" s="229">
        <v>44.1</v>
      </c>
      <c r="Y479" s="229">
        <v>30.3</v>
      </c>
      <c r="Z479" s="229">
        <v>37.200000000000003</v>
      </c>
      <c r="AA479" s="229">
        <v>34.6</v>
      </c>
      <c r="AB479" s="229">
        <v>38</v>
      </c>
      <c r="AC479" s="222"/>
      <c r="AD479" s="223"/>
      <c r="AE479" s="223"/>
      <c r="AF479" s="223"/>
      <c r="AG479" s="223"/>
      <c r="AH479" s="223"/>
      <c r="AI479" s="223"/>
      <c r="AJ479" s="223"/>
      <c r="AK479" s="223"/>
      <c r="AL479" s="223"/>
      <c r="AM479" s="223"/>
      <c r="AN479" s="223"/>
      <c r="AO479" s="223"/>
      <c r="AP479" s="223"/>
      <c r="AQ479" s="223"/>
      <c r="AR479" s="223"/>
      <c r="AS479" s="223"/>
      <c r="AT479" s="223"/>
      <c r="AU479" s="223"/>
      <c r="AV479" s="223"/>
      <c r="AW479" s="223"/>
      <c r="AX479" s="223"/>
      <c r="AY479" s="223"/>
      <c r="AZ479" s="223"/>
      <c r="BA479" s="223"/>
      <c r="BB479" s="223"/>
      <c r="BC479" s="223"/>
      <c r="BD479" s="223"/>
      <c r="BE479" s="223"/>
      <c r="BF479" s="223"/>
      <c r="BG479" s="223"/>
      <c r="BH479" s="223"/>
      <c r="BI479" s="223"/>
      <c r="BJ479" s="223"/>
      <c r="BK479" s="223"/>
      <c r="BL479" s="223"/>
      <c r="BM479" s="224">
        <v>1</v>
      </c>
    </row>
    <row r="480" spans="1:65">
      <c r="A480" s="30"/>
      <c r="B480" s="19">
        <v>1</v>
      </c>
      <c r="C480" s="9">
        <v>2</v>
      </c>
      <c r="D480" s="228">
        <v>38</v>
      </c>
      <c r="E480" s="228">
        <v>28.6</v>
      </c>
      <c r="F480" s="228">
        <v>29.8</v>
      </c>
      <c r="G480" s="228">
        <v>37.5</v>
      </c>
      <c r="H480" s="228">
        <v>26.8</v>
      </c>
      <c r="I480" s="228">
        <v>32.5</v>
      </c>
      <c r="J480" s="228">
        <v>33.799999999999997</v>
      </c>
      <c r="K480" s="228">
        <v>34.299999999999997</v>
      </c>
      <c r="L480" s="228">
        <v>41.8</v>
      </c>
      <c r="M480" s="228">
        <v>41.08</v>
      </c>
      <c r="N480" s="228">
        <v>23.9</v>
      </c>
      <c r="O480" s="228">
        <v>42</v>
      </c>
      <c r="P480" s="228">
        <v>30.358160918008121</v>
      </c>
      <c r="Q480" s="228">
        <v>38.74</v>
      </c>
      <c r="R480" s="228">
        <v>40</v>
      </c>
      <c r="S480" s="228">
        <v>25.36</v>
      </c>
      <c r="T480" s="228">
        <v>29.7</v>
      </c>
      <c r="U480" s="228">
        <v>34.200000000000003</v>
      </c>
      <c r="V480" s="228">
        <v>38.18</v>
      </c>
      <c r="W480" s="228">
        <v>38</v>
      </c>
      <c r="X480" s="228">
        <v>45</v>
      </c>
      <c r="Y480" s="228">
        <v>24.3</v>
      </c>
      <c r="Z480" s="228">
        <v>39.6</v>
      </c>
      <c r="AA480" s="228">
        <v>36.5</v>
      </c>
      <c r="AB480" s="228">
        <v>39</v>
      </c>
      <c r="AC480" s="222"/>
      <c r="AD480" s="223"/>
      <c r="AE480" s="223"/>
      <c r="AF480" s="223"/>
      <c r="AG480" s="223"/>
      <c r="AH480" s="223"/>
      <c r="AI480" s="223"/>
      <c r="AJ480" s="223"/>
      <c r="AK480" s="223"/>
      <c r="AL480" s="223"/>
      <c r="AM480" s="223"/>
      <c r="AN480" s="223"/>
      <c r="AO480" s="223"/>
      <c r="AP480" s="223"/>
      <c r="AQ480" s="223"/>
      <c r="AR480" s="223"/>
      <c r="AS480" s="223"/>
      <c r="AT480" s="223"/>
      <c r="AU480" s="223"/>
      <c r="AV480" s="223"/>
      <c r="AW480" s="223"/>
      <c r="AX480" s="223"/>
      <c r="AY480" s="223"/>
      <c r="AZ480" s="223"/>
      <c r="BA480" s="223"/>
      <c r="BB480" s="223"/>
      <c r="BC480" s="223"/>
      <c r="BD480" s="223"/>
      <c r="BE480" s="223"/>
      <c r="BF480" s="223"/>
      <c r="BG480" s="223"/>
      <c r="BH480" s="223"/>
      <c r="BI480" s="223"/>
      <c r="BJ480" s="223"/>
      <c r="BK480" s="223"/>
      <c r="BL480" s="223"/>
      <c r="BM480" s="224">
        <v>34</v>
      </c>
    </row>
    <row r="481" spans="1:65">
      <c r="A481" s="30"/>
      <c r="B481" s="19">
        <v>1</v>
      </c>
      <c r="C481" s="9">
        <v>3</v>
      </c>
      <c r="D481" s="228">
        <v>38</v>
      </c>
      <c r="E481" s="228">
        <v>27.4</v>
      </c>
      <c r="F481" s="228">
        <v>30</v>
      </c>
      <c r="G481" s="228">
        <v>36.1</v>
      </c>
      <c r="H481" s="228">
        <v>27</v>
      </c>
      <c r="I481" s="228">
        <v>23.4</v>
      </c>
      <c r="J481" s="228">
        <v>34.1</v>
      </c>
      <c r="K481" s="228">
        <v>34.1</v>
      </c>
      <c r="L481" s="228">
        <v>40.700000000000003</v>
      </c>
      <c r="M481" s="228">
        <v>43.55</v>
      </c>
      <c r="N481" s="228">
        <v>27.5</v>
      </c>
      <c r="O481" s="228">
        <v>41</v>
      </c>
      <c r="P481" s="228">
        <v>31.186472566614526</v>
      </c>
      <c r="Q481" s="228">
        <v>38.14</v>
      </c>
      <c r="R481" s="228">
        <v>40</v>
      </c>
      <c r="S481" s="228">
        <v>25.45</v>
      </c>
      <c r="T481" s="228">
        <v>29.2</v>
      </c>
      <c r="U481" s="228">
        <v>33</v>
      </c>
      <c r="V481" s="228">
        <v>37.619999999999997</v>
      </c>
      <c r="W481" s="228">
        <v>39</v>
      </c>
      <c r="X481" s="228">
        <v>48.9</v>
      </c>
      <c r="Y481" s="228">
        <v>32.700000000000003</v>
      </c>
      <c r="Z481" s="228">
        <v>37.5</v>
      </c>
      <c r="AA481" s="228">
        <v>35.6</v>
      </c>
      <c r="AB481" s="228">
        <v>38</v>
      </c>
      <c r="AC481" s="222"/>
      <c r="AD481" s="223"/>
      <c r="AE481" s="223"/>
      <c r="AF481" s="223"/>
      <c r="AG481" s="223"/>
      <c r="AH481" s="223"/>
      <c r="AI481" s="223"/>
      <c r="AJ481" s="223"/>
      <c r="AK481" s="223"/>
      <c r="AL481" s="223"/>
      <c r="AM481" s="223"/>
      <c r="AN481" s="223"/>
      <c r="AO481" s="223"/>
      <c r="AP481" s="223"/>
      <c r="AQ481" s="223"/>
      <c r="AR481" s="223"/>
      <c r="AS481" s="223"/>
      <c r="AT481" s="223"/>
      <c r="AU481" s="223"/>
      <c r="AV481" s="223"/>
      <c r="AW481" s="223"/>
      <c r="AX481" s="223"/>
      <c r="AY481" s="223"/>
      <c r="AZ481" s="223"/>
      <c r="BA481" s="223"/>
      <c r="BB481" s="223"/>
      <c r="BC481" s="223"/>
      <c r="BD481" s="223"/>
      <c r="BE481" s="223"/>
      <c r="BF481" s="223"/>
      <c r="BG481" s="223"/>
      <c r="BH481" s="223"/>
      <c r="BI481" s="223"/>
      <c r="BJ481" s="223"/>
      <c r="BK481" s="223"/>
      <c r="BL481" s="223"/>
      <c r="BM481" s="224">
        <v>16</v>
      </c>
    </row>
    <row r="482" spans="1:65">
      <c r="A482" s="30"/>
      <c r="B482" s="19">
        <v>1</v>
      </c>
      <c r="C482" s="9">
        <v>4</v>
      </c>
      <c r="D482" s="228">
        <v>37</v>
      </c>
      <c r="E482" s="228">
        <v>24.7</v>
      </c>
      <c r="F482" s="228">
        <v>28.8</v>
      </c>
      <c r="G482" s="228">
        <v>38.700000000000003</v>
      </c>
      <c r="H482" s="228">
        <v>32.5</v>
      </c>
      <c r="I482" s="228">
        <v>29.4</v>
      </c>
      <c r="J482" s="228">
        <v>34.799999999999997</v>
      </c>
      <c r="K482" s="228">
        <v>31.100000000000005</v>
      </c>
      <c r="L482" s="228">
        <v>41.4</v>
      </c>
      <c r="M482" s="228">
        <v>42.11</v>
      </c>
      <c r="N482" s="228">
        <v>26.6</v>
      </c>
      <c r="O482" s="228">
        <v>40</v>
      </c>
      <c r="P482" s="228">
        <v>30.24348389231297</v>
      </c>
      <c r="Q482" s="228">
        <v>37.22</v>
      </c>
      <c r="R482" s="228">
        <v>43</v>
      </c>
      <c r="S482" s="228">
        <v>25.51</v>
      </c>
      <c r="T482" s="228">
        <v>29.6</v>
      </c>
      <c r="U482" s="228">
        <v>34.299999999999997</v>
      </c>
      <c r="V482" s="241">
        <v>34.630000000000003</v>
      </c>
      <c r="W482" s="228">
        <v>38</v>
      </c>
      <c r="X482" s="228">
        <v>49.2</v>
      </c>
      <c r="Y482" s="228">
        <v>28.8</v>
      </c>
      <c r="Z482" s="228">
        <v>36.4</v>
      </c>
      <c r="AA482" s="228">
        <v>36.299999999999997</v>
      </c>
      <c r="AB482" s="228">
        <v>38</v>
      </c>
      <c r="AC482" s="222"/>
      <c r="AD482" s="223"/>
      <c r="AE482" s="223"/>
      <c r="AF482" s="223"/>
      <c r="AG482" s="223"/>
      <c r="AH482" s="223"/>
      <c r="AI482" s="223"/>
      <c r="AJ482" s="223"/>
      <c r="AK482" s="223"/>
      <c r="AL482" s="223"/>
      <c r="AM482" s="223"/>
      <c r="AN482" s="223"/>
      <c r="AO482" s="223"/>
      <c r="AP482" s="223"/>
      <c r="AQ482" s="223"/>
      <c r="AR482" s="223"/>
      <c r="AS482" s="223"/>
      <c r="AT482" s="223"/>
      <c r="AU482" s="223"/>
      <c r="AV482" s="223"/>
      <c r="AW482" s="223"/>
      <c r="AX482" s="223"/>
      <c r="AY482" s="223"/>
      <c r="AZ482" s="223"/>
      <c r="BA482" s="223"/>
      <c r="BB482" s="223"/>
      <c r="BC482" s="223"/>
      <c r="BD482" s="223"/>
      <c r="BE482" s="223"/>
      <c r="BF482" s="223"/>
      <c r="BG482" s="223"/>
      <c r="BH482" s="223"/>
      <c r="BI482" s="223"/>
      <c r="BJ482" s="223"/>
      <c r="BK482" s="223"/>
      <c r="BL482" s="223"/>
      <c r="BM482" s="224">
        <v>34.715684002489553</v>
      </c>
    </row>
    <row r="483" spans="1:65">
      <c r="A483" s="30"/>
      <c r="B483" s="19">
        <v>1</v>
      </c>
      <c r="C483" s="9">
        <v>5</v>
      </c>
      <c r="D483" s="228">
        <v>38</v>
      </c>
      <c r="E483" s="228">
        <v>28.3</v>
      </c>
      <c r="F483" s="228">
        <v>30.5</v>
      </c>
      <c r="G483" s="228">
        <v>33.5</v>
      </c>
      <c r="H483" s="228">
        <v>33.1</v>
      </c>
      <c r="I483" s="228">
        <v>27</v>
      </c>
      <c r="J483" s="228">
        <v>33.700000000000003</v>
      </c>
      <c r="K483" s="228">
        <v>32.9</v>
      </c>
      <c r="L483" s="228">
        <v>42.6</v>
      </c>
      <c r="M483" s="228">
        <v>41.66</v>
      </c>
      <c r="N483" s="228">
        <v>26.7</v>
      </c>
      <c r="O483" s="228">
        <v>40</v>
      </c>
      <c r="P483" s="228">
        <v>29.759439620125551</v>
      </c>
      <c r="Q483" s="228">
        <v>38</v>
      </c>
      <c r="R483" s="228">
        <v>44</v>
      </c>
      <c r="S483" s="228">
        <v>25.65</v>
      </c>
      <c r="T483" s="228">
        <v>29.6</v>
      </c>
      <c r="U483" s="228">
        <v>35.299999999999997</v>
      </c>
      <c r="V483" s="228">
        <v>38.44</v>
      </c>
      <c r="W483" s="228">
        <v>38</v>
      </c>
      <c r="X483" s="228">
        <v>45.9</v>
      </c>
      <c r="Y483" s="228">
        <v>28.6</v>
      </c>
      <c r="Z483" s="228">
        <v>38.299999999999997</v>
      </c>
      <c r="AA483" s="228">
        <v>33.4</v>
      </c>
      <c r="AB483" s="228">
        <v>39</v>
      </c>
      <c r="AC483" s="222"/>
      <c r="AD483" s="223"/>
      <c r="AE483" s="223"/>
      <c r="AF483" s="223"/>
      <c r="AG483" s="223"/>
      <c r="AH483" s="223"/>
      <c r="AI483" s="223"/>
      <c r="AJ483" s="223"/>
      <c r="AK483" s="223"/>
      <c r="AL483" s="223"/>
      <c r="AM483" s="223"/>
      <c r="AN483" s="223"/>
      <c r="AO483" s="223"/>
      <c r="AP483" s="223"/>
      <c r="AQ483" s="223"/>
      <c r="AR483" s="223"/>
      <c r="AS483" s="223"/>
      <c r="AT483" s="223"/>
      <c r="AU483" s="223"/>
      <c r="AV483" s="223"/>
      <c r="AW483" s="223"/>
      <c r="AX483" s="223"/>
      <c r="AY483" s="223"/>
      <c r="AZ483" s="223"/>
      <c r="BA483" s="223"/>
      <c r="BB483" s="223"/>
      <c r="BC483" s="223"/>
      <c r="BD483" s="223"/>
      <c r="BE483" s="223"/>
      <c r="BF483" s="223"/>
      <c r="BG483" s="223"/>
      <c r="BH483" s="223"/>
      <c r="BI483" s="223"/>
      <c r="BJ483" s="223"/>
      <c r="BK483" s="223"/>
      <c r="BL483" s="223"/>
      <c r="BM483" s="224">
        <v>33</v>
      </c>
    </row>
    <row r="484" spans="1:65">
      <c r="A484" s="30"/>
      <c r="B484" s="19">
        <v>1</v>
      </c>
      <c r="C484" s="9">
        <v>6</v>
      </c>
      <c r="D484" s="228">
        <v>37</v>
      </c>
      <c r="E484" s="228">
        <v>21.8</v>
      </c>
      <c r="F484" s="228">
        <v>28.9</v>
      </c>
      <c r="G484" s="228">
        <v>36</v>
      </c>
      <c r="H484" s="228">
        <v>30.7</v>
      </c>
      <c r="I484" s="228">
        <v>27.6</v>
      </c>
      <c r="J484" s="241">
        <v>36.4</v>
      </c>
      <c r="K484" s="228">
        <v>34.9</v>
      </c>
      <c r="L484" s="228">
        <v>40.799999999999997</v>
      </c>
      <c r="M484" s="228">
        <v>41.28</v>
      </c>
      <c r="N484" s="228">
        <v>25.2</v>
      </c>
      <c r="O484" s="228">
        <v>40</v>
      </c>
      <c r="P484" s="228">
        <v>31.118616531623406</v>
      </c>
      <c r="Q484" s="228">
        <v>37.979999999999997</v>
      </c>
      <c r="R484" s="228">
        <v>44</v>
      </c>
      <c r="S484" s="228">
        <v>25.46</v>
      </c>
      <c r="T484" s="228">
        <v>29.4</v>
      </c>
      <c r="U484" s="228">
        <v>34</v>
      </c>
      <c r="V484" s="228">
        <v>37.4</v>
      </c>
      <c r="W484" s="228">
        <v>39</v>
      </c>
      <c r="X484" s="228">
        <v>46.9</v>
      </c>
      <c r="Y484" s="228">
        <v>30.599999999999998</v>
      </c>
      <c r="Z484" s="228">
        <v>38.200000000000003</v>
      </c>
      <c r="AA484" s="228">
        <v>36</v>
      </c>
      <c r="AB484" s="228">
        <v>37</v>
      </c>
      <c r="AC484" s="222"/>
      <c r="AD484" s="223"/>
      <c r="AE484" s="223"/>
      <c r="AF484" s="223"/>
      <c r="AG484" s="223"/>
      <c r="AH484" s="223"/>
      <c r="AI484" s="223"/>
      <c r="AJ484" s="223"/>
      <c r="AK484" s="223"/>
      <c r="AL484" s="223"/>
      <c r="AM484" s="223"/>
      <c r="AN484" s="223"/>
      <c r="AO484" s="223"/>
      <c r="AP484" s="223"/>
      <c r="AQ484" s="223"/>
      <c r="AR484" s="223"/>
      <c r="AS484" s="223"/>
      <c r="AT484" s="223"/>
      <c r="AU484" s="223"/>
      <c r="AV484" s="223"/>
      <c r="AW484" s="223"/>
      <c r="AX484" s="223"/>
      <c r="AY484" s="223"/>
      <c r="AZ484" s="223"/>
      <c r="BA484" s="223"/>
      <c r="BB484" s="223"/>
      <c r="BC484" s="223"/>
      <c r="BD484" s="223"/>
      <c r="BE484" s="223"/>
      <c r="BF484" s="223"/>
      <c r="BG484" s="223"/>
      <c r="BH484" s="223"/>
      <c r="BI484" s="223"/>
      <c r="BJ484" s="223"/>
      <c r="BK484" s="223"/>
      <c r="BL484" s="223"/>
      <c r="BM484" s="226"/>
    </row>
    <row r="485" spans="1:65">
      <c r="A485" s="30"/>
      <c r="B485" s="20" t="s">
        <v>237</v>
      </c>
      <c r="C485" s="12"/>
      <c r="D485" s="227">
        <v>37.5</v>
      </c>
      <c r="E485" s="227">
        <v>26.016666666666669</v>
      </c>
      <c r="F485" s="227">
        <v>29.200000000000003</v>
      </c>
      <c r="G485" s="227">
        <v>36.050000000000004</v>
      </c>
      <c r="H485" s="227">
        <v>29.649999999999995</v>
      </c>
      <c r="I485" s="227">
        <v>28.299999999999997</v>
      </c>
      <c r="J485" s="227">
        <v>34.483333333333334</v>
      </c>
      <c r="K485" s="227">
        <v>33.083333333333336</v>
      </c>
      <c r="L485" s="227">
        <v>41.333333333333336</v>
      </c>
      <c r="M485" s="227">
        <v>42.181666666666665</v>
      </c>
      <c r="N485" s="227">
        <v>26.249999999999996</v>
      </c>
      <c r="O485" s="227">
        <v>40.833333333333336</v>
      </c>
      <c r="P485" s="227">
        <v>30.624766728905627</v>
      </c>
      <c r="Q485" s="227">
        <v>37.966666666666661</v>
      </c>
      <c r="R485" s="227">
        <v>42</v>
      </c>
      <c r="S485" s="227">
        <v>25.518333333333334</v>
      </c>
      <c r="T485" s="227">
        <v>29.400000000000002</v>
      </c>
      <c r="U485" s="227">
        <v>34.133333333333333</v>
      </c>
      <c r="V485" s="227">
        <v>37.383333333333333</v>
      </c>
      <c r="W485" s="227">
        <v>38.5</v>
      </c>
      <c r="X485" s="227">
        <v>46.666666666666664</v>
      </c>
      <c r="Y485" s="227">
        <v>29.216666666666669</v>
      </c>
      <c r="Z485" s="227">
        <v>37.866666666666667</v>
      </c>
      <c r="AA485" s="227">
        <v>35.4</v>
      </c>
      <c r="AB485" s="227">
        <v>38.166666666666664</v>
      </c>
      <c r="AC485" s="222"/>
      <c r="AD485" s="223"/>
      <c r="AE485" s="223"/>
      <c r="AF485" s="223"/>
      <c r="AG485" s="223"/>
      <c r="AH485" s="223"/>
      <c r="AI485" s="223"/>
      <c r="AJ485" s="223"/>
      <c r="AK485" s="223"/>
      <c r="AL485" s="223"/>
      <c r="AM485" s="223"/>
      <c r="AN485" s="223"/>
      <c r="AO485" s="223"/>
      <c r="AP485" s="223"/>
      <c r="AQ485" s="223"/>
      <c r="AR485" s="223"/>
      <c r="AS485" s="223"/>
      <c r="AT485" s="223"/>
      <c r="AU485" s="223"/>
      <c r="AV485" s="223"/>
      <c r="AW485" s="223"/>
      <c r="AX485" s="223"/>
      <c r="AY485" s="223"/>
      <c r="AZ485" s="223"/>
      <c r="BA485" s="223"/>
      <c r="BB485" s="223"/>
      <c r="BC485" s="223"/>
      <c r="BD485" s="223"/>
      <c r="BE485" s="223"/>
      <c r="BF485" s="223"/>
      <c r="BG485" s="223"/>
      <c r="BH485" s="223"/>
      <c r="BI485" s="223"/>
      <c r="BJ485" s="223"/>
      <c r="BK485" s="223"/>
      <c r="BL485" s="223"/>
      <c r="BM485" s="226"/>
    </row>
    <row r="486" spans="1:65">
      <c r="A486" s="30"/>
      <c r="B486" s="3" t="s">
        <v>238</v>
      </c>
      <c r="C486" s="29"/>
      <c r="D486" s="228">
        <v>37.5</v>
      </c>
      <c r="E486" s="228">
        <v>26.35</v>
      </c>
      <c r="F486" s="228">
        <v>29.35</v>
      </c>
      <c r="G486" s="228">
        <v>36.049999999999997</v>
      </c>
      <c r="H486" s="228">
        <v>29.25</v>
      </c>
      <c r="I486" s="228">
        <v>28.5</v>
      </c>
      <c r="J486" s="228">
        <v>34.1</v>
      </c>
      <c r="K486" s="228">
        <v>33.5</v>
      </c>
      <c r="L486" s="228">
        <v>41.099999999999994</v>
      </c>
      <c r="M486" s="228">
        <v>41.884999999999998</v>
      </c>
      <c r="N486" s="228">
        <v>26.65</v>
      </c>
      <c r="O486" s="228">
        <v>40.5</v>
      </c>
      <c r="P486" s="228">
        <v>30.720293881378645</v>
      </c>
      <c r="Q486" s="228">
        <v>37.989999999999995</v>
      </c>
      <c r="R486" s="228">
        <v>42</v>
      </c>
      <c r="S486" s="228">
        <v>25.484999999999999</v>
      </c>
      <c r="T486" s="228">
        <v>29.5</v>
      </c>
      <c r="U486" s="228">
        <v>34.1</v>
      </c>
      <c r="V486" s="228">
        <v>37.825000000000003</v>
      </c>
      <c r="W486" s="228">
        <v>38.5</v>
      </c>
      <c r="X486" s="228">
        <v>46.4</v>
      </c>
      <c r="Y486" s="228">
        <v>29.55</v>
      </c>
      <c r="Z486" s="228">
        <v>37.85</v>
      </c>
      <c r="AA486" s="228">
        <v>35.799999999999997</v>
      </c>
      <c r="AB486" s="228">
        <v>38</v>
      </c>
      <c r="AC486" s="222"/>
      <c r="AD486" s="223"/>
      <c r="AE486" s="223"/>
      <c r="AF486" s="223"/>
      <c r="AG486" s="223"/>
      <c r="AH486" s="223"/>
      <c r="AI486" s="223"/>
      <c r="AJ486" s="223"/>
      <c r="AK486" s="223"/>
      <c r="AL486" s="223"/>
      <c r="AM486" s="223"/>
      <c r="AN486" s="223"/>
      <c r="AO486" s="223"/>
      <c r="AP486" s="223"/>
      <c r="AQ486" s="223"/>
      <c r="AR486" s="223"/>
      <c r="AS486" s="223"/>
      <c r="AT486" s="223"/>
      <c r="AU486" s="223"/>
      <c r="AV486" s="223"/>
      <c r="AW486" s="223"/>
      <c r="AX486" s="223"/>
      <c r="AY486" s="223"/>
      <c r="AZ486" s="223"/>
      <c r="BA486" s="223"/>
      <c r="BB486" s="223"/>
      <c r="BC486" s="223"/>
      <c r="BD486" s="223"/>
      <c r="BE486" s="223"/>
      <c r="BF486" s="223"/>
      <c r="BG486" s="223"/>
      <c r="BH486" s="223"/>
      <c r="BI486" s="223"/>
      <c r="BJ486" s="223"/>
      <c r="BK486" s="223"/>
      <c r="BL486" s="223"/>
      <c r="BM486" s="226"/>
    </row>
    <row r="487" spans="1:65">
      <c r="A487" s="30"/>
      <c r="B487" s="3" t="s">
        <v>239</v>
      </c>
      <c r="C487" s="29"/>
      <c r="D487" s="228">
        <v>0.54772255750516607</v>
      </c>
      <c r="E487" s="228">
        <v>2.601089515312125</v>
      </c>
      <c r="F487" s="228">
        <v>1.1781341180018516</v>
      </c>
      <c r="G487" s="228">
        <v>1.8992103622295251</v>
      </c>
      <c r="H487" s="228">
        <v>2.817623111773468</v>
      </c>
      <c r="I487" s="228">
        <v>3.0854497241083028</v>
      </c>
      <c r="J487" s="228">
        <v>1.0147249216741769</v>
      </c>
      <c r="K487" s="228">
        <v>1.6326869469272611</v>
      </c>
      <c r="L487" s="228">
        <v>0.76332605527825792</v>
      </c>
      <c r="M487" s="228">
        <v>1.0663098361483234</v>
      </c>
      <c r="N487" s="228">
        <v>1.4377065069060524</v>
      </c>
      <c r="O487" s="228">
        <v>0.98319208025017502</v>
      </c>
      <c r="P487" s="228">
        <v>0.58891427601455104</v>
      </c>
      <c r="Q487" s="228">
        <v>0.49954646096901517</v>
      </c>
      <c r="R487" s="228">
        <v>1.8973665961010275</v>
      </c>
      <c r="S487" s="228">
        <v>0.12384129628951161</v>
      </c>
      <c r="T487" s="228">
        <v>0.30331501776206282</v>
      </c>
      <c r="U487" s="228">
        <v>0.73665912514993348</v>
      </c>
      <c r="V487" s="228">
        <v>1.4004665889148027</v>
      </c>
      <c r="W487" s="228">
        <v>0.54772255750516607</v>
      </c>
      <c r="X487" s="228">
        <v>2.0694604771936738</v>
      </c>
      <c r="Y487" s="228">
        <v>2.826599841977401</v>
      </c>
      <c r="Z487" s="228">
        <v>1.0984838035522724</v>
      </c>
      <c r="AA487" s="228">
        <v>1.1882760622010358</v>
      </c>
      <c r="AB487" s="228">
        <v>0.752772652709081</v>
      </c>
      <c r="AC487" s="222"/>
      <c r="AD487" s="223"/>
      <c r="AE487" s="223"/>
      <c r="AF487" s="223"/>
      <c r="AG487" s="223"/>
      <c r="AH487" s="223"/>
      <c r="AI487" s="223"/>
      <c r="AJ487" s="223"/>
      <c r="AK487" s="223"/>
      <c r="AL487" s="223"/>
      <c r="AM487" s="223"/>
      <c r="AN487" s="223"/>
      <c r="AO487" s="223"/>
      <c r="AP487" s="223"/>
      <c r="AQ487" s="223"/>
      <c r="AR487" s="223"/>
      <c r="AS487" s="223"/>
      <c r="AT487" s="223"/>
      <c r="AU487" s="223"/>
      <c r="AV487" s="223"/>
      <c r="AW487" s="223"/>
      <c r="AX487" s="223"/>
      <c r="AY487" s="223"/>
      <c r="AZ487" s="223"/>
      <c r="BA487" s="223"/>
      <c r="BB487" s="223"/>
      <c r="BC487" s="223"/>
      <c r="BD487" s="223"/>
      <c r="BE487" s="223"/>
      <c r="BF487" s="223"/>
      <c r="BG487" s="223"/>
      <c r="BH487" s="223"/>
      <c r="BI487" s="223"/>
      <c r="BJ487" s="223"/>
      <c r="BK487" s="223"/>
      <c r="BL487" s="223"/>
      <c r="BM487" s="226"/>
    </row>
    <row r="488" spans="1:65">
      <c r="A488" s="30"/>
      <c r="B488" s="3" t="s">
        <v>87</v>
      </c>
      <c r="C488" s="29"/>
      <c r="D488" s="13">
        <v>1.4605934866804428E-2</v>
      </c>
      <c r="E488" s="13">
        <v>9.9977816091433358E-2</v>
      </c>
      <c r="F488" s="13">
        <v>4.034705883567985E-2</v>
      </c>
      <c r="G488" s="13">
        <v>5.2682673016075585E-2</v>
      </c>
      <c r="H488" s="13">
        <v>9.5029447277351381E-2</v>
      </c>
      <c r="I488" s="13">
        <v>0.10902649201796123</v>
      </c>
      <c r="J488" s="13">
        <v>2.9426532286346358E-2</v>
      </c>
      <c r="K488" s="13">
        <v>4.9350738949942401E-2</v>
      </c>
      <c r="L488" s="13">
        <v>1.846756585350624E-2</v>
      </c>
      <c r="M488" s="13">
        <v>2.527898777861607E-2</v>
      </c>
      <c r="N488" s="13">
        <v>5.4769771691659148E-2</v>
      </c>
      <c r="O488" s="13">
        <v>2.4078173393881835E-2</v>
      </c>
      <c r="P488" s="13">
        <v>1.9230000385886886E-2</v>
      </c>
      <c r="Q488" s="13">
        <v>1.3157501166874853E-2</v>
      </c>
      <c r="R488" s="13">
        <v>4.5175395145262559E-2</v>
      </c>
      <c r="S488" s="13">
        <v>4.8530323149178342E-3</v>
      </c>
      <c r="T488" s="13">
        <v>1.0316837338845674E-2</v>
      </c>
      <c r="U488" s="13">
        <v>2.1581810307126959E-2</v>
      </c>
      <c r="V488" s="13">
        <v>3.7462325160449471E-2</v>
      </c>
      <c r="W488" s="13">
        <v>1.4226559935199119E-2</v>
      </c>
      <c r="X488" s="13">
        <v>4.4345581654150153E-2</v>
      </c>
      <c r="Y488" s="13">
        <v>9.674614404942615E-2</v>
      </c>
      <c r="Z488" s="13">
        <v>2.9009255375500149E-2</v>
      </c>
      <c r="AA488" s="13">
        <v>3.3567120401159202E-2</v>
      </c>
      <c r="AB488" s="13">
        <v>1.9723300944342735E-2</v>
      </c>
      <c r="AC488" s="159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6"/>
    </row>
    <row r="489" spans="1:65">
      <c r="A489" s="30"/>
      <c r="B489" s="3" t="s">
        <v>240</v>
      </c>
      <c r="C489" s="29"/>
      <c r="D489" s="13">
        <v>8.0203403087514502E-2</v>
      </c>
      <c r="E489" s="13">
        <v>-0.25057888345795098</v>
      </c>
      <c r="F489" s="13">
        <v>-0.15888161679585533</v>
      </c>
      <c r="G489" s="13">
        <v>3.8435538168130723E-2</v>
      </c>
      <c r="H489" s="13">
        <v>-0.14591917595880532</v>
      </c>
      <c r="I489" s="13">
        <v>-0.18480649846995578</v>
      </c>
      <c r="J489" s="13">
        <v>-6.6929595608589132E-3</v>
      </c>
      <c r="K489" s="13">
        <v>-4.7020553276126087E-2</v>
      </c>
      <c r="L489" s="13">
        <v>0.19062419540312714</v>
      </c>
      <c r="M489" s="13">
        <v>0.21506079683297341</v>
      </c>
      <c r="N489" s="13">
        <v>-0.24385761783873994</v>
      </c>
      <c r="O489" s="13">
        <v>0.1762214833619602</v>
      </c>
      <c r="P489" s="13">
        <v>-0.11784060695132947</v>
      </c>
      <c r="Q489" s="13">
        <v>9.3645934325936819E-2</v>
      </c>
      <c r="R489" s="13">
        <v>0.2098278114580161</v>
      </c>
      <c r="S489" s="13">
        <v>-0.26493358645898069</v>
      </c>
      <c r="T489" s="13">
        <v>-0.15312053197938857</v>
      </c>
      <c r="U489" s="13">
        <v>-1.6774857989675707E-2</v>
      </c>
      <c r="V489" s="13">
        <v>7.6842770277908867E-2</v>
      </c>
      <c r="W489" s="13">
        <v>0.10900882716984817</v>
      </c>
      <c r="X489" s="13">
        <v>0.34425312384224016</v>
      </c>
      <c r="Y489" s="13">
        <v>-0.15840152639448313</v>
      </c>
      <c r="Z489" s="13">
        <v>9.0765391917703608E-2</v>
      </c>
      <c r="AA489" s="13">
        <v>1.9712012514613519E-2</v>
      </c>
      <c r="AB489" s="13">
        <v>9.9407019142403463E-2</v>
      </c>
      <c r="AC489" s="159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6"/>
    </row>
    <row r="490" spans="1:65">
      <c r="A490" s="30"/>
      <c r="B490" s="46" t="s">
        <v>241</v>
      </c>
      <c r="C490" s="47"/>
      <c r="D490" s="45">
        <v>0.26</v>
      </c>
      <c r="E490" s="45">
        <v>1.1599999999999999</v>
      </c>
      <c r="F490" s="45">
        <v>0.77</v>
      </c>
      <c r="G490" s="45">
        <v>0.08</v>
      </c>
      <c r="H490" s="45">
        <v>0.71</v>
      </c>
      <c r="I490" s="45">
        <v>0.88</v>
      </c>
      <c r="J490" s="45">
        <v>0.11</v>
      </c>
      <c r="K490" s="45">
        <v>0.28999999999999998</v>
      </c>
      <c r="L490" s="45">
        <v>0.74</v>
      </c>
      <c r="M490" s="45">
        <v>0.84</v>
      </c>
      <c r="N490" s="45">
        <v>1.1399999999999999</v>
      </c>
      <c r="O490" s="45">
        <v>0.67</v>
      </c>
      <c r="P490" s="45">
        <v>0.59</v>
      </c>
      <c r="Q490" s="45">
        <v>0.32</v>
      </c>
      <c r="R490" s="45">
        <v>0.82</v>
      </c>
      <c r="S490" s="45">
        <v>1.23</v>
      </c>
      <c r="T490" s="45">
        <v>0.74</v>
      </c>
      <c r="U490" s="45">
        <v>0.16</v>
      </c>
      <c r="V490" s="45">
        <v>0.25</v>
      </c>
      <c r="W490" s="45">
        <v>0.38</v>
      </c>
      <c r="X490" s="45">
        <v>1.4</v>
      </c>
      <c r="Y490" s="45">
        <v>0.77</v>
      </c>
      <c r="Z490" s="45">
        <v>0.31</v>
      </c>
      <c r="AA490" s="45">
        <v>0</v>
      </c>
      <c r="AB490" s="45">
        <v>0.34</v>
      </c>
      <c r="AC490" s="159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6"/>
    </row>
    <row r="491" spans="1:65">
      <c r="B491" s="3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BM491" s="56"/>
    </row>
    <row r="492" spans="1:65" ht="15">
      <c r="B492" s="8" t="s">
        <v>504</v>
      </c>
      <c r="BM492" s="28" t="s">
        <v>67</v>
      </c>
    </row>
    <row r="493" spans="1:65" ht="15">
      <c r="A493" s="25" t="s">
        <v>20</v>
      </c>
      <c r="B493" s="18" t="s">
        <v>114</v>
      </c>
      <c r="C493" s="15" t="s">
        <v>115</v>
      </c>
      <c r="D493" s="16" t="s">
        <v>233</v>
      </c>
      <c r="E493" s="17" t="s">
        <v>233</v>
      </c>
      <c r="F493" s="17" t="s">
        <v>233</v>
      </c>
      <c r="G493" s="17" t="s">
        <v>233</v>
      </c>
      <c r="H493" s="17" t="s">
        <v>233</v>
      </c>
      <c r="I493" s="17" t="s">
        <v>233</v>
      </c>
      <c r="J493" s="17" t="s">
        <v>233</v>
      </c>
      <c r="K493" s="17" t="s">
        <v>233</v>
      </c>
      <c r="L493" s="17" t="s">
        <v>233</v>
      </c>
      <c r="M493" s="17" t="s">
        <v>233</v>
      </c>
      <c r="N493" s="17" t="s">
        <v>233</v>
      </c>
      <c r="O493" s="17" t="s">
        <v>233</v>
      </c>
      <c r="P493" s="17" t="s">
        <v>233</v>
      </c>
      <c r="Q493" s="17" t="s">
        <v>233</v>
      </c>
      <c r="R493" s="17" t="s">
        <v>233</v>
      </c>
      <c r="S493" s="17" t="s">
        <v>233</v>
      </c>
      <c r="T493" s="17" t="s">
        <v>233</v>
      </c>
      <c r="U493" s="17" t="s">
        <v>233</v>
      </c>
      <c r="V493" s="17" t="s">
        <v>233</v>
      </c>
      <c r="W493" s="17" t="s">
        <v>233</v>
      </c>
      <c r="X493" s="17" t="s">
        <v>233</v>
      </c>
      <c r="Y493" s="17" t="s">
        <v>233</v>
      </c>
      <c r="Z493" s="17" t="s">
        <v>233</v>
      </c>
      <c r="AA493" s="17" t="s">
        <v>233</v>
      </c>
      <c r="AB493" s="17" t="s">
        <v>233</v>
      </c>
      <c r="AC493" s="17" t="s">
        <v>233</v>
      </c>
      <c r="AD493" s="17" t="s">
        <v>233</v>
      </c>
      <c r="AE493" s="17" t="s">
        <v>233</v>
      </c>
      <c r="AF493" s="159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1</v>
      </c>
    </row>
    <row r="494" spans="1:65">
      <c r="A494" s="30"/>
      <c r="B494" s="19" t="s">
        <v>234</v>
      </c>
      <c r="C494" s="9" t="s">
        <v>234</v>
      </c>
      <c r="D494" s="156" t="s">
        <v>244</v>
      </c>
      <c r="E494" s="158" t="s">
        <v>245</v>
      </c>
      <c r="F494" s="158" t="s">
        <v>246</v>
      </c>
      <c r="G494" s="158" t="s">
        <v>247</v>
      </c>
      <c r="H494" s="158" t="s">
        <v>248</v>
      </c>
      <c r="I494" s="158" t="s">
        <v>249</v>
      </c>
      <c r="J494" s="158" t="s">
        <v>250</v>
      </c>
      <c r="K494" s="158" t="s">
        <v>251</v>
      </c>
      <c r="L494" s="158" t="s">
        <v>252</v>
      </c>
      <c r="M494" s="158" t="s">
        <v>253</v>
      </c>
      <c r="N494" s="158" t="s">
        <v>254</v>
      </c>
      <c r="O494" s="158" t="s">
        <v>255</v>
      </c>
      <c r="P494" s="158" t="s">
        <v>256</v>
      </c>
      <c r="Q494" s="158" t="s">
        <v>257</v>
      </c>
      <c r="R494" s="158" t="s">
        <v>258</v>
      </c>
      <c r="S494" s="158" t="s">
        <v>259</v>
      </c>
      <c r="T494" s="158" t="s">
        <v>260</v>
      </c>
      <c r="U494" s="158" t="s">
        <v>261</v>
      </c>
      <c r="V494" s="158" t="s">
        <v>262</v>
      </c>
      <c r="W494" s="158" t="s">
        <v>263</v>
      </c>
      <c r="X494" s="158" t="s">
        <v>264</v>
      </c>
      <c r="Y494" s="158" t="s">
        <v>265</v>
      </c>
      <c r="Z494" s="158" t="s">
        <v>266</v>
      </c>
      <c r="AA494" s="158" t="s">
        <v>268</v>
      </c>
      <c r="AB494" s="158" t="s">
        <v>269</v>
      </c>
      <c r="AC494" s="158" t="s">
        <v>270</v>
      </c>
      <c r="AD494" s="158" t="s">
        <v>235</v>
      </c>
      <c r="AE494" s="158" t="s">
        <v>271</v>
      </c>
      <c r="AF494" s="159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 t="s">
        <v>3</v>
      </c>
    </row>
    <row r="495" spans="1:65">
      <c r="A495" s="30"/>
      <c r="B495" s="19"/>
      <c r="C495" s="9"/>
      <c r="D495" s="10" t="s">
        <v>118</v>
      </c>
      <c r="E495" s="11" t="s">
        <v>285</v>
      </c>
      <c r="F495" s="11" t="s">
        <v>285</v>
      </c>
      <c r="G495" s="11" t="s">
        <v>286</v>
      </c>
      <c r="H495" s="11" t="s">
        <v>286</v>
      </c>
      <c r="I495" s="11" t="s">
        <v>286</v>
      </c>
      <c r="J495" s="11" t="s">
        <v>286</v>
      </c>
      <c r="K495" s="11" t="s">
        <v>286</v>
      </c>
      <c r="L495" s="11" t="s">
        <v>286</v>
      </c>
      <c r="M495" s="11" t="s">
        <v>285</v>
      </c>
      <c r="N495" s="11" t="s">
        <v>285</v>
      </c>
      <c r="O495" s="11" t="s">
        <v>285</v>
      </c>
      <c r="P495" s="11" t="s">
        <v>285</v>
      </c>
      <c r="Q495" s="11" t="s">
        <v>286</v>
      </c>
      <c r="R495" s="11" t="s">
        <v>118</v>
      </c>
      <c r="S495" s="11" t="s">
        <v>118</v>
      </c>
      <c r="T495" s="11" t="s">
        <v>285</v>
      </c>
      <c r="U495" s="11" t="s">
        <v>286</v>
      </c>
      <c r="V495" s="11" t="s">
        <v>285</v>
      </c>
      <c r="W495" s="11" t="s">
        <v>286</v>
      </c>
      <c r="X495" s="11" t="s">
        <v>286</v>
      </c>
      <c r="Y495" s="11" t="s">
        <v>285</v>
      </c>
      <c r="Z495" s="11" t="s">
        <v>285</v>
      </c>
      <c r="AA495" s="11" t="s">
        <v>286</v>
      </c>
      <c r="AB495" s="11" t="s">
        <v>286</v>
      </c>
      <c r="AC495" s="11" t="s">
        <v>286</v>
      </c>
      <c r="AD495" s="11" t="s">
        <v>118</v>
      </c>
      <c r="AE495" s="11" t="s">
        <v>286</v>
      </c>
      <c r="AF495" s="159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/>
      <c r="C496" s="9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159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2</v>
      </c>
    </row>
    <row r="497" spans="1:65">
      <c r="A497" s="30"/>
      <c r="B497" s="18">
        <v>1</v>
      </c>
      <c r="C497" s="14">
        <v>1</v>
      </c>
      <c r="D497" s="229">
        <v>18</v>
      </c>
      <c r="E497" s="229">
        <v>18.399999999999999</v>
      </c>
      <c r="F497" s="229">
        <v>18.2</v>
      </c>
      <c r="G497" s="229">
        <v>18.3</v>
      </c>
      <c r="H497" s="229">
        <v>17.8</v>
      </c>
      <c r="I497" s="229">
        <v>17</v>
      </c>
      <c r="J497" s="242">
        <v>18.2</v>
      </c>
      <c r="K497" s="229">
        <v>18.8</v>
      </c>
      <c r="L497" s="229">
        <v>17.100000000000001</v>
      </c>
      <c r="M497" s="229">
        <v>17.3</v>
      </c>
      <c r="N497" s="229">
        <v>18.100000000000001</v>
      </c>
      <c r="O497" s="242">
        <v>17.5</v>
      </c>
      <c r="P497" s="229">
        <v>18.060655260507435</v>
      </c>
      <c r="Q497" s="221">
        <v>17.431999999999999</v>
      </c>
      <c r="R497" s="229">
        <v>17.407695717300001</v>
      </c>
      <c r="S497" s="221">
        <v>15.860000000000001</v>
      </c>
      <c r="T497" s="229">
        <v>18.100000000000001</v>
      </c>
      <c r="U497" s="221">
        <v>14.2</v>
      </c>
      <c r="V497" s="229">
        <v>18.47</v>
      </c>
      <c r="W497" s="229">
        <v>17</v>
      </c>
      <c r="X497" s="229">
        <v>17.3</v>
      </c>
      <c r="Y497" s="221">
        <v>24.974183</v>
      </c>
      <c r="Z497" s="229">
        <v>18.399999999999999</v>
      </c>
      <c r="AA497" s="229">
        <v>18</v>
      </c>
      <c r="AB497" s="229">
        <v>18</v>
      </c>
      <c r="AC497" s="242">
        <v>15.8</v>
      </c>
      <c r="AD497" s="229">
        <v>18</v>
      </c>
      <c r="AE497" s="229">
        <v>17</v>
      </c>
      <c r="AF497" s="222"/>
      <c r="AG497" s="223"/>
      <c r="AH497" s="223"/>
      <c r="AI497" s="223"/>
      <c r="AJ497" s="223"/>
      <c r="AK497" s="223"/>
      <c r="AL497" s="223"/>
      <c r="AM497" s="223"/>
      <c r="AN497" s="223"/>
      <c r="AO497" s="223"/>
      <c r="AP497" s="223"/>
      <c r="AQ497" s="223"/>
      <c r="AR497" s="223"/>
      <c r="AS497" s="223"/>
      <c r="AT497" s="223"/>
      <c r="AU497" s="223"/>
      <c r="AV497" s="223"/>
      <c r="AW497" s="223"/>
      <c r="AX497" s="223"/>
      <c r="AY497" s="223"/>
      <c r="AZ497" s="223"/>
      <c r="BA497" s="223"/>
      <c r="BB497" s="223"/>
      <c r="BC497" s="223"/>
      <c r="BD497" s="223"/>
      <c r="BE497" s="223"/>
      <c r="BF497" s="223"/>
      <c r="BG497" s="223"/>
      <c r="BH497" s="223"/>
      <c r="BI497" s="223"/>
      <c r="BJ497" s="223"/>
      <c r="BK497" s="223"/>
      <c r="BL497" s="223"/>
      <c r="BM497" s="224">
        <v>1</v>
      </c>
    </row>
    <row r="498" spans="1:65">
      <c r="A498" s="30"/>
      <c r="B498" s="19">
        <v>1</v>
      </c>
      <c r="C498" s="9">
        <v>2</v>
      </c>
      <c r="D498" s="228">
        <v>18</v>
      </c>
      <c r="E498" s="228">
        <v>18.3</v>
      </c>
      <c r="F498" s="241">
        <v>17.3</v>
      </c>
      <c r="G498" s="228">
        <v>18.7</v>
      </c>
      <c r="H498" s="228">
        <v>17.2</v>
      </c>
      <c r="I498" s="228">
        <v>16.899999999999999</v>
      </c>
      <c r="J498" s="228">
        <v>17.399999999999999</v>
      </c>
      <c r="K498" s="228">
        <v>20.100000000000001</v>
      </c>
      <c r="L498" s="228">
        <v>17.100000000000001</v>
      </c>
      <c r="M498" s="228">
        <v>16.899999999999999</v>
      </c>
      <c r="N498" s="228">
        <v>18.2</v>
      </c>
      <c r="O498" s="228">
        <v>18.3</v>
      </c>
      <c r="P498" s="228">
        <v>17.511364739861254</v>
      </c>
      <c r="Q498" s="225">
        <v>21.582999999999998</v>
      </c>
      <c r="R498" s="228">
        <v>17.3803950663</v>
      </c>
      <c r="S498" s="225">
        <v>15.860000000000001</v>
      </c>
      <c r="T498" s="241">
        <v>19.100000000000001</v>
      </c>
      <c r="U498" s="225">
        <v>15.1</v>
      </c>
      <c r="V498" s="228">
        <v>17.920000000000002</v>
      </c>
      <c r="W498" s="228">
        <v>17</v>
      </c>
      <c r="X498" s="228">
        <v>17.3</v>
      </c>
      <c r="Y498" s="225">
        <v>24.403559000000001</v>
      </c>
      <c r="Z498" s="228">
        <v>16.600000000000001</v>
      </c>
      <c r="AA498" s="228">
        <v>19</v>
      </c>
      <c r="AB498" s="228">
        <v>17</v>
      </c>
      <c r="AC498" s="228">
        <v>17.399999999999999</v>
      </c>
      <c r="AD498" s="228">
        <v>19</v>
      </c>
      <c r="AE498" s="228">
        <v>18</v>
      </c>
      <c r="AF498" s="222"/>
      <c r="AG498" s="223"/>
      <c r="AH498" s="223"/>
      <c r="AI498" s="223"/>
      <c r="AJ498" s="223"/>
      <c r="AK498" s="223"/>
      <c r="AL498" s="223"/>
      <c r="AM498" s="223"/>
      <c r="AN498" s="223"/>
      <c r="AO498" s="223"/>
      <c r="AP498" s="223"/>
      <c r="AQ498" s="223"/>
      <c r="AR498" s="223"/>
      <c r="AS498" s="223"/>
      <c r="AT498" s="223"/>
      <c r="AU498" s="223"/>
      <c r="AV498" s="223"/>
      <c r="AW498" s="223"/>
      <c r="AX498" s="223"/>
      <c r="AY498" s="223"/>
      <c r="AZ498" s="223"/>
      <c r="BA498" s="223"/>
      <c r="BB498" s="223"/>
      <c r="BC498" s="223"/>
      <c r="BD498" s="223"/>
      <c r="BE498" s="223"/>
      <c r="BF498" s="223"/>
      <c r="BG498" s="223"/>
      <c r="BH498" s="223"/>
      <c r="BI498" s="223"/>
      <c r="BJ498" s="223"/>
      <c r="BK498" s="223"/>
      <c r="BL498" s="223"/>
      <c r="BM498" s="224" t="e">
        <v>#N/A</v>
      </c>
    </row>
    <row r="499" spans="1:65">
      <c r="A499" s="30"/>
      <c r="B499" s="19">
        <v>1</v>
      </c>
      <c r="C499" s="9">
        <v>3</v>
      </c>
      <c r="D499" s="228">
        <v>18</v>
      </c>
      <c r="E499" s="228">
        <v>17.7</v>
      </c>
      <c r="F499" s="228">
        <v>18.5</v>
      </c>
      <c r="G499" s="228">
        <v>18.600000000000001</v>
      </c>
      <c r="H499" s="228">
        <v>17.600000000000001</v>
      </c>
      <c r="I499" s="228">
        <v>16.899999999999999</v>
      </c>
      <c r="J499" s="228">
        <v>17.399999999999999</v>
      </c>
      <c r="K499" s="241">
        <v>21.3</v>
      </c>
      <c r="L499" s="228">
        <v>18</v>
      </c>
      <c r="M499" s="228">
        <v>17.5</v>
      </c>
      <c r="N499" s="228">
        <v>17</v>
      </c>
      <c r="O499" s="228">
        <v>18.600000000000001</v>
      </c>
      <c r="P499" s="228">
        <v>17.573693046989536</v>
      </c>
      <c r="Q499" s="225">
        <v>23.881</v>
      </c>
      <c r="R499" s="228">
        <v>17.2666232718</v>
      </c>
      <c r="S499" s="225">
        <v>15.5</v>
      </c>
      <c r="T499" s="228">
        <v>18.100000000000001</v>
      </c>
      <c r="U499" s="225">
        <v>15.1</v>
      </c>
      <c r="V499" s="228">
        <v>18.22</v>
      </c>
      <c r="W499" s="228">
        <v>17</v>
      </c>
      <c r="X499" s="228">
        <v>17.600000000000001</v>
      </c>
      <c r="Y499" s="225">
        <v>24.256534000000002</v>
      </c>
      <c r="Z499" s="228">
        <v>18.600000000000001</v>
      </c>
      <c r="AA499" s="228">
        <v>19</v>
      </c>
      <c r="AB499" s="228">
        <v>18</v>
      </c>
      <c r="AC499" s="228">
        <v>17.3</v>
      </c>
      <c r="AD499" s="228">
        <v>18</v>
      </c>
      <c r="AE499" s="228">
        <v>18</v>
      </c>
      <c r="AF499" s="222"/>
      <c r="AG499" s="223"/>
      <c r="AH499" s="223"/>
      <c r="AI499" s="223"/>
      <c r="AJ499" s="223"/>
      <c r="AK499" s="223"/>
      <c r="AL499" s="223"/>
      <c r="AM499" s="223"/>
      <c r="AN499" s="223"/>
      <c r="AO499" s="223"/>
      <c r="AP499" s="223"/>
      <c r="AQ499" s="223"/>
      <c r="AR499" s="223"/>
      <c r="AS499" s="223"/>
      <c r="AT499" s="223"/>
      <c r="AU499" s="223"/>
      <c r="AV499" s="223"/>
      <c r="AW499" s="223"/>
      <c r="AX499" s="223"/>
      <c r="AY499" s="223"/>
      <c r="AZ499" s="223"/>
      <c r="BA499" s="223"/>
      <c r="BB499" s="223"/>
      <c r="BC499" s="223"/>
      <c r="BD499" s="223"/>
      <c r="BE499" s="223"/>
      <c r="BF499" s="223"/>
      <c r="BG499" s="223"/>
      <c r="BH499" s="223"/>
      <c r="BI499" s="223"/>
      <c r="BJ499" s="223"/>
      <c r="BK499" s="223"/>
      <c r="BL499" s="223"/>
      <c r="BM499" s="224">
        <v>16</v>
      </c>
    </row>
    <row r="500" spans="1:65">
      <c r="A500" s="30"/>
      <c r="B500" s="19">
        <v>1</v>
      </c>
      <c r="C500" s="9">
        <v>4</v>
      </c>
      <c r="D500" s="228">
        <v>19</v>
      </c>
      <c r="E500" s="228">
        <v>18.3</v>
      </c>
      <c r="F500" s="228">
        <v>18.5</v>
      </c>
      <c r="G500" s="228">
        <v>18.399999999999999</v>
      </c>
      <c r="H500" s="228">
        <v>17.600000000000001</v>
      </c>
      <c r="I500" s="228">
        <v>17.2</v>
      </c>
      <c r="J500" s="228">
        <v>17.399999999999999</v>
      </c>
      <c r="K500" s="228">
        <v>20.2</v>
      </c>
      <c r="L500" s="228">
        <v>18.5</v>
      </c>
      <c r="M500" s="228">
        <v>17</v>
      </c>
      <c r="N500" s="228">
        <v>18.100000000000001</v>
      </c>
      <c r="O500" s="228">
        <v>18.100000000000001</v>
      </c>
      <c r="P500" s="228">
        <v>17.456290223007112</v>
      </c>
      <c r="Q500" s="225">
        <v>19.734000000000002</v>
      </c>
      <c r="R500" s="228">
        <v>17.293012239300001</v>
      </c>
      <c r="S500" s="225">
        <v>15.35</v>
      </c>
      <c r="T500" s="228">
        <v>18.5</v>
      </c>
      <c r="U500" s="225">
        <v>14.6</v>
      </c>
      <c r="V500" s="228">
        <v>18.14</v>
      </c>
      <c r="W500" s="228">
        <v>17</v>
      </c>
      <c r="X500" s="228">
        <v>17.100000000000001</v>
      </c>
      <c r="Y500" s="225">
        <v>24.208411000000002</v>
      </c>
      <c r="Z500" s="228">
        <v>17.8</v>
      </c>
      <c r="AA500" s="228">
        <v>20</v>
      </c>
      <c r="AB500" s="228">
        <v>17</v>
      </c>
      <c r="AC500" s="228">
        <v>17.5</v>
      </c>
      <c r="AD500" s="228">
        <v>18</v>
      </c>
      <c r="AE500" s="228">
        <v>18</v>
      </c>
      <c r="AF500" s="222"/>
      <c r="AG500" s="223"/>
      <c r="AH500" s="223"/>
      <c r="AI500" s="223"/>
      <c r="AJ500" s="223"/>
      <c r="AK500" s="223"/>
      <c r="AL500" s="223"/>
      <c r="AM500" s="223"/>
      <c r="AN500" s="223"/>
      <c r="AO500" s="223"/>
      <c r="AP500" s="223"/>
      <c r="AQ500" s="223"/>
      <c r="AR500" s="223"/>
      <c r="AS500" s="223"/>
      <c r="AT500" s="223"/>
      <c r="AU500" s="223"/>
      <c r="AV500" s="223"/>
      <c r="AW500" s="223"/>
      <c r="AX500" s="223"/>
      <c r="AY500" s="223"/>
      <c r="AZ500" s="223"/>
      <c r="BA500" s="223"/>
      <c r="BB500" s="223"/>
      <c r="BC500" s="223"/>
      <c r="BD500" s="223"/>
      <c r="BE500" s="223"/>
      <c r="BF500" s="223"/>
      <c r="BG500" s="223"/>
      <c r="BH500" s="223"/>
      <c r="BI500" s="223"/>
      <c r="BJ500" s="223"/>
      <c r="BK500" s="223"/>
      <c r="BL500" s="223"/>
      <c r="BM500" s="224">
        <v>17.883356985027358</v>
      </c>
    </row>
    <row r="501" spans="1:65">
      <c r="A501" s="30"/>
      <c r="B501" s="19">
        <v>1</v>
      </c>
      <c r="C501" s="9">
        <v>5</v>
      </c>
      <c r="D501" s="228">
        <v>18</v>
      </c>
      <c r="E501" s="228">
        <v>18.100000000000001</v>
      </c>
      <c r="F501" s="228">
        <v>18.2</v>
      </c>
      <c r="G501" s="228">
        <v>18.399999999999999</v>
      </c>
      <c r="H501" s="228">
        <v>17.7</v>
      </c>
      <c r="I501" s="228">
        <v>17.399999999999999</v>
      </c>
      <c r="J501" s="228">
        <v>17.399999999999999</v>
      </c>
      <c r="K501" s="241">
        <v>20.8</v>
      </c>
      <c r="L501" s="228">
        <v>17.8</v>
      </c>
      <c r="M501" s="228">
        <v>17.3</v>
      </c>
      <c r="N501" s="228">
        <v>17.600000000000001</v>
      </c>
      <c r="O501" s="228">
        <v>18.399999999999999</v>
      </c>
      <c r="P501" s="228">
        <v>17.285595068971325</v>
      </c>
      <c r="Q501" s="225">
        <v>20.225000000000001</v>
      </c>
      <c r="R501" s="228">
        <v>17.384662958050001</v>
      </c>
      <c r="S501" s="225">
        <v>15.17</v>
      </c>
      <c r="T501" s="228">
        <v>17.8</v>
      </c>
      <c r="U501" s="225">
        <v>16</v>
      </c>
      <c r="V501" s="228">
        <v>18.190000000000001</v>
      </c>
      <c r="W501" s="228">
        <v>18</v>
      </c>
      <c r="X501" s="228">
        <v>17</v>
      </c>
      <c r="Y501" s="225">
        <v>24.362943000000001</v>
      </c>
      <c r="Z501" s="228">
        <v>18.899999999999999</v>
      </c>
      <c r="AA501" s="228">
        <v>18</v>
      </c>
      <c r="AB501" s="228">
        <v>17</v>
      </c>
      <c r="AC501" s="228">
        <v>17.3</v>
      </c>
      <c r="AD501" s="228">
        <v>18</v>
      </c>
      <c r="AE501" s="228">
        <v>19</v>
      </c>
      <c r="AF501" s="222"/>
      <c r="AG501" s="223"/>
      <c r="AH501" s="223"/>
      <c r="AI501" s="223"/>
      <c r="AJ501" s="223"/>
      <c r="AK501" s="223"/>
      <c r="AL501" s="223"/>
      <c r="AM501" s="223"/>
      <c r="AN501" s="223"/>
      <c r="AO501" s="223"/>
      <c r="AP501" s="223"/>
      <c r="AQ501" s="223"/>
      <c r="AR501" s="223"/>
      <c r="AS501" s="223"/>
      <c r="AT501" s="223"/>
      <c r="AU501" s="223"/>
      <c r="AV501" s="223"/>
      <c r="AW501" s="223"/>
      <c r="AX501" s="223"/>
      <c r="AY501" s="223"/>
      <c r="AZ501" s="223"/>
      <c r="BA501" s="223"/>
      <c r="BB501" s="223"/>
      <c r="BC501" s="223"/>
      <c r="BD501" s="223"/>
      <c r="BE501" s="223"/>
      <c r="BF501" s="223"/>
      <c r="BG501" s="223"/>
      <c r="BH501" s="223"/>
      <c r="BI501" s="223"/>
      <c r="BJ501" s="223"/>
      <c r="BK501" s="223"/>
      <c r="BL501" s="223"/>
      <c r="BM501" s="224">
        <v>34</v>
      </c>
    </row>
    <row r="502" spans="1:65">
      <c r="A502" s="30"/>
      <c r="B502" s="19">
        <v>1</v>
      </c>
      <c r="C502" s="9">
        <v>6</v>
      </c>
      <c r="D502" s="228">
        <v>18</v>
      </c>
      <c r="E502" s="228">
        <v>17.2</v>
      </c>
      <c r="F502" s="228">
        <v>18.2</v>
      </c>
      <c r="G502" s="228">
        <v>18.600000000000001</v>
      </c>
      <c r="H502" s="228">
        <v>18.100000000000001</v>
      </c>
      <c r="I502" s="228">
        <v>17</v>
      </c>
      <c r="J502" s="228">
        <v>17.8</v>
      </c>
      <c r="K502" s="228">
        <v>18.2</v>
      </c>
      <c r="L502" s="228">
        <v>16.8</v>
      </c>
      <c r="M502" s="228">
        <v>17.2</v>
      </c>
      <c r="N502" s="228">
        <v>17.8</v>
      </c>
      <c r="O502" s="228">
        <v>18.399999999999999</v>
      </c>
      <c r="P502" s="228">
        <v>17.677585082052943</v>
      </c>
      <c r="Q502" s="225">
        <v>20.222999999999999</v>
      </c>
      <c r="R502" s="228">
        <v>17.3058331698</v>
      </c>
      <c r="S502" s="225">
        <v>15.46</v>
      </c>
      <c r="T502" s="228">
        <v>18.2</v>
      </c>
      <c r="U502" s="225">
        <v>17.100000000000001</v>
      </c>
      <c r="V502" s="228">
        <v>18.309999999999999</v>
      </c>
      <c r="W502" s="228">
        <v>17</v>
      </c>
      <c r="X502" s="228">
        <v>16.7</v>
      </c>
      <c r="Y502" s="225">
        <v>24.628696000000001</v>
      </c>
      <c r="Z502" s="228">
        <v>17.8</v>
      </c>
      <c r="AA502" s="228">
        <v>20</v>
      </c>
      <c r="AB502" s="228">
        <v>17</v>
      </c>
      <c r="AC502" s="228">
        <v>17</v>
      </c>
      <c r="AD502" s="228">
        <v>20</v>
      </c>
      <c r="AE502" s="228">
        <v>18</v>
      </c>
      <c r="AF502" s="222"/>
      <c r="AG502" s="223"/>
      <c r="AH502" s="223"/>
      <c r="AI502" s="223"/>
      <c r="AJ502" s="223"/>
      <c r="AK502" s="223"/>
      <c r="AL502" s="223"/>
      <c r="AM502" s="223"/>
      <c r="AN502" s="223"/>
      <c r="AO502" s="223"/>
      <c r="AP502" s="223"/>
      <c r="AQ502" s="223"/>
      <c r="AR502" s="223"/>
      <c r="AS502" s="223"/>
      <c r="AT502" s="223"/>
      <c r="AU502" s="223"/>
      <c r="AV502" s="223"/>
      <c r="AW502" s="223"/>
      <c r="AX502" s="223"/>
      <c r="AY502" s="223"/>
      <c r="AZ502" s="223"/>
      <c r="BA502" s="223"/>
      <c r="BB502" s="223"/>
      <c r="BC502" s="223"/>
      <c r="BD502" s="223"/>
      <c r="BE502" s="223"/>
      <c r="BF502" s="223"/>
      <c r="BG502" s="223"/>
      <c r="BH502" s="223"/>
      <c r="BI502" s="223"/>
      <c r="BJ502" s="223"/>
      <c r="BK502" s="223"/>
      <c r="BL502" s="223"/>
      <c r="BM502" s="226"/>
    </row>
    <row r="503" spans="1:65">
      <c r="A503" s="30"/>
      <c r="B503" s="20" t="s">
        <v>237</v>
      </c>
      <c r="C503" s="12"/>
      <c r="D503" s="227">
        <v>18.166666666666668</v>
      </c>
      <c r="E503" s="227">
        <v>18.000000000000004</v>
      </c>
      <c r="F503" s="227">
        <v>18.150000000000002</v>
      </c>
      <c r="G503" s="227">
        <v>18.5</v>
      </c>
      <c r="H503" s="227">
        <v>17.666666666666668</v>
      </c>
      <c r="I503" s="227">
        <v>17.066666666666666</v>
      </c>
      <c r="J503" s="227">
        <v>17.599999999999998</v>
      </c>
      <c r="K503" s="227">
        <v>19.900000000000002</v>
      </c>
      <c r="L503" s="227">
        <v>17.55</v>
      </c>
      <c r="M503" s="227">
        <v>17.2</v>
      </c>
      <c r="N503" s="227">
        <v>17.8</v>
      </c>
      <c r="O503" s="227">
        <v>18.216666666666669</v>
      </c>
      <c r="P503" s="227">
        <v>17.594197236898271</v>
      </c>
      <c r="Q503" s="227">
        <v>20.512999999999998</v>
      </c>
      <c r="R503" s="227">
        <v>17.339703737091664</v>
      </c>
      <c r="S503" s="227">
        <v>15.533333333333331</v>
      </c>
      <c r="T503" s="227">
        <v>18.3</v>
      </c>
      <c r="U503" s="227">
        <v>15.35</v>
      </c>
      <c r="V503" s="227">
        <v>18.208333333333332</v>
      </c>
      <c r="W503" s="227">
        <v>17.166666666666668</v>
      </c>
      <c r="X503" s="227">
        <v>17.166666666666668</v>
      </c>
      <c r="Y503" s="227">
        <v>24.472387666666666</v>
      </c>
      <c r="Z503" s="227">
        <v>18.016666666666669</v>
      </c>
      <c r="AA503" s="227">
        <v>19</v>
      </c>
      <c r="AB503" s="227">
        <v>17.333333333333332</v>
      </c>
      <c r="AC503" s="227">
        <v>17.05</v>
      </c>
      <c r="AD503" s="227">
        <v>18.5</v>
      </c>
      <c r="AE503" s="227">
        <v>18</v>
      </c>
      <c r="AF503" s="222"/>
      <c r="AG503" s="223"/>
      <c r="AH503" s="223"/>
      <c r="AI503" s="223"/>
      <c r="AJ503" s="223"/>
      <c r="AK503" s="223"/>
      <c r="AL503" s="223"/>
      <c r="AM503" s="223"/>
      <c r="AN503" s="223"/>
      <c r="AO503" s="223"/>
      <c r="AP503" s="223"/>
      <c r="AQ503" s="223"/>
      <c r="AR503" s="223"/>
      <c r="AS503" s="223"/>
      <c r="AT503" s="223"/>
      <c r="AU503" s="223"/>
      <c r="AV503" s="223"/>
      <c r="AW503" s="223"/>
      <c r="AX503" s="223"/>
      <c r="AY503" s="223"/>
      <c r="AZ503" s="223"/>
      <c r="BA503" s="223"/>
      <c r="BB503" s="223"/>
      <c r="BC503" s="223"/>
      <c r="BD503" s="223"/>
      <c r="BE503" s="223"/>
      <c r="BF503" s="223"/>
      <c r="BG503" s="223"/>
      <c r="BH503" s="223"/>
      <c r="BI503" s="223"/>
      <c r="BJ503" s="223"/>
      <c r="BK503" s="223"/>
      <c r="BL503" s="223"/>
      <c r="BM503" s="226"/>
    </row>
    <row r="504" spans="1:65">
      <c r="A504" s="30"/>
      <c r="B504" s="3" t="s">
        <v>238</v>
      </c>
      <c r="C504" s="29"/>
      <c r="D504" s="228">
        <v>18</v>
      </c>
      <c r="E504" s="228">
        <v>18.200000000000003</v>
      </c>
      <c r="F504" s="228">
        <v>18.2</v>
      </c>
      <c r="G504" s="228">
        <v>18.5</v>
      </c>
      <c r="H504" s="228">
        <v>17.649999999999999</v>
      </c>
      <c r="I504" s="228">
        <v>17</v>
      </c>
      <c r="J504" s="228">
        <v>17.399999999999999</v>
      </c>
      <c r="K504" s="228">
        <v>20.149999999999999</v>
      </c>
      <c r="L504" s="228">
        <v>17.450000000000003</v>
      </c>
      <c r="M504" s="228">
        <v>17.25</v>
      </c>
      <c r="N504" s="228">
        <v>17.950000000000003</v>
      </c>
      <c r="O504" s="228">
        <v>18.350000000000001</v>
      </c>
      <c r="P504" s="228">
        <v>17.542528893425395</v>
      </c>
      <c r="Q504" s="228">
        <v>20.224</v>
      </c>
      <c r="R504" s="228">
        <v>17.34311411805</v>
      </c>
      <c r="S504" s="228">
        <v>15.48</v>
      </c>
      <c r="T504" s="228">
        <v>18.149999999999999</v>
      </c>
      <c r="U504" s="228">
        <v>15.1</v>
      </c>
      <c r="V504" s="228">
        <v>18.204999999999998</v>
      </c>
      <c r="W504" s="228">
        <v>17</v>
      </c>
      <c r="X504" s="228">
        <v>17.200000000000003</v>
      </c>
      <c r="Y504" s="228">
        <v>24.383251000000001</v>
      </c>
      <c r="Z504" s="228">
        <v>18.100000000000001</v>
      </c>
      <c r="AA504" s="228">
        <v>19</v>
      </c>
      <c r="AB504" s="228">
        <v>17</v>
      </c>
      <c r="AC504" s="228">
        <v>17.3</v>
      </c>
      <c r="AD504" s="228">
        <v>18</v>
      </c>
      <c r="AE504" s="228">
        <v>18</v>
      </c>
      <c r="AF504" s="222"/>
      <c r="AG504" s="223"/>
      <c r="AH504" s="223"/>
      <c r="AI504" s="223"/>
      <c r="AJ504" s="223"/>
      <c r="AK504" s="223"/>
      <c r="AL504" s="223"/>
      <c r="AM504" s="223"/>
      <c r="AN504" s="223"/>
      <c r="AO504" s="223"/>
      <c r="AP504" s="223"/>
      <c r="AQ504" s="223"/>
      <c r="AR504" s="223"/>
      <c r="AS504" s="223"/>
      <c r="AT504" s="223"/>
      <c r="AU504" s="223"/>
      <c r="AV504" s="223"/>
      <c r="AW504" s="223"/>
      <c r="AX504" s="223"/>
      <c r="AY504" s="223"/>
      <c r="AZ504" s="223"/>
      <c r="BA504" s="223"/>
      <c r="BB504" s="223"/>
      <c r="BC504" s="223"/>
      <c r="BD504" s="223"/>
      <c r="BE504" s="223"/>
      <c r="BF504" s="223"/>
      <c r="BG504" s="223"/>
      <c r="BH504" s="223"/>
      <c r="BI504" s="223"/>
      <c r="BJ504" s="223"/>
      <c r="BK504" s="223"/>
      <c r="BL504" s="223"/>
      <c r="BM504" s="226"/>
    </row>
    <row r="505" spans="1:65">
      <c r="A505" s="30"/>
      <c r="B505" s="3" t="s">
        <v>239</v>
      </c>
      <c r="C505" s="29"/>
      <c r="D505" s="23">
        <v>0.40824829046386296</v>
      </c>
      <c r="E505" s="23">
        <v>0.46475800154489039</v>
      </c>
      <c r="F505" s="23">
        <v>0.44158804331639201</v>
      </c>
      <c r="G505" s="23">
        <v>0.15491933384829704</v>
      </c>
      <c r="H505" s="23">
        <v>0.29439202887759547</v>
      </c>
      <c r="I505" s="23">
        <v>0.1966384160500349</v>
      </c>
      <c r="J505" s="23">
        <v>0.33466401061363071</v>
      </c>
      <c r="K505" s="23">
        <v>1.1832159566199236</v>
      </c>
      <c r="L505" s="23">
        <v>0.65345237010818114</v>
      </c>
      <c r="M505" s="23">
        <v>0.21908902300206698</v>
      </c>
      <c r="N505" s="23">
        <v>0.45166359162544872</v>
      </c>
      <c r="O505" s="23">
        <v>0.38686776379877741</v>
      </c>
      <c r="P505" s="23">
        <v>0.26308626243409011</v>
      </c>
      <c r="Q505" s="23">
        <v>2.1332965100988663</v>
      </c>
      <c r="R505" s="23">
        <v>5.8254769584140859E-2</v>
      </c>
      <c r="S505" s="23">
        <v>0.27768087198557084</v>
      </c>
      <c r="T505" s="23">
        <v>0.45166359162544872</v>
      </c>
      <c r="U505" s="23">
        <v>1.0483320084782308</v>
      </c>
      <c r="V505" s="23">
        <v>0.18280226110928241</v>
      </c>
      <c r="W505" s="23">
        <v>0.40824829046386302</v>
      </c>
      <c r="X505" s="23">
        <v>0.30767948691238273</v>
      </c>
      <c r="Y505" s="23">
        <v>0.28608490278213966</v>
      </c>
      <c r="Z505" s="23">
        <v>0.82077199432404202</v>
      </c>
      <c r="AA505" s="23">
        <v>0.89442719099991586</v>
      </c>
      <c r="AB505" s="23">
        <v>0.5163977794943222</v>
      </c>
      <c r="AC505" s="23">
        <v>0.63482280992415485</v>
      </c>
      <c r="AD505" s="23">
        <v>0.83666002653407556</v>
      </c>
      <c r="AE505" s="23">
        <v>0.63245553203367588</v>
      </c>
      <c r="AF505" s="159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6"/>
    </row>
    <row r="506" spans="1:65">
      <c r="A506" s="30"/>
      <c r="B506" s="3" t="s">
        <v>87</v>
      </c>
      <c r="C506" s="29"/>
      <c r="D506" s="13">
        <v>2.2472382961313556E-2</v>
      </c>
      <c r="E506" s="13">
        <v>2.5819888974716126E-2</v>
      </c>
      <c r="F506" s="13">
        <v>2.4329919741949969E-2</v>
      </c>
      <c r="G506" s="13">
        <v>8.374018045853894E-3</v>
      </c>
      <c r="H506" s="13">
        <v>1.6663699747788422E-2</v>
      </c>
      <c r="I506" s="13">
        <v>1.1521782190431732E-2</v>
      </c>
      <c r="J506" s="13">
        <v>1.9015000603047203E-2</v>
      </c>
      <c r="K506" s="13">
        <v>5.9458088272357962E-2</v>
      </c>
      <c r="L506" s="13">
        <v>3.7233753282517441E-2</v>
      </c>
      <c r="M506" s="13">
        <v>1.2737733895469011E-2</v>
      </c>
      <c r="N506" s="13">
        <v>2.5374359080081389E-2</v>
      </c>
      <c r="O506" s="13">
        <v>2.1237022715394915E-2</v>
      </c>
      <c r="P506" s="13">
        <v>1.4953013137896952E-2</v>
      </c>
      <c r="Q506" s="13">
        <v>0.10399729489098945</v>
      </c>
      <c r="R506" s="13">
        <v>3.3596173537571499E-3</v>
      </c>
      <c r="S506" s="13">
        <v>1.7876450986195551E-2</v>
      </c>
      <c r="T506" s="13">
        <v>2.4681070580625613E-2</v>
      </c>
      <c r="U506" s="13">
        <v>6.8295244852002016E-2</v>
      </c>
      <c r="V506" s="13">
        <v>1.0039483447649378E-2</v>
      </c>
      <c r="W506" s="13">
        <v>2.3781453813428912E-2</v>
      </c>
      <c r="X506" s="13">
        <v>1.7923076907517439E-2</v>
      </c>
      <c r="Y506" s="13">
        <v>1.1690109958980831E-2</v>
      </c>
      <c r="Z506" s="13">
        <v>4.5556262404664677E-2</v>
      </c>
      <c r="AA506" s="13">
        <v>4.7075115315785045E-2</v>
      </c>
      <c r="AB506" s="13">
        <v>2.9792179586210898E-2</v>
      </c>
      <c r="AC506" s="13">
        <v>3.7233009379715826E-2</v>
      </c>
      <c r="AD506" s="13">
        <v>4.5224866299139223E-2</v>
      </c>
      <c r="AE506" s="13">
        <v>3.5136418446315328E-2</v>
      </c>
      <c r="AF506" s="159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6"/>
    </row>
    <row r="507" spans="1:65">
      <c r="A507" s="30"/>
      <c r="B507" s="3" t="s">
        <v>240</v>
      </c>
      <c r="C507" s="29"/>
      <c r="D507" s="13">
        <v>1.5842086129383093E-2</v>
      </c>
      <c r="E507" s="13">
        <v>6.522433963058738E-3</v>
      </c>
      <c r="F507" s="13">
        <v>1.491012091275068E-2</v>
      </c>
      <c r="G507" s="13">
        <v>3.4481390462032246E-2</v>
      </c>
      <c r="H507" s="13">
        <v>-1.2116870369590638E-2</v>
      </c>
      <c r="I507" s="13">
        <v>-4.5667618168359403E-2</v>
      </c>
      <c r="J507" s="13">
        <v>-1.5844731236120735E-2</v>
      </c>
      <c r="K507" s="13">
        <v>0.11276646865915918</v>
      </c>
      <c r="L507" s="13">
        <v>-1.8640626886017975E-2</v>
      </c>
      <c r="M507" s="13">
        <v>-3.8211896435299764E-2</v>
      </c>
      <c r="N507" s="13">
        <v>-4.6611486365309984E-3</v>
      </c>
      <c r="O507" s="13">
        <v>1.8637981779280555E-2</v>
      </c>
      <c r="P507" s="13">
        <v>-1.6169209638390747E-2</v>
      </c>
      <c r="Q507" s="13">
        <v>0.14704414932690102</v>
      </c>
      <c r="R507" s="13">
        <v>-3.0399955019119851E-2</v>
      </c>
      <c r="S507" s="13">
        <v>-0.13140841809854598</v>
      </c>
      <c r="T507" s="13">
        <v>2.3297807862442843E-2</v>
      </c>
      <c r="U507" s="13">
        <v>-0.14166003548150297</v>
      </c>
      <c r="V507" s="13">
        <v>1.8171999170964126E-2</v>
      </c>
      <c r="W507" s="13">
        <v>-4.0075826868564479E-2</v>
      </c>
      <c r="X507" s="13">
        <v>-4.0075826868564479E-2</v>
      </c>
      <c r="Y507" s="13">
        <v>0.36844484439671477</v>
      </c>
      <c r="Z507" s="13">
        <v>7.4543991796911513E-3</v>
      </c>
      <c r="AA507" s="13">
        <v>6.2440346961006199E-2</v>
      </c>
      <c r="AB507" s="13">
        <v>-3.0756174702240013E-2</v>
      </c>
      <c r="AC507" s="13">
        <v>-4.6599583384991816E-2</v>
      </c>
      <c r="AD507" s="13">
        <v>3.4481390462032246E-2</v>
      </c>
      <c r="AE507" s="13">
        <v>6.522433963058516E-3</v>
      </c>
      <c r="AF507" s="159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6"/>
    </row>
    <row r="508" spans="1:65">
      <c r="A508" s="30"/>
      <c r="B508" s="46" t="s">
        <v>241</v>
      </c>
      <c r="C508" s="47"/>
      <c r="D508" s="45">
        <v>0.32</v>
      </c>
      <c r="E508" s="45">
        <v>0.12</v>
      </c>
      <c r="F508" s="45">
        <v>0.3</v>
      </c>
      <c r="G508" s="45">
        <v>0.72</v>
      </c>
      <c r="H508" s="45">
        <v>0.28000000000000003</v>
      </c>
      <c r="I508" s="45">
        <v>1</v>
      </c>
      <c r="J508" s="45">
        <v>0.36</v>
      </c>
      <c r="K508" s="45">
        <v>2.39</v>
      </c>
      <c r="L508" s="45">
        <v>0.42</v>
      </c>
      <c r="M508" s="45">
        <v>0.84</v>
      </c>
      <c r="N508" s="45">
        <v>0.12</v>
      </c>
      <c r="O508" s="45">
        <v>0.38</v>
      </c>
      <c r="P508" s="45">
        <v>0.37</v>
      </c>
      <c r="Q508" s="45">
        <v>3.13</v>
      </c>
      <c r="R508" s="45">
        <v>0.67</v>
      </c>
      <c r="S508" s="45">
        <v>2.83</v>
      </c>
      <c r="T508" s="45">
        <v>0.48</v>
      </c>
      <c r="U508" s="45">
        <v>3.05</v>
      </c>
      <c r="V508" s="45">
        <v>0.37</v>
      </c>
      <c r="W508" s="45">
        <v>0.88</v>
      </c>
      <c r="X508" s="45">
        <v>0.88</v>
      </c>
      <c r="Y508" s="45">
        <v>7.87</v>
      </c>
      <c r="Z508" s="45">
        <v>0.14000000000000001</v>
      </c>
      <c r="AA508" s="45">
        <v>1.32</v>
      </c>
      <c r="AB508" s="45">
        <v>0.68</v>
      </c>
      <c r="AC508" s="45">
        <v>1.02</v>
      </c>
      <c r="AD508" s="45">
        <v>0.72</v>
      </c>
      <c r="AE508" s="45">
        <v>0.12</v>
      </c>
      <c r="AF508" s="159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6"/>
    </row>
    <row r="509" spans="1:65">
      <c r="B509" s="3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BM509" s="56"/>
    </row>
    <row r="510" spans="1:65" ht="15">
      <c r="B510" s="8" t="s">
        <v>505</v>
      </c>
      <c r="BM510" s="28" t="s">
        <v>67</v>
      </c>
    </row>
    <row r="511" spans="1:65" ht="15">
      <c r="A511" s="25" t="s">
        <v>23</v>
      </c>
      <c r="B511" s="18" t="s">
        <v>114</v>
      </c>
      <c r="C511" s="15" t="s">
        <v>115</v>
      </c>
      <c r="D511" s="16" t="s">
        <v>233</v>
      </c>
      <c r="E511" s="17" t="s">
        <v>233</v>
      </c>
      <c r="F511" s="17" t="s">
        <v>233</v>
      </c>
      <c r="G511" s="17" t="s">
        <v>233</v>
      </c>
      <c r="H511" s="17" t="s">
        <v>233</v>
      </c>
      <c r="I511" s="17" t="s">
        <v>233</v>
      </c>
      <c r="J511" s="17" t="s">
        <v>233</v>
      </c>
      <c r="K511" s="17" t="s">
        <v>233</v>
      </c>
      <c r="L511" s="159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</v>
      </c>
    </row>
    <row r="512" spans="1:65">
      <c r="A512" s="30"/>
      <c r="B512" s="19" t="s">
        <v>234</v>
      </c>
      <c r="C512" s="9" t="s">
        <v>234</v>
      </c>
      <c r="D512" s="156" t="s">
        <v>245</v>
      </c>
      <c r="E512" s="158" t="s">
        <v>253</v>
      </c>
      <c r="F512" s="158" t="s">
        <v>255</v>
      </c>
      <c r="G512" s="158" t="s">
        <v>256</v>
      </c>
      <c r="H512" s="158" t="s">
        <v>266</v>
      </c>
      <c r="I512" s="158" t="s">
        <v>268</v>
      </c>
      <c r="J512" s="158" t="s">
        <v>269</v>
      </c>
      <c r="K512" s="158" t="s">
        <v>271</v>
      </c>
      <c r="L512" s="159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 t="s">
        <v>3</v>
      </c>
    </row>
    <row r="513" spans="1:65">
      <c r="A513" s="30"/>
      <c r="B513" s="19"/>
      <c r="C513" s="9"/>
      <c r="D513" s="10" t="s">
        <v>285</v>
      </c>
      <c r="E513" s="11" t="s">
        <v>285</v>
      </c>
      <c r="F513" s="11" t="s">
        <v>285</v>
      </c>
      <c r="G513" s="11" t="s">
        <v>285</v>
      </c>
      <c r="H513" s="11" t="s">
        <v>285</v>
      </c>
      <c r="I513" s="11" t="s">
        <v>286</v>
      </c>
      <c r="J513" s="11" t="s">
        <v>286</v>
      </c>
      <c r="K513" s="11" t="s">
        <v>285</v>
      </c>
      <c r="L513" s="15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2</v>
      </c>
    </row>
    <row r="514" spans="1:65">
      <c r="A514" s="30"/>
      <c r="B514" s="19"/>
      <c r="C514" s="9"/>
      <c r="D514" s="26"/>
      <c r="E514" s="26"/>
      <c r="F514" s="26"/>
      <c r="G514" s="26"/>
      <c r="H514" s="26"/>
      <c r="I514" s="26"/>
      <c r="J514" s="26"/>
      <c r="K514" s="26"/>
      <c r="L514" s="15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3</v>
      </c>
    </row>
    <row r="515" spans="1:65">
      <c r="A515" s="30"/>
      <c r="B515" s="18">
        <v>1</v>
      </c>
      <c r="C515" s="14">
        <v>1</v>
      </c>
      <c r="D515" s="152">
        <v>0.1</v>
      </c>
      <c r="E515" s="21">
        <v>0.14000000000000001</v>
      </c>
      <c r="F515" s="21">
        <v>0.13</v>
      </c>
      <c r="G515" s="21">
        <v>0.14156148808599808</v>
      </c>
      <c r="H515" s="21">
        <v>0.14000000000000001</v>
      </c>
      <c r="I515" s="152">
        <v>0.15</v>
      </c>
      <c r="J515" s="21">
        <v>0.13</v>
      </c>
      <c r="K515" s="21">
        <v>0.14000000000000001</v>
      </c>
      <c r="L515" s="15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1</v>
      </c>
    </row>
    <row r="516" spans="1:65">
      <c r="A516" s="30"/>
      <c r="B516" s="19">
        <v>1</v>
      </c>
      <c r="C516" s="9">
        <v>2</v>
      </c>
      <c r="D516" s="154">
        <v>0.1</v>
      </c>
      <c r="E516" s="11">
        <v>0.13</v>
      </c>
      <c r="F516" s="11">
        <v>0.14000000000000001</v>
      </c>
      <c r="G516" s="11">
        <v>0.13122952887784117</v>
      </c>
      <c r="H516" s="11">
        <v>0.13</v>
      </c>
      <c r="I516" s="154">
        <v>0.15</v>
      </c>
      <c r="J516" s="155">
        <v>0.11</v>
      </c>
      <c r="K516" s="11">
        <v>0.14000000000000001</v>
      </c>
      <c r="L516" s="15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35</v>
      </c>
    </row>
    <row r="517" spans="1:65">
      <c r="A517" s="30"/>
      <c r="B517" s="19">
        <v>1</v>
      </c>
      <c r="C517" s="9">
        <v>3</v>
      </c>
      <c r="D517" s="154">
        <v>0.1</v>
      </c>
      <c r="E517" s="11">
        <v>0.14000000000000001</v>
      </c>
      <c r="F517" s="11">
        <v>0.15</v>
      </c>
      <c r="G517" s="11">
        <v>0.12994067484184141</v>
      </c>
      <c r="H517" s="11">
        <v>0.13</v>
      </c>
      <c r="I517" s="154">
        <v>0.17</v>
      </c>
      <c r="J517" s="11">
        <v>0.14000000000000001</v>
      </c>
      <c r="K517" s="11">
        <v>0.14000000000000001</v>
      </c>
      <c r="L517" s="159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16</v>
      </c>
    </row>
    <row r="518" spans="1:65">
      <c r="A518" s="30"/>
      <c r="B518" s="19">
        <v>1</v>
      </c>
      <c r="C518" s="9">
        <v>4</v>
      </c>
      <c r="D518" s="154">
        <v>0.1</v>
      </c>
      <c r="E518" s="11">
        <v>0.13</v>
      </c>
      <c r="F518" s="11">
        <v>0.14000000000000001</v>
      </c>
      <c r="G518" s="11">
        <v>0.1351585317282078</v>
      </c>
      <c r="H518" s="11">
        <v>0.13</v>
      </c>
      <c r="I518" s="154">
        <v>0.17</v>
      </c>
      <c r="J518" s="11">
        <v>0.13</v>
      </c>
      <c r="K518" s="11">
        <v>0.14000000000000001</v>
      </c>
      <c r="L518" s="159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0.13519385223636612</v>
      </c>
    </row>
    <row r="519" spans="1:65">
      <c r="A519" s="30"/>
      <c r="B519" s="19">
        <v>1</v>
      </c>
      <c r="C519" s="9">
        <v>5</v>
      </c>
      <c r="D519" s="154">
        <v>0.1</v>
      </c>
      <c r="E519" s="11">
        <v>0.12</v>
      </c>
      <c r="F519" s="11">
        <v>0.14000000000000001</v>
      </c>
      <c r="G519" s="11">
        <v>0.13499975813845438</v>
      </c>
      <c r="H519" s="11">
        <v>0.13</v>
      </c>
      <c r="I519" s="154">
        <v>0.16</v>
      </c>
      <c r="J519" s="11">
        <v>0.13</v>
      </c>
      <c r="K519" s="11">
        <v>0.15</v>
      </c>
      <c r="L519" s="159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35</v>
      </c>
    </row>
    <row r="520" spans="1:65">
      <c r="A520" s="30"/>
      <c r="B520" s="19">
        <v>1</v>
      </c>
      <c r="C520" s="9">
        <v>6</v>
      </c>
      <c r="D520" s="154">
        <v>0.1</v>
      </c>
      <c r="E520" s="11">
        <v>0.13</v>
      </c>
      <c r="F520" s="11">
        <v>0.14000000000000001</v>
      </c>
      <c r="G520" s="11">
        <v>0.13208869883683735</v>
      </c>
      <c r="H520" s="11">
        <v>0.13</v>
      </c>
      <c r="I520" s="154">
        <v>0.17</v>
      </c>
      <c r="J520" s="11">
        <v>0.13</v>
      </c>
      <c r="K520" s="11">
        <v>0.14000000000000001</v>
      </c>
      <c r="L520" s="159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6"/>
    </row>
    <row r="521" spans="1:65">
      <c r="A521" s="30"/>
      <c r="B521" s="20" t="s">
        <v>237</v>
      </c>
      <c r="C521" s="12"/>
      <c r="D521" s="22">
        <v>9.9999999999999992E-2</v>
      </c>
      <c r="E521" s="22">
        <v>0.13166666666666668</v>
      </c>
      <c r="F521" s="22">
        <v>0.14000000000000001</v>
      </c>
      <c r="G521" s="22">
        <v>0.1341631134181967</v>
      </c>
      <c r="H521" s="22">
        <v>0.13166666666666668</v>
      </c>
      <c r="I521" s="22">
        <v>0.16166666666666668</v>
      </c>
      <c r="J521" s="22">
        <v>0.12833333333333333</v>
      </c>
      <c r="K521" s="22">
        <v>0.14166666666666669</v>
      </c>
      <c r="L521" s="159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6"/>
    </row>
    <row r="522" spans="1:65">
      <c r="A522" s="30"/>
      <c r="B522" s="3" t="s">
        <v>238</v>
      </c>
      <c r="C522" s="29"/>
      <c r="D522" s="11">
        <v>0.1</v>
      </c>
      <c r="E522" s="11">
        <v>0.13</v>
      </c>
      <c r="F522" s="11">
        <v>0.14000000000000001</v>
      </c>
      <c r="G522" s="11">
        <v>0.13354422848764586</v>
      </c>
      <c r="H522" s="11">
        <v>0.13</v>
      </c>
      <c r="I522" s="11">
        <v>0.16500000000000001</v>
      </c>
      <c r="J522" s="11">
        <v>0.13</v>
      </c>
      <c r="K522" s="11">
        <v>0.14000000000000001</v>
      </c>
      <c r="L522" s="159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6"/>
    </row>
    <row r="523" spans="1:65">
      <c r="A523" s="30"/>
      <c r="B523" s="3" t="s">
        <v>239</v>
      </c>
      <c r="C523" s="29"/>
      <c r="D523" s="23">
        <v>1.5202354861220293E-17</v>
      </c>
      <c r="E523" s="23">
        <v>7.5277265270908165E-3</v>
      </c>
      <c r="F523" s="23">
        <v>6.3245553203367553E-3</v>
      </c>
      <c r="G523" s="23">
        <v>4.175281580130091E-3</v>
      </c>
      <c r="H523" s="23">
        <v>4.0824829046386341E-3</v>
      </c>
      <c r="I523" s="23">
        <v>9.8319208025017587E-3</v>
      </c>
      <c r="J523" s="23">
        <v>9.8319208025017552E-3</v>
      </c>
      <c r="K523" s="23">
        <v>4.0824829046386219E-3</v>
      </c>
      <c r="L523" s="214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57"/>
    </row>
    <row r="524" spans="1:65">
      <c r="A524" s="30"/>
      <c r="B524" s="3" t="s">
        <v>87</v>
      </c>
      <c r="C524" s="29"/>
      <c r="D524" s="13">
        <v>1.5202354861220294E-16</v>
      </c>
      <c r="E524" s="13">
        <v>5.7172606534866957E-2</v>
      </c>
      <c r="F524" s="13">
        <v>4.5175395145262531E-2</v>
      </c>
      <c r="G524" s="13">
        <v>3.1120935358107102E-2</v>
      </c>
      <c r="H524" s="13">
        <v>3.100619927573646E-2</v>
      </c>
      <c r="I524" s="13">
        <v>6.0816004963928402E-2</v>
      </c>
      <c r="J524" s="13">
        <v>7.6612369889624068E-2</v>
      </c>
      <c r="K524" s="13">
        <v>2.8817526385684387E-2</v>
      </c>
      <c r="L524" s="159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6"/>
    </row>
    <row r="525" spans="1:65">
      <c r="A525" s="30"/>
      <c r="B525" s="3" t="s">
        <v>240</v>
      </c>
      <c r="C525" s="29"/>
      <c r="D525" s="13">
        <v>-0.26032139519802255</v>
      </c>
      <c r="E525" s="13">
        <v>-2.6089837010729533E-2</v>
      </c>
      <c r="F525" s="13">
        <v>3.5550046722768514E-2</v>
      </c>
      <c r="G525" s="13">
        <v>-7.6241545093880259E-3</v>
      </c>
      <c r="H525" s="13">
        <v>-2.6089837010729533E-2</v>
      </c>
      <c r="I525" s="13">
        <v>0.19581374442986377</v>
      </c>
      <c r="J525" s="13">
        <v>-5.0745790504128974E-2</v>
      </c>
      <c r="K525" s="13">
        <v>4.7878023469468234E-2</v>
      </c>
      <c r="L525" s="159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6"/>
    </row>
    <row r="526" spans="1:65">
      <c r="A526" s="30"/>
      <c r="B526" s="46" t="s">
        <v>241</v>
      </c>
      <c r="C526" s="47"/>
      <c r="D526" s="45" t="s">
        <v>242</v>
      </c>
      <c r="E526" s="45">
        <v>0.28999999999999998</v>
      </c>
      <c r="F526" s="45">
        <v>0.68</v>
      </c>
      <c r="G526" s="45">
        <v>0</v>
      </c>
      <c r="H526" s="45">
        <v>0.28999999999999998</v>
      </c>
      <c r="I526" s="45">
        <v>3.18</v>
      </c>
      <c r="J526" s="45">
        <v>0.67</v>
      </c>
      <c r="K526" s="45">
        <v>0.87</v>
      </c>
      <c r="L526" s="15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6"/>
    </row>
    <row r="527" spans="1:65">
      <c r="B527" s="31" t="s">
        <v>294</v>
      </c>
      <c r="C527" s="20"/>
      <c r="D527" s="20"/>
      <c r="E527" s="20"/>
      <c r="F527" s="20"/>
      <c r="G527" s="20"/>
      <c r="H527" s="20"/>
      <c r="I527" s="20"/>
      <c r="J527" s="20"/>
      <c r="K527" s="20"/>
      <c r="BM527" s="56"/>
    </row>
    <row r="528" spans="1:65">
      <c r="BM528" s="56"/>
    </row>
    <row r="529" spans="1:65" ht="15">
      <c r="B529" s="8" t="s">
        <v>506</v>
      </c>
      <c r="BM529" s="28" t="s">
        <v>67</v>
      </c>
    </row>
    <row r="530" spans="1:65" ht="15">
      <c r="A530" s="25" t="s">
        <v>55</v>
      </c>
      <c r="B530" s="18" t="s">
        <v>114</v>
      </c>
      <c r="C530" s="15" t="s">
        <v>115</v>
      </c>
      <c r="D530" s="16" t="s">
        <v>233</v>
      </c>
      <c r="E530" s="17" t="s">
        <v>233</v>
      </c>
      <c r="F530" s="17" t="s">
        <v>233</v>
      </c>
      <c r="G530" s="17" t="s">
        <v>233</v>
      </c>
      <c r="H530" s="17" t="s">
        <v>233</v>
      </c>
      <c r="I530" s="17" t="s">
        <v>233</v>
      </c>
      <c r="J530" s="17" t="s">
        <v>233</v>
      </c>
      <c r="K530" s="17" t="s">
        <v>233</v>
      </c>
      <c r="L530" s="17" t="s">
        <v>233</v>
      </c>
      <c r="M530" s="17" t="s">
        <v>233</v>
      </c>
      <c r="N530" s="17" t="s">
        <v>233</v>
      </c>
      <c r="O530" s="17" t="s">
        <v>233</v>
      </c>
      <c r="P530" s="17" t="s">
        <v>233</v>
      </c>
      <c r="Q530" s="17" t="s">
        <v>233</v>
      </c>
      <c r="R530" s="17" t="s">
        <v>233</v>
      </c>
      <c r="S530" s="17" t="s">
        <v>233</v>
      </c>
      <c r="T530" s="17" t="s">
        <v>233</v>
      </c>
      <c r="U530" s="17" t="s">
        <v>233</v>
      </c>
      <c r="V530" s="17" t="s">
        <v>233</v>
      </c>
      <c r="W530" s="17" t="s">
        <v>233</v>
      </c>
      <c r="X530" s="17" t="s">
        <v>233</v>
      </c>
      <c r="Y530" s="17" t="s">
        <v>233</v>
      </c>
      <c r="Z530" s="17" t="s">
        <v>233</v>
      </c>
      <c r="AA530" s="17" t="s">
        <v>233</v>
      </c>
      <c r="AB530" s="17" t="s">
        <v>233</v>
      </c>
      <c r="AC530" s="17" t="s">
        <v>233</v>
      </c>
      <c r="AD530" s="17" t="s">
        <v>233</v>
      </c>
      <c r="AE530" s="17" t="s">
        <v>233</v>
      </c>
      <c r="AF530" s="159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1</v>
      </c>
    </row>
    <row r="531" spans="1:65">
      <c r="A531" s="30"/>
      <c r="B531" s="19" t="s">
        <v>234</v>
      </c>
      <c r="C531" s="9" t="s">
        <v>234</v>
      </c>
      <c r="D531" s="156" t="s">
        <v>244</v>
      </c>
      <c r="E531" s="158" t="s">
        <v>245</v>
      </c>
      <c r="F531" s="158" t="s">
        <v>246</v>
      </c>
      <c r="G531" s="158" t="s">
        <v>247</v>
      </c>
      <c r="H531" s="158" t="s">
        <v>248</v>
      </c>
      <c r="I531" s="158" t="s">
        <v>249</v>
      </c>
      <c r="J531" s="158" t="s">
        <v>250</v>
      </c>
      <c r="K531" s="158" t="s">
        <v>251</v>
      </c>
      <c r="L531" s="158" t="s">
        <v>252</v>
      </c>
      <c r="M531" s="158" t="s">
        <v>253</v>
      </c>
      <c r="N531" s="158" t="s">
        <v>254</v>
      </c>
      <c r="O531" s="158" t="s">
        <v>255</v>
      </c>
      <c r="P531" s="158" t="s">
        <v>256</v>
      </c>
      <c r="Q531" s="158" t="s">
        <v>258</v>
      </c>
      <c r="R531" s="158" t="s">
        <v>259</v>
      </c>
      <c r="S531" s="158" t="s">
        <v>260</v>
      </c>
      <c r="T531" s="158" t="s">
        <v>261</v>
      </c>
      <c r="U531" s="158" t="s">
        <v>262</v>
      </c>
      <c r="V531" s="158" t="s">
        <v>263</v>
      </c>
      <c r="W531" s="158" t="s">
        <v>264</v>
      </c>
      <c r="X531" s="158" t="s">
        <v>265</v>
      </c>
      <c r="Y531" s="158" t="s">
        <v>266</v>
      </c>
      <c r="Z531" s="158" t="s">
        <v>267</v>
      </c>
      <c r="AA531" s="158" t="s">
        <v>268</v>
      </c>
      <c r="AB531" s="158" t="s">
        <v>269</v>
      </c>
      <c r="AC531" s="158" t="s">
        <v>270</v>
      </c>
      <c r="AD531" s="158" t="s">
        <v>235</v>
      </c>
      <c r="AE531" s="158" t="s">
        <v>271</v>
      </c>
      <c r="AF531" s="159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 t="s">
        <v>1</v>
      </c>
    </row>
    <row r="532" spans="1:65">
      <c r="A532" s="30"/>
      <c r="B532" s="19"/>
      <c r="C532" s="9"/>
      <c r="D532" s="10" t="s">
        <v>118</v>
      </c>
      <c r="E532" s="11" t="s">
        <v>285</v>
      </c>
      <c r="F532" s="11" t="s">
        <v>285</v>
      </c>
      <c r="G532" s="11" t="s">
        <v>286</v>
      </c>
      <c r="H532" s="11" t="s">
        <v>286</v>
      </c>
      <c r="I532" s="11" t="s">
        <v>286</v>
      </c>
      <c r="J532" s="11" t="s">
        <v>286</v>
      </c>
      <c r="K532" s="11" t="s">
        <v>286</v>
      </c>
      <c r="L532" s="11" t="s">
        <v>286</v>
      </c>
      <c r="M532" s="11" t="s">
        <v>118</v>
      </c>
      <c r="N532" s="11" t="s">
        <v>285</v>
      </c>
      <c r="O532" s="11" t="s">
        <v>118</v>
      </c>
      <c r="P532" s="11" t="s">
        <v>285</v>
      </c>
      <c r="Q532" s="11" t="s">
        <v>118</v>
      </c>
      <c r="R532" s="11" t="s">
        <v>118</v>
      </c>
      <c r="S532" s="11" t="s">
        <v>118</v>
      </c>
      <c r="T532" s="11" t="s">
        <v>286</v>
      </c>
      <c r="U532" s="11" t="s">
        <v>285</v>
      </c>
      <c r="V532" s="11" t="s">
        <v>286</v>
      </c>
      <c r="W532" s="11" t="s">
        <v>286</v>
      </c>
      <c r="X532" s="11" t="s">
        <v>118</v>
      </c>
      <c r="Y532" s="11" t="s">
        <v>286</v>
      </c>
      <c r="Z532" s="11" t="s">
        <v>118</v>
      </c>
      <c r="AA532" s="11" t="s">
        <v>286</v>
      </c>
      <c r="AB532" s="11" t="s">
        <v>286</v>
      </c>
      <c r="AC532" s="11" t="s">
        <v>286</v>
      </c>
      <c r="AD532" s="11" t="s">
        <v>118</v>
      </c>
      <c r="AE532" s="11" t="s">
        <v>286</v>
      </c>
      <c r="AF532" s="159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9"/>
      <c r="C533" s="9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159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3</v>
      </c>
    </row>
    <row r="534" spans="1:65">
      <c r="A534" s="30"/>
      <c r="B534" s="18">
        <v>1</v>
      </c>
      <c r="C534" s="14">
        <v>1</v>
      </c>
      <c r="D534" s="212">
        <v>0.25</v>
      </c>
      <c r="E534" s="212">
        <v>0.25</v>
      </c>
      <c r="F534" s="212">
        <v>0.25</v>
      </c>
      <c r="G534" s="212">
        <v>0.25</v>
      </c>
      <c r="H534" s="211">
        <v>0.22</v>
      </c>
      <c r="I534" s="211">
        <v>0.22999999999999998</v>
      </c>
      <c r="J534" s="212">
        <v>0.25</v>
      </c>
      <c r="K534" s="212">
        <v>0.24</v>
      </c>
      <c r="L534" s="212">
        <v>0.26</v>
      </c>
      <c r="M534" s="212">
        <v>0.2631</v>
      </c>
      <c r="N534" s="212">
        <v>0.28000000000000003</v>
      </c>
      <c r="O534" s="212">
        <v>0.26829999999999998</v>
      </c>
      <c r="P534" s="212">
        <v>0.25311947915695643</v>
      </c>
      <c r="Q534" s="212">
        <v>0.26330678642404498</v>
      </c>
      <c r="R534" s="212">
        <v>0.28000000000000003</v>
      </c>
      <c r="S534" s="212">
        <v>0.26200000000000001</v>
      </c>
      <c r="T534" s="212">
        <v>0.26</v>
      </c>
      <c r="U534" s="212">
        <v>0.26529999999999998</v>
      </c>
      <c r="V534" s="212">
        <v>0.26300000000000001</v>
      </c>
      <c r="W534" s="212">
        <v>0.26</v>
      </c>
      <c r="X534" s="212">
        <v>0.28061999999999998</v>
      </c>
      <c r="Y534" s="212">
        <v>0.26</v>
      </c>
      <c r="Z534" s="212">
        <v>0.27</v>
      </c>
      <c r="AA534" s="212">
        <v>0.26</v>
      </c>
      <c r="AB534" s="212">
        <v>0.24</v>
      </c>
      <c r="AC534" s="212">
        <v>0.25</v>
      </c>
      <c r="AD534" s="212">
        <v>0.28599999999999998</v>
      </c>
      <c r="AE534" s="212">
        <v>0.25</v>
      </c>
      <c r="AF534" s="214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6">
        <v>1</v>
      </c>
    </row>
    <row r="535" spans="1:65">
      <c r="A535" s="30"/>
      <c r="B535" s="19">
        <v>1</v>
      </c>
      <c r="C535" s="9">
        <v>2</v>
      </c>
      <c r="D535" s="23">
        <v>0.27</v>
      </c>
      <c r="E535" s="23">
        <v>0.25</v>
      </c>
      <c r="F535" s="23">
        <v>0.25</v>
      </c>
      <c r="G535" s="23">
        <v>0.26</v>
      </c>
      <c r="H535" s="218">
        <v>0.22999999999999998</v>
      </c>
      <c r="I535" s="218">
        <v>0.22999999999999998</v>
      </c>
      <c r="J535" s="23">
        <v>0.24</v>
      </c>
      <c r="K535" s="23">
        <v>0.22999999999999998</v>
      </c>
      <c r="L535" s="23">
        <v>0.25</v>
      </c>
      <c r="M535" s="23">
        <v>0.2646</v>
      </c>
      <c r="N535" s="23">
        <v>0.28000000000000003</v>
      </c>
      <c r="O535" s="23">
        <v>0.2702</v>
      </c>
      <c r="P535" s="23">
        <v>0.24748744144736581</v>
      </c>
      <c r="Q535" s="23">
        <v>0.26594628611995713</v>
      </c>
      <c r="R535" s="23">
        <v>0.28000000000000003</v>
      </c>
      <c r="S535" s="23">
        <v>0.26200000000000001</v>
      </c>
      <c r="T535" s="23">
        <v>0.25</v>
      </c>
      <c r="U535" s="23">
        <v>0.25090000000000001</v>
      </c>
      <c r="V535" s="23">
        <v>0.2697</v>
      </c>
      <c r="W535" s="23">
        <v>0.25</v>
      </c>
      <c r="X535" s="23">
        <v>0.27637</v>
      </c>
      <c r="Y535" s="23">
        <v>0.26100000000000001</v>
      </c>
      <c r="Z535" s="23">
        <v>0.28000000000000003</v>
      </c>
      <c r="AA535" s="23">
        <v>0.26</v>
      </c>
      <c r="AB535" s="23">
        <v>0.25</v>
      </c>
      <c r="AC535" s="23">
        <v>0.26</v>
      </c>
      <c r="AD535" s="23">
        <v>0.28799999999999998</v>
      </c>
      <c r="AE535" s="23">
        <v>0.25</v>
      </c>
      <c r="AF535" s="214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6" t="e">
        <v>#N/A</v>
      </c>
    </row>
    <row r="536" spans="1:65">
      <c r="A536" s="30"/>
      <c r="B536" s="19">
        <v>1</v>
      </c>
      <c r="C536" s="9">
        <v>3</v>
      </c>
      <c r="D536" s="23">
        <v>0.26</v>
      </c>
      <c r="E536" s="23">
        <v>0.25</v>
      </c>
      <c r="F536" s="23">
        <v>0.26</v>
      </c>
      <c r="G536" s="23">
        <v>0.25</v>
      </c>
      <c r="H536" s="218">
        <v>0.22999999999999998</v>
      </c>
      <c r="I536" s="218">
        <v>0.21</v>
      </c>
      <c r="J536" s="23">
        <v>0.24</v>
      </c>
      <c r="K536" s="23">
        <v>0.24</v>
      </c>
      <c r="L536" s="23">
        <v>0.26</v>
      </c>
      <c r="M536" s="23">
        <v>0.26389999999999997</v>
      </c>
      <c r="N536" s="23">
        <v>0.27</v>
      </c>
      <c r="O536" s="23">
        <v>0.26240000000000002</v>
      </c>
      <c r="P536" s="23">
        <v>0.24815526091354331</v>
      </c>
      <c r="Q536" s="23">
        <v>0.27180752153866294</v>
      </c>
      <c r="R536" s="23">
        <v>0.28000000000000003</v>
      </c>
      <c r="S536" s="23">
        <v>0.26500000000000001</v>
      </c>
      <c r="T536" s="23">
        <v>0.25</v>
      </c>
      <c r="U536" s="23">
        <v>0.2576</v>
      </c>
      <c r="V536" s="23">
        <v>0.26640000000000003</v>
      </c>
      <c r="W536" s="23">
        <v>0.25</v>
      </c>
      <c r="X536" s="23">
        <v>0.27721000000000001</v>
      </c>
      <c r="Y536" s="23">
        <v>0.25900000000000001</v>
      </c>
      <c r="Z536" s="23">
        <v>0.27</v>
      </c>
      <c r="AA536" s="23">
        <v>0.26</v>
      </c>
      <c r="AB536" s="23">
        <v>0.25</v>
      </c>
      <c r="AC536" s="23">
        <v>0.25</v>
      </c>
      <c r="AD536" s="23">
        <v>0.28699999999999998</v>
      </c>
      <c r="AE536" s="23">
        <v>0.26</v>
      </c>
      <c r="AF536" s="214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6">
        <v>16</v>
      </c>
    </row>
    <row r="537" spans="1:65">
      <c r="A537" s="30"/>
      <c r="B537" s="19">
        <v>1</v>
      </c>
      <c r="C537" s="9">
        <v>4</v>
      </c>
      <c r="D537" s="23">
        <v>0.28000000000000003</v>
      </c>
      <c r="E537" s="23">
        <v>0.27</v>
      </c>
      <c r="F537" s="23">
        <v>0.26</v>
      </c>
      <c r="G537" s="23">
        <v>0.25</v>
      </c>
      <c r="H537" s="218">
        <v>0.22999999999999998</v>
      </c>
      <c r="I537" s="218">
        <v>0.22999999999999998</v>
      </c>
      <c r="J537" s="23">
        <v>0.25</v>
      </c>
      <c r="K537" s="23">
        <v>0.24</v>
      </c>
      <c r="L537" s="23">
        <v>0.26</v>
      </c>
      <c r="M537" s="23">
        <v>0.26250000000000001</v>
      </c>
      <c r="N537" s="23">
        <v>0.27</v>
      </c>
      <c r="O537" s="23">
        <v>0.26480000000000004</v>
      </c>
      <c r="P537" s="23">
        <v>0.24371033138611992</v>
      </c>
      <c r="Q537" s="23">
        <v>0.26150458151883921</v>
      </c>
      <c r="R537" s="23">
        <v>0.28000000000000003</v>
      </c>
      <c r="S537" s="23">
        <v>0.26300000000000001</v>
      </c>
      <c r="T537" s="23">
        <v>0.26</v>
      </c>
      <c r="U537" s="23">
        <v>0.25880000000000003</v>
      </c>
      <c r="V537" s="23">
        <v>0.26869999999999999</v>
      </c>
      <c r="W537" s="23">
        <v>0.26</v>
      </c>
      <c r="X537" s="23">
        <v>0.27868000000000004</v>
      </c>
      <c r="Y537" s="23">
        <v>0.26100000000000001</v>
      </c>
      <c r="Z537" s="23">
        <v>0.28000000000000003</v>
      </c>
      <c r="AA537" s="23">
        <v>0.27</v>
      </c>
      <c r="AB537" s="23">
        <v>0.25</v>
      </c>
      <c r="AC537" s="23">
        <v>0.26</v>
      </c>
      <c r="AD537" s="23">
        <v>0.28499999999999998</v>
      </c>
      <c r="AE537" s="23">
        <v>0.26</v>
      </c>
      <c r="AF537" s="214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6">
        <v>0.26131400176691993</v>
      </c>
    </row>
    <row r="538" spans="1:65">
      <c r="A538" s="30"/>
      <c r="B538" s="19">
        <v>1</v>
      </c>
      <c r="C538" s="9">
        <v>5</v>
      </c>
      <c r="D538" s="23">
        <v>0.26</v>
      </c>
      <c r="E538" s="23">
        <v>0.27</v>
      </c>
      <c r="F538" s="23">
        <v>0.26</v>
      </c>
      <c r="G538" s="23">
        <v>0.24</v>
      </c>
      <c r="H538" s="218">
        <v>0.22999999999999998</v>
      </c>
      <c r="I538" s="218">
        <v>0.22</v>
      </c>
      <c r="J538" s="23">
        <v>0.24</v>
      </c>
      <c r="K538" s="23">
        <v>0.25</v>
      </c>
      <c r="L538" s="23">
        <v>0.26</v>
      </c>
      <c r="M538" s="23">
        <v>0.26489999999999997</v>
      </c>
      <c r="N538" s="23">
        <v>0.27</v>
      </c>
      <c r="O538" s="23">
        <v>0.25990000000000002</v>
      </c>
      <c r="P538" s="23">
        <v>0.24076056593513431</v>
      </c>
      <c r="Q538" s="23">
        <v>0.25937182016258548</v>
      </c>
      <c r="R538" s="23">
        <v>0.28000000000000003</v>
      </c>
      <c r="S538" s="23">
        <v>0.26300000000000001</v>
      </c>
      <c r="T538" s="23">
        <v>0.27</v>
      </c>
      <c r="U538" s="23">
        <v>0.25869999999999999</v>
      </c>
      <c r="V538" s="23">
        <v>0.27150000000000002</v>
      </c>
      <c r="W538" s="23">
        <v>0.26</v>
      </c>
      <c r="X538" s="23">
        <v>0.27825</v>
      </c>
      <c r="Y538" s="23">
        <v>0.26100000000000001</v>
      </c>
      <c r="Z538" s="23">
        <v>0.27</v>
      </c>
      <c r="AA538" s="23">
        <v>0.26</v>
      </c>
      <c r="AB538" s="23">
        <v>0.25</v>
      </c>
      <c r="AC538" s="23">
        <v>0.25</v>
      </c>
      <c r="AD538" s="23">
        <v>0.28699999999999998</v>
      </c>
      <c r="AE538" s="23">
        <v>0.27</v>
      </c>
      <c r="AF538" s="214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6">
        <v>36</v>
      </c>
    </row>
    <row r="539" spans="1:65">
      <c r="A539" s="30"/>
      <c r="B539" s="19">
        <v>1</v>
      </c>
      <c r="C539" s="9">
        <v>6</v>
      </c>
      <c r="D539" s="23">
        <v>0.28000000000000003</v>
      </c>
      <c r="E539" s="219">
        <v>0.22</v>
      </c>
      <c r="F539" s="23">
        <v>0.26</v>
      </c>
      <c r="G539" s="23">
        <v>0.25</v>
      </c>
      <c r="H539" s="218">
        <v>0.24</v>
      </c>
      <c r="I539" s="218">
        <v>0.22</v>
      </c>
      <c r="J539" s="23">
        <v>0.25</v>
      </c>
      <c r="K539" s="23">
        <v>0.22999999999999998</v>
      </c>
      <c r="L539" s="23">
        <v>0.25</v>
      </c>
      <c r="M539" s="23">
        <v>0.26289999999999997</v>
      </c>
      <c r="N539" s="23">
        <v>0.28000000000000003</v>
      </c>
      <c r="O539" s="23">
        <v>0.26189999999999997</v>
      </c>
      <c r="P539" s="23">
        <v>0.24616646576163231</v>
      </c>
      <c r="Q539" s="23">
        <v>0.27078773527466221</v>
      </c>
      <c r="R539" s="23">
        <v>0.28000000000000003</v>
      </c>
      <c r="S539" s="23">
        <v>0.26300000000000001</v>
      </c>
      <c r="T539" s="23">
        <v>0.27</v>
      </c>
      <c r="U539" s="23">
        <v>0.25730000000000003</v>
      </c>
      <c r="V539" s="23">
        <v>0.26900000000000002</v>
      </c>
      <c r="W539" s="23">
        <v>0.25</v>
      </c>
      <c r="X539" s="23">
        <v>0.28043000000000001</v>
      </c>
      <c r="Y539" s="23">
        <v>0.25800000000000001</v>
      </c>
      <c r="Z539" s="23">
        <v>0.28000000000000003</v>
      </c>
      <c r="AA539" s="23">
        <v>0.26</v>
      </c>
      <c r="AB539" s="23">
        <v>0.25</v>
      </c>
      <c r="AC539" s="23">
        <v>0.26</v>
      </c>
      <c r="AD539" s="23">
        <v>0.28599999999999998</v>
      </c>
      <c r="AE539" s="23">
        <v>0.26</v>
      </c>
      <c r="AF539" s="214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57"/>
    </row>
    <row r="540" spans="1:65">
      <c r="A540" s="30"/>
      <c r="B540" s="20" t="s">
        <v>237</v>
      </c>
      <c r="C540" s="12"/>
      <c r="D540" s="220">
        <v>0.26666666666666666</v>
      </c>
      <c r="E540" s="220">
        <v>0.25166666666666665</v>
      </c>
      <c r="F540" s="220">
        <v>0.25666666666666665</v>
      </c>
      <c r="G540" s="220">
        <v>0.25</v>
      </c>
      <c r="H540" s="220">
        <v>0.22999999999999998</v>
      </c>
      <c r="I540" s="220">
        <v>0.2233333333333333</v>
      </c>
      <c r="J540" s="220">
        <v>0.245</v>
      </c>
      <c r="K540" s="220">
        <v>0.23833333333333331</v>
      </c>
      <c r="L540" s="220">
        <v>0.25666666666666665</v>
      </c>
      <c r="M540" s="220">
        <v>0.26365</v>
      </c>
      <c r="N540" s="220">
        <v>0.27500000000000002</v>
      </c>
      <c r="O540" s="220">
        <v>0.26458333333333334</v>
      </c>
      <c r="P540" s="220">
        <v>0.24656659076679202</v>
      </c>
      <c r="Q540" s="220">
        <v>0.26545412183979195</v>
      </c>
      <c r="R540" s="220">
        <v>0.28000000000000003</v>
      </c>
      <c r="S540" s="220">
        <v>0.26299999999999996</v>
      </c>
      <c r="T540" s="220">
        <v>0.26</v>
      </c>
      <c r="U540" s="220">
        <v>0.2581</v>
      </c>
      <c r="V540" s="220">
        <v>0.26804999999999995</v>
      </c>
      <c r="W540" s="220">
        <v>0.255</v>
      </c>
      <c r="X540" s="220">
        <v>0.2785933333333333</v>
      </c>
      <c r="Y540" s="220">
        <v>0.26</v>
      </c>
      <c r="Z540" s="220">
        <v>0.27500000000000002</v>
      </c>
      <c r="AA540" s="220">
        <v>0.26166666666666666</v>
      </c>
      <c r="AB540" s="220">
        <v>0.24833333333333332</v>
      </c>
      <c r="AC540" s="220">
        <v>0.255</v>
      </c>
      <c r="AD540" s="220">
        <v>0.28649999999999998</v>
      </c>
      <c r="AE540" s="220">
        <v>0.25833333333333336</v>
      </c>
      <c r="AF540" s="214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57"/>
    </row>
    <row r="541" spans="1:65">
      <c r="A541" s="30"/>
      <c r="B541" s="3" t="s">
        <v>238</v>
      </c>
      <c r="C541" s="29"/>
      <c r="D541" s="23">
        <v>0.26500000000000001</v>
      </c>
      <c r="E541" s="23">
        <v>0.25</v>
      </c>
      <c r="F541" s="23">
        <v>0.26</v>
      </c>
      <c r="G541" s="23">
        <v>0.25</v>
      </c>
      <c r="H541" s="23">
        <v>0.22999999999999998</v>
      </c>
      <c r="I541" s="23">
        <v>0.22499999999999998</v>
      </c>
      <c r="J541" s="23">
        <v>0.245</v>
      </c>
      <c r="K541" s="23">
        <v>0.24</v>
      </c>
      <c r="L541" s="23">
        <v>0.26</v>
      </c>
      <c r="M541" s="23">
        <v>0.26349999999999996</v>
      </c>
      <c r="N541" s="23">
        <v>0.27500000000000002</v>
      </c>
      <c r="O541" s="23">
        <v>0.26360000000000006</v>
      </c>
      <c r="P541" s="23">
        <v>0.24682695360449908</v>
      </c>
      <c r="Q541" s="23">
        <v>0.26462653627200106</v>
      </c>
      <c r="R541" s="23">
        <v>0.28000000000000003</v>
      </c>
      <c r="S541" s="23">
        <v>0.26300000000000001</v>
      </c>
      <c r="T541" s="23">
        <v>0.26</v>
      </c>
      <c r="U541" s="23">
        <v>0.25814999999999999</v>
      </c>
      <c r="V541" s="23">
        <v>0.26885000000000003</v>
      </c>
      <c r="W541" s="23">
        <v>0.255</v>
      </c>
      <c r="X541" s="23">
        <v>0.27846500000000002</v>
      </c>
      <c r="Y541" s="23">
        <v>0.26050000000000001</v>
      </c>
      <c r="Z541" s="23">
        <v>0.27500000000000002</v>
      </c>
      <c r="AA541" s="23">
        <v>0.26</v>
      </c>
      <c r="AB541" s="23">
        <v>0.25</v>
      </c>
      <c r="AC541" s="23">
        <v>0.255</v>
      </c>
      <c r="AD541" s="23">
        <v>0.28649999999999998</v>
      </c>
      <c r="AE541" s="23">
        <v>0.26</v>
      </c>
      <c r="AF541" s="214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57"/>
    </row>
    <row r="542" spans="1:65">
      <c r="A542" s="30"/>
      <c r="B542" s="3" t="s">
        <v>239</v>
      </c>
      <c r="C542" s="29"/>
      <c r="D542" s="23">
        <v>1.2110601416389978E-2</v>
      </c>
      <c r="E542" s="23">
        <v>1.8348478592697188E-2</v>
      </c>
      <c r="F542" s="23">
        <v>5.1639777949432277E-3</v>
      </c>
      <c r="G542" s="23">
        <v>6.324555320336764E-3</v>
      </c>
      <c r="H542" s="23">
        <v>6.3245553203367553E-3</v>
      </c>
      <c r="I542" s="23">
        <v>8.1649658092772543E-3</v>
      </c>
      <c r="J542" s="23">
        <v>5.4772255750516656E-3</v>
      </c>
      <c r="K542" s="23">
        <v>7.5277265270908165E-3</v>
      </c>
      <c r="L542" s="23">
        <v>5.1639777949432277E-3</v>
      </c>
      <c r="M542" s="23">
        <v>9.7108187090481023E-4</v>
      </c>
      <c r="N542" s="23">
        <v>5.4772255750516656E-3</v>
      </c>
      <c r="O542" s="23">
        <v>3.9826707956679792E-3</v>
      </c>
      <c r="P542" s="23">
        <v>4.2033421721363786E-3</v>
      </c>
      <c r="Q542" s="23">
        <v>5.0251299985575393E-3</v>
      </c>
      <c r="R542" s="23">
        <v>0</v>
      </c>
      <c r="S542" s="23">
        <v>1.0954451150103331E-3</v>
      </c>
      <c r="T542" s="23">
        <v>8.9442719099991665E-3</v>
      </c>
      <c r="U542" s="23">
        <v>4.5917316994789565E-3</v>
      </c>
      <c r="V542" s="23">
        <v>2.972372789540368E-3</v>
      </c>
      <c r="W542" s="23">
        <v>5.4772255750516656E-3</v>
      </c>
      <c r="X542" s="23">
        <v>1.7007606141566929E-3</v>
      </c>
      <c r="Y542" s="23">
        <v>1.2649110640673528E-3</v>
      </c>
      <c r="Z542" s="23">
        <v>5.4772255750516656E-3</v>
      </c>
      <c r="AA542" s="23">
        <v>4.0824829046386332E-3</v>
      </c>
      <c r="AB542" s="23">
        <v>4.0824829046386341E-3</v>
      </c>
      <c r="AC542" s="23">
        <v>5.4772255750516656E-3</v>
      </c>
      <c r="AD542" s="23">
        <v>1.0488088481701524E-3</v>
      </c>
      <c r="AE542" s="23">
        <v>7.5277265270908165E-3</v>
      </c>
      <c r="AF542" s="214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57"/>
    </row>
    <row r="543" spans="1:65">
      <c r="A543" s="30"/>
      <c r="B543" s="3" t="s">
        <v>87</v>
      </c>
      <c r="C543" s="29"/>
      <c r="D543" s="13">
        <v>4.5414755311462419E-2</v>
      </c>
      <c r="E543" s="13">
        <v>7.2907861957737172E-2</v>
      </c>
      <c r="F543" s="13">
        <v>2.0119394006272318E-2</v>
      </c>
      <c r="G543" s="13">
        <v>2.5298221281347056E-2</v>
      </c>
      <c r="H543" s="13">
        <v>2.7498066610159806E-2</v>
      </c>
      <c r="I543" s="13">
        <v>3.6559548399748905E-2</v>
      </c>
      <c r="J543" s="13">
        <v>2.2356022755312923E-2</v>
      </c>
      <c r="K543" s="13">
        <v>3.1584866547234199E-2</v>
      </c>
      <c r="L543" s="13">
        <v>2.0119394006272318E-2</v>
      </c>
      <c r="M543" s="13">
        <v>3.6832234815278217E-3</v>
      </c>
      <c r="N543" s="13">
        <v>1.9917183909278782E-2</v>
      </c>
      <c r="O543" s="13">
        <v>1.5052614030871103E-2</v>
      </c>
      <c r="P543" s="13">
        <v>1.7047492764792251E-2</v>
      </c>
      <c r="Q543" s="13">
        <v>1.8930314450307642E-2</v>
      </c>
      <c r="R543" s="13">
        <v>0</v>
      </c>
      <c r="S543" s="13">
        <v>4.1651905513700885E-3</v>
      </c>
      <c r="T543" s="13">
        <v>3.4401045807689101E-2</v>
      </c>
      <c r="U543" s="13">
        <v>1.7790514139786735E-2</v>
      </c>
      <c r="V543" s="13">
        <v>1.1088874424698259E-2</v>
      </c>
      <c r="W543" s="13">
        <v>2.1479315980594767E-2</v>
      </c>
      <c r="X543" s="13">
        <v>6.1048144756635468E-3</v>
      </c>
      <c r="Y543" s="13">
        <v>4.8650425541052027E-3</v>
      </c>
      <c r="Z543" s="13">
        <v>1.9917183909278782E-2</v>
      </c>
      <c r="AA543" s="13">
        <v>1.5601845495434268E-2</v>
      </c>
      <c r="AB543" s="13">
        <v>1.6439528475054904E-2</v>
      </c>
      <c r="AC543" s="13">
        <v>2.1479315980594767E-2</v>
      </c>
      <c r="AD543" s="13">
        <v>3.6607638679586473E-3</v>
      </c>
      <c r="AE543" s="13">
        <v>2.9139586556480575E-2</v>
      </c>
      <c r="AF543" s="159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6"/>
    </row>
    <row r="544" spans="1:65">
      <c r="A544" s="30"/>
      <c r="B544" s="3" t="s">
        <v>240</v>
      </c>
      <c r="C544" s="29"/>
      <c r="D544" s="13">
        <v>2.0483651329640695E-2</v>
      </c>
      <c r="E544" s="13">
        <v>-3.6918554057651543E-2</v>
      </c>
      <c r="F544" s="13">
        <v>-1.7784485595220723E-2</v>
      </c>
      <c r="G544" s="13">
        <v>-4.3296576878461779E-2</v>
      </c>
      <c r="H544" s="13">
        <v>-0.11983285072818484</v>
      </c>
      <c r="I544" s="13">
        <v>-0.14534494201142589</v>
      </c>
      <c r="J544" s="13">
        <v>-6.2430645340892488E-2</v>
      </c>
      <c r="K544" s="13">
        <v>-8.7942736624133544E-2</v>
      </c>
      <c r="L544" s="13">
        <v>-1.7784485595220723E-2</v>
      </c>
      <c r="M544" s="13">
        <v>8.9394300239742375E-3</v>
      </c>
      <c r="N544" s="13">
        <v>5.237376543369221E-2</v>
      </c>
      <c r="O544" s="13">
        <v>1.2511122803628094E-2</v>
      </c>
      <c r="P544" s="13">
        <v>-5.6435594344010465E-2</v>
      </c>
      <c r="Q544" s="13">
        <v>1.5843468183403431E-2</v>
      </c>
      <c r="R544" s="13">
        <v>7.150783389612303E-2</v>
      </c>
      <c r="S544" s="13">
        <v>6.4520011238580199E-3</v>
      </c>
      <c r="T544" s="13">
        <v>-5.028439953600139E-3</v>
      </c>
      <c r="U544" s="13">
        <v>-1.2299385969323895E-2</v>
      </c>
      <c r="V544" s="13">
        <v>2.5777410270913181E-2</v>
      </c>
      <c r="W544" s="13">
        <v>-2.4162508416030959E-2</v>
      </c>
      <c r="X544" s="13">
        <v>6.6124782635358814E-2</v>
      </c>
      <c r="Y544" s="13">
        <v>-5.028439953600139E-3</v>
      </c>
      <c r="Z544" s="13">
        <v>5.237376543369221E-2</v>
      </c>
      <c r="AA544" s="13">
        <v>1.3495828672100973E-3</v>
      </c>
      <c r="AB544" s="13">
        <v>-4.9674599699272015E-2</v>
      </c>
      <c r="AC544" s="13">
        <v>-2.4162508416030959E-2</v>
      </c>
      <c r="AD544" s="13">
        <v>9.6382122897282763E-2</v>
      </c>
      <c r="AE544" s="13">
        <v>-1.1406462774410375E-2</v>
      </c>
      <c r="AF544" s="159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6"/>
    </row>
    <row r="545" spans="1:65">
      <c r="A545" s="30"/>
      <c r="B545" s="46" t="s">
        <v>241</v>
      </c>
      <c r="C545" s="47"/>
      <c r="D545" s="45">
        <v>0.67</v>
      </c>
      <c r="E545" s="45">
        <v>0.67</v>
      </c>
      <c r="F545" s="45">
        <v>0.22</v>
      </c>
      <c r="G545" s="45">
        <v>0.82</v>
      </c>
      <c r="H545" s="45">
        <v>2.62</v>
      </c>
      <c r="I545" s="45">
        <v>3.22</v>
      </c>
      <c r="J545" s="45">
        <v>1.27</v>
      </c>
      <c r="K545" s="45">
        <v>1.87</v>
      </c>
      <c r="L545" s="45">
        <v>0.22</v>
      </c>
      <c r="M545" s="45">
        <v>0.4</v>
      </c>
      <c r="N545" s="45">
        <v>1.42</v>
      </c>
      <c r="O545" s="45">
        <v>0.49</v>
      </c>
      <c r="P545" s="45">
        <v>1.1299999999999999</v>
      </c>
      <c r="Q545" s="45">
        <v>0.56999999999999995</v>
      </c>
      <c r="R545" s="45">
        <v>1.87</v>
      </c>
      <c r="S545" s="45">
        <v>0.34</v>
      </c>
      <c r="T545" s="45">
        <v>7.0000000000000007E-2</v>
      </c>
      <c r="U545" s="45">
        <v>0.1</v>
      </c>
      <c r="V545" s="45">
        <v>0.8</v>
      </c>
      <c r="W545" s="45">
        <v>0.37</v>
      </c>
      <c r="X545" s="45">
        <v>1.75</v>
      </c>
      <c r="Y545" s="45">
        <v>7.0000000000000007E-2</v>
      </c>
      <c r="Z545" s="45">
        <v>1.42</v>
      </c>
      <c r="AA545" s="45">
        <v>0.22</v>
      </c>
      <c r="AB545" s="45">
        <v>0.97</v>
      </c>
      <c r="AC545" s="45">
        <v>0.37</v>
      </c>
      <c r="AD545" s="45">
        <v>2.46</v>
      </c>
      <c r="AE545" s="45">
        <v>7.0000000000000007E-2</v>
      </c>
      <c r="AF545" s="159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6"/>
    </row>
    <row r="546" spans="1:65">
      <c r="B546" s="3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BM546" s="56"/>
    </row>
    <row r="547" spans="1:65" ht="15">
      <c r="B547" s="8" t="s">
        <v>507</v>
      </c>
      <c r="BM547" s="28" t="s">
        <v>67</v>
      </c>
    </row>
    <row r="548" spans="1:65" ht="15">
      <c r="A548" s="25" t="s">
        <v>56</v>
      </c>
      <c r="B548" s="18" t="s">
        <v>114</v>
      </c>
      <c r="C548" s="15" t="s">
        <v>115</v>
      </c>
      <c r="D548" s="16" t="s">
        <v>233</v>
      </c>
      <c r="E548" s="17" t="s">
        <v>233</v>
      </c>
      <c r="F548" s="17" t="s">
        <v>233</v>
      </c>
      <c r="G548" s="17" t="s">
        <v>233</v>
      </c>
      <c r="H548" s="17" t="s">
        <v>233</v>
      </c>
      <c r="I548" s="17" t="s">
        <v>233</v>
      </c>
      <c r="J548" s="17" t="s">
        <v>233</v>
      </c>
      <c r="K548" s="17" t="s">
        <v>233</v>
      </c>
      <c r="L548" s="17" t="s">
        <v>233</v>
      </c>
      <c r="M548" s="17" t="s">
        <v>233</v>
      </c>
      <c r="N548" s="17" t="s">
        <v>233</v>
      </c>
      <c r="O548" s="17" t="s">
        <v>233</v>
      </c>
      <c r="P548" s="17" t="s">
        <v>233</v>
      </c>
      <c r="Q548" s="17" t="s">
        <v>233</v>
      </c>
      <c r="R548" s="17" t="s">
        <v>233</v>
      </c>
      <c r="S548" s="17" t="s">
        <v>233</v>
      </c>
      <c r="T548" s="17" t="s">
        <v>233</v>
      </c>
      <c r="U548" s="17" t="s">
        <v>233</v>
      </c>
      <c r="V548" s="17" t="s">
        <v>233</v>
      </c>
      <c r="W548" s="17" t="s">
        <v>233</v>
      </c>
      <c r="X548" s="17" t="s">
        <v>233</v>
      </c>
      <c r="Y548" s="17" t="s">
        <v>233</v>
      </c>
      <c r="Z548" s="17" t="s">
        <v>233</v>
      </c>
      <c r="AA548" s="17" t="s">
        <v>233</v>
      </c>
      <c r="AB548" s="17" t="s">
        <v>233</v>
      </c>
      <c r="AC548" s="17" t="s">
        <v>233</v>
      </c>
      <c r="AD548" s="17" t="s">
        <v>233</v>
      </c>
      <c r="AE548" s="17" t="s">
        <v>233</v>
      </c>
      <c r="AF548" s="17" t="s">
        <v>233</v>
      </c>
      <c r="AG548" s="159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234</v>
      </c>
      <c r="C549" s="9" t="s">
        <v>234</v>
      </c>
      <c r="D549" s="156" t="s">
        <v>244</v>
      </c>
      <c r="E549" s="158" t="s">
        <v>245</v>
      </c>
      <c r="F549" s="158" t="s">
        <v>246</v>
      </c>
      <c r="G549" s="158" t="s">
        <v>247</v>
      </c>
      <c r="H549" s="158" t="s">
        <v>248</v>
      </c>
      <c r="I549" s="158" t="s">
        <v>249</v>
      </c>
      <c r="J549" s="158" t="s">
        <v>250</v>
      </c>
      <c r="K549" s="158" t="s">
        <v>251</v>
      </c>
      <c r="L549" s="158" t="s">
        <v>252</v>
      </c>
      <c r="M549" s="158" t="s">
        <v>253</v>
      </c>
      <c r="N549" s="158" t="s">
        <v>254</v>
      </c>
      <c r="O549" s="158" t="s">
        <v>255</v>
      </c>
      <c r="P549" s="158" t="s">
        <v>256</v>
      </c>
      <c r="Q549" s="158" t="s">
        <v>257</v>
      </c>
      <c r="R549" s="158" t="s">
        <v>258</v>
      </c>
      <c r="S549" s="158" t="s">
        <v>259</v>
      </c>
      <c r="T549" s="158" t="s">
        <v>260</v>
      </c>
      <c r="U549" s="158" t="s">
        <v>261</v>
      </c>
      <c r="V549" s="158" t="s">
        <v>262</v>
      </c>
      <c r="W549" s="158" t="s">
        <v>263</v>
      </c>
      <c r="X549" s="158" t="s">
        <v>264</v>
      </c>
      <c r="Y549" s="158" t="s">
        <v>265</v>
      </c>
      <c r="Z549" s="158" t="s">
        <v>266</v>
      </c>
      <c r="AA549" s="158" t="s">
        <v>267</v>
      </c>
      <c r="AB549" s="158" t="s">
        <v>268</v>
      </c>
      <c r="AC549" s="158" t="s">
        <v>269</v>
      </c>
      <c r="AD549" s="158" t="s">
        <v>270</v>
      </c>
      <c r="AE549" s="158" t="s">
        <v>235</v>
      </c>
      <c r="AF549" s="158" t="s">
        <v>271</v>
      </c>
      <c r="AG549" s="159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1</v>
      </c>
    </row>
    <row r="550" spans="1:65">
      <c r="A550" s="30"/>
      <c r="B550" s="19"/>
      <c r="C550" s="9"/>
      <c r="D550" s="10" t="s">
        <v>118</v>
      </c>
      <c r="E550" s="11" t="s">
        <v>285</v>
      </c>
      <c r="F550" s="11" t="s">
        <v>285</v>
      </c>
      <c r="G550" s="11" t="s">
        <v>286</v>
      </c>
      <c r="H550" s="11" t="s">
        <v>286</v>
      </c>
      <c r="I550" s="11" t="s">
        <v>286</v>
      </c>
      <c r="J550" s="11" t="s">
        <v>286</v>
      </c>
      <c r="K550" s="11" t="s">
        <v>286</v>
      </c>
      <c r="L550" s="11" t="s">
        <v>286</v>
      </c>
      <c r="M550" s="11" t="s">
        <v>118</v>
      </c>
      <c r="N550" s="11" t="s">
        <v>285</v>
      </c>
      <c r="O550" s="11" t="s">
        <v>118</v>
      </c>
      <c r="P550" s="11" t="s">
        <v>285</v>
      </c>
      <c r="Q550" s="11" t="s">
        <v>286</v>
      </c>
      <c r="R550" s="11" t="s">
        <v>118</v>
      </c>
      <c r="S550" s="11" t="s">
        <v>118</v>
      </c>
      <c r="T550" s="11" t="s">
        <v>118</v>
      </c>
      <c r="U550" s="11" t="s">
        <v>286</v>
      </c>
      <c r="V550" s="11" t="s">
        <v>285</v>
      </c>
      <c r="W550" s="11" t="s">
        <v>286</v>
      </c>
      <c r="X550" s="11" t="s">
        <v>286</v>
      </c>
      <c r="Y550" s="11" t="s">
        <v>118</v>
      </c>
      <c r="Z550" s="11" t="s">
        <v>286</v>
      </c>
      <c r="AA550" s="11" t="s">
        <v>118</v>
      </c>
      <c r="AB550" s="11" t="s">
        <v>286</v>
      </c>
      <c r="AC550" s="11" t="s">
        <v>286</v>
      </c>
      <c r="AD550" s="11" t="s">
        <v>286</v>
      </c>
      <c r="AE550" s="11" t="s">
        <v>118</v>
      </c>
      <c r="AF550" s="11" t="s">
        <v>286</v>
      </c>
      <c r="AG550" s="159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3</v>
      </c>
    </row>
    <row r="551" spans="1:65">
      <c r="A551" s="30"/>
      <c r="B551" s="19"/>
      <c r="C551" s="9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159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8">
        <v>1</v>
      </c>
      <c r="C552" s="14">
        <v>1</v>
      </c>
      <c r="D552" s="212">
        <v>0.42620000000000002</v>
      </c>
      <c r="E552" s="212">
        <v>0.47800000000000004</v>
      </c>
      <c r="F552" s="211">
        <v>0.39610000000000001</v>
      </c>
      <c r="G552" s="212">
        <v>0.45199999999999996</v>
      </c>
      <c r="H552" s="212">
        <v>0.43099999999999994</v>
      </c>
      <c r="I552" s="212">
        <v>0.441</v>
      </c>
      <c r="J552" s="213">
        <v>0.44799999999999995</v>
      </c>
      <c r="K552" s="212">
        <v>0.46299999999999997</v>
      </c>
      <c r="L552" s="212">
        <v>0.47699999999999998</v>
      </c>
      <c r="M552" s="212">
        <v>0.43790000000000001</v>
      </c>
      <c r="N552" s="212">
        <v>0.45760000000000001</v>
      </c>
      <c r="O552" s="212">
        <v>0.47140000000000004</v>
      </c>
      <c r="P552" s="212">
        <v>0.43369161123880007</v>
      </c>
      <c r="Q552" s="211">
        <v>0.28999999999999998</v>
      </c>
      <c r="R552" s="212">
        <v>0.44934206903201002</v>
      </c>
      <c r="S552" s="212">
        <v>0.42930000000000001</v>
      </c>
      <c r="T552" s="212">
        <v>0.434</v>
      </c>
      <c r="U552" s="212">
        <v>0.43920000000000003</v>
      </c>
      <c r="V552" s="212">
        <v>0.44320000000000004</v>
      </c>
      <c r="W552" s="212">
        <v>0.40650000000000003</v>
      </c>
      <c r="X552" s="212">
        <v>0.44349999999999995</v>
      </c>
      <c r="Y552" s="211">
        <v>0.47057000000000004</v>
      </c>
      <c r="Z552" s="212">
        <v>0.4456</v>
      </c>
      <c r="AA552" s="212">
        <v>0.45700000000000002</v>
      </c>
      <c r="AB552" s="212">
        <v>0.44240000000000002</v>
      </c>
      <c r="AC552" s="212">
        <v>0.439</v>
      </c>
      <c r="AD552" s="212">
        <v>0.43990000000000001</v>
      </c>
      <c r="AE552" s="212">
        <v>0.47170000000000001</v>
      </c>
      <c r="AF552" s="212">
        <v>0.42949999999999999</v>
      </c>
      <c r="AG552" s="214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6">
        <v>1</v>
      </c>
    </row>
    <row r="553" spans="1:65">
      <c r="A553" s="30"/>
      <c r="B553" s="19">
        <v>1</v>
      </c>
      <c r="C553" s="9">
        <v>2</v>
      </c>
      <c r="D553" s="23">
        <v>0.42960000000000004</v>
      </c>
      <c r="E553" s="23">
        <v>0.47099999999999997</v>
      </c>
      <c r="F553" s="218">
        <v>0.38340000000000002</v>
      </c>
      <c r="G553" s="23">
        <v>0.45599999999999996</v>
      </c>
      <c r="H553" s="23">
        <v>0.42399999999999999</v>
      </c>
      <c r="I553" s="23">
        <v>0.43299999999999994</v>
      </c>
      <c r="J553" s="23">
        <v>0.432</v>
      </c>
      <c r="K553" s="23">
        <v>0.45599999999999996</v>
      </c>
      <c r="L553" s="23">
        <v>0.45300000000000001</v>
      </c>
      <c r="M553" s="23">
        <v>0.44070000000000004</v>
      </c>
      <c r="N553" s="23">
        <v>0.45679999999999998</v>
      </c>
      <c r="O553" s="23">
        <v>0.47479999999999994</v>
      </c>
      <c r="P553" s="23">
        <v>0.43126283985839997</v>
      </c>
      <c r="Q553" s="218">
        <v>0.31900000000000001</v>
      </c>
      <c r="R553" s="23">
        <v>0.44084189482201014</v>
      </c>
      <c r="S553" s="23">
        <v>0.43290000000000006</v>
      </c>
      <c r="T553" s="23">
        <v>0.43099999999999994</v>
      </c>
      <c r="U553" s="23">
        <v>0.4194</v>
      </c>
      <c r="V553" s="219">
        <v>0.41949999999999998</v>
      </c>
      <c r="W553" s="23">
        <v>0.41650000000000004</v>
      </c>
      <c r="X553" s="23">
        <v>0.44489999999999996</v>
      </c>
      <c r="Y553" s="218">
        <v>0.47933000000000003</v>
      </c>
      <c r="Z553" s="23">
        <v>0.44700000000000001</v>
      </c>
      <c r="AA553" s="23">
        <v>0.46649999999999997</v>
      </c>
      <c r="AB553" s="23">
        <v>0.44279999999999997</v>
      </c>
      <c r="AC553" s="23">
        <v>0.42379999999999995</v>
      </c>
      <c r="AD553" s="23">
        <v>0.43179999999999996</v>
      </c>
      <c r="AE553" s="23">
        <v>0.4733</v>
      </c>
      <c r="AF553" s="23">
        <v>0.43130000000000002</v>
      </c>
      <c r="AG553" s="214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6">
        <v>21</v>
      </c>
    </row>
    <row r="554" spans="1:65">
      <c r="A554" s="30"/>
      <c r="B554" s="19">
        <v>1</v>
      </c>
      <c r="C554" s="9">
        <v>3</v>
      </c>
      <c r="D554" s="23">
        <v>0.42979999999999996</v>
      </c>
      <c r="E554" s="23">
        <v>0.44400000000000006</v>
      </c>
      <c r="F554" s="218">
        <v>0.4073</v>
      </c>
      <c r="G554" s="23">
        <v>0.45500000000000002</v>
      </c>
      <c r="H554" s="23">
        <v>0.42900000000000005</v>
      </c>
      <c r="I554" s="23">
        <v>0.439</v>
      </c>
      <c r="J554" s="23">
        <v>0.43099999999999994</v>
      </c>
      <c r="K554" s="23">
        <v>0.46600000000000003</v>
      </c>
      <c r="L554" s="23">
        <v>0.47699999999999998</v>
      </c>
      <c r="M554" s="23">
        <v>0.43829999999999997</v>
      </c>
      <c r="N554" s="23">
        <v>0.4481</v>
      </c>
      <c r="O554" s="23">
        <v>0.46389999999999998</v>
      </c>
      <c r="P554" s="23">
        <v>0.42828950033859997</v>
      </c>
      <c r="Q554" s="218">
        <v>0.32700000000000001</v>
      </c>
      <c r="R554" s="23">
        <v>0.45097732419201009</v>
      </c>
      <c r="S554" s="23">
        <v>0.42949999999999999</v>
      </c>
      <c r="T554" s="23">
        <v>0.439</v>
      </c>
      <c r="U554" s="23">
        <v>0.41130000000000005</v>
      </c>
      <c r="V554" s="23">
        <v>0.43670000000000003</v>
      </c>
      <c r="W554" s="23">
        <v>0.41209999999999997</v>
      </c>
      <c r="X554" s="23">
        <v>0.43769999999999998</v>
      </c>
      <c r="Y554" s="218">
        <v>0.47571999999999998</v>
      </c>
      <c r="Z554" s="23">
        <v>0.44390000000000002</v>
      </c>
      <c r="AA554" s="23">
        <v>0.45510000000000006</v>
      </c>
      <c r="AB554" s="23">
        <v>0.44390000000000002</v>
      </c>
      <c r="AC554" s="23">
        <v>0.46079999999999999</v>
      </c>
      <c r="AD554" s="23">
        <v>0.42909999999999998</v>
      </c>
      <c r="AE554" s="23">
        <v>0.4672</v>
      </c>
      <c r="AF554" s="23">
        <v>0.437</v>
      </c>
      <c r="AG554" s="214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6">
        <v>16</v>
      </c>
    </row>
    <row r="555" spans="1:65">
      <c r="A555" s="30"/>
      <c r="B555" s="19">
        <v>1</v>
      </c>
      <c r="C555" s="9">
        <v>4</v>
      </c>
      <c r="D555" s="23">
        <v>0.43569999999999998</v>
      </c>
      <c r="E555" s="23">
        <v>0.46299999999999997</v>
      </c>
      <c r="F555" s="218">
        <v>0.40650000000000003</v>
      </c>
      <c r="G555" s="23">
        <v>0.45599999999999996</v>
      </c>
      <c r="H555" s="23">
        <v>0.42700000000000005</v>
      </c>
      <c r="I555" s="23">
        <v>0.44400000000000006</v>
      </c>
      <c r="J555" s="23">
        <v>0.432</v>
      </c>
      <c r="K555" s="23">
        <v>0.46400000000000002</v>
      </c>
      <c r="L555" s="23">
        <v>0.46200000000000002</v>
      </c>
      <c r="M555" s="23">
        <v>0.43659999999999999</v>
      </c>
      <c r="N555" s="23">
        <v>0.4556</v>
      </c>
      <c r="O555" s="23">
        <v>0.46699999999999997</v>
      </c>
      <c r="P555" s="23">
        <v>0.4230108441914</v>
      </c>
      <c r="Q555" s="218">
        <v>0.30099999999999999</v>
      </c>
      <c r="R555" s="23">
        <v>0.44242889152355203</v>
      </c>
      <c r="S555" s="23">
        <v>0.43169999999999997</v>
      </c>
      <c r="T555" s="23">
        <v>0.43499999999999994</v>
      </c>
      <c r="U555" s="23">
        <v>0.44260000000000005</v>
      </c>
      <c r="V555" s="23">
        <v>0.43880000000000002</v>
      </c>
      <c r="W555" s="23">
        <v>0.40889999999999999</v>
      </c>
      <c r="X555" s="23">
        <v>0.44079999999999997</v>
      </c>
      <c r="Y555" s="218">
        <v>0.47719</v>
      </c>
      <c r="Z555" s="23">
        <v>0.44739999999999996</v>
      </c>
      <c r="AA555" s="23">
        <v>0.45630000000000004</v>
      </c>
      <c r="AB555" s="23">
        <v>0.44460000000000005</v>
      </c>
      <c r="AC555" s="23">
        <v>0.43990000000000001</v>
      </c>
      <c r="AD555" s="23">
        <v>0.43099999999999994</v>
      </c>
      <c r="AE555" s="23">
        <v>0.4718</v>
      </c>
      <c r="AF555" s="23">
        <v>0.43689999999999996</v>
      </c>
      <c r="AG555" s="214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6">
        <v>0.44334079972798879</v>
      </c>
    </row>
    <row r="556" spans="1:65">
      <c r="A556" s="30"/>
      <c r="B556" s="19">
        <v>1</v>
      </c>
      <c r="C556" s="9">
        <v>5</v>
      </c>
      <c r="D556" s="23">
        <v>0.43459999999999999</v>
      </c>
      <c r="E556" s="23">
        <v>0.46800000000000003</v>
      </c>
      <c r="F556" s="218">
        <v>0.39810000000000001</v>
      </c>
      <c r="G556" s="23">
        <v>0.44999999999999996</v>
      </c>
      <c r="H556" s="23">
        <v>0.42500000000000004</v>
      </c>
      <c r="I556" s="23">
        <v>0.44900000000000001</v>
      </c>
      <c r="J556" s="23">
        <v>0.43499999999999994</v>
      </c>
      <c r="K556" s="219">
        <v>0.49899999999999994</v>
      </c>
      <c r="L556" s="23">
        <v>0.47299999999999998</v>
      </c>
      <c r="M556" s="23">
        <v>0.443</v>
      </c>
      <c r="N556" s="23">
        <v>0.4481</v>
      </c>
      <c r="O556" s="23">
        <v>0.45640000000000003</v>
      </c>
      <c r="P556" s="23">
        <v>0.42307387223920007</v>
      </c>
      <c r="Q556" s="218">
        <v>0.311</v>
      </c>
      <c r="R556" s="23">
        <v>0.44569236997905665</v>
      </c>
      <c r="S556" s="23">
        <v>0.42919999999999997</v>
      </c>
      <c r="T556" s="23">
        <v>0.432</v>
      </c>
      <c r="U556" s="23">
        <v>0.45840000000000003</v>
      </c>
      <c r="V556" s="23">
        <v>0.43959999999999999</v>
      </c>
      <c r="W556" s="23">
        <v>0.41900000000000004</v>
      </c>
      <c r="X556" s="23">
        <v>0.44660000000000005</v>
      </c>
      <c r="Y556" s="218">
        <v>0.46931000000000006</v>
      </c>
      <c r="Z556" s="23">
        <v>0.44580000000000003</v>
      </c>
      <c r="AA556" s="23">
        <v>0.45550000000000002</v>
      </c>
      <c r="AB556" s="23">
        <v>0.44140000000000001</v>
      </c>
      <c r="AC556" s="23">
        <v>0.42609999999999998</v>
      </c>
      <c r="AD556" s="23">
        <v>0.42329999999999995</v>
      </c>
      <c r="AE556" s="23">
        <v>0.47070000000000001</v>
      </c>
      <c r="AF556" s="23">
        <v>0.43980000000000002</v>
      </c>
      <c r="AG556" s="214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6">
        <v>37</v>
      </c>
    </row>
    <row r="557" spans="1:65">
      <c r="A557" s="30"/>
      <c r="B557" s="19">
        <v>1</v>
      </c>
      <c r="C557" s="9">
        <v>6</v>
      </c>
      <c r="D557" s="23">
        <v>0.43290000000000006</v>
      </c>
      <c r="E557" s="23">
        <v>0.438</v>
      </c>
      <c r="F557" s="218">
        <v>0.39940000000000003</v>
      </c>
      <c r="G557" s="23">
        <v>0.45799999999999996</v>
      </c>
      <c r="H557" s="23">
        <v>0.43499999999999994</v>
      </c>
      <c r="I557" s="23">
        <v>0.441</v>
      </c>
      <c r="J557" s="23">
        <v>0.44</v>
      </c>
      <c r="K557" s="23">
        <v>0.44799999999999995</v>
      </c>
      <c r="L557" s="23">
        <v>0.44999999999999996</v>
      </c>
      <c r="M557" s="23">
        <v>0.43940000000000001</v>
      </c>
      <c r="N557" s="23">
        <v>0.4425</v>
      </c>
      <c r="O557" s="23">
        <v>0.46340000000000003</v>
      </c>
      <c r="P557" s="23">
        <v>0.43159824735919994</v>
      </c>
      <c r="Q557" s="218">
        <v>0.307</v>
      </c>
      <c r="R557" s="23">
        <v>0.44517529279201007</v>
      </c>
      <c r="S557" s="23">
        <v>0.43030000000000002</v>
      </c>
      <c r="T557" s="23">
        <v>0.43499999999999994</v>
      </c>
      <c r="U557" s="23">
        <v>0.46550000000000002</v>
      </c>
      <c r="V557" s="23">
        <v>0.43859999999999999</v>
      </c>
      <c r="W557" s="23">
        <v>0.41539999999999999</v>
      </c>
      <c r="X557" s="23">
        <v>0.43920000000000003</v>
      </c>
      <c r="Y557" s="218">
        <v>0.47604999999999997</v>
      </c>
      <c r="Z557" s="23">
        <v>0.44070000000000004</v>
      </c>
      <c r="AA557" s="23">
        <v>0.46940000000000004</v>
      </c>
      <c r="AB557" s="23">
        <v>0.44089999999999996</v>
      </c>
      <c r="AC557" s="23">
        <v>0.42640000000000006</v>
      </c>
      <c r="AD557" s="23">
        <v>0.44079999999999997</v>
      </c>
      <c r="AE557" s="23">
        <v>0.46680000000000005</v>
      </c>
      <c r="AF557" s="23">
        <v>0.43930000000000002</v>
      </c>
      <c r="AG557" s="214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57"/>
    </row>
    <row r="558" spans="1:65">
      <c r="A558" s="30"/>
      <c r="B558" s="20" t="s">
        <v>237</v>
      </c>
      <c r="C558" s="12"/>
      <c r="D558" s="220">
        <v>0.43146666666666667</v>
      </c>
      <c r="E558" s="220">
        <v>0.46033333333333343</v>
      </c>
      <c r="F558" s="220">
        <v>0.39846666666666669</v>
      </c>
      <c r="G558" s="220">
        <v>0.45450000000000007</v>
      </c>
      <c r="H558" s="220">
        <v>0.42850000000000005</v>
      </c>
      <c r="I558" s="220">
        <v>0.44116666666666665</v>
      </c>
      <c r="J558" s="220">
        <v>0.4363333333333333</v>
      </c>
      <c r="K558" s="220">
        <v>0.46599999999999997</v>
      </c>
      <c r="L558" s="220">
        <v>0.46533333333333332</v>
      </c>
      <c r="M558" s="220">
        <v>0.43931666666666663</v>
      </c>
      <c r="N558" s="220">
        <v>0.45144999999999996</v>
      </c>
      <c r="O558" s="220">
        <v>0.46615000000000001</v>
      </c>
      <c r="P558" s="220">
        <v>0.42848781920426671</v>
      </c>
      <c r="Q558" s="220">
        <v>0.30916666666666665</v>
      </c>
      <c r="R558" s="220">
        <v>0.44574297372344146</v>
      </c>
      <c r="S558" s="220">
        <v>0.43048333333333333</v>
      </c>
      <c r="T558" s="220">
        <v>0.43433333333333329</v>
      </c>
      <c r="U558" s="220">
        <v>0.43940000000000001</v>
      </c>
      <c r="V558" s="220">
        <v>0.43606666666666677</v>
      </c>
      <c r="W558" s="220">
        <v>0.41306666666666669</v>
      </c>
      <c r="X558" s="220">
        <v>0.44211666666666666</v>
      </c>
      <c r="Y558" s="220">
        <v>0.47469500000000003</v>
      </c>
      <c r="Z558" s="220">
        <v>0.44506666666666672</v>
      </c>
      <c r="AA558" s="220">
        <v>0.45996666666666669</v>
      </c>
      <c r="AB558" s="220">
        <v>0.44266666666666671</v>
      </c>
      <c r="AC558" s="220">
        <v>0.436</v>
      </c>
      <c r="AD558" s="220">
        <v>0.43264999999999992</v>
      </c>
      <c r="AE558" s="220">
        <v>0.47025000000000006</v>
      </c>
      <c r="AF558" s="220">
        <v>0.43563333333333337</v>
      </c>
      <c r="AG558" s="214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57"/>
    </row>
    <row r="559" spans="1:65">
      <c r="A559" s="30"/>
      <c r="B559" s="3" t="s">
        <v>238</v>
      </c>
      <c r="C559" s="29"/>
      <c r="D559" s="23">
        <v>0.43135000000000001</v>
      </c>
      <c r="E559" s="23">
        <v>0.46550000000000002</v>
      </c>
      <c r="F559" s="23">
        <v>0.39875000000000005</v>
      </c>
      <c r="G559" s="23">
        <v>0.45550000000000002</v>
      </c>
      <c r="H559" s="23">
        <v>0.42800000000000005</v>
      </c>
      <c r="I559" s="23">
        <v>0.441</v>
      </c>
      <c r="J559" s="23">
        <v>0.4335</v>
      </c>
      <c r="K559" s="23">
        <v>0.46350000000000002</v>
      </c>
      <c r="L559" s="23">
        <v>0.46750000000000003</v>
      </c>
      <c r="M559" s="23">
        <v>0.43884999999999996</v>
      </c>
      <c r="N559" s="23">
        <v>0.45184999999999997</v>
      </c>
      <c r="O559" s="23">
        <v>0.46544999999999997</v>
      </c>
      <c r="P559" s="23">
        <v>0.4297761700985</v>
      </c>
      <c r="Q559" s="23">
        <v>0.309</v>
      </c>
      <c r="R559" s="23">
        <v>0.44543383138553339</v>
      </c>
      <c r="S559" s="23">
        <v>0.4299</v>
      </c>
      <c r="T559" s="23">
        <v>0.4345</v>
      </c>
      <c r="U559" s="23">
        <v>0.44090000000000007</v>
      </c>
      <c r="V559" s="23">
        <v>0.43869999999999998</v>
      </c>
      <c r="W559" s="23">
        <v>0.41374999999999995</v>
      </c>
      <c r="X559" s="23">
        <v>0.44214999999999993</v>
      </c>
      <c r="Y559" s="23">
        <v>0.475885</v>
      </c>
      <c r="Z559" s="23">
        <v>0.44569999999999999</v>
      </c>
      <c r="AA559" s="23">
        <v>0.45665</v>
      </c>
      <c r="AB559" s="23">
        <v>0.44259999999999999</v>
      </c>
      <c r="AC559" s="23">
        <v>0.43270000000000003</v>
      </c>
      <c r="AD559" s="23">
        <v>0.43139999999999995</v>
      </c>
      <c r="AE559" s="23">
        <v>0.47120000000000001</v>
      </c>
      <c r="AF559" s="23">
        <v>0.43694999999999995</v>
      </c>
      <c r="AG559" s="214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57"/>
    </row>
    <row r="560" spans="1:65">
      <c r="A560" s="30"/>
      <c r="B560" s="3" t="s">
        <v>239</v>
      </c>
      <c r="C560" s="29"/>
      <c r="D560" s="23">
        <v>3.5719275841856863E-3</v>
      </c>
      <c r="E560" s="23">
        <v>1.5857700547893646E-2</v>
      </c>
      <c r="F560" s="23">
        <v>8.6737919427818094E-3</v>
      </c>
      <c r="G560" s="23">
        <v>2.9495762407505295E-3</v>
      </c>
      <c r="H560" s="23">
        <v>4.0865633483404768E-3</v>
      </c>
      <c r="I560" s="23">
        <v>5.3072277760302473E-3</v>
      </c>
      <c r="J560" s="23">
        <v>6.5929255013739262E-3</v>
      </c>
      <c r="K560" s="23">
        <v>1.7469974241537956E-2</v>
      </c>
      <c r="L560" s="23">
        <v>1.2077527340754258E-2</v>
      </c>
      <c r="M560" s="23">
        <v>2.2763274515470557E-3</v>
      </c>
      <c r="N560" s="23">
        <v>6.1027043185787706E-3</v>
      </c>
      <c r="O560" s="23">
        <v>6.4929962267045683E-3</v>
      </c>
      <c r="P560" s="23">
        <v>4.5563661372005704E-3</v>
      </c>
      <c r="Q560" s="23">
        <v>1.3090709173557671E-2</v>
      </c>
      <c r="R560" s="23">
        <v>3.8905128061092567E-3</v>
      </c>
      <c r="S560" s="23">
        <v>1.5078682524235078E-3</v>
      </c>
      <c r="T560" s="23">
        <v>2.804757862395028E-3</v>
      </c>
      <c r="U560" s="23">
        <v>2.1175929731655233E-2</v>
      </c>
      <c r="V560" s="23">
        <v>8.391821415322593E-3</v>
      </c>
      <c r="W560" s="23">
        <v>4.7718619706218204E-3</v>
      </c>
      <c r="X560" s="23">
        <v>3.4498792249391436E-3</v>
      </c>
      <c r="Y560" s="23">
        <v>3.9143007038294642E-3</v>
      </c>
      <c r="Z560" s="23">
        <v>2.467117075995093E-3</v>
      </c>
      <c r="AA560" s="23">
        <v>6.2857510821433668E-3</v>
      </c>
      <c r="AB560" s="23">
        <v>1.4193895401427802E-3</v>
      </c>
      <c r="AC560" s="23">
        <v>1.3987565906904602E-2</v>
      </c>
      <c r="AD560" s="23">
        <v>6.6701574194317327E-3</v>
      </c>
      <c r="AE560" s="23">
        <v>2.6538651058408999E-3</v>
      </c>
      <c r="AF560" s="23">
        <v>4.2584817325740298E-3</v>
      </c>
      <c r="AG560" s="214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57"/>
    </row>
    <row r="561" spans="1:65">
      <c r="A561" s="30"/>
      <c r="B561" s="3" t="s">
        <v>87</v>
      </c>
      <c r="C561" s="29"/>
      <c r="D561" s="13">
        <v>8.2785713477727587E-3</v>
      </c>
      <c r="E561" s="13">
        <v>3.4448299524750856E-2</v>
      </c>
      <c r="F561" s="13">
        <v>2.1767923563949663E-2</v>
      </c>
      <c r="G561" s="13">
        <v>6.4897167013212957E-3</v>
      </c>
      <c r="H561" s="13">
        <v>9.53690396345502E-3</v>
      </c>
      <c r="I561" s="13">
        <v>1.2029983625304679E-2</v>
      </c>
      <c r="J561" s="13">
        <v>1.5109836901544523E-2</v>
      </c>
      <c r="K561" s="13">
        <v>3.7489215110596476E-2</v>
      </c>
      <c r="L561" s="13">
        <v>2.5954571649185368E-2</v>
      </c>
      <c r="M561" s="13">
        <v>5.1815185360910261E-3</v>
      </c>
      <c r="N561" s="13">
        <v>1.3518007129424678E-2</v>
      </c>
      <c r="O561" s="13">
        <v>1.3928984718877118E-2</v>
      </c>
      <c r="P561" s="13">
        <v>1.0633595479241573E-2</v>
      </c>
      <c r="Q561" s="13">
        <v>4.2341916464337485E-2</v>
      </c>
      <c r="R561" s="13">
        <v>8.7281528491868089E-3</v>
      </c>
      <c r="S561" s="13">
        <v>3.5027331737740703E-3</v>
      </c>
      <c r="T561" s="13">
        <v>6.4576159533270032E-3</v>
      </c>
      <c r="U561" s="13">
        <v>4.8192830522656424E-2</v>
      </c>
      <c r="V561" s="13">
        <v>1.9244354262320573E-2</v>
      </c>
      <c r="W561" s="13">
        <v>1.1552280432428551E-2</v>
      </c>
      <c r="X561" s="13">
        <v>7.8030969765276363E-3</v>
      </c>
      <c r="Y561" s="13">
        <v>8.2459278143428173E-3</v>
      </c>
      <c r="Z561" s="13">
        <v>5.5432528669751933E-3</v>
      </c>
      <c r="AA561" s="13">
        <v>1.3665666531219726E-2</v>
      </c>
      <c r="AB561" s="13">
        <v>3.206452274418931E-3</v>
      </c>
      <c r="AC561" s="13">
        <v>3.2081573180973856E-2</v>
      </c>
      <c r="AD561" s="13">
        <v>1.5416982363184407E-2</v>
      </c>
      <c r="AE561" s="13">
        <v>5.6435196296457197E-3</v>
      </c>
      <c r="AF561" s="13">
        <v>9.775380823109716E-3</v>
      </c>
      <c r="AG561" s="159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6"/>
    </row>
    <row r="562" spans="1:65">
      <c r="A562" s="30"/>
      <c r="B562" s="3" t="s">
        <v>240</v>
      </c>
      <c r="C562" s="29"/>
      <c r="D562" s="13">
        <v>-2.6783307714082438E-2</v>
      </c>
      <c r="E562" s="13">
        <v>3.8328377662895985E-2</v>
      </c>
      <c r="F562" s="13">
        <v>-0.10121814434596266</v>
      </c>
      <c r="G562" s="13">
        <v>2.5170704520896869E-2</v>
      </c>
      <c r="H562" s="13">
        <v>-3.3474924340584744E-2</v>
      </c>
      <c r="I562" s="13">
        <v>-4.9039769465297756E-3</v>
      </c>
      <c r="J562" s="13">
        <v>-1.5806048978471932E-2</v>
      </c>
      <c r="K562" s="13">
        <v>5.1110117286551793E-2</v>
      </c>
      <c r="L562" s="13">
        <v>4.960638321318056E-2</v>
      </c>
      <c r="M562" s="13">
        <v>-9.0768390001352284E-3</v>
      </c>
      <c r="N562" s="13">
        <v>1.8291121135222799E-2</v>
      </c>
      <c r="O562" s="13">
        <v>5.1448457453060481E-2</v>
      </c>
      <c r="P562" s="13">
        <v>-3.3502399356962198E-2</v>
      </c>
      <c r="Q562" s="13">
        <v>-0.30264332347405098</v>
      </c>
      <c r="R562" s="13">
        <v>5.4183463306931579E-3</v>
      </c>
      <c r="S562" s="13">
        <v>-2.9001315472305111E-2</v>
      </c>
      <c r="T562" s="13">
        <v>-2.0317251198585851E-2</v>
      </c>
      <c r="U562" s="13">
        <v>-8.8888722409636856E-3</v>
      </c>
      <c r="V562" s="13">
        <v>-1.6407542607820069E-2</v>
      </c>
      <c r="W562" s="13">
        <v>-6.8286368139130804E-2</v>
      </c>
      <c r="X562" s="13">
        <v>-2.7611558919756751E-3</v>
      </c>
      <c r="Y562" s="13">
        <v>7.0722568938497377E-2</v>
      </c>
      <c r="Z562" s="13">
        <v>3.8928673826925664E-3</v>
      </c>
      <c r="AA562" s="13">
        <v>3.7501323922541463E-2</v>
      </c>
      <c r="AB562" s="13">
        <v>-1.5205752814442253E-3</v>
      </c>
      <c r="AC562" s="13">
        <v>-1.6557916015157437E-2</v>
      </c>
      <c r="AD562" s="13">
        <v>-2.4114179733848551E-2</v>
      </c>
      <c r="AE562" s="13">
        <v>6.0696422004294259E-2</v>
      </c>
      <c r="AF562" s="13">
        <v>-1.7384969755511626E-2</v>
      </c>
      <c r="AG562" s="159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6"/>
    </row>
    <row r="563" spans="1:65">
      <c r="A563" s="30"/>
      <c r="B563" s="46" t="s">
        <v>241</v>
      </c>
      <c r="C563" s="47"/>
      <c r="D563" s="45">
        <v>0.6</v>
      </c>
      <c r="E563" s="45">
        <v>1.58</v>
      </c>
      <c r="F563" s="45">
        <v>3.1</v>
      </c>
      <c r="G563" s="45">
        <v>1.1399999999999999</v>
      </c>
      <c r="H563" s="45">
        <v>0.82</v>
      </c>
      <c r="I563" s="45">
        <v>0.13</v>
      </c>
      <c r="J563" s="45">
        <v>0.23</v>
      </c>
      <c r="K563" s="45">
        <v>2.0099999999999998</v>
      </c>
      <c r="L563" s="45">
        <v>1.96</v>
      </c>
      <c r="M563" s="45">
        <v>0.01</v>
      </c>
      <c r="N563" s="45">
        <v>0.91</v>
      </c>
      <c r="O563" s="45">
        <v>2.02</v>
      </c>
      <c r="P563" s="45">
        <v>0.83</v>
      </c>
      <c r="Q563" s="45">
        <v>9.85</v>
      </c>
      <c r="R563" s="45">
        <v>0.48</v>
      </c>
      <c r="S563" s="45">
        <v>0.67</v>
      </c>
      <c r="T563" s="45">
        <v>0.38</v>
      </c>
      <c r="U563" s="45">
        <v>0</v>
      </c>
      <c r="V563" s="45">
        <v>0.25</v>
      </c>
      <c r="W563" s="45">
        <v>1.99</v>
      </c>
      <c r="X563" s="45">
        <v>0.21</v>
      </c>
      <c r="Y563" s="45">
        <v>2.67</v>
      </c>
      <c r="Z563" s="45">
        <v>0.43</v>
      </c>
      <c r="AA563" s="45">
        <v>1.56</v>
      </c>
      <c r="AB563" s="45">
        <v>0.25</v>
      </c>
      <c r="AC563" s="45">
        <v>0.26</v>
      </c>
      <c r="AD563" s="45">
        <v>0.51</v>
      </c>
      <c r="AE563" s="45">
        <v>2.33</v>
      </c>
      <c r="AF563" s="45">
        <v>0.28000000000000003</v>
      </c>
      <c r="AG563" s="159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6"/>
    </row>
    <row r="564" spans="1:65"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BM564" s="56"/>
    </row>
    <row r="565" spans="1:65" ht="15">
      <c r="B565" s="8" t="s">
        <v>508</v>
      </c>
      <c r="BM565" s="28" t="s">
        <v>67</v>
      </c>
    </row>
    <row r="566" spans="1:65" ht="15">
      <c r="A566" s="25" t="s">
        <v>26</v>
      </c>
      <c r="B566" s="18" t="s">
        <v>114</v>
      </c>
      <c r="C566" s="15" t="s">
        <v>115</v>
      </c>
      <c r="D566" s="16" t="s">
        <v>233</v>
      </c>
      <c r="E566" s="17" t="s">
        <v>233</v>
      </c>
      <c r="F566" s="17" t="s">
        <v>233</v>
      </c>
      <c r="G566" s="17" t="s">
        <v>233</v>
      </c>
      <c r="H566" s="17" t="s">
        <v>233</v>
      </c>
      <c r="I566" s="17" t="s">
        <v>233</v>
      </c>
      <c r="J566" s="17" t="s">
        <v>233</v>
      </c>
      <c r="K566" s="17" t="s">
        <v>233</v>
      </c>
      <c r="L566" s="17" t="s">
        <v>233</v>
      </c>
      <c r="M566" s="17" t="s">
        <v>233</v>
      </c>
      <c r="N566" s="17" t="s">
        <v>233</v>
      </c>
      <c r="O566" s="17" t="s">
        <v>233</v>
      </c>
      <c r="P566" s="17" t="s">
        <v>233</v>
      </c>
      <c r="Q566" s="17" t="s">
        <v>233</v>
      </c>
      <c r="R566" s="17" t="s">
        <v>233</v>
      </c>
      <c r="S566" s="17" t="s">
        <v>233</v>
      </c>
      <c r="T566" s="17" t="s">
        <v>233</v>
      </c>
      <c r="U566" s="17" t="s">
        <v>233</v>
      </c>
      <c r="V566" s="17" t="s">
        <v>233</v>
      </c>
      <c r="W566" s="17" t="s">
        <v>233</v>
      </c>
      <c r="X566" s="17" t="s">
        <v>233</v>
      </c>
      <c r="Y566" s="17" t="s">
        <v>233</v>
      </c>
      <c r="Z566" s="17" t="s">
        <v>233</v>
      </c>
      <c r="AA566" s="17" t="s">
        <v>233</v>
      </c>
      <c r="AB566" s="17" t="s">
        <v>233</v>
      </c>
      <c r="AC566" s="17" t="s">
        <v>233</v>
      </c>
      <c r="AD566" s="17" t="s">
        <v>233</v>
      </c>
      <c r="AE566" s="17" t="s">
        <v>233</v>
      </c>
      <c r="AF566" s="159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 t="s">
        <v>234</v>
      </c>
      <c r="C567" s="9" t="s">
        <v>234</v>
      </c>
      <c r="D567" s="156" t="s">
        <v>244</v>
      </c>
      <c r="E567" s="158" t="s">
        <v>245</v>
      </c>
      <c r="F567" s="158" t="s">
        <v>246</v>
      </c>
      <c r="G567" s="158" t="s">
        <v>247</v>
      </c>
      <c r="H567" s="158" t="s">
        <v>248</v>
      </c>
      <c r="I567" s="158" t="s">
        <v>249</v>
      </c>
      <c r="J567" s="158" t="s">
        <v>250</v>
      </c>
      <c r="K567" s="158" t="s">
        <v>251</v>
      </c>
      <c r="L567" s="158" t="s">
        <v>252</v>
      </c>
      <c r="M567" s="158" t="s">
        <v>253</v>
      </c>
      <c r="N567" s="158" t="s">
        <v>254</v>
      </c>
      <c r="O567" s="158" t="s">
        <v>255</v>
      </c>
      <c r="P567" s="158" t="s">
        <v>256</v>
      </c>
      <c r="Q567" s="158" t="s">
        <v>257</v>
      </c>
      <c r="R567" s="158" t="s">
        <v>258</v>
      </c>
      <c r="S567" s="158" t="s">
        <v>259</v>
      </c>
      <c r="T567" s="158" t="s">
        <v>260</v>
      </c>
      <c r="U567" s="158" t="s">
        <v>261</v>
      </c>
      <c r="V567" s="158" t="s">
        <v>262</v>
      </c>
      <c r="W567" s="158" t="s">
        <v>263</v>
      </c>
      <c r="X567" s="158" t="s">
        <v>264</v>
      </c>
      <c r="Y567" s="158" t="s">
        <v>266</v>
      </c>
      <c r="Z567" s="158" t="s">
        <v>267</v>
      </c>
      <c r="AA567" s="158" t="s">
        <v>268</v>
      </c>
      <c r="AB567" s="158" t="s">
        <v>269</v>
      </c>
      <c r="AC567" s="158" t="s">
        <v>270</v>
      </c>
      <c r="AD567" s="158" t="s">
        <v>235</v>
      </c>
      <c r="AE567" s="158" t="s">
        <v>271</v>
      </c>
      <c r="AF567" s="159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 t="s">
        <v>3</v>
      </c>
    </row>
    <row r="568" spans="1:65">
      <c r="A568" s="30"/>
      <c r="B568" s="19"/>
      <c r="C568" s="9"/>
      <c r="D568" s="10" t="s">
        <v>118</v>
      </c>
      <c r="E568" s="11" t="s">
        <v>285</v>
      </c>
      <c r="F568" s="11" t="s">
        <v>285</v>
      </c>
      <c r="G568" s="11" t="s">
        <v>286</v>
      </c>
      <c r="H568" s="11" t="s">
        <v>286</v>
      </c>
      <c r="I568" s="11" t="s">
        <v>286</v>
      </c>
      <c r="J568" s="11" t="s">
        <v>286</v>
      </c>
      <c r="K568" s="11" t="s">
        <v>286</v>
      </c>
      <c r="L568" s="11" t="s">
        <v>286</v>
      </c>
      <c r="M568" s="11" t="s">
        <v>285</v>
      </c>
      <c r="N568" s="11" t="s">
        <v>285</v>
      </c>
      <c r="O568" s="11" t="s">
        <v>285</v>
      </c>
      <c r="P568" s="11" t="s">
        <v>285</v>
      </c>
      <c r="Q568" s="11" t="s">
        <v>286</v>
      </c>
      <c r="R568" s="11" t="s">
        <v>118</v>
      </c>
      <c r="S568" s="11" t="s">
        <v>118</v>
      </c>
      <c r="T568" s="11" t="s">
        <v>285</v>
      </c>
      <c r="U568" s="11" t="s">
        <v>286</v>
      </c>
      <c r="V568" s="11" t="s">
        <v>285</v>
      </c>
      <c r="W568" s="11" t="s">
        <v>286</v>
      </c>
      <c r="X568" s="11" t="s">
        <v>286</v>
      </c>
      <c r="Y568" s="11" t="s">
        <v>285</v>
      </c>
      <c r="Z568" s="11" t="s">
        <v>118</v>
      </c>
      <c r="AA568" s="11" t="s">
        <v>286</v>
      </c>
      <c r="AB568" s="11" t="s">
        <v>286</v>
      </c>
      <c r="AC568" s="11" t="s">
        <v>286</v>
      </c>
      <c r="AD568" s="11" t="s">
        <v>118</v>
      </c>
      <c r="AE568" s="11" t="s">
        <v>286</v>
      </c>
      <c r="AF568" s="159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</v>
      </c>
    </row>
    <row r="569" spans="1:65">
      <c r="A569" s="30"/>
      <c r="B569" s="19"/>
      <c r="C569" s="9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159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2</v>
      </c>
    </row>
    <row r="570" spans="1:65">
      <c r="A570" s="30"/>
      <c r="B570" s="18">
        <v>1</v>
      </c>
      <c r="C570" s="14">
        <v>1</v>
      </c>
      <c r="D570" s="221">
        <v>13</v>
      </c>
      <c r="E570" s="229">
        <v>14.1</v>
      </c>
      <c r="F570" s="229">
        <v>11.4</v>
      </c>
      <c r="G570" s="229">
        <v>12.05</v>
      </c>
      <c r="H570" s="229">
        <v>13.3</v>
      </c>
      <c r="I570" s="229">
        <v>12.1</v>
      </c>
      <c r="J570" s="229">
        <v>11.55</v>
      </c>
      <c r="K570" s="229">
        <v>12.6</v>
      </c>
      <c r="L570" s="229">
        <v>11.9</v>
      </c>
      <c r="M570" s="229">
        <v>12.5</v>
      </c>
      <c r="N570" s="229">
        <v>12</v>
      </c>
      <c r="O570" s="229">
        <v>12.8</v>
      </c>
      <c r="P570" s="229">
        <v>11.761950783589739</v>
      </c>
      <c r="Q570" s="229">
        <v>10.782999999999999</v>
      </c>
      <c r="R570" s="229">
        <v>11.668772520000001</v>
      </c>
      <c r="S570" s="229">
        <v>9.99</v>
      </c>
      <c r="T570" s="229">
        <v>13</v>
      </c>
      <c r="U570" s="221">
        <v>15.8</v>
      </c>
      <c r="V570" s="229">
        <v>11.27</v>
      </c>
      <c r="W570" s="229">
        <v>13.8</v>
      </c>
      <c r="X570" s="229">
        <v>12.41</v>
      </c>
      <c r="Y570" s="229">
        <v>13.53</v>
      </c>
      <c r="Z570" s="221">
        <v>12</v>
      </c>
      <c r="AA570" s="229">
        <v>12.2</v>
      </c>
      <c r="AB570" s="229">
        <v>12.94</v>
      </c>
      <c r="AC570" s="229">
        <v>12.5</v>
      </c>
      <c r="AD570" s="221">
        <v>12</v>
      </c>
      <c r="AE570" s="221">
        <v>11</v>
      </c>
      <c r="AF570" s="222"/>
      <c r="AG570" s="223"/>
      <c r="AH570" s="223"/>
      <c r="AI570" s="223"/>
      <c r="AJ570" s="223"/>
      <c r="AK570" s="223"/>
      <c r="AL570" s="223"/>
      <c r="AM570" s="223"/>
      <c r="AN570" s="223"/>
      <c r="AO570" s="223"/>
      <c r="AP570" s="223"/>
      <c r="AQ570" s="223"/>
      <c r="AR570" s="223"/>
      <c r="AS570" s="223"/>
      <c r="AT570" s="223"/>
      <c r="AU570" s="223"/>
      <c r="AV570" s="223"/>
      <c r="AW570" s="223"/>
      <c r="AX570" s="223"/>
      <c r="AY570" s="223"/>
      <c r="AZ570" s="223"/>
      <c r="BA570" s="223"/>
      <c r="BB570" s="223"/>
      <c r="BC570" s="223"/>
      <c r="BD570" s="223"/>
      <c r="BE570" s="223"/>
      <c r="BF570" s="223"/>
      <c r="BG570" s="223"/>
      <c r="BH570" s="223"/>
      <c r="BI570" s="223"/>
      <c r="BJ570" s="223"/>
      <c r="BK570" s="223"/>
      <c r="BL570" s="223"/>
      <c r="BM570" s="224">
        <v>1</v>
      </c>
    </row>
    <row r="571" spans="1:65">
      <c r="A571" s="30"/>
      <c r="B571" s="19">
        <v>1</v>
      </c>
      <c r="C571" s="9">
        <v>2</v>
      </c>
      <c r="D571" s="225">
        <v>13</v>
      </c>
      <c r="E571" s="228">
        <v>13.5</v>
      </c>
      <c r="F571" s="228">
        <v>11</v>
      </c>
      <c r="G571" s="228">
        <v>12.55</v>
      </c>
      <c r="H571" s="241">
        <v>11.55</v>
      </c>
      <c r="I571" s="228">
        <v>11.6</v>
      </c>
      <c r="J571" s="228">
        <v>11.2</v>
      </c>
      <c r="K571" s="228">
        <v>12.65</v>
      </c>
      <c r="L571" s="228">
        <v>12.4</v>
      </c>
      <c r="M571" s="228">
        <v>12.1</v>
      </c>
      <c r="N571" s="228">
        <v>12</v>
      </c>
      <c r="O571" s="228">
        <v>13.4</v>
      </c>
      <c r="P571" s="228">
        <v>11.520861785488137</v>
      </c>
      <c r="Q571" s="228">
        <v>11.395</v>
      </c>
      <c r="R571" s="228">
        <v>11.708154780000001</v>
      </c>
      <c r="S571" s="228">
        <v>10.59</v>
      </c>
      <c r="T571" s="228">
        <v>13.3</v>
      </c>
      <c r="U571" s="225">
        <v>15.9</v>
      </c>
      <c r="V571" s="228">
        <v>10.98</v>
      </c>
      <c r="W571" s="228">
        <v>14</v>
      </c>
      <c r="X571" s="228">
        <v>12.47</v>
      </c>
      <c r="Y571" s="228">
        <v>13.41</v>
      </c>
      <c r="Z571" s="225">
        <v>13</v>
      </c>
      <c r="AA571" s="228">
        <v>12.8</v>
      </c>
      <c r="AB571" s="228">
        <v>12.93</v>
      </c>
      <c r="AC571" s="228">
        <v>12.19</v>
      </c>
      <c r="AD571" s="225">
        <v>12</v>
      </c>
      <c r="AE571" s="225">
        <v>11</v>
      </c>
      <c r="AF571" s="222"/>
      <c r="AG571" s="223"/>
      <c r="AH571" s="223"/>
      <c r="AI571" s="223"/>
      <c r="AJ571" s="223"/>
      <c r="AK571" s="223"/>
      <c r="AL571" s="223"/>
      <c r="AM571" s="223"/>
      <c r="AN571" s="223"/>
      <c r="AO571" s="223"/>
      <c r="AP571" s="223"/>
      <c r="AQ571" s="223"/>
      <c r="AR571" s="223"/>
      <c r="AS571" s="223"/>
      <c r="AT571" s="223"/>
      <c r="AU571" s="223"/>
      <c r="AV571" s="223"/>
      <c r="AW571" s="223"/>
      <c r="AX571" s="223"/>
      <c r="AY571" s="223"/>
      <c r="AZ571" s="223"/>
      <c r="BA571" s="223"/>
      <c r="BB571" s="223"/>
      <c r="BC571" s="223"/>
      <c r="BD571" s="223"/>
      <c r="BE571" s="223"/>
      <c r="BF571" s="223"/>
      <c r="BG571" s="223"/>
      <c r="BH571" s="223"/>
      <c r="BI571" s="223"/>
      <c r="BJ571" s="223"/>
      <c r="BK571" s="223"/>
      <c r="BL571" s="223"/>
      <c r="BM571" s="224">
        <v>37</v>
      </c>
    </row>
    <row r="572" spans="1:65">
      <c r="A572" s="30"/>
      <c r="B572" s="19">
        <v>1</v>
      </c>
      <c r="C572" s="9">
        <v>3</v>
      </c>
      <c r="D572" s="225">
        <v>12</v>
      </c>
      <c r="E572" s="228">
        <v>13.8</v>
      </c>
      <c r="F572" s="228">
        <v>11</v>
      </c>
      <c r="G572" s="228">
        <v>12.9</v>
      </c>
      <c r="H572" s="228">
        <v>13.1</v>
      </c>
      <c r="I572" s="228">
        <v>11.4</v>
      </c>
      <c r="J572" s="228">
        <v>11.75</v>
      </c>
      <c r="K572" s="228">
        <v>13.65</v>
      </c>
      <c r="L572" s="228">
        <v>12.4</v>
      </c>
      <c r="M572" s="228">
        <v>12.9</v>
      </c>
      <c r="N572" s="228">
        <v>11.9</v>
      </c>
      <c r="O572" s="228">
        <v>13.1</v>
      </c>
      <c r="P572" s="228">
        <v>11.424128757340739</v>
      </c>
      <c r="Q572" s="228">
        <v>11.093</v>
      </c>
      <c r="R572" s="228">
        <v>11.851040400000002</v>
      </c>
      <c r="S572" s="228">
        <v>10.44</v>
      </c>
      <c r="T572" s="228">
        <v>13</v>
      </c>
      <c r="U572" s="225">
        <v>15.7</v>
      </c>
      <c r="V572" s="228">
        <v>11.06</v>
      </c>
      <c r="W572" s="228">
        <v>14.1</v>
      </c>
      <c r="X572" s="228">
        <v>12.35</v>
      </c>
      <c r="Y572" s="228">
        <v>12.61</v>
      </c>
      <c r="Z572" s="225">
        <v>13</v>
      </c>
      <c r="AA572" s="228">
        <v>12.1</v>
      </c>
      <c r="AB572" s="228">
        <v>12.9</v>
      </c>
      <c r="AC572" s="228">
        <v>12.2</v>
      </c>
      <c r="AD572" s="225">
        <v>13</v>
      </c>
      <c r="AE572" s="225">
        <v>11</v>
      </c>
      <c r="AF572" s="222"/>
      <c r="AG572" s="223"/>
      <c r="AH572" s="223"/>
      <c r="AI572" s="223"/>
      <c r="AJ572" s="223"/>
      <c r="AK572" s="223"/>
      <c r="AL572" s="223"/>
      <c r="AM572" s="223"/>
      <c r="AN572" s="223"/>
      <c r="AO572" s="223"/>
      <c r="AP572" s="223"/>
      <c r="AQ572" s="223"/>
      <c r="AR572" s="223"/>
      <c r="AS572" s="223"/>
      <c r="AT572" s="223"/>
      <c r="AU572" s="223"/>
      <c r="AV572" s="223"/>
      <c r="AW572" s="223"/>
      <c r="AX572" s="223"/>
      <c r="AY572" s="223"/>
      <c r="AZ572" s="223"/>
      <c r="BA572" s="223"/>
      <c r="BB572" s="223"/>
      <c r="BC572" s="223"/>
      <c r="BD572" s="223"/>
      <c r="BE572" s="223"/>
      <c r="BF572" s="223"/>
      <c r="BG572" s="223"/>
      <c r="BH572" s="223"/>
      <c r="BI572" s="223"/>
      <c r="BJ572" s="223"/>
      <c r="BK572" s="223"/>
      <c r="BL572" s="223"/>
      <c r="BM572" s="224">
        <v>16</v>
      </c>
    </row>
    <row r="573" spans="1:65">
      <c r="A573" s="30"/>
      <c r="B573" s="19">
        <v>1</v>
      </c>
      <c r="C573" s="9">
        <v>4</v>
      </c>
      <c r="D573" s="225">
        <v>13</v>
      </c>
      <c r="E573" s="228">
        <v>13.4</v>
      </c>
      <c r="F573" s="228">
        <v>11.4</v>
      </c>
      <c r="G573" s="228">
        <v>12.7</v>
      </c>
      <c r="H573" s="228">
        <v>13</v>
      </c>
      <c r="I573" s="228">
        <v>12</v>
      </c>
      <c r="J573" s="228">
        <v>11.6</v>
      </c>
      <c r="K573" s="228">
        <v>12.85</v>
      </c>
      <c r="L573" s="228">
        <v>12.4</v>
      </c>
      <c r="M573" s="228">
        <v>12.1</v>
      </c>
      <c r="N573" s="228">
        <v>12</v>
      </c>
      <c r="O573" s="228">
        <v>13</v>
      </c>
      <c r="P573" s="228">
        <v>11.417676529552283</v>
      </c>
      <c r="Q573" s="228">
        <v>10.917999999999999</v>
      </c>
      <c r="R573" s="228">
        <v>11.890807780000001</v>
      </c>
      <c r="S573" s="228">
        <v>10.28</v>
      </c>
      <c r="T573" s="228">
        <v>13.1</v>
      </c>
      <c r="U573" s="225">
        <v>15.5</v>
      </c>
      <c r="V573" s="228">
        <v>11.12</v>
      </c>
      <c r="W573" s="228">
        <v>13.6</v>
      </c>
      <c r="X573" s="228">
        <v>12.6</v>
      </c>
      <c r="Y573" s="228">
        <v>12.88</v>
      </c>
      <c r="Z573" s="225">
        <v>13</v>
      </c>
      <c r="AA573" s="228">
        <v>13</v>
      </c>
      <c r="AB573" s="228">
        <v>12.86</v>
      </c>
      <c r="AC573" s="228">
        <v>12.35</v>
      </c>
      <c r="AD573" s="225">
        <v>13</v>
      </c>
      <c r="AE573" s="225">
        <v>11</v>
      </c>
      <c r="AF573" s="222"/>
      <c r="AG573" s="223"/>
      <c r="AH573" s="223"/>
      <c r="AI573" s="223"/>
      <c r="AJ573" s="223"/>
      <c r="AK573" s="223"/>
      <c r="AL573" s="223"/>
      <c r="AM573" s="223"/>
      <c r="AN573" s="223"/>
      <c r="AO573" s="223"/>
      <c r="AP573" s="223"/>
      <c r="AQ573" s="223"/>
      <c r="AR573" s="223"/>
      <c r="AS573" s="223"/>
      <c r="AT573" s="223"/>
      <c r="AU573" s="223"/>
      <c r="AV573" s="223"/>
      <c r="AW573" s="223"/>
      <c r="AX573" s="223"/>
      <c r="AY573" s="223"/>
      <c r="AZ573" s="223"/>
      <c r="BA573" s="223"/>
      <c r="BB573" s="223"/>
      <c r="BC573" s="223"/>
      <c r="BD573" s="223"/>
      <c r="BE573" s="223"/>
      <c r="BF573" s="223"/>
      <c r="BG573" s="223"/>
      <c r="BH573" s="223"/>
      <c r="BI573" s="223"/>
      <c r="BJ573" s="223"/>
      <c r="BK573" s="223"/>
      <c r="BL573" s="223"/>
      <c r="BM573" s="224">
        <v>12.295034801573694</v>
      </c>
    </row>
    <row r="574" spans="1:65">
      <c r="A574" s="30"/>
      <c r="B574" s="19">
        <v>1</v>
      </c>
      <c r="C574" s="9">
        <v>5</v>
      </c>
      <c r="D574" s="225">
        <v>13</v>
      </c>
      <c r="E574" s="228">
        <v>13.6</v>
      </c>
      <c r="F574" s="228">
        <v>11</v>
      </c>
      <c r="G574" s="228">
        <v>12.65</v>
      </c>
      <c r="H574" s="228">
        <v>12.5</v>
      </c>
      <c r="I574" s="228">
        <v>11.9</v>
      </c>
      <c r="J574" s="228">
        <v>11.75</v>
      </c>
      <c r="K574" s="228">
        <v>14.2</v>
      </c>
      <c r="L574" s="228">
        <v>12.3</v>
      </c>
      <c r="M574" s="228">
        <v>12.6</v>
      </c>
      <c r="N574" s="228">
        <v>11.7</v>
      </c>
      <c r="O574" s="228">
        <v>13.3</v>
      </c>
      <c r="P574" s="228">
        <v>11.329143098341056</v>
      </c>
      <c r="Q574" s="228">
        <v>11.241</v>
      </c>
      <c r="R574" s="228">
        <v>11.94361947</v>
      </c>
      <c r="S574" s="228">
        <v>11</v>
      </c>
      <c r="T574" s="228">
        <v>13.1</v>
      </c>
      <c r="U574" s="225">
        <v>16.2</v>
      </c>
      <c r="V574" s="228">
        <v>11.21</v>
      </c>
      <c r="W574" s="228">
        <v>13.7</v>
      </c>
      <c r="X574" s="228">
        <v>12.64</v>
      </c>
      <c r="Y574" s="228">
        <v>12.84</v>
      </c>
      <c r="Z574" s="225">
        <v>13</v>
      </c>
      <c r="AA574" s="228">
        <v>12</v>
      </c>
      <c r="AB574" s="228">
        <v>12.81</v>
      </c>
      <c r="AC574" s="228">
        <v>12.2</v>
      </c>
      <c r="AD574" s="225">
        <v>12</v>
      </c>
      <c r="AE574" s="225">
        <v>12</v>
      </c>
      <c r="AF574" s="222"/>
      <c r="AG574" s="223"/>
      <c r="AH574" s="223"/>
      <c r="AI574" s="223"/>
      <c r="AJ574" s="223"/>
      <c r="AK574" s="223"/>
      <c r="AL574" s="223"/>
      <c r="AM574" s="223"/>
      <c r="AN574" s="223"/>
      <c r="AO574" s="223"/>
      <c r="AP574" s="223"/>
      <c r="AQ574" s="223"/>
      <c r="AR574" s="223"/>
      <c r="AS574" s="223"/>
      <c r="AT574" s="223"/>
      <c r="AU574" s="223"/>
      <c r="AV574" s="223"/>
      <c r="AW574" s="223"/>
      <c r="AX574" s="223"/>
      <c r="AY574" s="223"/>
      <c r="AZ574" s="223"/>
      <c r="BA574" s="223"/>
      <c r="BB574" s="223"/>
      <c r="BC574" s="223"/>
      <c r="BD574" s="223"/>
      <c r="BE574" s="223"/>
      <c r="BF574" s="223"/>
      <c r="BG574" s="223"/>
      <c r="BH574" s="223"/>
      <c r="BI574" s="223"/>
      <c r="BJ574" s="223"/>
      <c r="BK574" s="223"/>
      <c r="BL574" s="223"/>
      <c r="BM574" s="224">
        <v>38</v>
      </c>
    </row>
    <row r="575" spans="1:65">
      <c r="A575" s="30"/>
      <c r="B575" s="19">
        <v>1</v>
      </c>
      <c r="C575" s="9">
        <v>6</v>
      </c>
      <c r="D575" s="225">
        <v>12</v>
      </c>
      <c r="E575" s="228">
        <v>13</v>
      </c>
      <c r="F575" s="228">
        <v>11.4</v>
      </c>
      <c r="G575" s="228">
        <v>12.4</v>
      </c>
      <c r="H575" s="228">
        <v>13.5</v>
      </c>
      <c r="I575" s="228">
        <v>11.4</v>
      </c>
      <c r="J575" s="228">
        <v>12.25</v>
      </c>
      <c r="K575" s="228">
        <v>12.95</v>
      </c>
      <c r="L575" s="228">
        <v>12.1</v>
      </c>
      <c r="M575" s="228">
        <v>12.5</v>
      </c>
      <c r="N575" s="228">
        <v>11.5</v>
      </c>
      <c r="O575" s="228">
        <v>13.7</v>
      </c>
      <c r="P575" s="228">
        <v>11.532023442857534</v>
      </c>
      <c r="Q575" s="228">
        <v>11.409000000000001</v>
      </c>
      <c r="R575" s="228">
        <v>11.687623270000001</v>
      </c>
      <c r="S575" s="228">
        <v>10.66</v>
      </c>
      <c r="T575" s="228">
        <v>13.1</v>
      </c>
      <c r="U575" s="225">
        <v>15.8</v>
      </c>
      <c r="V575" s="228">
        <v>11.08</v>
      </c>
      <c r="W575" s="228">
        <v>13.6</v>
      </c>
      <c r="X575" s="228">
        <v>12.32</v>
      </c>
      <c r="Y575" s="228">
        <v>12.85</v>
      </c>
      <c r="Z575" s="225">
        <v>13</v>
      </c>
      <c r="AA575" s="228">
        <v>12.6</v>
      </c>
      <c r="AB575" s="228">
        <v>12.95</v>
      </c>
      <c r="AC575" s="228">
        <v>12.29</v>
      </c>
      <c r="AD575" s="225">
        <v>12</v>
      </c>
      <c r="AE575" s="225">
        <v>11</v>
      </c>
      <c r="AF575" s="222"/>
      <c r="AG575" s="223"/>
      <c r="AH575" s="223"/>
      <c r="AI575" s="223"/>
      <c r="AJ575" s="223"/>
      <c r="AK575" s="223"/>
      <c r="AL575" s="223"/>
      <c r="AM575" s="223"/>
      <c r="AN575" s="223"/>
      <c r="AO575" s="223"/>
      <c r="AP575" s="223"/>
      <c r="AQ575" s="223"/>
      <c r="AR575" s="223"/>
      <c r="AS575" s="223"/>
      <c r="AT575" s="223"/>
      <c r="AU575" s="223"/>
      <c r="AV575" s="223"/>
      <c r="AW575" s="223"/>
      <c r="AX575" s="223"/>
      <c r="AY575" s="223"/>
      <c r="AZ575" s="223"/>
      <c r="BA575" s="223"/>
      <c r="BB575" s="223"/>
      <c r="BC575" s="223"/>
      <c r="BD575" s="223"/>
      <c r="BE575" s="223"/>
      <c r="BF575" s="223"/>
      <c r="BG575" s="223"/>
      <c r="BH575" s="223"/>
      <c r="BI575" s="223"/>
      <c r="BJ575" s="223"/>
      <c r="BK575" s="223"/>
      <c r="BL575" s="223"/>
      <c r="BM575" s="226"/>
    </row>
    <row r="576" spans="1:65">
      <c r="A576" s="30"/>
      <c r="B576" s="20" t="s">
        <v>237</v>
      </c>
      <c r="C576" s="12"/>
      <c r="D576" s="227">
        <v>12.666666666666666</v>
      </c>
      <c r="E576" s="227">
        <v>13.566666666666668</v>
      </c>
      <c r="F576" s="227">
        <v>11.200000000000001</v>
      </c>
      <c r="G576" s="227">
        <v>12.541666666666666</v>
      </c>
      <c r="H576" s="227">
        <v>12.825000000000001</v>
      </c>
      <c r="I576" s="227">
        <v>11.733333333333334</v>
      </c>
      <c r="J576" s="227">
        <v>11.683333333333332</v>
      </c>
      <c r="K576" s="227">
        <v>13.15</v>
      </c>
      <c r="L576" s="227">
        <v>12.25</v>
      </c>
      <c r="M576" s="227">
        <v>12.450000000000001</v>
      </c>
      <c r="N576" s="227">
        <v>11.85</v>
      </c>
      <c r="O576" s="227">
        <v>13.216666666666669</v>
      </c>
      <c r="P576" s="227">
        <v>11.49763073286158</v>
      </c>
      <c r="Q576" s="227">
        <v>11.139833333333334</v>
      </c>
      <c r="R576" s="227">
        <v>11.791669703333335</v>
      </c>
      <c r="S576" s="227">
        <v>10.493333333333332</v>
      </c>
      <c r="T576" s="227">
        <v>13.1</v>
      </c>
      <c r="U576" s="227">
        <v>15.816666666666668</v>
      </c>
      <c r="V576" s="227">
        <v>11.12</v>
      </c>
      <c r="W576" s="227">
        <v>13.799999999999999</v>
      </c>
      <c r="X576" s="227">
        <v>12.465000000000002</v>
      </c>
      <c r="Y576" s="227">
        <v>13.019999999999998</v>
      </c>
      <c r="Z576" s="227">
        <v>12.833333333333334</v>
      </c>
      <c r="AA576" s="227">
        <v>12.450000000000001</v>
      </c>
      <c r="AB576" s="227">
        <v>12.898333333333333</v>
      </c>
      <c r="AC576" s="227">
        <v>12.288333333333332</v>
      </c>
      <c r="AD576" s="227">
        <v>12.333333333333334</v>
      </c>
      <c r="AE576" s="227">
        <v>11.166666666666666</v>
      </c>
      <c r="AF576" s="222"/>
      <c r="AG576" s="223"/>
      <c r="AH576" s="223"/>
      <c r="AI576" s="223"/>
      <c r="AJ576" s="223"/>
      <c r="AK576" s="223"/>
      <c r="AL576" s="223"/>
      <c r="AM576" s="223"/>
      <c r="AN576" s="223"/>
      <c r="AO576" s="223"/>
      <c r="AP576" s="223"/>
      <c r="AQ576" s="223"/>
      <c r="AR576" s="223"/>
      <c r="AS576" s="223"/>
      <c r="AT576" s="223"/>
      <c r="AU576" s="223"/>
      <c r="AV576" s="223"/>
      <c r="AW576" s="223"/>
      <c r="AX576" s="223"/>
      <c r="AY576" s="223"/>
      <c r="AZ576" s="223"/>
      <c r="BA576" s="223"/>
      <c r="BB576" s="223"/>
      <c r="BC576" s="223"/>
      <c r="BD576" s="223"/>
      <c r="BE576" s="223"/>
      <c r="BF576" s="223"/>
      <c r="BG576" s="223"/>
      <c r="BH576" s="223"/>
      <c r="BI576" s="223"/>
      <c r="BJ576" s="223"/>
      <c r="BK576" s="223"/>
      <c r="BL576" s="223"/>
      <c r="BM576" s="226"/>
    </row>
    <row r="577" spans="1:65">
      <c r="A577" s="30"/>
      <c r="B577" s="3" t="s">
        <v>238</v>
      </c>
      <c r="C577" s="29"/>
      <c r="D577" s="228">
        <v>13</v>
      </c>
      <c r="E577" s="228">
        <v>13.55</v>
      </c>
      <c r="F577" s="228">
        <v>11.2</v>
      </c>
      <c r="G577" s="228">
        <v>12.600000000000001</v>
      </c>
      <c r="H577" s="228">
        <v>13.05</v>
      </c>
      <c r="I577" s="228">
        <v>11.75</v>
      </c>
      <c r="J577" s="228">
        <v>11.675000000000001</v>
      </c>
      <c r="K577" s="228">
        <v>12.899999999999999</v>
      </c>
      <c r="L577" s="228">
        <v>12.350000000000001</v>
      </c>
      <c r="M577" s="228">
        <v>12.5</v>
      </c>
      <c r="N577" s="228">
        <v>11.95</v>
      </c>
      <c r="O577" s="228">
        <v>13.2</v>
      </c>
      <c r="P577" s="228">
        <v>11.472495271414438</v>
      </c>
      <c r="Q577" s="228">
        <v>11.167</v>
      </c>
      <c r="R577" s="228">
        <v>11.779597590000002</v>
      </c>
      <c r="S577" s="228">
        <v>10.515000000000001</v>
      </c>
      <c r="T577" s="228">
        <v>13.1</v>
      </c>
      <c r="U577" s="228">
        <v>15.8</v>
      </c>
      <c r="V577" s="228">
        <v>11.1</v>
      </c>
      <c r="W577" s="228">
        <v>13.75</v>
      </c>
      <c r="X577" s="228">
        <v>12.440000000000001</v>
      </c>
      <c r="Y577" s="228">
        <v>12.865</v>
      </c>
      <c r="Z577" s="228">
        <v>13</v>
      </c>
      <c r="AA577" s="228">
        <v>12.399999999999999</v>
      </c>
      <c r="AB577" s="228">
        <v>12.914999999999999</v>
      </c>
      <c r="AC577" s="228">
        <v>12.244999999999999</v>
      </c>
      <c r="AD577" s="228">
        <v>12</v>
      </c>
      <c r="AE577" s="228">
        <v>11</v>
      </c>
      <c r="AF577" s="222"/>
      <c r="AG577" s="223"/>
      <c r="AH577" s="223"/>
      <c r="AI577" s="223"/>
      <c r="AJ577" s="223"/>
      <c r="AK577" s="223"/>
      <c r="AL577" s="223"/>
      <c r="AM577" s="223"/>
      <c r="AN577" s="223"/>
      <c r="AO577" s="223"/>
      <c r="AP577" s="223"/>
      <c r="AQ577" s="223"/>
      <c r="AR577" s="223"/>
      <c r="AS577" s="223"/>
      <c r="AT577" s="223"/>
      <c r="AU577" s="223"/>
      <c r="AV577" s="223"/>
      <c r="AW577" s="223"/>
      <c r="AX577" s="223"/>
      <c r="AY577" s="223"/>
      <c r="AZ577" s="223"/>
      <c r="BA577" s="223"/>
      <c r="BB577" s="223"/>
      <c r="BC577" s="223"/>
      <c r="BD577" s="223"/>
      <c r="BE577" s="223"/>
      <c r="BF577" s="223"/>
      <c r="BG577" s="223"/>
      <c r="BH577" s="223"/>
      <c r="BI577" s="223"/>
      <c r="BJ577" s="223"/>
      <c r="BK577" s="223"/>
      <c r="BL577" s="223"/>
      <c r="BM577" s="226"/>
    </row>
    <row r="578" spans="1:65">
      <c r="A578" s="30"/>
      <c r="B578" s="3" t="s">
        <v>239</v>
      </c>
      <c r="C578" s="29"/>
      <c r="D578" s="23">
        <v>0.5163977794943222</v>
      </c>
      <c r="E578" s="23">
        <v>0.37237973450050504</v>
      </c>
      <c r="F578" s="23">
        <v>0.21908902300206665</v>
      </c>
      <c r="G578" s="23">
        <v>0.29226129861250277</v>
      </c>
      <c r="H578" s="23">
        <v>0.70975347832891933</v>
      </c>
      <c r="I578" s="23">
        <v>0.30767948691238184</v>
      </c>
      <c r="J578" s="23">
        <v>0.34302575219167841</v>
      </c>
      <c r="K578" s="23">
        <v>0.63796551630946308</v>
      </c>
      <c r="L578" s="23">
        <v>0.20736441353327731</v>
      </c>
      <c r="M578" s="23">
        <v>0.30822070014844904</v>
      </c>
      <c r="N578" s="23">
        <v>0.20736441353327734</v>
      </c>
      <c r="O578" s="23">
        <v>0.31885210782848289</v>
      </c>
      <c r="P578" s="23">
        <v>0.14951316165645931</v>
      </c>
      <c r="Q578" s="23">
        <v>0.25554992988977088</v>
      </c>
      <c r="R578" s="23">
        <v>0.11776764397569706</v>
      </c>
      <c r="S578" s="23">
        <v>0.34511833719271812</v>
      </c>
      <c r="T578" s="23">
        <v>0.10954451150103348</v>
      </c>
      <c r="U578" s="23">
        <v>0.2316606713852539</v>
      </c>
      <c r="V578" s="23">
        <v>0.10526157893552598</v>
      </c>
      <c r="W578" s="23">
        <v>0.2097617696340304</v>
      </c>
      <c r="X578" s="23">
        <v>0.13126309458488328</v>
      </c>
      <c r="Y578" s="23">
        <v>0.36364818162614254</v>
      </c>
      <c r="Z578" s="23">
        <v>0.40824829046386302</v>
      </c>
      <c r="AA578" s="23">
        <v>0.40865633483405123</v>
      </c>
      <c r="AB578" s="23">
        <v>5.4191020166321206E-2</v>
      </c>
      <c r="AC578" s="23">
        <v>0.12155931336868733</v>
      </c>
      <c r="AD578" s="23">
        <v>0.51639777949432231</v>
      </c>
      <c r="AE578" s="23">
        <v>0.40824829046386302</v>
      </c>
      <c r="AF578" s="159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6"/>
    </row>
    <row r="579" spans="1:65">
      <c r="A579" s="30"/>
      <c r="B579" s="3" t="s">
        <v>87</v>
      </c>
      <c r="C579" s="29"/>
      <c r="D579" s="13">
        <v>4.0768245749551756E-2</v>
      </c>
      <c r="E579" s="13">
        <v>2.7448137678169903E-2</v>
      </c>
      <c r="F579" s="13">
        <v>1.9561519910898807E-2</v>
      </c>
      <c r="G579" s="13">
        <v>2.3303226467442081E-2</v>
      </c>
      <c r="H579" s="13">
        <v>5.5341401819019045E-2</v>
      </c>
      <c r="I579" s="13">
        <v>2.6222683543668905E-2</v>
      </c>
      <c r="J579" s="13">
        <v>2.9360264096292023E-2</v>
      </c>
      <c r="K579" s="13">
        <v>4.8514487932278562E-2</v>
      </c>
      <c r="L579" s="13">
        <v>1.6927707227206309E-2</v>
      </c>
      <c r="M579" s="13">
        <v>2.475668274284731E-2</v>
      </c>
      <c r="N579" s="13">
        <v>1.7499106627280787E-2</v>
      </c>
      <c r="O579" s="13">
        <v>2.4125001853353052E-2</v>
      </c>
      <c r="P579" s="13">
        <v>1.3003823581595216E-2</v>
      </c>
      <c r="Q579" s="13">
        <v>2.2940193290423634E-2</v>
      </c>
      <c r="R579" s="13">
        <v>9.9873594612649164E-3</v>
      </c>
      <c r="S579" s="13">
        <v>3.2889295158137051E-2</v>
      </c>
      <c r="T579" s="13">
        <v>8.3621764504605706E-3</v>
      </c>
      <c r="U579" s="13">
        <v>1.4646617790427009E-2</v>
      </c>
      <c r="V579" s="13">
        <v>9.4659693287343517E-3</v>
      </c>
      <c r="W579" s="13">
        <v>1.5200128234350029E-2</v>
      </c>
      <c r="X579" s="13">
        <v>1.053053305935686E-2</v>
      </c>
      <c r="Y579" s="13">
        <v>2.7929967866831228E-2</v>
      </c>
      <c r="Z579" s="13">
        <v>3.1811555101080233E-2</v>
      </c>
      <c r="AA579" s="13">
        <v>3.282380199470291E-2</v>
      </c>
      <c r="AB579" s="13">
        <v>4.2013970926208458E-3</v>
      </c>
      <c r="AC579" s="13">
        <v>9.8922539022395783E-3</v>
      </c>
      <c r="AD579" s="13">
        <v>4.1870090229269373E-2</v>
      </c>
      <c r="AE579" s="13">
        <v>3.6559548399748926E-2</v>
      </c>
      <c r="AF579" s="159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6"/>
    </row>
    <row r="580" spans="1:65">
      <c r="A580" s="30"/>
      <c r="B580" s="3" t="s">
        <v>240</v>
      </c>
      <c r="C580" s="29"/>
      <c r="D580" s="13">
        <v>3.0226174312691256E-2</v>
      </c>
      <c r="E580" s="13">
        <v>0.10342645511911952</v>
      </c>
      <c r="F580" s="13">
        <v>-8.9063172186672812E-2</v>
      </c>
      <c r="G580" s="13">
        <v>2.0059468645131862E-2</v>
      </c>
      <c r="H580" s="13">
        <v>4.3104001491599986E-2</v>
      </c>
      <c r="I580" s="13">
        <v>-4.5685228005085898E-2</v>
      </c>
      <c r="J580" s="13">
        <v>-4.9751910272109789E-2</v>
      </c>
      <c r="K580" s="13">
        <v>6.9537436227254501E-2</v>
      </c>
      <c r="L580" s="13">
        <v>-3.6628445791735409E-3</v>
      </c>
      <c r="M580" s="13">
        <v>1.2603884488921802E-2</v>
      </c>
      <c r="N580" s="13">
        <v>-3.6196302715363782E-2</v>
      </c>
      <c r="O580" s="13">
        <v>7.4959679249953171E-2</v>
      </c>
      <c r="P580" s="13">
        <v>-6.4855779717683304E-2</v>
      </c>
      <c r="Q580" s="13">
        <v>-9.3956746514658129E-2</v>
      </c>
      <c r="R580" s="13">
        <v>-4.0940518377055035E-2</v>
      </c>
      <c r="S580" s="13">
        <v>-0.14653894822727576</v>
      </c>
      <c r="T580" s="13">
        <v>6.5470753960230832E-2</v>
      </c>
      <c r="U580" s="13">
        <v>0.28642715713518974</v>
      </c>
      <c r="V580" s="13">
        <v>-9.5569863813911082E-2</v>
      </c>
      <c r="W580" s="13">
        <v>0.12240430569856353</v>
      </c>
      <c r="X580" s="13">
        <v>1.3823889169028991E-2</v>
      </c>
      <c r="Y580" s="13">
        <v>5.8964062332992562E-2</v>
      </c>
      <c r="Z580" s="13">
        <v>4.3781781869437264E-2</v>
      </c>
      <c r="AA580" s="13">
        <v>1.2603884488921802E-2</v>
      </c>
      <c r="AB580" s="13">
        <v>4.9068468816568123E-2</v>
      </c>
      <c r="AC580" s="13">
        <v>-5.4505484112199465E-4</v>
      </c>
      <c r="AD580" s="13">
        <v>3.114959199199463E-3</v>
      </c>
      <c r="AE580" s="13">
        <v>-9.1774293698022147E-2</v>
      </c>
      <c r="AF580" s="159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6"/>
    </row>
    <row r="581" spans="1:65">
      <c r="A581" s="30"/>
      <c r="B581" s="46" t="s">
        <v>241</v>
      </c>
      <c r="C581" s="47"/>
      <c r="D581" s="45" t="s">
        <v>242</v>
      </c>
      <c r="E581" s="45">
        <v>1.1100000000000001</v>
      </c>
      <c r="F581" s="45">
        <v>1.24</v>
      </c>
      <c r="G581" s="45">
        <v>0.09</v>
      </c>
      <c r="H581" s="45">
        <v>0.37</v>
      </c>
      <c r="I581" s="45">
        <v>0.71</v>
      </c>
      <c r="J581" s="45">
        <v>0.76</v>
      </c>
      <c r="K581" s="45">
        <v>0.69</v>
      </c>
      <c r="L581" s="45">
        <v>0.2</v>
      </c>
      <c r="M581" s="45">
        <v>0</v>
      </c>
      <c r="N581" s="45">
        <v>0.6</v>
      </c>
      <c r="O581" s="45">
        <v>0.76</v>
      </c>
      <c r="P581" s="45">
        <v>0.95</v>
      </c>
      <c r="Q581" s="45">
        <v>1.3</v>
      </c>
      <c r="R581" s="45">
        <v>0.65</v>
      </c>
      <c r="S581" s="45">
        <v>1.94</v>
      </c>
      <c r="T581" s="45">
        <v>0.65</v>
      </c>
      <c r="U581" s="45">
        <v>3.34</v>
      </c>
      <c r="V581" s="45">
        <v>1.32</v>
      </c>
      <c r="W581" s="45">
        <v>1.34</v>
      </c>
      <c r="X581" s="45">
        <v>0.01</v>
      </c>
      <c r="Y581" s="45">
        <v>0.56999999999999995</v>
      </c>
      <c r="Z581" s="45" t="s">
        <v>242</v>
      </c>
      <c r="AA581" s="45">
        <v>0</v>
      </c>
      <c r="AB581" s="45">
        <v>0.45</v>
      </c>
      <c r="AC581" s="45">
        <v>0.16</v>
      </c>
      <c r="AD581" s="45" t="s">
        <v>242</v>
      </c>
      <c r="AE581" s="45" t="s">
        <v>242</v>
      </c>
      <c r="AF581" s="159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6"/>
    </row>
    <row r="582" spans="1:65">
      <c r="B582" s="3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BM582" s="56"/>
    </row>
    <row r="583" spans="1:65" ht="15">
      <c r="B583" s="8" t="s">
        <v>509</v>
      </c>
      <c r="BM583" s="28" t="s">
        <v>67</v>
      </c>
    </row>
    <row r="584" spans="1:65" ht="15">
      <c r="A584" s="25" t="s">
        <v>57</v>
      </c>
      <c r="B584" s="18" t="s">
        <v>114</v>
      </c>
      <c r="C584" s="15" t="s">
        <v>115</v>
      </c>
      <c r="D584" s="16" t="s">
        <v>233</v>
      </c>
      <c r="E584" s="17" t="s">
        <v>233</v>
      </c>
      <c r="F584" s="17" t="s">
        <v>233</v>
      </c>
      <c r="G584" s="17" t="s">
        <v>233</v>
      </c>
      <c r="H584" s="17" t="s">
        <v>233</v>
      </c>
      <c r="I584" s="17" t="s">
        <v>233</v>
      </c>
      <c r="J584" s="17" t="s">
        <v>233</v>
      </c>
      <c r="K584" s="17" t="s">
        <v>233</v>
      </c>
      <c r="L584" s="17" t="s">
        <v>233</v>
      </c>
      <c r="M584" s="17" t="s">
        <v>233</v>
      </c>
      <c r="N584" s="17" t="s">
        <v>233</v>
      </c>
      <c r="O584" s="17" t="s">
        <v>233</v>
      </c>
      <c r="P584" s="17" t="s">
        <v>233</v>
      </c>
      <c r="Q584" s="17" t="s">
        <v>233</v>
      </c>
      <c r="R584" s="17" t="s">
        <v>233</v>
      </c>
      <c r="S584" s="17" t="s">
        <v>233</v>
      </c>
      <c r="T584" s="17" t="s">
        <v>233</v>
      </c>
      <c r="U584" s="17" t="s">
        <v>233</v>
      </c>
      <c r="V584" s="17" t="s">
        <v>233</v>
      </c>
      <c r="W584" s="17" t="s">
        <v>233</v>
      </c>
      <c r="X584" s="17" t="s">
        <v>233</v>
      </c>
      <c r="Y584" s="17" t="s">
        <v>233</v>
      </c>
      <c r="Z584" s="17" t="s">
        <v>233</v>
      </c>
      <c r="AA584" s="17" t="s">
        <v>233</v>
      </c>
      <c r="AB584" s="17" t="s">
        <v>233</v>
      </c>
      <c r="AC584" s="17" t="s">
        <v>233</v>
      </c>
      <c r="AD584" s="17" t="s">
        <v>233</v>
      </c>
      <c r="AE584" s="17" t="s">
        <v>233</v>
      </c>
      <c r="AF584" s="159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 t="s">
        <v>234</v>
      </c>
      <c r="C585" s="9" t="s">
        <v>234</v>
      </c>
      <c r="D585" s="156" t="s">
        <v>244</v>
      </c>
      <c r="E585" s="158" t="s">
        <v>245</v>
      </c>
      <c r="F585" s="158" t="s">
        <v>246</v>
      </c>
      <c r="G585" s="158" t="s">
        <v>247</v>
      </c>
      <c r="H585" s="158" t="s">
        <v>248</v>
      </c>
      <c r="I585" s="158" t="s">
        <v>249</v>
      </c>
      <c r="J585" s="158" t="s">
        <v>250</v>
      </c>
      <c r="K585" s="158" t="s">
        <v>251</v>
      </c>
      <c r="L585" s="158" t="s">
        <v>252</v>
      </c>
      <c r="M585" s="158" t="s">
        <v>253</v>
      </c>
      <c r="N585" s="158" t="s">
        <v>254</v>
      </c>
      <c r="O585" s="158" t="s">
        <v>255</v>
      </c>
      <c r="P585" s="158" t="s">
        <v>256</v>
      </c>
      <c r="Q585" s="158" t="s">
        <v>258</v>
      </c>
      <c r="R585" s="158" t="s">
        <v>259</v>
      </c>
      <c r="S585" s="158" t="s">
        <v>260</v>
      </c>
      <c r="T585" s="158" t="s">
        <v>261</v>
      </c>
      <c r="U585" s="158" t="s">
        <v>262</v>
      </c>
      <c r="V585" s="158" t="s">
        <v>263</v>
      </c>
      <c r="W585" s="158" t="s">
        <v>264</v>
      </c>
      <c r="X585" s="158" t="s">
        <v>265</v>
      </c>
      <c r="Y585" s="158" t="s">
        <v>266</v>
      </c>
      <c r="Z585" s="158" t="s">
        <v>267</v>
      </c>
      <c r="AA585" s="158" t="s">
        <v>268</v>
      </c>
      <c r="AB585" s="158" t="s">
        <v>269</v>
      </c>
      <c r="AC585" s="158" t="s">
        <v>270</v>
      </c>
      <c r="AD585" s="158" t="s">
        <v>235</v>
      </c>
      <c r="AE585" s="158" t="s">
        <v>271</v>
      </c>
      <c r="AF585" s="159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 t="s">
        <v>1</v>
      </c>
    </row>
    <row r="586" spans="1:65">
      <c r="A586" s="30"/>
      <c r="B586" s="19"/>
      <c r="C586" s="9"/>
      <c r="D586" s="10" t="s">
        <v>118</v>
      </c>
      <c r="E586" s="11" t="s">
        <v>285</v>
      </c>
      <c r="F586" s="11" t="s">
        <v>285</v>
      </c>
      <c r="G586" s="11" t="s">
        <v>286</v>
      </c>
      <c r="H586" s="11" t="s">
        <v>286</v>
      </c>
      <c r="I586" s="11" t="s">
        <v>286</v>
      </c>
      <c r="J586" s="11" t="s">
        <v>286</v>
      </c>
      <c r="K586" s="11" t="s">
        <v>286</v>
      </c>
      <c r="L586" s="11" t="s">
        <v>286</v>
      </c>
      <c r="M586" s="11" t="s">
        <v>118</v>
      </c>
      <c r="N586" s="11" t="s">
        <v>285</v>
      </c>
      <c r="O586" s="11" t="s">
        <v>118</v>
      </c>
      <c r="P586" s="11" t="s">
        <v>285</v>
      </c>
      <c r="Q586" s="11" t="s">
        <v>118</v>
      </c>
      <c r="R586" s="11" t="s">
        <v>118</v>
      </c>
      <c r="S586" s="11" t="s">
        <v>118</v>
      </c>
      <c r="T586" s="11" t="s">
        <v>286</v>
      </c>
      <c r="U586" s="11" t="s">
        <v>285</v>
      </c>
      <c r="V586" s="11" t="s">
        <v>286</v>
      </c>
      <c r="W586" s="11" t="s">
        <v>286</v>
      </c>
      <c r="X586" s="11" t="s">
        <v>118</v>
      </c>
      <c r="Y586" s="11" t="s">
        <v>286</v>
      </c>
      <c r="Z586" s="11" t="s">
        <v>118</v>
      </c>
      <c r="AA586" s="11" t="s">
        <v>286</v>
      </c>
      <c r="AB586" s="11" t="s">
        <v>286</v>
      </c>
      <c r="AC586" s="11" t="s">
        <v>286</v>
      </c>
      <c r="AD586" s="11" t="s">
        <v>118</v>
      </c>
      <c r="AE586" s="11" t="s">
        <v>286</v>
      </c>
      <c r="AF586" s="159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2</v>
      </c>
    </row>
    <row r="587" spans="1:65">
      <c r="A587" s="30"/>
      <c r="B587" s="19"/>
      <c r="C587" s="9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159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3</v>
      </c>
    </row>
    <row r="588" spans="1:65">
      <c r="A588" s="30"/>
      <c r="B588" s="18">
        <v>1</v>
      </c>
      <c r="C588" s="14">
        <v>1</v>
      </c>
      <c r="D588" s="21">
        <v>1.8000000000000003</v>
      </c>
      <c r="E588" s="153">
        <v>2.11</v>
      </c>
      <c r="F588" s="21">
        <v>1.913</v>
      </c>
      <c r="G588" s="21">
        <v>1.9299999999999997</v>
      </c>
      <c r="H588" s="21">
        <v>1.8799999999999997</v>
      </c>
      <c r="I588" s="21">
        <v>1.8799999999999997</v>
      </c>
      <c r="J588" s="21">
        <v>2</v>
      </c>
      <c r="K588" s="152">
        <v>2</v>
      </c>
      <c r="L588" s="21">
        <v>1.8399999999999999</v>
      </c>
      <c r="M588" s="21">
        <v>1.8680999999999999</v>
      </c>
      <c r="N588" s="21">
        <v>1.978</v>
      </c>
      <c r="O588" s="21">
        <v>1.9730999999999999</v>
      </c>
      <c r="P588" s="21">
        <v>1.9074934662509819</v>
      </c>
      <c r="Q588" s="21">
        <v>1.849804569045703</v>
      </c>
      <c r="R588" s="21">
        <v>1.86</v>
      </c>
      <c r="S588" s="21">
        <v>1.87</v>
      </c>
      <c r="T588" s="21">
        <v>1.87</v>
      </c>
      <c r="U588" s="21">
        <v>1.8833</v>
      </c>
      <c r="V588" s="21">
        <v>1.8632</v>
      </c>
      <c r="W588" s="21">
        <v>2.0299999999999998</v>
      </c>
      <c r="X588" s="21">
        <v>1.8797999999999999</v>
      </c>
      <c r="Y588" s="21">
        <v>1.8950000000000002</v>
      </c>
      <c r="Z588" s="21">
        <v>1.86</v>
      </c>
      <c r="AA588" s="21">
        <v>1.9</v>
      </c>
      <c r="AB588" s="21">
        <v>1.97</v>
      </c>
      <c r="AC588" s="21">
        <v>2.02</v>
      </c>
      <c r="AD588" s="21">
        <v>1.9890000000000001</v>
      </c>
      <c r="AE588" s="21">
        <v>1.96</v>
      </c>
      <c r="AF588" s="159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>
        <v>1</v>
      </c>
      <c r="C589" s="9">
        <v>2</v>
      </c>
      <c r="D589" s="11">
        <v>1.82</v>
      </c>
      <c r="E589" s="11">
        <v>2.09</v>
      </c>
      <c r="F589" s="155">
        <v>1.804</v>
      </c>
      <c r="G589" s="11">
        <v>1.97</v>
      </c>
      <c r="H589" s="11">
        <v>1.83</v>
      </c>
      <c r="I589" s="11">
        <v>1.86</v>
      </c>
      <c r="J589" s="11">
        <v>1.91</v>
      </c>
      <c r="K589" s="154">
        <v>2.0699999999999998</v>
      </c>
      <c r="L589" s="11">
        <v>1.83</v>
      </c>
      <c r="M589" s="11">
        <v>1.8676999999999999</v>
      </c>
      <c r="N589" s="11">
        <v>1.9710000000000001</v>
      </c>
      <c r="O589" s="11">
        <v>1.9879</v>
      </c>
      <c r="P589" s="11">
        <v>1.8632031035578116</v>
      </c>
      <c r="Q589" s="11">
        <v>1.854191770052164</v>
      </c>
      <c r="R589" s="11">
        <v>1.87</v>
      </c>
      <c r="S589" s="11">
        <v>1.87</v>
      </c>
      <c r="T589" s="11">
        <v>1.86</v>
      </c>
      <c r="U589" s="155">
        <v>1.7282999999999999</v>
      </c>
      <c r="V589" s="11">
        <v>1.9137999999999999</v>
      </c>
      <c r="W589" s="11">
        <v>2</v>
      </c>
      <c r="X589" s="11">
        <v>1.8564000000000001</v>
      </c>
      <c r="Y589" s="11">
        <v>1.909</v>
      </c>
      <c r="Z589" s="11">
        <v>1.96</v>
      </c>
      <c r="AA589" s="11">
        <v>1.91</v>
      </c>
      <c r="AB589" s="155">
        <v>1.87</v>
      </c>
      <c r="AC589" s="11">
        <v>1.9900000000000002</v>
      </c>
      <c r="AD589" s="11">
        <v>1.986</v>
      </c>
      <c r="AE589" s="11">
        <v>1.94</v>
      </c>
      <c r="AF589" s="159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13</v>
      </c>
    </row>
    <row r="590" spans="1:65">
      <c r="A590" s="30"/>
      <c r="B590" s="19">
        <v>1</v>
      </c>
      <c r="C590" s="9">
        <v>3</v>
      </c>
      <c r="D590" s="11">
        <v>1.82</v>
      </c>
      <c r="E590" s="11">
        <v>2</v>
      </c>
      <c r="F590" s="11">
        <v>1.9379999999999997</v>
      </c>
      <c r="G590" s="11">
        <v>1.96</v>
      </c>
      <c r="H590" s="11">
        <v>1.87</v>
      </c>
      <c r="I590" s="11">
        <v>1.86</v>
      </c>
      <c r="J590" s="11">
        <v>1.91</v>
      </c>
      <c r="K590" s="154">
        <v>2.13</v>
      </c>
      <c r="L590" s="11">
        <v>1.92</v>
      </c>
      <c r="M590" s="11">
        <v>1.8683000000000001</v>
      </c>
      <c r="N590" s="11">
        <v>1.9299999999999997</v>
      </c>
      <c r="O590" s="11">
        <v>1.9469000000000001</v>
      </c>
      <c r="P590" s="11">
        <v>1.8559537725058368</v>
      </c>
      <c r="Q590" s="11">
        <v>1.8640713329824397</v>
      </c>
      <c r="R590" s="11">
        <v>1.86</v>
      </c>
      <c r="S590" s="11">
        <v>1.92</v>
      </c>
      <c r="T590" s="11">
        <v>1.8900000000000001</v>
      </c>
      <c r="U590" s="11">
        <v>1.8523999999999998</v>
      </c>
      <c r="V590" s="11">
        <v>1.9068999999999998</v>
      </c>
      <c r="W590" s="11">
        <v>1.9900000000000002</v>
      </c>
      <c r="X590" s="11">
        <v>1.9186000000000001</v>
      </c>
      <c r="Y590" s="11">
        <v>1.8929999999999998</v>
      </c>
      <c r="Z590" s="11">
        <v>1.91</v>
      </c>
      <c r="AA590" s="11">
        <v>1.9</v>
      </c>
      <c r="AB590" s="11">
        <v>1.94</v>
      </c>
      <c r="AC590" s="11">
        <v>1.96</v>
      </c>
      <c r="AD590" s="11">
        <v>1.966</v>
      </c>
      <c r="AE590" s="11">
        <v>1.95</v>
      </c>
      <c r="AF590" s="159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16</v>
      </c>
    </row>
    <row r="591" spans="1:65">
      <c r="A591" s="30"/>
      <c r="B591" s="19">
        <v>1</v>
      </c>
      <c r="C591" s="9">
        <v>4</v>
      </c>
      <c r="D591" s="11">
        <v>1.83</v>
      </c>
      <c r="E591" s="11">
        <v>2.0699999999999998</v>
      </c>
      <c r="F591" s="11">
        <v>1.9339999999999999</v>
      </c>
      <c r="G591" s="11">
        <v>1.97</v>
      </c>
      <c r="H591" s="11">
        <v>1.8799999999999997</v>
      </c>
      <c r="I591" s="11">
        <v>1.9</v>
      </c>
      <c r="J591" s="11">
        <v>1.94</v>
      </c>
      <c r="K591" s="154">
        <v>2.0699999999999998</v>
      </c>
      <c r="L591" s="11">
        <v>1.95</v>
      </c>
      <c r="M591" s="11">
        <v>1.8508</v>
      </c>
      <c r="N591" s="11">
        <v>1.968</v>
      </c>
      <c r="O591" s="11">
        <v>1.95</v>
      </c>
      <c r="P591" s="11">
        <v>1.8295454300257683</v>
      </c>
      <c r="Q591" s="11">
        <v>1.8743110654758655</v>
      </c>
      <c r="R591" s="11">
        <v>1.8500000000000003</v>
      </c>
      <c r="S591" s="11">
        <v>1.8800000000000001</v>
      </c>
      <c r="T591" s="11">
        <v>1.9</v>
      </c>
      <c r="U591" s="11">
        <v>1.8762000000000001</v>
      </c>
      <c r="V591" s="11">
        <v>1.9129</v>
      </c>
      <c r="W591" s="11">
        <v>2.08</v>
      </c>
      <c r="X591" s="11">
        <v>1.8233999999999999</v>
      </c>
      <c r="Y591" s="11">
        <v>1.9030000000000002</v>
      </c>
      <c r="Z591" s="11">
        <v>1.9299999999999997</v>
      </c>
      <c r="AA591" s="11">
        <v>1.92</v>
      </c>
      <c r="AB591" s="11">
        <v>1.94</v>
      </c>
      <c r="AC591" s="11">
        <v>1.96</v>
      </c>
      <c r="AD591" s="11">
        <v>1.9630000000000001</v>
      </c>
      <c r="AE591" s="11">
        <v>1.9799999999999998</v>
      </c>
      <c r="AF591" s="159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1.9132146854230871</v>
      </c>
    </row>
    <row r="592" spans="1:65">
      <c r="A592" s="30"/>
      <c r="B592" s="19">
        <v>1</v>
      </c>
      <c r="C592" s="9">
        <v>5</v>
      </c>
      <c r="D592" s="11">
        <v>1.79</v>
      </c>
      <c r="E592" s="155">
        <v>2.15</v>
      </c>
      <c r="F592" s="11">
        <v>1.8980000000000001</v>
      </c>
      <c r="G592" s="11">
        <v>1.95</v>
      </c>
      <c r="H592" s="11">
        <v>1.86</v>
      </c>
      <c r="I592" s="11">
        <v>1.9</v>
      </c>
      <c r="J592" s="11">
        <v>1.9</v>
      </c>
      <c r="K592" s="154">
        <v>2.1800000000000002</v>
      </c>
      <c r="L592" s="11">
        <v>1.78</v>
      </c>
      <c r="M592" s="11">
        <v>1.8735000000000002</v>
      </c>
      <c r="N592" s="11">
        <v>1.931</v>
      </c>
      <c r="O592" s="11">
        <v>1.9138999999999999</v>
      </c>
      <c r="P592" s="11">
        <v>1.8053516566681205</v>
      </c>
      <c r="Q592" s="11">
        <v>1.8796591913353107</v>
      </c>
      <c r="R592" s="11">
        <v>1.8500000000000003</v>
      </c>
      <c r="S592" s="11">
        <v>1.95</v>
      </c>
      <c r="T592" s="11">
        <v>1.9</v>
      </c>
      <c r="U592" s="11">
        <v>1.8554000000000002</v>
      </c>
      <c r="V592" s="11">
        <v>1.9429999999999998</v>
      </c>
      <c r="W592" s="155">
        <v>2.11</v>
      </c>
      <c r="X592" s="11">
        <v>1.8797000000000001</v>
      </c>
      <c r="Y592" s="11">
        <v>1.9</v>
      </c>
      <c r="Z592" s="11">
        <v>1.8900000000000001</v>
      </c>
      <c r="AA592" s="11">
        <v>1.9</v>
      </c>
      <c r="AB592" s="11">
        <v>1.94</v>
      </c>
      <c r="AC592" s="11">
        <v>1.95</v>
      </c>
      <c r="AD592" s="11">
        <v>1.982</v>
      </c>
      <c r="AE592" s="11">
        <v>1.9900000000000002</v>
      </c>
      <c r="AF592" s="159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39</v>
      </c>
    </row>
    <row r="593" spans="1:65">
      <c r="A593" s="30"/>
      <c r="B593" s="19">
        <v>1</v>
      </c>
      <c r="C593" s="9">
        <v>6</v>
      </c>
      <c r="D593" s="11">
        <v>1.81</v>
      </c>
      <c r="E593" s="11">
        <v>1.92</v>
      </c>
      <c r="F593" s="11">
        <v>1.909</v>
      </c>
      <c r="G593" s="11">
        <v>1.95</v>
      </c>
      <c r="H593" s="11">
        <v>1.9</v>
      </c>
      <c r="I593" s="11">
        <v>1.86</v>
      </c>
      <c r="J593" s="11">
        <v>1.97</v>
      </c>
      <c r="K593" s="154">
        <v>1.96</v>
      </c>
      <c r="L593" s="11">
        <v>1.8500000000000003</v>
      </c>
      <c r="M593" s="11">
        <v>1.8665999999999998</v>
      </c>
      <c r="N593" s="11">
        <v>1.907</v>
      </c>
      <c r="O593" s="11">
        <v>1.9342999999999999</v>
      </c>
      <c r="P593" s="11">
        <v>1.8407350514676517</v>
      </c>
      <c r="Q593" s="11">
        <v>1.8794986291725002</v>
      </c>
      <c r="R593" s="11">
        <v>1.8500000000000003</v>
      </c>
      <c r="S593" s="11">
        <v>1.92</v>
      </c>
      <c r="T593" s="11">
        <v>1.92</v>
      </c>
      <c r="U593" s="11">
        <v>1.8644999999999998</v>
      </c>
      <c r="V593" s="11">
        <v>1.8956</v>
      </c>
      <c r="W593" s="11">
        <v>2.0299999999999998</v>
      </c>
      <c r="X593" s="11">
        <v>1.915</v>
      </c>
      <c r="Y593" s="11">
        <v>1.8680000000000003</v>
      </c>
      <c r="Z593" s="11">
        <v>1.97</v>
      </c>
      <c r="AA593" s="11">
        <v>1.9</v>
      </c>
      <c r="AB593" s="11">
        <v>1.97</v>
      </c>
      <c r="AC593" s="11">
        <v>2.0499999999999998</v>
      </c>
      <c r="AD593" s="11">
        <v>1.9619999999999997</v>
      </c>
      <c r="AE593" s="11">
        <v>1.96</v>
      </c>
      <c r="AF593" s="159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6"/>
    </row>
    <row r="594" spans="1:65">
      <c r="A594" s="30"/>
      <c r="B594" s="20" t="s">
        <v>237</v>
      </c>
      <c r="C594" s="12"/>
      <c r="D594" s="22">
        <v>1.8116666666666668</v>
      </c>
      <c r="E594" s="22">
        <v>2.0566666666666666</v>
      </c>
      <c r="F594" s="22">
        <v>1.8993333333333335</v>
      </c>
      <c r="G594" s="22">
        <v>1.9549999999999998</v>
      </c>
      <c r="H594" s="22">
        <v>1.87</v>
      </c>
      <c r="I594" s="22">
        <v>1.8766666666666667</v>
      </c>
      <c r="J594" s="22">
        <v>1.9383333333333335</v>
      </c>
      <c r="K594" s="22">
        <v>2.0683333333333334</v>
      </c>
      <c r="L594" s="22">
        <v>1.8616666666666666</v>
      </c>
      <c r="M594" s="22">
        <v>1.8658333333333335</v>
      </c>
      <c r="N594" s="22">
        <v>1.9474999999999998</v>
      </c>
      <c r="O594" s="22">
        <v>1.9510166666666666</v>
      </c>
      <c r="P594" s="22">
        <v>1.8503804134126953</v>
      </c>
      <c r="Q594" s="22">
        <v>1.8669227596773306</v>
      </c>
      <c r="R594" s="22">
        <v>1.8566666666666667</v>
      </c>
      <c r="S594" s="22">
        <v>1.9016666666666666</v>
      </c>
      <c r="T594" s="22">
        <v>1.8900000000000003</v>
      </c>
      <c r="U594" s="22">
        <v>1.84335</v>
      </c>
      <c r="V594" s="22">
        <v>1.9058999999999999</v>
      </c>
      <c r="W594" s="22">
        <v>2.0399999999999996</v>
      </c>
      <c r="X594" s="22">
        <v>1.8788166666666666</v>
      </c>
      <c r="Y594" s="22">
        <v>1.8946666666666667</v>
      </c>
      <c r="Z594" s="22">
        <v>1.9200000000000002</v>
      </c>
      <c r="AA594" s="22">
        <v>1.905</v>
      </c>
      <c r="AB594" s="22">
        <v>1.9383333333333332</v>
      </c>
      <c r="AC594" s="22">
        <v>1.9883333333333333</v>
      </c>
      <c r="AD594" s="22">
        <v>1.9746666666666666</v>
      </c>
      <c r="AE594" s="22">
        <v>1.9633333333333336</v>
      </c>
      <c r="AF594" s="159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6"/>
    </row>
    <row r="595" spans="1:65">
      <c r="A595" s="30"/>
      <c r="B595" s="3" t="s">
        <v>238</v>
      </c>
      <c r="C595" s="29"/>
      <c r="D595" s="11">
        <v>1.8149999999999999</v>
      </c>
      <c r="E595" s="11">
        <v>2.08</v>
      </c>
      <c r="F595" s="11">
        <v>1.911</v>
      </c>
      <c r="G595" s="11">
        <v>1.9550000000000001</v>
      </c>
      <c r="H595" s="11">
        <v>1.875</v>
      </c>
      <c r="I595" s="11">
        <v>1.8699999999999999</v>
      </c>
      <c r="J595" s="11">
        <v>1.9249999999999998</v>
      </c>
      <c r="K595" s="11">
        <v>2.0699999999999998</v>
      </c>
      <c r="L595" s="11">
        <v>1.8450000000000002</v>
      </c>
      <c r="M595" s="11">
        <v>1.8678999999999999</v>
      </c>
      <c r="N595" s="11">
        <v>1.9495</v>
      </c>
      <c r="O595" s="11">
        <v>1.94845</v>
      </c>
      <c r="P595" s="11">
        <v>1.8483444119867443</v>
      </c>
      <c r="Q595" s="11">
        <v>1.8691911992291526</v>
      </c>
      <c r="R595" s="11">
        <v>1.8550000000000002</v>
      </c>
      <c r="S595" s="11">
        <v>1.9</v>
      </c>
      <c r="T595" s="11">
        <v>1.895</v>
      </c>
      <c r="U595" s="11">
        <v>1.85995</v>
      </c>
      <c r="V595" s="11">
        <v>1.9098999999999999</v>
      </c>
      <c r="W595" s="11">
        <v>2.0299999999999998</v>
      </c>
      <c r="X595" s="11">
        <v>1.87975</v>
      </c>
      <c r="Y595" s="11">
        <v>1.8975</v>
      </c>
      <c r="Z595" s="11">
        <v>1.92</v>
      </c>
      <c r="AA595" s="11">
        <v>1.9</v>
      </c>
      <c r="AB595" s="11">
        <v>1.94</v>
      </c>
      <c r="AC595" s="11">
        <v>1.9750000000000001</v>
      </c>
      <c r="AD595" s="11">
        <v>1.974</v>
      </c>
      <c r="AE595" s="11">
        <v>1.96</v>
      </c>
      <c r="AF595" s="159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6"/>
    </row>
    <row r="596" spans="1:65">
      <c r="A596" s="30"/>
      <c r="B596" s="3" t="s">
        <v>239</v>
      </c>
      <c r="C596" s="29"/>
      <c r="D596" s="23">
        <v>1.4719601443879722E-2</v>
      </c>
      <c r="E596" s="23">
        <v>8.3346665600170608E-2</v>
      </c>
      <c r="F596" s="23">
        <v>4.9127046183000463E-2</v>
      </c>
      <c r="G596" s="23">
        <v>1.5165750888103189E-2</v>
      </c>
      <c r="H596" s="23">
        <v>2.3664319132398356E-2</v>
      </c>
      <c r="I596" s="23">
        <v>1.9663841605003399E-2</v>
      </c>
      <c r="J596" s="23">
        <v>3.9707262140151002E-2</v>
      </c>
      <c r="K596" s="23">
        <v>8.0849654709631708E-2</v>
      </c>
      <c r="L596" s="23">
        <v>6.2423286253341877E-2</v>
      </c>
      <c r="M596" s="23">
        <v>7.7469133638286549E-3</v>
      </c>
      <c r="N596" s="23">
        <v>2.8710625210886676E-2</v>
      </c>
      <c r="O596" s="23">
        <v>2.6544786054264347E-2</v>
      </c>
      <c r="P596" s="23">
        <v>3.4675936879612061E-2</v>
      </c>
      <c r="Q596" s="23">
        <v>1.2947566791052122E-2</v>
      </c>
      <c r="R596" s="23">
        <v>8.1649658092771589E-3</v>
      </c>
      <c r="S596" s="23">
        <v>3.311595788538603E-2</v>
      </c>
      <c r="T596" s="23">
        <v>2.1908902300206565E-2</v>
      </c>
      <c r="U596" s="23">
        <v>5.7595234177838031E-2</v>
      </c>
      <c r="V596" s="23">
        <v>2.6146510283401075E-2</v>
      </c>
      <c r="W596" s="23">
        <v>4.6475800154488947E-2</v>
      </c>
      <c r="X596" s="23">
        <v>3.5964450039819462E-2</v>
      </c>
      <c r="Y596" s="23">
        <v>1.4264174237111104E-2</v>
      </c>
      <c r="Z596" s="23">
        <v>4.1952353926805991E-2</v>
      </c>
      <c r="AA596" s="23">
        <v>8.3666002653407616E-3</v>
      </c>
      <c r="AB596" s="23">
        <v>3.6560452221856651E-2</v>
      </c>
      <c r="AC596" s="23">
        <v>3.970726214015094E-2</v>
      </c>
      <c r="AD596" s="23">
        <v>1.2323419438884167E-2</v>
      </c>
      <c r="AE596" s="23">
        <v>1.8618986725025297E-2</v>
      </c>
      <c r="AF596" s="214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57"/>
    </row>
    <row r="597" spans="1:65">
      <c r="A597" s="30"/>
      <c r="B597" s="3" t="s">
        <v>87</v>
      </c>
      <c r="C597" s="29"/>
      <c r="D597" s="13">
        <v>8.1248950012215576E-3</v>
      </c>
      <c r="E597" s="13">
        <v>4.0525121037360098E-2</v>
      </c>
      <c r="F597" s="13">
        <v>2.5865415680765422E-2</v>
      </c>
      <c r="G597" s="13">
        <v>7.7574173340681282E-3</v>
      </c>
      <c r="H597" s="13">
        <v>1.2654716113582008E-2</v>
      </c>
      <c r="I597" s="13">
        <v>1.04780683508011E-2</v>
      </c>
      <c r="J597" s="13">
        <v>2.048525991753276E-2</v>
      </c>
      <c r="K597" s="13">
        <v>3.9089277055422263E-2</v>
      </c>
      <c r="L597" s="13">
        <v>3.3530861013433416E-2</v>
      </c>
      <c r="M597" s="13">
        <v>4.1519857242493909E-3</v>
      </c>
      <c r="N597" s="13">
        <v>1.4742297926000862E-2</v>
      </c>
      <c r="O597" s="13">
        <v>1.360561727010585E-2</v>
      </c>
      <c r="P597" s="13">
        <v>1.8739896200943084E-2</v>
      </c>
      <c r="Q597" s="13">
        <v>6.9352450303246148E-3</v>
      </c>
      <c r="R597" s="13">
        <v>4.3976476531115754E-3</v>
      </c>
      <c r="S597" s="13">
        <v>1.7414175925706939E-2</v>
      </c>
      <c r="T597" s="13">
        <v>1.159201179905109E-2</v>
      </c>
      <c r="U597" s="13">
        <v>3.1244871661832006E-2</v>
      </c>
      <c r="V597" s="13">
        <v>1.3718720963010167E-2</v>
      </c>
      <c r="W597" s="13">
        <v>2.2782254977690666E-2</v>
      </c>
      <c r="X597" s="13">
        <v>1.9142075263589384E-2</v>
      </c>
      <c r="Y597" s="13">
        <v>7.5285930174759522E-3</v>
      </c>
      <c r="Z597" s="13">
        <v>2.1850184336878117E-2</v>
      </c>
      <c r="AA597" s="13">
        <v>4.3919161497851765E-3</v>
      </c>
      <c r="AB597" s="13">
        <v>1.8861798222797928E-2</v>
      </c>
      <c r="AC597" s="13">
        <v>1.9970123456907431E-2</v>
      </c>
      <c r="AD597" s="13">
        <v>6.2407593377198688E-3</v>
      </c>
      <c r="AE597" s="13">
        <v>9.483354868433937E-3</v>
      </c>
      <c r="AF597" s="159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6"/>
    </row>
    <row r="598" spans="1:65">
      <c r="A598" s="30"/>
      <c r="B598" s="3" t="s">
        <v>240</v>
      </c>
      <c r="C598" s="29"/>
      <c r="D598" s="13">
        <v>-5.3077168772601269E-2</v>
      </c>
      <c r="E598" s="13">
        <v>7.4979552653735126E-2</v>
      </c>
      <c r="F598" s="13">
        <v>-7.2555119901162035E-3</v>
      </c>
      <c r="G598" s="13">
        <v>2.1840368932602106E-2</v>
      </c>
      <c r="H598" s="13">
        <v>-2.2587473194902064E-2</v>
      </c>
      <c r="I598" s="13">
        <v>-1.9102936557450767E-2</v>
      </c>
      <c r="J598" s="13">
        <v>1.3129027338974142E-2</v>
      </c>
      <c r="K598" s="13">
        <v>8.1077491769274923E-2</v>
      </c>
      <c r="L598" s="13">
        <v>-2.6943143991716378E-2</v>
      </c>
      <c r="M598" s="13">
        <v>-2.4765308593309165E-2</v>
      </c>
      <c r="N598" s="13">
        <v>1.7920265215469522E-2</v>
      </c>
      <c r="O598" s="13">
        <v>1.975835829172512E-2</v>
      </c>
      <c r="P598" s="13">
        <v>-3.2842248436168897E-2</v>
      </c>
      <c r="Q598" s="13">
        <v>-2.4195886691889767E-2</v>
      </c>
      <c r="R598" s="13">
        <v>-2.9556546469804768E-2</v>
      </c>
      <c r="S598" s="13">
        <v>-6.0359241670083774E-3</v>
      </c>
      <c r="T598" s="13">
        <v>-1.2133863282547952E-2</v>
      </c>
      <c r="U598" s="13">
        <v>-3.6516908403113835E-2</v>
      </c>
      <c r="V598" s="13">
        <v>-3.8232434022268391E-3</v>
      </c>
      <c r="W598" s="13">
        <v>6.6268211060106497E-2</v>
      </c>
      <c r="X598" s="13">
        <v>-1.7979173491872835E-2</v>
      </c>
      <c r="Y598" s="13">
        <v>-9.6946876363321888E-3</v>
      </c>
      <c r="Z598" s="13">
        <v>3.5465515859829377E-3</v>
      </c>
      <c r="AA598" s="13">
        <v>-4.2936558482826737E-3</v>
      </c>
      <c r="AB598" s="13">
        <v>1.312902733897392E-2</v>
      </c>
      <c r="AC598" s="13">
        <v>3.9263052119858921E-2</v>
      </c>
      <c r="AD598" s="13">
        <v>3.2119752013083591E-2</v>
      </c>
      <c r="AE598" s="13">
        <v>2.6196039729416531E-2</v>
      </c>
      <c r="AF598" s="159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6"/>
    </row>
    <row r="599" spans="1:65">
      <c r="A599" s="30"/>
      <c r="B599" s="46" t="s">
        <v>241</v>
      </c>
      <c r="C599" s="47"/>
      <c r="D599" s="45">
        <v>1.56</v>
      </c>
      <c r="E599" s="45">
        <v>2.61</v>
      </c>
      <c r="F599" s="45">
        <v>7.0000000000000007E-2</v>
      </c>
      <c r="G599" s="45">
        <v>0.88</v>
      </c>
      <c r="H599" s="45">
        <v>0.56999999999999995</v>
      </c>
      <c r="I599" s="45">
        <v>0.45</v>
      </c>
      <c r="J599" s="45">
        <v>0.6</v>
      </c>
      <c r="K599" s="45">
        <v>2.81</v>
      </c>
      <c r="L599" s="45">
        <v>0.71</v>
      </c>
      <c r="M599" s="45">
        <v>0.64</v>
      </c>
      <c r="N599" s="45">
        <v>0.75</v>
      </c>
      <c r="O599" s="45">
        <v>0.81</v>
      </c>
      <c r="P599" s="45">
        <v>0.9</v>
      </c>
      <c r="Q599" s="45">
        <v>0.62</v>
      </c>
      <c r="R599" s="45">
        <v>0.79</v>
      </c>
      <c r="S599" s="45">
        <v>0.03</v>
      </c>
      <c r="T599" s="45">
        <v>0.23</v>
      </c>
      <c r="U599" s="45">
        <v>1.02</v>
      </c>
      <c r="V599" s="45">
        <v>0.04</v>
      </c>
      <c r="W599" s="45">
        <v>2.33</v>
      </c>
      <c r="X599" s="45">
        <v>0.42</v>
      </c>
      <c r="Y599" s="45">
        <v>0.15</v>
      </c>
      <c r="Z599" s="45">
        <v>0.28000000000000003</v>
      </c>
      <c r="AA599" s="45">
        <v>0.03</v>
      </c>
      <c r="AB599" s="45">
        <v>0.6</v>
      </c>
      <c r="AC599" s="45">
        <v>1.45</v>
      </c>
      <c r="AD599" s="45">
        <v>1.22</v>
      </c>
      <c r="AE599" s="45">
        <v>1.02</v>
      </c>
      <c r="AF599" s="159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6"/>
    </row>
    <row r="600" spans="1:65">
      <c r="B600" s="3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BM600" s="56"/>
    </row>
    <row r="601" spans="1:65" ht="15">
      <c r="B601" s="8" t="s">
        <v>510</v>
      </c>
      <c r="BM601" s="28" t="s">
        <v>67</v>
      </c>
    </row>
    <row r="602" spans="1:65" ht="15">
      <c r="A602" s="25" t="s">
        <v>29</v>
      </c>
      <c r="B602" s="18" t="s">
        <v>114</v>
      </c>
      <c r="C602" s="15" t="s">
        <v>115</v>
      </c>
      <c r="D602" s="16" t="s">
        <v>233</v>
      </c>
      <c r="E602" s="17" t="s">
        <v>233</v>
      </c>
      <c r="F602" s="17" t="s">
        <v>233</v>
      </c>
      <c r="G602" s="17" t="s">
        <v>233</v>
      </c>
      <c r="H602" s="17" t="s">
        <v>233</v>
      </c>
      <c r="I602" s="17" t="s">
        <v>233</v>
      </c>
      <c r="J602" s="17" t="s">
        <v>233</v>
      </c>
      <c r="K602" s="17" t="s">
        <v>233</v>
      </c>
      <c r="L602" s="17" t="s">
        <v>233</v>
      </c>
      <c r="M602" s="17" t="s">
        <v>233</v>
      </c>
      <c r="N602" s="17" t="s">
        <v>233</v>
      </c>
      <c r="O602" s="17" t="s">
        <v>233</v>
      </c>
      <c r="P602" s="17" t="s">
        <v>233</v>
      </c>
      <c r="Q602" s="17" t="s">
        <v>233</v>
      </c>
      <c r="R602" s="17" t="s">
        <v>233</v>
      </c>
      <c r="S602" s="17" t="s">
        <v>233</v>
      </c>
      <c r="T602" s="17" t="s">
        <v>233</v>
      </c>
      <c r="U602" s="17" t="s">
        <v>233</v>
      </c>
      <c r="V602" s="17" t="s">
        <v>233</v>
      </c>
      <c r="W602" s="17" t="s">
        <v>233</v>
      </c>
      <c r="X602" s="17" t="s">
        <v>233</v>
      </c>
      <c r="Y602" s="17" t="s">
        <v>233</v>
      </c>
      <c r="Z602" s="17" t="s">
        <v>233</v>
      </c>
      <c r="AA602" s="17" t="s">
        <v>233</v>
      </c>
      <c r="AB602" s="159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</v>
      </c>
    </row>
    <row r="603" spans="1:65">
      <c r="A603" s="30"/>
      <c r="B603" s="19" t="s">
        <v>234</v>
      </c>
      <c r="C603" s="9" t="s">
        <v>234</v>
      </c>
      <c r="D603" s="156" t="s">
        <v>244</v>
      </c>
      <c r="E603" s="158" t="s">
        <v>245</v>
      </c>
      <c r="F603" s="158" t="s">
        <v>246</v>
      </c>
      <c r="G603" s="158" t="s">
        <v>247</v>
      </c>
      <c r="H603" s="158" t="s">
        <v>248</v>
      </c>
      <c r="I603" s="158" t="s">
        <v>249</v>
      </c>
      <c r="J603" s="158" t="s">
        <v>250</v>
      </c>
      <c r="K603" s="158" t="s">
        <v>251</v>
      </c>
      <c r="L603" s="158" t="s">
        <v>252</v>
      </c>
      <c r="M603" s="158" t="s">
        <v>253</v>
      </c>
      <c r="N603" s="158" t="s">
        <v>254</v>
      </c>
      <c r="O603" s="158" t="s">
        <v>255</v>
      </c>
      <c r="P603" s="158" t="s">
        <v>256</v>
      </c>
      <c r="Q603" s="158" t="s">
        <v>258</v>
      </c>
      <c r="R603" s="158" t="s">
        <v>260</v>
      </c>
      <c r="S603" s="158" t="s">
        <v>261</v>
      </c>
      <c r="T603" s="158" t="s">
        <v>263</v>
      </c>
      <c r="U603" s="158" t="s">
        <v>264</v>
      </c>
      <c r="V603" s="158" t="s">
        <v>266</v>
      </c>
      <c r="W603" s="158" t="s">
        <v>267</v>
      </c>
      <c r="X603" s="158" t="s">
        <v>268</v>
      </c>
      <c r="Y603" s="158" t="s">
        <v>269</v>
      </c>
      <c r="Z603" s="158" t="s">
        <v>270</v>
      </c>
      <c r="AA603" s="158" t="s">
        <v>271</v>
      </c>
      <c r="AB603" s="159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 t="s">
        <v>3</v>
      </c>
    </row>
    <row r="604" spans="1:65">
      <c r="A604" s="30"/>
      <c r="B604" s="19"/>
      <c r="C604" s="9"/>
      <c r="D604" s="10" t="s">
        <v>118</v>
      </c>
      <c r="E604" s="11" t="s">
        <v>285</v>
      </c>
      <c r="F604" s="11" t="s">
        <v>285</v>
      </c>
      <c r="G604" s="11" t="s">
        <v>286</v>
      </c>
      <c r="H604" s="11" t="s">
        <v>286</v>
      </c>
      <c r="I604" s="11" t="s">
        <v>286</v>
      </c>
      <c r="J604" s="11" t="s">
        <v>286</v>
      </c>
      <c r="K604" s="11" t="s">
        <v>286</v>
      </c>
      <c r="L604" s="11" t="s">
        <v>286</v>
      </c>
      <c r="M604" s="11" t="s">
        <v>285</v>
      </c>
      <c r="N604" s="11" t="s">
        <v>285</v>
      </c>
      <c r="O604" s="11" t="s">
        <v>285</v>
      </c>
      <c r="P604" s="11" t="s">
        <v>285</v>
      </c>
      <c r="Q604" s="11" t="s">
        <v>118</v>
      </c>
      <c r="R604" s="11" t="s">
        <v>285</v>
      </c>
      <c r="S604" s="11" t="s">
        <v>286</v>
      </c>
      <c r="T604" s="11" t="s">
        <v>286</v>
      </c>
      <c r="U604" s="11" t="s">
        <v>286</v>
      </c>
      <c r="V604" s="11" t="s">
        <v>285</v>
      </c>
      <c r="W604" s="11" t="s">
        <v>118</v>
      </c>
      <c r="X604" s="11" t="s">
        <v>286</v>
      </c>
      <c r="Y604" s="11" t="s">
        <v>286</v>
      </c>
      <c r="Z604" s="11" t="s">
        <v>286</v>
      </c>
      <c r="AA604" s="11" t="s">
        <v>285</v>
      </c>
      <c r="AB604" s="159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/>
      <c r="C605" s="9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159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</v>
      </c>
    </row>
    <row r="606" spans="1:65">
      <c r="A606" s="30"/>
      <c r="B606" s="18">
        <v>1</v>
      </c>
      <c r="C606" s="14">
        <v>1</v>
      </c>
      <c r="D606" s="221">
        <v>9</v>
      </c>
      <c r="E606" s="229">
        <v>16.600000000000001</v>
      </c>
      <c r="F606" s="229">
        <v>15</v>
      </c>
      <c r="G606" s="229">
        <v>14.4</v>
      </c>
      <c r="H606" s="229">
        <v>17.100000000000001</v>
      </c>
      <c r="I606" s="229">
        <v>16.100000000000001</v>
      </c>
      <c r="J606" s="229">
        <v>14.2</v>
      </c>
      <c r="K606" s="229">
        <v>14.8</v>
      </c>
      <c r="L606" s="229">
        <v>12.9</v>
      </c>
      <c r="M606" s="229">
        <v>15.35</v>
      </c>
      <c r="N606" s="229">
        <v>12.4</v>
      </c>
      <c r="O606" s="229">
        <v>15.62</v>
      </c>
      <c r="P606" s="229">
        <v>14.069784782750508</v>
      </c>
      <c r="Q606" s="229">
        <v>15.299498113449999</v>
      </c>
      <c r="R606" s="229">
        <v>14.5</v>
      </c>
      <c r="S606" s="229">
        <v>15</v>
      </c>
      <c r="T606" s="229">
        <v>11.72</v>
      </c>
      <c r="U606" s="229">
        <v>15</v>
      </c>
      <c r="V606" s="229">
        <v>15.7</v>
      </c>
      <c r="W606" s="221">
        <v>12</v>
      </c>
      <c r="X606" s="229">
        <v>13.7</v>
      </c>
      <c r="Y606" s="229">
        <v>13.6</v>
      </c>
      <c r="Z606" s="229">
        <v>15.1</v>
      </c>
      <c r="AA606" s="229">
        <v>16.8</v>
      </c>
      <c r="AB606" s="222"/>
      <c r="AC606" s="223"/>
      <c r="AD606" s="223"/>
      <c r="AE606" s="223"/>
      <c r="AF606" s="223"/>
      <c r="AG606" s="223"/>
      <c r="AH606" s="223"/>
      <c r="AI606" s="223"/>
      <c r="AJ606" s="223"/>
      <c r="AK606" s="223"/>
      <c r="AL606" s="223"/>
      <c r="AM606" s="223"/>
      <c r="AN606" s="223"/>
      <c r="AO606" s="223"/>
      <c r="AP606" s="223"/>
      <c r="AQ606" s="223"/>
      <c r="AR606" s="223"/>
      <c r="AS606" s="223"/>
      <c r="AT606" s="223"/>
      <c r="AU606" s="223"/>
      <c r="AV606" s="223"/>
      <c r="AW606" s="223"/>
      <c r="AX606" s="223"/>
      <c r="AY606" s="223"/>
      <c r="AZ606" s="223"/>
      <c r="BA606" s="223"/>
      <c r="BB606" s="223"/>
      <c r="BC606" s="223"/>
      <c r="BD606" s="223"/>
      <c r="BE606" s="223"/>
      <c r="BF606" s="223"/>
      <c r="BG606" s="223"/>
      <c r="BH606" s="223"/>
      <c r="BI606" s="223"/>
      <c r="BJ606" s="223"/>
      <c r="BK606" s="223"/>
      <c r="BL606" s="223"/>
      <c r="BM606" s="224">
        <v>1</v>
      </c>
    </row>
    <row r="607" spans="1:65">
      <c r="A607" s="30"/>
      <c r="B607" s="19">
        <v>1</v>
      </c>
      <c r="C607" s="9">
        <v>2</v>
      </c>
      <c r="D607" s="225">
        <v>9</v>
      </c>
      <c r="E607" s="228">
        <v>16.5</v>
      </c>
      <c r="F607" s="228">
        <v>14.2</v>
      </c>
      <c r="G607" s="228">
        <v>14.4</v>
      </c>
      <c r="H607" s="241">
        <v>15.299999999999999</v>
      </c>
      <c r="I607" s="228">
        <v>15.5</v>
      </c>
      <c r="J607" s="228">
        <v>13.8</v>
      </c>
      <c r="K607" s="228">
        <v>16</v>
      </c>
      <c r="L607" s="228">
        <v>13.4</v>
      </c>
      <c r="M607" s="228">
        <v>14.32</v>
      </c>
      <c r="N607" s="228">
        <v>12.3</v>
      </c>
      <c r="O607" s="228">
        <v>16.16</v>
      </c>
      <c r="P607" s="228">
        <v>13.688308403726829</v>
      </c>
      <c r="Q607" s="228">
        <v>15.234361316277738</v>
      </c>
      <c r="R607" s="228">
        <v>14.6</v>
      </c>
      <c r="S607" s="228">
        <v>15.400000000000002</v>
      </c>
      <c r="T607" s="228">
        <v>11.86</v>
      </c>
      <c r="U607" s="228">
        <v>14.9</v>
      </c>
      <c r="V607" s="228">
        <v>15.9</v>
      </c>
      <c r="W607" s="225">
        <v>11</v>
      </c>
      <c r="X607" s="228">
        <v>13.9</v>
      </c>
      <c r="Y607" s="241">
        <v>12.1</v>
      </c>
      <c r="Z607" s="228">
        <v>15.5</v>
      </c>
      <c r="AA607" s="228">
        <v>16.600000000000001</v>
      </c>
      <c r="AB607" s="222"/>
      <c r="AC607" s="223"/>
      <c r="AD607" s="223"/>
      <c r="AE607" s="223"/>
      <c r="AF607" s="223"/>
      <c r="AG607" s="223"/>
      <c r="AH607" s="223"/>
      <c r="AI607" s="223"/>
      <c r="AJ607" s="223"/>
      <c r="AK607" s="223"/>
      <c r="AL607" s="223"/>
      <c r="AM607" s="223"/>
      <c r="AN607" s="223"/>
      <c r="AO607" s="223"/>
      <c r="AP607" s="223"/>
      <c r="AQ607" s="223"/>
      <c r="AR607" s="223"/>
      <c r="AS607" s="223"/>
      <c r="AT607" s="223"/>
      <c r="AU607" s="223"/>
      <c r="AV607" s="223"/>
      <c r="AW607" s="223"/>
      <c r="AX607" s="223"/>
      <c r="AY607" s="223"/>
      <c r="AZ607" s="223"/>
      <c r="BA607" s="223"/>
      <c r="BB607" s="223"/>
      <c r="BC607" s="223"/>
      <c r="BD607" s="223"/>
      <c r="BE607" s="223"/>
      <c r="BF607" s="223"/>
      <c r="BG607" s="223"/>
      <c r="BH607" s="223"/>
      <c r="BI607" s="223"/>
      <c r="BJ607" s="223"/>
      <c r="BK607" s="223"/>
      <c r="BL607" s="223"/>
      <c r="BM607" s="224">
        <v>38</v>
      </c>
    </row>
    <row r="608" spans="1:65">
      <c r="A608" s="30"/>
      <c r="B608" s="19">
        <v>1</v>
      </c>
      <c r="C608" s="9">
        <v>3</v>
      </c>
      <c r="D608" s="225">
        <v>9</v>
      </c>
      <c r="E608" s="228">
        <v>16.3</v>
      </c>
      <c r="F608" s="228">
        <v>14.5</v>
      </c>
      <c r="G608" s="228">
        <v>14.6</v>
      </c>
      <c r="H608" s="228">
        <v>17.100000000000001</v>
      </c>
      <c r="I608" s="228">
        <v>15.8</v>
      </c>
      <c r="J608" s="228">
        <v>14.2</v>
      </c>
      <c r="K608" s="228">
        <v>16.2</v>
      </c>
      <c r="L608" s="228">
        <v>13.4</v>
      </c>
      <c r="M608" s="228">
        <v>15.639999999999999</v>
      </c>
      <c r="N608" s="228">
        <v>13</v>
      </c>
      <c r="O608" s="228">
        <v>15.740000000000002</v>
      </c>
      <c r="P608" s="228">
        <v>13.810570729101022</v>
      </c>
      <c r="Q608" s="228">
        <v>15.244206572405629</v>
      </c>
      <c r="R608" s="228">
        <v>15.1</v>
      </c>
      <c r="S608" s="228">
        <v>14.9</v>
      </c>
      <c r="T608" s="228">
        <v>11.95</v>
      </c>
      <c r="U608" s="228">
        <v>14.8</v>
      </c>
      <c r="V608" s="228">
        <v>15.5</v>
      </c>
      <c r="W608" s="225">
        <v>13</v>
      </c>
      <c r="X608" s="228">
        <v>14.2</v>
      </c>
      <c r="Y608" s="228">
        <v>14.4</v>
      </c>
      <c r="Z608" s="228">
        <v>15.1</v>
      </c>
      <c r="AA608" s="228">
        <v>16.600000000000001</v>
      </c>
      <c r="AB608" s="222"/>
      <c r="AC608" s="223"/>
      <c r="AD608" s="223"/>
      <c r="AE608" s="223"/>
      <c r="AF608" s="223"/>
      <c r="AG608" s="223"/>
      <c r="AH608" s="223"/>
      <c r="AI608" s="223"/>
      <c r="AJ608" s="223"/>
      <c r="AK608" s="223"/>
      <c r="AL608" s="223"/>
      <c r="AM608" s="223"/>
      <c r="AN608" s="223"/>
      <c r="AO608" s="223"/>
      <c r="AP608" s="223"/>
      <c r="AQ608" s="223"/>
      <c r="AR608" s="223"/>
      <c r="AS608" s="223"/>
      <c r="AT608" s="223"/>
      <c r="AU608" s="223"/>
      <c r="AV608" s="223"/>
      <c r="AW608" s="223"/>
      <c r="AX608" s="223"/>
      <c r="AY608" s="223"/>
      <c r="AZ608" s="223"/>
      <c r="BA608" s="223"/>
      <c r="BB608" s="223"/>
      <c r="BC608" s="223"/>
      <c r="BD608" s="223"/>
      <c r="BE608" s="223"/>
      <c r="BF608" s="223"/>
      <c r="BG608" s="223"/>
      <c r="BH608" s="223"/>
      <c r="BI608" s="223"/>
      <c r="BJ608" s="223"/>
      <c r="BK608" s="223"/>
      <c r="BL608" s="223"/>
      <c r="BM608" s="224">
        <v>16</v>
      </c>
    </row>
    <row r="609" spans="1:65">
      <c r="A609" s="30"/>
      <c r="B609" s="19">
        <v>1</v>
      </c>
      <c r="C609" s="9">
        <v>4</v>
      </c>
      <c r="D609" s="225">
        <v>9</v>
      </c>
      <c r="E609" s="228">
        <v>16.100000000000001</v>
      </c>
      <c r="F609" s="228">
        <v>14.7</v>
      </c>
      <c r="G609" s="241">
        <v>15.2</v>
      </c>
      <c r="H609" s="228">
        <v>17.600000000000001</v>
      </c>
      <c r="I609" s="228">
        <v>16.100000000000001</v>
      </c>
      <c r="J609" s="228">
        <v>13.9</v>
      </c>
      <c r="K609" s="228">
        <v>15.6</v>
      </c>
      <c r="L609" s="228">
        <v>13.3</v>
      </c>
      <c r="M609" s="228">
        <v>14.85</v>
      </c>
      <c r="N609" s="228">
        <v>11.9</v>
      </c>
      <c r="O609" s="228">
        <v>16.03</v>
      </c>
      <c r="P609" s="228">
        <v>14.217061761303931</v>
      </c>
      <c r="Q609" s="228">
        <v>15.25669115645</v>
      </c>
      <c r="R609" s="228">
        <v>14.8</v>
      </c>
      <c r="S609" s="228">
        <v>15.5</v>
      </c>
      <c r="T609" s="228">
        <v>11.86</v>
      </c>
      <c r="U609" s="228">
        <v>14.5</v>
      </c>
      <c r="V609" s="228">
        <v>14.8</v>
      </c>
      <c r="W609" s="225">
        <v>12</v>
      </c>
      <c r="X609" s="228">
        <v>14.8</v>
      </c>
      <c r="Y609" s="228">
        <v>13.8</v>
      </c>
      <c r="Z609" s="228">
        <v>15.2</v>
      </c>
      <c r="AA609" s="228">
        <v>17</v>
      </c>
      <c r="AB609" s="222"/>
      <c r="AC609" s="223"/>
      <c r="AD609" s="223"/>
      <c r="AE609" s="223"/>
      <c r="AF609" s="223"/>
      <c r="AG609" s="223"/>
      <c r="AH609" s="223"/>
      <c r="AI609" s="223"/>
      <c r="AJ609" s="223"/>
      <c r="AK609" s="223"/>
      <c r="AL609" s="223"/>
      <c r="AM609" s="223"/>
      <c r="AN609" s="223"/>
      <c r="AO609" s="223"/>
      <c r="AP609" s="223"/>
      <c r="AQ609" s="223"/>
      <c r="AR609" s="223"/>
      <c r="AS609" s="223"/>
      <c r="AT609" s="223"/>
      <c r="AU609" s="223"/>
      <c r="AV609" s="223"/>
      <c r="AW609" s="223"/>
      <c r="AX609" s="223"/>
      <c r="AY609" s="223"/>
      <c r="AZ609" s="223"/>
      <c r="BA609" s="223"/>
      <c r="BB609" s="223"/>
      <c r="BC609" s="223"/>
      <c r="BD609" s="223"/>
      <c r="BE609" s="223"/>
      <c r="BF609" s="223"/>
      <c r="BG609" s="223"/>
      <c r="BH609" s="223"/>
      <c r="BI609" s="223"/>
      <c r="BJ609" s="223"/>
      <c r="BK609" s="223"/>
      <c r="BL609" s="223"/>
      <c r="BM609" s="224">
        <v>14.779374265228409</v>
      </c>
    </row>
    <row r="610" spans="1:65">
      <c r="A610" s="30"/>
      <c r="B610" s="19">
        <v>1</v>
      </c>
      <c r="C610" s="9">
        <v>5</v>
      </c>
      <c r="D610" s="225">
        <v>8</v>
      </c>
      <c r="E610" s="228">
        <v>16.5</v>
      </c>
      <c r="F610" s="228">
        <v>13.8</v>
      </c>
      <c r="G610" s="228">
        <v>14.1</v>
      </c>
      <c r="H610" s="228">
        <v>16.899999999999999</v>
      </c>
      <c r="I610" s="228">
        <v>16.2</v>
      </c>
      <c r="J610" s="228">
        <v>13.9</v>
      </c>
      <c r="K610" s="228">
        <v>16.7</v>
      </c>
      <c r="L610" s="228">
        <v>13</v>
      </c>
      <c r="M610" s="228">
        <v>14.89</v>
      </c>
      <c r="N610" s="228">
        <v>11.7</v>
      </c>
      <c r="O610" s="228">
        <v>16.059999999999999</v>
      </c>
      <c r="P610" s="228">
        <v>13.658439042997077</v>
      </c>
      <c r="Q610" s="228">
        <v>15.290706376979324</v>
      </c>
      <c r="R610" s="228">
        <v>14.5</v>
      </c>
      <c r="S610" s="228">
        <v>15.400000000000002</v>
      </c>
      <c r="T610" s="241">
        <v>11</v>
      </c>
      <c r="U610" s="228">
        <v>14.9</v>
      </c>
      <c r="V610" s="228">
        <v>14.8</v>
      </c>
      <c r="W610" s="225">
        <v>12</v>
      </c>
      <c r="X610" s="228">
        <v>13.3</v>
      </c>
      <c r="Y610" s="228">
        <v>13.4</v>
      </c>
      <c r="Z610" s="228">
        <v>15.400000000000002</v>
      </c>
      <c r="AA610" s="228">
        <v>17.3</v>
      </c>
      <c r="AB610" s="222"/>
      <c r="AC610" s="223"/>
      <c r="AD610" s="223"/>
      <c r="AE610" s="223"/>
      <c r="AF610" s="223"/>
      <c r="AG610" s="223"/>
      <c r="AH610" s="223"/>
      <c r="AI610" s="223"/>
      <c r="AJ610" s="223"/>
      <c r="AK610" s="223"/>
      <c r="AL610" s="223"/>
      <c r="AM610" s="223"/>
      <c r="AN610" s="223"/>
      <c r="AO610" s="223"/>
      <c r="AP610" s="223"/>
      <c r="AQ610" s="223"/>
      <c r="AR610" s="223"/>
      <c r="AS610" s="223"/>
      <c r="AT610" s="223"/>
      <c r="AU610" s="223"/>
      <c r="AV610" s="223"/>
      <c r="AW610" s="223"/>
      <c r="AX610" s="223"/>
      <c r="AY610" s="223"/>
      <c r="AZ610" s="223"/>
      <c r="BA610" s="223"/>
      <c r="BB610" s="223"/>
      <c r="BC610" s="223"/>
      <c r="BD610" s="223"/>
      <c r="BE610" s="223"/>
      <c r="BF610" s="223"/>
      <c r="BG610" s="223"/>
      <c r="BH610" s="223"/>
      <c r="BI610" s="223"/>
      <c r="BJ610" s="223"/>
      <c r="BK610" s="223"/>
      <c r="BL610" s="223"/>
      <c r="BM610" s="224">
        <v>40</v>
      </c>
    </row>
    <row r="611" spans="1:65">
      <c r="A611" s="30"/>
      <c r="B611" s="19">
        <v>1</v>
      </c>
      <c r="C611" s="9">
        <v>6</v>
      </c>
      <c r="D611" s="225">
        <v>9</v>
      </c>
      <c r="E611" s="228">
        <v>16.2</v>
      </c>
      <c r="F611" s="228">
        <v>14.2</v>
      </c>
      <c r="G611" s="228">
        <v>14.3</v>
      </c>
      <c r="H611" s="228">
        <v>17.399999999999999</v>
      </c>
      <c r="I611" s="228">
        <v>15.1</v>
      </c>
      <c r="J611" s="228">
        <v>14.9</v>
      </c>
      <c r="K611" s="228">
        <v>15.2</v>
      </c>
      <c r="L611" s="228">
        <v>12.9</v>
      </c>
      <c r="M611" s="228">
        <v>14.47</v>
      </c>
      <c r="N611" s="228">
        <v>11.8</v>
      </c>
      <c r="O611" s="228">
        <v>15.8</v>
      </c>
      <c r="P611" s="228">
        <v>13.634561802905981</v>
      </c>
      <c r="Q611" s="228">
        <v>15.299212951802101</v>
      </c>
      <c r="R611" s="228">
        <v>14.7</v>
      </c>
      <c r="S611" s="228">
        <v>15.6</v>
      </c>
      <c r="T611" s="228">
        <v>11.53</v>
      </c>
      <c r="U611" s="228">
        <v>14.9</v>
      </c>
      <c r="V611" s="228">
        <v>15.400000000000002</v>
      </c>
      <c r="W611" s="225">
        <v>12</v>
      </c>
      <c r="X611" s="228">
        <v>14.4</v>
      </c>
      <c r="Y611" s="228">
        <v>13.6</v>
      </c>
      <c r="Z611" s="228">
        <v>15.299999999999999</v>
      </c>
      <c r="AA611" s="228">
        <v>16.399999999999999</v>
      </c>
      <c r="AB611" s="222"/>
      <c r="AC611" s="223"/>
      <c r="AD611" s="223"/>
      <c r="AE611" s="223"/>
      <c r="AF611" s="223"/>
      <c r="AG611" s="223"/>
      <c r="AH611" s="223"/>
      <c r="AI611" s="223"/>
      <c r="AJ611" s="223"/>
      <c r="AK611" s="223"/>
      <c r="AL611" s="223"/>
      <c r="AM611" s="223"/>
      <c r="AN611" s="223"/>
      <c r="AO611" s="223"/>
      <c r="AP611" s="223"/>
      <c r="AQ611" s="223"/>
      <c r="AR611" s="223"/>
      <c r="AS611" s="223"/>
      <c r="AT611" s="223"/>
      <c r="AU611" s="223"/>
      <c r="AV611" s="223"/>
      <c r="AW611" s="223"/>
      <c r="AX611" s="223"/>
      <c r="AY611" s="223"/>
      <c r="AZ611" s="223"/>
      <c r="BA611" s="223"/>
      <c r="BB611" s="223"/>
      <c r="BC611" s="223"/>
      <c r="BD611" s="223"/>
      <c r="BE611" s="223"/>
      <c r="BF611" s="223"/>
      <c r="BG611" s="223"/>
      <c r="BH611" s="223"/>
      <c r="BI611" s="223"/>
      <c r="BJ611" s="223"/>
      <c r="BK611" s="223"/>
      <c r="BL611" s="223"/>
      <c r="BM611" s="226"/>
    </row>
    <row r="612" spans="1:65">
      <c r="A612" s="30"/>
      <c r="B612" s="20" t="s">
        <v>237</v>
      </c>
      <c r="C612" s="12"/>
      <c r="D612" s="227">
        <v>8.8333333333333339</v>
      </c>
      <c r="E612" s="227">
        <v>16.366666666666667</v>
      </c>
      <c r="F612" s="227">
        <v>14.4</v>
      </c>
      <c r="G612" s="227">
        <v>14.499999999999998</v>
      </c>
      <c r="H612" s="227">
        <v>16.900000000000002</v>
      </c>
      <c r="I612" s="227">
        <v>15.799999999999999</v>
      </c>
      <c r="J612" s="227">
        <v>14.15</v>
      </c>
      <c r="K612" s="227">
        <v>15.75</v>
      </c>
      <c r="L612" s="227">
        <v>13.15</v>
      </c>
      <c r="M612" s="227">
        <v>14.920000000000002</v>
      </c>
      <c r="N612" s="227">
        <v>12.183333333333332</v>
      </c>
      <c r="O612" s="227">
        <v>15.901666666666666</v>
      </c>
      <c r="P612" s="227">
        <v>13.846454420464225</v>
      </c>
      <c r="Q612" s="227">
        <v>15.270779414560799</v>
      </c>
      <c r="R612" s="227">
        <v>14.700000000000001</v>
      </c>
      <c r="S612" s="227">
        <v>15.299999999999999</v>
      </c>
      <c r="T612" s="227">
        <v>11.653333333333334</v>
      </c>
      <c r="U612" s="227">
        <v>14.833333333333336</v>
      </c>
      <c r="V612" s="227">
        <v>15.350000000000001</v>
      </c>
      <c r="W612" s="227">
        <v>12</v>
      </c>
      <c r="X612" s="227">
        <v>14.049999999999999</v>
      </c>
      <c r="Y612" s="227">
        <v>13.483333333333334</v>
      </c>
      <c r="Z612" s="227">
        <v>15.266666666666667</v>
      </c>
      <c r="AA612" s="227">
        <v>16.783333333333331</v>
      </c>
      <c r="AB612" s="222"/>
      <c r="AC612" s="223"/>
      <c r="AD612" s="223"/>
      <c r="AE612" s="223"/>
      <c r="AF612" s="223"/>
      <c r="AG612" s="223"/>
      <c r="AH612" s="223"/>
      <c r="AI612" s="223"/>
      <c r="AJ612" s="223"/>
      <c r="AK612" s="223"/>
      <c r="AL612" s="223"/>
      <c r="AM612" s="223"/>
      <c r="AN612" s="223"/>
      <c r="AO612" s="223"/>
      <c r="AP612" s="223"/>
      <c r="AQ612" s="223"/>
      <c r="AR612" s="223"/>
      <c r="AS612" s="223"/>
      <c r="AT612" s="223"/>
      <c r="AU612" s="223"/>
      <c r="AV612" s="223"/>
      <c r="AW612" s="223"/>
      <c r="AX612" s="223"/>
      <c r="AY612" s="223"/>
      <c r="AZ612" s="223"/>
      <c r="BA612" s="223"/>
      <c r="BB612" s="223"/>
      <c r="BC612" s="223"/>
      <c r="BD612" s="223"/>
      <c r="BE612" s="223"/>
      <c r="BF612" s="223"/>
      <c r="BG612" s="223"/>
      <c r="BH612" s="223"/>
      <c r="BI612" s="223"/>
      <c r="BJ612" s="223"/>
      <c r="BK612" s="223"/>
      <c r="BL612" s="223"/>
      <c r="BM612" s="226"/>
    </row>
    <row r="613" spans="1:65">
      <c r="A613" s="30"/>
      <c r="B613" s="3" t="s">
        <v>238</v>
      </c>
      <c r="C613" s="29"/>
      <c r="D613" s="228">
        <v>9</v>
      </c>
      <c r="E613" s="228">
        <v>16.399999999999999</v>
      </c>
      <c r="F613" s="228">
        <v>14.35</v>
      </c>
      <c r="G613" s="228">
        <v>14.4</v>
      </c>
      <c r="H613" s="228">
        <v>17.100000000000001</v>
      </c>
      <c r="I613" s="228">
        <v>15.950000000000001</v>
      </c>
      <c r="J613" s="228">
        <v>14.05</v>
      </c>
      <c r="K613" s="228">
        <v>15.8</v>
      </c>
      <c r="L613" s="228">
        <v>13.15</v>
      </c>
      <c r="M613" s="228">
        <v>14.870000000000001</v>
      </c>
      <c r="N613" s="228">
        <v>12.100000000000001</v>
      </c>
      <c r="O613" s="228">
        <v>15.915000000000001</v>
      </c>
      <c r="P613" s="228">
        <v>13.749439566413926</v>
      </c>
      <c r="Q613" s="228">
        <v>15.273698766714663</v>
      </c>
      <c r="R613" s="228">
        <v>14.649999999999999</v>
      </c>
      <c r="S613" s="228">
        <v>15.400000000000002</v>
      </c>
      <c r="T613" s="228">
        <v>11.79</v>
      </c>
      <c r="U613" s="228">
        <v>14.9</v>
      </c>
      <c r="V613" s="228">
        <v>15.450000000000001</v>
      </c>
      <c r="W613" s="228">
        <v>12</v>
      </c>
      <c r="X613" s="228">
        <v>14.05</v>
      </c>
      <c r="Y613" s="228">
        <v>13.6</v>
      </c>
      <c r="Z613" s="228">
        <v>15.25</v>
      </c>
      <c r="AA613" s="228">
        <v>16.700000000000003</v>
      </c>
      <c r="AB613" s="222"/>
      <c r="AC613" s="223"/>
      <c r="AD613" s="223"/>
      <c r="AE613" s="223"/>
      <c r="AF613" s="223"/>
      <c r="AG613" s="223"/>
      <c r="AH613" s="223"/>
      <c r="AI613" s="223"/>
      <c r="AJ613" s="223"/>
      <c r="AK613" s="223"/>
      <c r="AL613" s="223"/>
      <c r="AM613" s="223"/>
      <c r="AN613" s="223"/>
      <c r="AO613" s="223"/>
      <c r="AP613" s="223"/>
      <c r="AQ613" s="223"/>
      <c r="AR613" s="223"/>
      <c r="AS613" s="223"/>
      <c r="AT613" s="223"/>
      <c r="AU613" s="223"/>
      <c r="AV613" s="223"/>
      <c r="AW613" s="223"/>
      <c r="AX613" s="223"/>
      <c r="AY613" s="223"/>
      <c r="AZ613" s="223"/>
      <c r="BA613" s="223"/>
      <c r="BB613" s="223"/>
      <c r="BC613" s="223"/>
      <c r="BD613" s="223"/>
      <c r="BE613" s="223"/>
      <c r="BF613" s="223"/>
      <c r="BG613" s="223"/>
      <c r="BH613" s="223"/>
      <c r="BI613" s="223"/>
      <c r="BJ613" s="223"/>
      <c r="BK613" s="223"/>
      <c r="BL613" s="223"/>
      <c r="BM613" s="226"/>
    </row>
    <row r="614" spans="1:65">
      <c r="A614" s="30"/>
      <c r="B614" s="3" t="s">
        <v>239</v>
      </c>
      <c r="C614" s="29"/>
      <c r="D614" s="23">
        <v>0.40824829046386302</v>
      </c>
      <c r="E614" s="23">
        <v>0.19663841605003504</v>
      </c>
      <c r="F614" s="23">
        <v>0.4242640687119284</v>
      </c>
      <c r="G614" s="23">
        <v>0.37947331922020516</v>
      </c>
      <c r="H614" s="23">
        <v>0.82219219164377921</v>
      </c>
      <c r="I614" s="23">
        <v>0.42895221179054471</v>
      </c>
      <c r="J614" s="23">
        <v>0.40373258476372686</v>
      </c>
      <c r="K614" s="23">
        <v>0.69209825891993071</v>
      </c>
      <c r="L614" s="23">
        <v>0.24289915602982246</v>
      </c>
      <c r="M614" s="23">
        <v>0.50430149712250449</v>
      </c>
      <c r="N614" s="23">
        <v>0.48751068364361694</v>
      </c>
      <c r="O614" s="23">
        <v>0.21169947252335464</v>
      </c>
      <c r="P614" s="23">
        <v>0.24239320009387769</v>
      </c>
      <c r="Q614" s="23">
        <v>2.9193103214715525E-2</v>
      </c>
      <c r="R614" s="23">
        <v>0.22803508501982755</v>
      </c>
      <c r="S614" s="23">
        <v>0.28284271247461912</v>
      </c>
      <c r="T614" s="23">
        <v>0.35211740466308467</v>
      </c>
      <c r="U614" s="23">
        <v>0.17511900715418266</v>
      </c>
      <c r="V614" s="23">
        <v>0.45934736311423374</v>
      </c>
      <c r="W614" s="23">
        <v>0.63245553203367588</v>
      </c>
      <c r="X614" s="23">
        <v>0.53197744313081552</v>
      </c>
      <c r="Y614" s="23">
        <v>0.76004385838362454</v>
      </c>
      <c r="Z614" s="23">
        <v>0.16329931618554572</v>
      </c>
      <c r="AA614" s="23">
        <v>0.32506409624359756</v>
      </c>
      <c r="AB614" s="159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6"/>
    </row>
    <row r="615" spans="1:65">
      <c r="A615" s="30"/>
      <c r="B615" s="3" t="s">
        <v>87</v>
      </c>
      <c r="C615" s="29"/>
      <c r="D615" s="13">
        <v>4.6216787599682604E-2</v>
      </c>
      <c r="E615" s="13">
        <v>1.2014567172099901E-2</v>
      </c>
      <c r="F615" s="13">
        <v>2.9462782549439473E-2</v>
      </c>
      <c r="G615" s="13">
        <v>2.6170573739324497E-2</v>
      </c>
      <c r="H615" s="13">
        <v>4.865042554105202E-2</v>
      </c>
      <c r="I615" s="13">
        <v>2.7148874163958527E-2</v>
      </c>
      <c r="J615" s="13">
        <v>2.8532338145846419E-2</v>
      </c>
      <c r="K615" s="13">
        <v>4.3942746598090839E-2</v>
      </c>
      <c r="L615" s="13">
        <v>1.8471418709492201E-2</v>
      </c>
      <c r="M615" s="13">
        <v>3.3800368439846143E-2</v>
      </c>
      <c r="N615" s="13">
        <v>4.0014556797013705E-2</v>
      </c>
      <c r="O615" s="13">
        <v>1.3313036737659868E-2</v>
      </c>
      <c r="P615" s="13">
        <v>1.7505795543993931E-2</v>
      </c>
      <c r="Q615" s="13">
        <v>1.9116970013252688E-3</v>
      </c>
      <c r="R615" s="13">
        <v>1.5512590817675342E-2</v>
      </c>
      <c r="S615" s="13">
        <v>1.8486451795726742E-2</v>
      </c>
      <c r="T615" s="13">
        <v>3.0216024427610236E-2</v>
      </c>
      <c r="U615" s="13">
        <v>1.1805775763203323E-2</v>
      </c>
      <c r="V615" s="13">
        <v>2.9924909649135745E-2</v>
      </c>
      <c r="W615" s="13">
        <v>5.2704627669472988E-2</v>
      </c>
      <c r="X615" s="13">
        <v>3.7863163212157692E-2</v>
      </c>
      <c r="Y615" s="13">
        <v>5.636913659211059E-2</v>
      </c>
      <c r="Z615" s="13">
        <v>1.0696461758878541E-2</v>
      </c>
      <c r="AA615" s="13">
        <v>1.9368267899320613E-2</v>
      </c>
      <c r="AB615" s="159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6"/>
    </row>
    <row r="616" spans="1:65">
      <c r="A616" s="30"/>
      <c r="B616" s="3" t="s">
        <v>240</v>
      </c>
      <c r="C616" s="29"/>
      <c r="D616" s="13">
        <v>-0.40232020822995118</v>
      </c>
      <c r="E616" s="13">
        <v>0.10739916135507155</v>
      </c>
      <c r="F616" s="13">
        <v>-2.5669169642788314E-2</v>
      </c>
      <c r="G616" s="13">
        <v>-1.8902983320863376E-2</v>
      </c>
      <c r="H616" s="13">
        <v>0.1434854884053387</v>
      </c>
      <c r="I616" s="13">
        <v>6.9057438864162712E-2</v>
      </c>
      <c r="J616" s="13">
        <v>-4.2584635447601049E-2</v>
      </c>
      <c r="K616" s="13">
        <v>6.5674345703200299E-2</v>
      </c>
      <c r="L616" s="13">
        <v>-0.11024649866685188</v>
      </c>
      <c r="M616" s="13">
        <v>9.514999231222232E-3</v>
      </c>
      <c r="N616" s="13">
        <v>-0.17565296644546113</v>
      </c>
      <c r="O616" s="13">
        <v>7.5936394958119768E-2</v>
      </c>
      <c r="P616" s="13">
        <v>-6.3123094930958912E-2</v>
      </c>
      <c r="Q616" s="13">
        <v>3.3249387999363611E-2</v>
      </c>
      <c r="R616" s="13">
        <v>-5.3706106770130546E-3</v>
      </c>
      <c r="S616" s="13">
        <v>3.5226507254537243E-2</v>
      </c>
      <c r="T616" s="13">
        <v>-0.21151375395166383</v>
      </c>
      <c r="U616" s="13">
        <v>3.6509710855539002E-3</v>
      </c>
      <c r="V616" s="13">
        <v>3.8609600415499878E-2</v>
      </c>
      <c r="W616" s="13">
        <v>-0.18805764136899028</v>
      </c>
      <c r="X616" s="13">
        <v>-4.935082176952621E-2</v>
      </c>
      <c r="Y616" s="13">
        <v>-8.7692544260434935E-2</v>
      </c>
      <c r="Z616" s="13">
        <v>3.2971111813895781E-2</v>
      </c>
      <c r="AA616" s="13">
        <v>0.1355916043630927</v>
      </c>
      <c r="AB616" s="159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6"/>
    </row>
    <row r="617" spans="1:65">
      <c r="A617" s="30"/>
      <c r="B617" s="46" t="s">
        <v>241</v>
      </c>
      <c r="C617" s="47"/>
      <c r="D617" s="45" t="s">
        <v>242</v>
      </c>
      <c r="E617" s="45">
        <v>1.18</v>
      </c>
      <c r="F617" s="45">
        <v>0.38</v>
      </c>
      <c r="G617" s="45">
        <v>0.3</v>
      </c>
      <c r="H617" s="45">
        <v>1.61</v>
      </c>
      <c r="I617" s="45">
        <v>0.73</v>
      </c>
      <c r="J617" s="45">
        <v>0.57999999999999996</v>
      </c>
      <c r="K617" s="45">
        <v>0.69</v>
      </c>
      <c r="L617" s="45">
        <v>1.37</v>
      </c>
      <c r="M617" s="45">
        <v>0.03</v>
      </c>
      <c r="N617" s="45">
        <v>2.14</v>
      </c>
      <c r="O617" s="45">
        <v>0.81</v>
      </c>
      <c r="P617" s="45">
        <v>0.82</v>
      </c>
      <c r="Q617" s="45">
        <v>0.31</v>
      </c>
      <c r="R617" s="45">
        <v>0.14000000000000001</v>
      </c>
      <c r="S617" s="45">
        <v>0.34</v>
      </c>
      <c r="T617" s="45">
        <v>2.56</v>
      </c>
      <c r="U617" s="45">
        <v>0.03</v>
      </c>
      <c r="V617" s="45">
        <v>0.38</v>
      </c>
      <c r="W617" s="45" t="s">
        <v>242</v>
      </c>
      <c r="X617" s="45">
        <v>0.66</v>
      </c>
      <c r="Y617" s="45">
        <v>1.1100000000000001</v>
      </c>
      <c r="Z617" s="45">
        <v>0.31</v>
      </c>
      <c r="AA617" s="45">
        <v>1.51</v>
      </c>
      <c r="AB617" s="159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6"/>
    </row>
    <row r="618" spans="1:65">
      <c r="B618" s="31" t="s">
        <v>295</v>
      </c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BM618" s="56"/>
    </row>
    <row r="619" spans="1:65">
      <c r="BM619" s="56"/>
    </row>
    <row r="620" spans="1:65" ht="15">
      <c r="B620" s="8" t="s">
        <v>511</v>
      </c>
      <c r="BM620" s="28" t="s">
        <v>67</v>
      </c>
    </row>
    <row r="621" spans="1:65" ht="15">
      <c r="A621" s="25" t="s">
        <v>31</v>
      </c>
      <c r="B621" s="18" t="s">
        <v>114</v>
      </c>
      <c r="C621" s="15" t="s">
        <v>115</v>
      </c>
      <c r="D621" s="16" t="s">
        <v>233</v>
      </c>
      <c r="E621" s="17" t="s">
        <v>233</v>
      </c>
      <c r="F621" s="17" t="s">
        <v>233</v>
      </c>
      <c r="G621" s="17" t="s">
        <v>233</v>
      </c>
      <c r="H621" s="17" t="s">
        <v>233</v>
      </c>
      <c r="I621" s="17" t="s">
        <v>233</v>
      </c>
      <c r="J621" s="159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 t="s">
        <v>234</v>
      </c>
      <c r="C622" s="9" t="s">
        <v>234</v>
      </c>
      <c r="D622" s="156" t="s">
        <v>245</v>
      </c>
      <c r="E622" s="158" t="s">
        <v>253</v>
      </c>
      <c r="F622" s="158" t="s">
        <v>255</v>
      </c>
      <c r="G622" s="158" t="s">
        <v>256</v>
      </c>
      <c r="H622" s="158" t="s">
        <v>265</v>
      </c>
      <c r="I622" s="158" t="s">
        <v>271</v>
      </c>
      <c r="J622" s="159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 t="s">
        <v>3</v>
      </c>
    </row>
    <row r="623" spans="1:65">
      <c r="A623" s="30"/>
      <c r="B623" s="19"/>
      <c r="C623" s="9"/>
      <c r="D623" s="10" t="s">
        <v>285</v>
      </c>
      <c r="E623" s="11" t="s">
        <v>285</v>
      </c>
      <c r="F623" s="11" t="s">
        <v>285</v>
      </c>
      <c r="G623" s="11" t="s">
        <v>285</v>
      </c>
      <c r="H623" s="11" t="s">
        <v>285</v>
      </c>
      <c r="I623" s="11" t="s">
        <v>285</v>
      </c>
      <c r="J623" s="159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9"/>
      <c r="C624" s="9"/>
      <c r="D624" s="26"/>
      <c r="E624" s="26"/>
      <c r="F624" s="26"/>
      <c r="G624" s="26"/>
      <c r="H624" s="26"/>
      <c r="I624" s="26"/>
      <c r="J624" s="159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2</v>
      </c>
    </row>
    <row r="625" spans="1:65">
      <c r="A625" s="30"/>
      <c r="B625" s="18">
        <v>1</v>
      </c>
      <c r="C625" s="14">
        <v>1</v>
      </c>
      <c r="D625" s="229">
        <v>34.4</v>
      </c>
      <c r="E625" s="229">
        <v>37.21</v>
      </c>
      <c r="F625" s="229">
        <v>38.270000000000003</v>
      </c>
      <c r="G625" s="229">
        <v>34.976869803164149</v>
      </c>
      <c r="H625" s="229">
        <v>44.561025000000001</v>
      </c>
      <c r="I625" s="229">
        <v>35.9</v>
      </c>
      <c r="J625" s="222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  <c r="AA625" s="223"/>
      <c r="AB625" s="223"/>
      <c r="AC625" s="223"/>
      <c r="AD625" s="223"/>
      <c r="AE625" s="223"/>
      <c r="AF625" s="223"/>
      <c r="AG625" s="223"/>
      <c r="AH625" s="223"/>
      <c r="AI625" s="223"/>
      <c r="AJ625" s="223"/>
      <c r="AK625" s="223"/>
      <c r="AL625" s="223"/>
      <c r="AM625" s="223"/>
      <c r="AN625" s="223"/>
      <c r="AO625" s="223"/>
      <c r="AP625" s="223"/>
      <c r="AQ625" s="223"/>
      <c r="AR625" s="223"/>
      <c r="AS625" s="223"/>
      <c r="AT625" s="223"/>
      <c r="AU625" s="223"/>
      <c r="AV625" s="223"/>
      <c r="AW625" s="223"/>
      <c r="AX625" s="223"/>
      <c r="AY625" s="223"/>
      <c r="AZ625" s="223"/>
      <c r="BA625" s="223"/>
      <c r="BB625" s="223"/>
      <c r="BC625" s="223"/>
      <c r="BD625" s="223"/>
      <c r="BE625" s="223"/>
      <c r="BF625" s="223"/>
      <c r="BG625" s="223"/>
      <c r="BH625" s="223"/>
      <c r="BI625" s="223"/>
      <c r="BJ625" s="223"/>
      <c r="BK625" s="223"/>
      <c r="BL625" s="223"/>
      <c r="BM625" s="224">
        <v>1</v>
      </c>
    </row>
    <row r="626" spans="1:65">
      <c r="A626" s="30"/>
      <c r="B626" s="19">
        <v>1</v>
      </c>
      <c r="C626" s="9">
        <v>2</v>
      </c>
      <c r="D626" s="228">
        <v>33.6</v>
      </c>
      <c r="E626" s="228">
        <v>36.5</v>
      </c>
      <c r="F626" s="228">
        <v>38.57</v>
      </c>
      <c r="G626" s="228">
        <v>32.925620595710946</v>
      </c>
      <c r="H626" s="228">
        <v>44.201160000000002</v>
      </c>
      <c r="I626" s="228">
        <v>35.299999999999997</v>
      </c>
      <c r="J626" s="222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  <c r="AA626" s="223"/>
      <c r="AB626" s="223"/>
      <c r="AC626" s="223"/>
      <c r="AD626" s="223"/>
      <c r="AE626" s="223"/>
      <c r="AF626" s="223"/>
      <c r="AG626" s="223"/>
      <c r="AH626" s="223"/>
      <c r="AI626" s="223"/>
      <c r="AJ626" s="223"/>
      <c r="AK626" s="223"/>
      <c r="AL626" s="223"/>
      <c r="AM626" s="223"/>
      <c r="AN626" s="223"/>
      <c r="AO626" s="223"/>
      <c r="AP626" s="223"/>
      <c r="AQ626" s="223"/>
      <c r="AR626" s="223"/>
      <c r="AS626" s="223"/>
      <c r="AT626" s="223"/>
      <c r="AU626" s="223"/>
      <c r="AV626" s="223"/>
      <c r="AW626" s="223"/>
      <c r="AX626" s="223"/>
      <c r="AY626" s="223"/>
      <c r="AZ626" s="223"/>
      <c r="BA626" s="223"/>
      <c r="BB626" s="223"/>
      <c r="BC626" s="223"/>
      <c r="BD626" s="223"/>
      <c r="BE626" s="223"/>
      <c r="BF626" s="223"/>
      <c r="BG626" s="223"/>
      <c r="BH626" s="223"/>
      <c r="BI626" s="223"/>
      <c r="BJ626" s="223"/>
      <c r="BK626" s="223"/>
      <c r="BL626" s="223"/>
      <c r="BM626" s="224">
        <v>8</v>
      </c>
    </row>
    <row r="627" spans="1:65">
      <c r="A627" s="30"/>
      <c r="B627" s="19">
        <v>1</v>
      </c>
      <c r="C627" s="9">
        <v>3</v>
      </c>
      <c r="D627" s="228">
        <v>33.9</v>
      </c>
      <c r="E627" s="228">
        <v>37.04</v>
      </c>
      <c r="F627" s="228">
        <v>39.18</v>
      </c>
      <c r="G627" s="228">
        <v>34.293886737315603</v>
      </c>
      <c r="H627" s="228">
        <v>44.212429999999998</v>
      </c>
      <c r="I627" s="228">
        <v>35.6</v>
      </c>
      <c r="J627" s="222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  <c r="AA627" s="223"/>
      <c r="AB627" s="223"/>
      <c r="AC627" s="223"/>
      <c r="AD627" s="223"/>
      <c r="AE627" s="223"/>
      <c r="AF627" s="223"/>
      <c r="AG627" s="223"/>
      <c r="AH627" s="223"/>
      <c r="AI627" s="223"/>
      <c r="AJ627" s="223"/>
      <c r="AK627" s="223"/>
      <c r="AL627" s="223"/>
      <c r="AM627" s="223"/>
      <c r="AN627" s="223"/>
      <c r="AO627" s="223"/>
      <c r="AP627" s="223"/>
      <c r="AQ627" s="223"/>
      <c r="AR627" s="223"/>
      <c r="AS627" s="223"/>
      <c r="AT627" s="223"/>
      <c r="AU627" s="223"/>
      <c r="AV627" s="223"/>
      <c r="AW627" s="223"/>
      <c r="AX627" s="223"/>
      <c r="AY627" s="223"/>
      <c r="AZ627" s="223"/>
      <c r="BA627" s="223"/>
      <c r="BB627" s="223"/>
      <c r="BC627" s="223"/>
      <c r="BD627" s="223"/>
      <c r="BE627" s="223"/>
      <c r="BF627" s="223"/>
      <c r="BG627" s="223"/>
      <c r="BH627" s="223"/>
      <c r="BI627" s="223"/>
      <c r="BJ627" s="223"/>
      <c r="BK627" s="223"/>
      <c r="BL627" s="223"/>
      <c r="BM627" s="224">
        <v>16</v>
      </c>
    </row>
    <row r="628" spans="1:65">
      <c r="A628" s="30"/>
      <c r="B628" s="19">
        <v>1</v>
      </c>
      <c r="C628" s="9">
        <v>4</v>
      </c>
      <c r="D628" s="228">
        <v>34.200000000000003</v>
      </c>
      <c r="E628" s="228">
        <v>36.43</v>
      </c>
      <c r="F628" s="228">
        <v>39.520000000000003</v>
      </c>
      <c r="G628" s="228">
        <v>33.686491986362441</v>
      </c>
      <c r="H628" s="228">
        <v>44.867559999999997</v>
      </c>
      <c r="I628" s="228">
        <v>34.9</v>
      </c>
      <c r="J628" s="222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  <c r="AA628" s="223"/>
      <c r="AB628" s="223"/>
      <c r="AC628" s="223"/>
      <c r="AD628" s="223"/>
      <c r="AE628" s="223"/>
      <c r="AF628" s="223"/>
      <c r="AG628" s="223"/>
      <c r="AH628" s="223"/>
      <c r="AI628" s="223"/>
      <c r="AJ628" s="223"/>
      <c r="AK628" s="223"/>
      <c r="AL628" s="223"/>
      <c r="AM628" s="223"/>
      <c r="AN628" s="223"/>
      <c r="AO628" s="223"/>
      <c r="AP628" s="223"/>
      <c r="AQ628" s="223"/>
      <c r="AR628" s="223"/>
      <c r="AS628" s="223"/>
      <c r="AT628" s="223"/>
      <c r="AU628" s="223"/>
      <c r="AV628" s="223"/>
      <c r="AW628" s="223"/>
      <c r="AX628" s="223"/>
      <c r="AY628" s="223"/>
      <c r="AZ628" s="223"/>
      <c r="BA628" s="223"/>
      <c r="BB628" s="223"/>
      <c r="BC628" s="223"/>
      <c r="BD628" s="223"/>
      <c r="BE628" s="223"/>
      <c r="BF628" s="223"/>
      <c r="BG628" s="223"/>
      <c r="BH628" s="223"/>
      <c r="BI628" s="223"/>
      <c r="BJ628" s="223"/>
      <c r="BK628" s="223"/>
      <c r="BL628" s="223"/>
      <c r="BM628" s="224">
        <v>37.329353573336135</v>
      </c>
    </row>
    <row r="629" spans="1:65">
      <c r="A629" s="30"/>
      <c r="B629" s="19">
        <v>1</v>
      </c>
      <c r="C629" s="9">
        <v>5</v>
      </c>
      <c r="D629" s="228">
        <v>34.6</v>
      </c>
      <c r="E629" s="228">
        <v>36.78</v>
      </c>
      <c r="F629" s="228">
        <v>39.39</v>
      </c>
      <c r="G629" s="228">
        <v>33.058231919115798</v>
      </c>
      <c r="H629" s="228">
        <v>44.160085000000002</v>
      </c>
      <c r="I629" s="228">
        <v>36.5</v>
      </c>
      <c r="J629" s="222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  <c r="AA629" s="223"/>
      <c r="AB629" s="223"/>
      <c r="AC629" s="223"/>
      <c r="AD629" s="223"/>
      <c r="AE629" s="223"/>
      <c r="AF629" s="223"/>
      <c r="AG629" s="223"/>
      <c r="AH629" s="223"/>
      <c r="AI629" s="223"/>
      <c r="AJ629" s="223"/>
      <c r="AK629" s="223"/>
      <c r="AL629" s="223"/>
      <c r="AM629" s="223"/>
      <c r="AN629" s="223"/>
      <c r="AO629" s="223"/>
      <c r="AP629" s="223"/>
      <c r="AQ629" s="223"/>
      <c r="AR629" s="223"/>
      <c r="AS629" s="223"/>
      <c r="AT629" s="223"/>
      <c r="AU629" s="223"/>
      <c r="AV629" s="223"/>
      <c r="AW629" s="223"/>
      <c r="AX629" s="223"/>
      <c r="AY629" s="223"/>
      <c r="AZ629" s="223"/>
      <c r="BA629" s="223"/>
      <c r="BB629" s="223"/>
      <c r="BC629" s="223"/>
      <c r="BD629" s="223"/>
      <c r="BE629" s="223"/>
      <c r="BF629" s="223"/>
      <c r="BG629" s="223"/>
      <c r="BH629" s="223"/>
      <c r="BI629" s="223"/>
      <c r="BJ629" s="223"/>
      <c r="BK629" s="223"/>
      <c r="BL629" s="223"/>
      <c r="BM629" s="224">
        <v>41</v>
      </c>
    </row>
    <row r="630" spans="1:65">
      <c r="A630" s="30"/>
      <c r="B630" s="19">
        <v>1</v>
      </c>
      <c r="C630" s="9">
        <v>6</v>
      </c>
      <c r="D630" s="241">
        <v>29.4</v>
      </c>
      <c r="E630" s="228">
        <v>36.299999999999997</v>
      </c>
      <c r="F630" s="228">
        <v>39.57</v>
      </c>
      <c r="G630" s="228">
        <v>34.224602598431737</v>
      </c>
      <c r="H630" s="228">
        <v>44.688764999999997</v>
      </c>
      <c r="I630" s="228">
        <v>36.200000000000003</v>
      </c>
      <c r="J630" s="222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  <c r="AA630" s="223"/>
      <c r="AB630" s="223"/>
      <c r="AC630" s="223"/>
      <c r="AD630" s="223"/>
      <c r="AE630" s="223"/>
      <c r="AF630" s="223"/>
      <c r="AG630" s="223"/>
      <c r="AH630" s="223"/>
      <c r="AI630" s="223"/>
      <c r="AJ630" s="223"/>
      <c r="AK630" s="223"/>
      <c r="AL630" s="223"/>
      <c r="AM630" s="223"/>
      <c r="AN630" s="223"/>
      <c r="AO630" s="223"/>
      <c r="AP630" s="223"/>
      <c r="AQ630" s="223"/>
      <c r="AR630" s="223"/>
      <c r="AS630" s="223"/>
      <c r="AT630" s="223"/>
      <c r="AU630" s="223"/>
      <c r="AV630" s="223"/>
      <c r="AW630" s="223"/>
      <c r="AX630" s="223"/>
      <c r="AY630" s="223"/>
      <c r="AZ630" s="223"/>
      <c r="BA630" s="223"/>
      <c r="BB630" s="223"/>
      <c r="BC630" s="223"/>
      <c r="BD630" s="223"/>
      <c r="BE630" s="223"/>
      <c r="BF630" s="223"/>
      <c r="BG630" s="223"/>
      <c r="BH630" s="223"/>
      <c r="BI630" s="223"/>
      <c r="BJ630" s="223"/>
      <c r="BK630" s="223"/>
      <c r="BL630" s="223"/>
      <c r="BM630" s="226"/>
    </row>
    <row r="631" spans="1:65">
      <c r="A631" s="30"/>
      <c r="B631" s="20" t="s">
        <v>237</v>
      </c>
      <c r="C631" s="12"/>
      <c r="D631" s="227">
        <v>33.35</v>
      </c>
      <c r="E631" s="227">
        <v>36.71</v>
      </c>
      <c r="F631" s="227">
        <v>39.083333333333336</v>
      </c>
      <c r="G631" s="227">
        <v>33.860950606683446</v>
      </c>
      <c r="H631" s="227">
        <v>44.448504166666673</v>
      </c>
      <c r="I631" s="227">
        <v>35.733333333333327</v>
      </c>
      <c r="J631" s="222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  <c r="AA631" s="223"/>
      <c r="AB631" s="223"/>
      <c r="AC631" s="223"/>
      <c r="AD631" s="223"/>
      <c r="AE631" s="223"/>
      <c r="AF631" s="223"/>
      <c r="AG631" s="223"/>
      <c r="AH631" s="223"/>
      <c r="AI631" s="223"/>
      <c r="AJ631" s="223"/>
      <c r="AK631" s="223"/>
      <c r="AL631" s="223"/>
      <c r="AM631" s="223"/>
      <c r="AN631" s="223"/>
      <c r="AO631" s="223"/>
      <c r="AP631" s="223"/>
      <c r="AQ631" s="223"/>
      <c r="AR631" s="223"/>
      <c r="AS631" s="223"/>
      <c r="AT631" s="223"/>
      <c r="AU631" s="223"/>
      <c r="AV631" s="223"/>
      <c r="AW631" s="223"/>
      <c r="AX631" s="223"/>
      <c r="AY631" s="223"/>
      <c r="AZ631" s="223"/>
      <c r="BA631" s="223"/>
      <c r="BB631" s="223"/>
      <c r="BC631" s="223"/>
      <c r="BD631" s="223"/>
      <c r="BE631" s="223"/>
      <c r="BF631" s="223"/>
      <c r="BG631" s="223"/>
      <c r="BH631" s="223"/>
      <c r="BI631" s="223"/>
      <c r="BJ631" s="223"/>
      <c r="BK631" s="223"/>
      <c r="BL631" s="223"/>
      <c r="BM631" s="226"/>
    </row>
    <row r="632" spans="1:65">
      <c r="A632" s="30"/>
      <c r="B632" s="3" t="s">
        <v>238</v>
      </c>
      <c r="C632" s="29"/>
      <c r="D632" s="228">
        <v>34.049999999999997</v>
      </c>
      <c r="E632" s="228">
        <v>36.64</v>
      </c>
      <c r="F632" s="228">
        <v>39.284999999999997</v>
      </c>
      <c r="G632" s="228">
        <v>33.955547292397085</v>
      </c>
      <c r="H632" s="228">
        <v>44.386727499999999</v>
      </c>
      <c r="I632" s="228">
        <v>35.75</v>
      </c>
      <c r="J632" s="222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  <c r="AA632" s="223"/>
      <c r="AB632" s="223"/>
      <c r="AC632" s="223"/>
      <c r="AD632" s="223"/>
      <c r="AE632" s="223"/>
      <c r="AF632" s="223"/>
      <c r="AG632" s="223"/>
      <c r="AH632" s="223"/>
      <c r="AI632" s="223"/>
      <c r="AJ632" s="223"/>
      <c r="AK632" s="223"/>
      <c r="AL632" s="223"/>
      <c r="AM632" s="223"/>
      <c r="AN632" s="223"/>
      <c r="AO632" s="223"/>
      <c r="AP632" s="223"/>
      <c r="AQ632" s="223"/>
      <c r="AR632" s="223"/>
      <c r="AS632" s="223"/>
      <c r="AT632" s="223"/>
      <c r="AU632" s="223"/>
      <c r="AV632" s="223"/>
      <c r="AW632" s="223"/>
      <c r="AX632" s="223"/>
      <c r="AY632" s="223"/>
      <c r="AZ632" s="223"/>
      <c r="BA632" s="223"/>
      <c r="BB632" s="223"/>
      <c r="BC632" s="223"/>
      <c r="BD632" s="223"/>
      <c r="BE632" s="223"/>
      <c r="BF632" s="223"/>
      <c r="BG632" s="223"/>
      <c r="BH632" s="223"/>
      <c r="BI632" s="223"/>
      <c r="BJ632" s="223"/>
      <c r="BK632" s="223"/>
      <c r="BL632" s="223"/>
      <c r="BM632" s="226"/>
    </row>
    <row r="633" spans="1:65">
      <c r="A633" s="30"/>
      <c r="B633" s="3" t="s">
        <v>239</v>
      </c>
      <c r="C633" s="29"/>
      <c r="D633" s="23">
        <v>1.9674857051577281</v>
      </c>
      <c r="E633" s="23">
        <v>0.36177340974704125</v>
      </c>
      <c r="F633" s="23">
        <v>0.53961714823258367</v>
      </c>
      <c r="G633" s="23">
        <v>0.78925122089026067</v>
      </c>
      <c r="H633" s="23">
        <v>0.29869374351359579</v>
      </c>
      <c r="I633" s="23">
        <v>0.58878405775519094</v>
      </c>
      <c r="J633" s="15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6"/>
    </row>
    <row r="634" spans="1:65">
      <c r="A634" s="30"/>
      <c r="B634" s="3" t="s">
        <v>87</v>
      </c>
      <c r="C634" s="29"/>
      <c r="D634" s="13">
        <v>5.8995073617922882E-2</v>
      </c>
      <c r="E634" s="13">
        <v>9.8549008375658203E-3</v>
      </c>
      <c r="F634" s="13">
        <v>1.3806835349234549E-2</v>
      </c>
      <c r="G634" s="13">
        <v>2.3308596089280462E-2</v>
      </c>
      <c r="H634" s="13">
        <v>6.719995399476133E-3</v>
      </c>
      <c r="I634" s="13">
        <v>1.647716579538781E-2</v>
      </c>
      <c r="J634" s="15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6"/>
    </row>
    <row r="635" spans="1:65">
      <c r="A635" s="30"/>
      <c r="B635" s="3" t="s">
        <v>240</v>
      </c>
      <c r="C635" s="29"/>
      <c r="D635" s="13">
        <v>-0.10660119162038029</v>
      </c>
      <c r="E635" s="13">
        <v>-1.6591596533258257E-2</v>
      </c>
      <c r="F635" s="13">
        <v>4.6986609520343947E-2</v>
      </c>
      <c r="G635" s="13">
        <v>-9.2913555543863602E-2</v>
      </c>
      <c r="H635" s="13">
        <v>0.19071186377081162</v>
      </c>
      <c r="I635" s="13">
        <v>-4.2755099867114343E-2</v>
      </c>
      <c r="J635" s="15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6"/>
    </row>
    <row r="636" spans="1:65">
      <c r="A636" s="30"/>
      <c r="B636" s="46" t="s">
        <v>241</v>
      </c>
      <c r="C636" s="47"/>
      <c r="D636" s="45">
        <v>0.74</v>
      </c>
      <c r="E636" s="45">
        <v>0.13</v>
      </c>
      <c r="F636" s="45">
        <v>0.74</v>
      </c>
      <c r="G636" s="45">
        <v>0.61</v>
      </c>
      <c r="H636" s="45">
        <v>2.12</v>
      </c>
      <c r="I636" s="45">
        <v>0.13</v>
      </c>
      <c r="J636" s="159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6"/>
    </row>
    <row r="637" spans="1:65">
      <c r="B637" s="31"/>
      <c r="C637" s="20"/>
      <c r="D637" s="20"/>
      <c r="E637" s="20"/>
      <c r="F637" s="20"/>
      <c r="G637" s="20"/>
      <c r="H637" s="20"/>
      <c r="I637" s="20"/>
      <c r="BM637" s="56"/>
    </row>
    <row r="638" spans="1:65" ht="15">
      <c r="B638" s="8" t="s">
        <v>512</v>
      </c>
      <c r="BM638" s="28" t="s">
        <v>67</v>
      </c>
    </row>
    <row r="639" spans="1:65" ht="15">
      <c r="A639" s="25" t="s">
        <v>34</v>
      </c>
      <c r="B639" s="18" t="s">
        <v>114</v>
      </c>
      <c r="C639" s="15" t="s">
        <v>115</v>
      </c>
      <c r="D639" s="16" t="s">
        <v>233</v>
      </c>
      <c r="E639" s="17" t="s">
        <v>233</v>
      </c>
      <c r="F639" s="17" t="s">
        <v>233</v>
      </c>
      <c r="G639" s="17" t="s">
        <v>233</v>
      </c>
      <c r="H639" s="17" t="s">
        <v>233</v>
      </c>
      <c r="I639" s="17" t="s">
        <v>233</v>
      </c>
      <c r="J639" s="17" t="s">
        <v>233</v>
      </c>
      <c r="K639" s="17" t="s">
        <v>233</v>
      </c>
      <c r="L639" s="17" t="s">
        <v>233</v>
      </c>
      <c r="M639" s="17" t="s">
        <v>233</v>
      </c>
      <c r="N639" s="17" t="s">
        <v>233</v>
      </c>
      <c r="O639" s="17" t="s">
        <v>233</v>
      </c>
      <c r="P639" s="17" t="s">
        <v>233</v>
      </c>
      <c r="Q639" s="17" t="s">
        <v>233</v>
      </c>
      <c r="R639" s="17" t="s">
        <v>233</v>
      </c>
      <c r="S639" s="17" t="s">
        <v>233</v>
      </c>
      <c r="T639" s="17" t="s">
        <v>233</v>
      </c>
      <c r="U639" s="17" t="s">
        <v>233</v>
      </c>
      <c r="V639" s="17" t="s">
        <v>233</v>
      </c>
      <c r="W639" s="17" t="s">
        <v>233</v>
      </c>
      <c r="X639" s="17" t="s">
        <v>233</v>
      </c>
      <c r="Y639" s="17" t="s">
        <v>233</v>
      </c>
      <c r="Z639" s="17" t="s">
        <v>233</v>
      </c>
      <c r="AA639" s="17" t="s">
        <v>233</v>
      </c>
      <c r="AB639" s="17" t="s">
        <v>233</v>
      </c>
      <c r="AC639" s="17" t="s">
        <v>233</v>
      </c>
      <c r="AD639" s="17" t="s">
        <v>233</v>
      </c>
      <c r="AE639" s="17" t="s">
        <v>233</v>
      </c>
      <c r="AF639" s="159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234</v>
      </c>
      <c r="C640" s="9" t="s">
        <v>234</v>
      </c>
      <c r="D640" s="156" t="s">
        <v>244</v>
      </c>
      <c r="E640" s="158" t="s">
        <v>245</v>
      </c>
      <c r="F640" s="158" t="s">
        <v>246</v>
      </c>
      <c r="G640" s="158" t="s">
        <v>247</v>
      </c>
      <c r="H640" s="158" t="s">
        <v>248</v>
      </c>
      <c r="I640" s="158" t="s">
        <v>249</v>
      </c>
      <c r="J640" s="158" t="s">
        <v>250</v>
      </c>
      <c r="K640" s="158" t="s">
        <v>251</v>
      </c>
      <c r="L640" s="158" t="s">
        <v>252</v>
      </c>
      <c r="M640" s="158" t="s">
        <v>253</v>
      </c>
      <c r="N640" s="158" t="s">
        <v>254</v>
      </c>
      <c r="O640" s="158" t="s">
        <v>255</v>
      </c>
      <c r="P640" s="158" t="s">
        <v>256</v>
      </c>
      <c r="Q640" s="158" t="s">
        <v>257</v>
      </c>
      <c r="R640" s="158" t="s">
        <v>258</v>
      </c>
      <c r="S640" s="158" t="s">
        <v>259</v>
      </c>
      <c r="T640" s="158" t="s">
        <v>260</v>
      </c>
      <c r="U640" s="158" t="s">
        <v>261</v>
      </c>
      <c r="V640" s="158" t="s">
        <v>262</v>
      </c>
      <c r="W640" s="158" t="s">
        <v>263</v>
      </c>
      <c r="X640" s="158" t="s">
        <v>264</v>
      </c>
      <c r="Y640" s="158" t="s">
        <v>265</v>
      </c>
      <c r="Z640" s="158" t="s">
        <v>266</v>
      </c>
      <c r="AA640" s="158" t="s">
        <v>268</v>
      </c>
      <c r="AB640" s="158" t="s">
        <v>269</v>
      </c>
      <c r="AC640" s="158" t="s">
        <v>270</v>
      </c>
      <c r="AD640" s="158" t="s">
        <v>235</v>
      </c>
      <c r="AE640" s="158" t="s">
        <v>271</v>
      </c>
      <c r="AF640" s="159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3</v>
      </c>
    </row>
    <row r="641" spans="1:65">
      <c r="A641" s="30"/>
      <c r="B641" s="19"/>
      <c r="C641" s="9"/>
      <c r="D641" s="10" t="s">
        <v>118</v>
      </c>
      <c r="E641" s="11" t="s">
        <v>285</v>
      </c>
      <c r="F641" s="11" t="s">
        <v>285</v>
      </c>
      <c r="G641" s="11" t="s">
        <v>286</v>
      </c>
      <c r="H641" s="11" t="s">
        <v>286</v>
      </c>
      <c r="I641" s="11" t="s">
        <v>286</v>
      </c>
      <c r="J641" s="11" t="s">
        <v>286</v>
      </c>
      <c r="K641" s="11" t="s">
        <v>286</v>
      </c>
      <c r="L641" s="11" t="s">
        <v>286</v>
      </c>
      <c r="M641" s="11" t="s">
        <v>285</v>
      </c>
      <c r="N641" s="11" t="s">
        <v>285</v>
      </c>
      <c r="O641" s="11" t="s">
        <v>285</v>
      </c>
      <c r="P641" s="11" t="s">
        <v>285</v>
      </c>
      <c r="Q641" s="11" t="s">
        <v>286</v>
      </c>
      <c r="R641" s="11" t="s">
        <v>118</v>
      </c>
      <c r="S641" s="11" t="s">
        <v>118</v>
      </c>
      <c r="T641" s="11" t="s">
        <v>118</v>
      </c>
      <c r="U641" s="11" t="s">
        <v>286</v>
      </c>
      <c r="V641" s="11" t="s">
        <v>285</v>
      </c>
      <c r="W641" s="11" t="s">
        <v>286</v>
      </c>
      <c r="X641" s="11" t="s">
        <v>286</v>
      </c>
      <c r="Y641" s="11" t="s">
        <v>118</v>
      </c>
      <c r="Z641" s="11" t="s">
        <v>286</v>
      </c>
      <c r="AA641" s="11" t="s">
        <v>286</v>
      </c>
      <c r="AB641" s="11" t="s">
        <v>286</v>
      </c>
      <c r="AC641" s="11" t="s">
        <v>286</v>
      </c>
      <c r="AD641" s="11" t="s">
        <v>118</v>
      </c>
      <c r="AE641" s="11" t="s">
        <v>286</v>
      </c>
      <c r="AF641" s="159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2</v>
      </c>
    </row>
    <row r="642" spans="1:65">
      <c r="A642" s="30"/>
      <c r="B642" s="19"/>
      <c r="C642" s="9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159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3</v>
      </c>
    </row>
    <row r="643" spans="1:65">
      <c r="A643" s="30"/>
      <c r="B643" s="18">
        <v>1</v>
      </c>
      <c r="C643" s="14">
        <v>1</v>
      </c>
      <c r="D643" s="152">
        <v>7</v>
      </c>
      <c r="E643" s="21">
        <v>6.1</v>
      </c>
      <c r="F643" s="152">
        <v>4.5</v>
      </c>
      <c r="G643" s="21">
        <v>5.3</v>
      </c>
      <c r="H643" s="21">
        <v>6.5</v>
      </c>
      <c r="I643" s="21">
        <v>6</v>
      </c>
      <c r="J643" s="21">
        <v>5.7</v>
      </c>
      <c r="K643" s="21">
        <v>5.8</v>
      </c>
      <c r="L643" s="21">
        <v>6.4</v>
      </c>
      <c r="M643" s="21">
        <v>6</v>
      </c>
      <c r="N643" s="21">
        <v>6.6</v>
      </c>
      <c r="O643" s="21">
        <v>5.8</v>
      </c>
      <c r="P643" s="21">
        <v>5.7305885225489668</v>
      </c>
      <c r="Q643" s="21">
        <v>5.2149999999999999</v>
      </c>
      <c r="R643" s="21">
        <v>7.0492953790000001</v>
      </c>
      <c r="S643" s="152">
        <v>6.42</v>
      </c>
      <c r="T643" s="152">
        <v>5</v>
      </c>
      <c r="U643" s="21">
        <v>6.8</v>
      </c>
      <c r="V643" s="21">
        <v>6.34</v>
      </c>
      <c r="W643" s="21">
        <v>6.3</v>
      </c>
      <c r="X643" s="21">
        <v>5.8</v>
      </c>
      <c r="Y643" s="152">
        <v>8.48</v>
      </c>
      <c r="Z643" s="152">
        <v>6</v>
      </c>
      <c r="AA643" s="21">
        <v>6.9</v>
      </c>
      <c r="AB643" s="21">
        <v>6.2</v>
      </c>
      <c r="AC643" s="21">
        <v>5</v>
      </c>
      <c r="AD643" s="152">
        <v>5</v>
      </c>
      <c r="AE643" s="152">
        <v>5</v>
      </c>
      <c r="AF643" s="159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>
        <v>1</v>
      </c>
      <c r="C644" s="9">
        <v>2</v>
      </c>
      <c r="D644" s="154">
        <v>7</v>
      </c>
      <c r="E644" s="11">
        <v>6</v>
      </c>
      <c r="F644" s="154">
        <v>4.7</v>
      </c>
      <c r="G644" s="11">
        <v>5.0999999999999996</v>
      </c>
      <c r="H644" s="155">
        <v>5.8</v>
      </c>
      <c r="I644" s="11">
        <v>5.8</v>
      </c>
      <c r="J644" s="11">
        <v>5.3</v>
      </c>
      <c r="K644" s="11">
        <v>6.3</v>
      </c>
      <c r="L644" s="11">
        <v>6.6</v>
      </c>
      <c r="M644" s="11">
        <v>5.7</v>
      </c>
      <c r="N644" s="11">
        <v>6</v>
      </c>
      <c r="O644" s="11">
        <v>6.1</v>
      </c>
      <c r="P644" s="11">
        <v>5.6966232034166886</v>
      </c>
      <c r="Q644" s="11">
        <v>5.2119999999999997</v>
      </c>
      <c r="R644" s="11">
        <v>6.3764530950000005</v>
      </c>
      <c r="S644" s="154">
        <v>8.58</v>
      </c>
      <c r="T644" s="154">
        <v>5</v>
      </c>
      <c r="U644" s="11">
        <v>5.4</v>
      </c>
      <c r="V644" s="155">
        <v>5.82</v>
      </c>
      <c r="W644" s="11">
        <v>5.9</v>
      </c>
      <c r="X644" s="11">
        <v>5.8</v>
      </c>
      <c r="Y644" s="154">
        <v>8.84</v>
      </c>
      <c r="Z644" s="154">
        <v>6</v>
      </c>
      <c r="AA644" s="11">
        <v>6.8</v>
      </c>
      <c r="AB644" s="11">
        <v>6.5</v>
      </c>
      <c r="AC644" s="11">
        <v>5.3</v>
      </c>
      <c r="AD644" s="154">
        <v>5</v>
      </c>
      <c r="AE644" s="154">
        <v>7</v>
      </c>
      <c r="AF644" s="159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14</v>
      </c>
    </row>
    <row r="645" spans="1:65">
      <c r="A645" s="30"/>
      <c r="B645" s="19">
        <v>1</v>
      </c>
      <c r="C645" s="9">
        <v>3</v>
      </c>
      <c r="D645" s="154">
        <v>6</v>
      </c>
      <c r="E645" s="11">
        <v>6</v>
      </c>
      <c r="F645" s="154">
        <v>4.7</v>
      </c>
      <c r="G645" s="155">
        <v>7.1</v>
      </c>
      <c r="H645" s="11">
        <v>6.6</v>
      </c>
      <c r="I645" s="11">
        <v>5.6</v>
      </c>
      <c r="J645" s="11">
        <v>5.5</v>
      </c>
      <c r="K645" s="11">
        <v>6.5</v>
      </c>
      <c r="L645" s="11">
        <v>6.8</v>
      </c>
      <c r="M645" s="11">
        <v>6</v>
      </c>
      <c r="N645" s="11">
        <v>5.8</v>
      </c>
      <c r="O645" s="11">
        <v>6.2</v>
      </c>
      <c r="P645" s="11">
        <v>5.6411434953015833</v>
      </c>
      <c r="Q645" s="11">
        <v>4.9260000000000002</v>
      </c>
      <c r="R645" s="11">
        <v>6.4602330750000005</v>
      </c>
      <c r="S645" s="154">
        <v>7.1</v>
      </c>
      <c r="T645" s="154">
        <v>5</v>
      </c>
      <c r="U645" s="11">
        <v>5.8</v>
      </c>
      <c r="V645" s="11">
        <v>6.25</v>
      </c>
      <c r="W645" s="11">
        <v>5.9</v>
      </c>
      <c r="X645" s="11">
        <v>5.8</v>
      </c>
      <c r="Y645" s="154">
        <v>8.67</v>
      </c>
      <c r="Z645" s="154">
        <v>6</v>
      </c>
      <c r="AA645" s="11">
        <v>7</v>
      </c>
      <c r="AB645" s="11">
        <v>6.3</v>
      </c>
      <c r="AC645" s="11">
        <v>5.4</v>
      </c>
      <c r="AD645" s="154">
        <v>5</v>
      </c>
      <c r="AE645" s="154">
        <v>5</v>
      </c>
      <c r="AF645" s="159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16</v>
      </c>
    </row>
    <row r="646" spans="1:65">
      <c r="A646" s="30"/>
      <c r="B646" s="19">
        <v>1</v>
      </c>
      <c r="C646" s="9">
        <v>4</v>
      </c>
      <c r="D646" s="154">
        <v>6</v>
      </c>
      <c r="E646" s="11">
        <v>5.8</v>
      </c>
      <c r="F646" s="154">
        <v>4.7</v>
      </c>
      <c r="G646" s="11">
        <v>5.7</v>
      </c>
      <c r="H646" s="11">
        <v>6.6</v>
      </c>
      <c r="I646" s="11">
        <v>6</v>
      </c>
      <c r="J646" s="11">
        <v>5.6</v>
      </c>
      <c r="K646" s="11">
        <v>5.9</v>
      </c>
      <c r="L646" s="11">
        <v>6.3</v>
      </c>
      <c r="M646" s="11">
        <v>5.9</v>
      </c>
      <c r="N646" s="11">
        <v>6</v>
      </c>
      <c r="O646" s="11">
        <v>6.4</v>
      </c>
      <c r="P646" s="11">
        <v>5.291966779232891</v>
      </c>
      <c r="Q646" s="11">
        <v>5.0199999999999996</v>
      </c>
      <c r="R646" s="11">
        <v>6.1154465512024947</v>
      </c>
      <c r="S646" s="154">
        <v>7.9899999999999993</v>
      </c>
      <c r="T646" s="154">
        <v>5</v>
      </c>
      <c r="U646" s="11">
        <v>6.5</v>
      </c>
      <c r="V646" s="11">
        <v>6.18</v>
      </c>
      <c r="W646" s="11">
        <v>5.7</v>
      </c>
      <c r="X646" s="11">
        <v>6.1</v>
      </c>
      <c r="Y646" s="154">
        <v>8</v>
      </c>
      <c r="Z646" s="154">
        <v>6</v>
      </c>
      <c r="AA646" s="11">
        <v>7.3</v>
      </c>
      <c r="AB646" s="11">
        <v>6.1</v>
      </c>
      <c r="AC646" s="11">
        <v>5.3</v>
      </c>
      <c r="AD646" s="154">
        <v>6</v>
      </c>
      <c r="AE646" s="154">
        <v>6</v>
      </c>
      <c r="AF646" s="159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5.9846446493277936</v>
      </c>
    </row>
    <row r="647" spans="1:65">
      <c r="A647" s="30"/>
      <c r="B647" s="19">
        <v>1</v>
      </c>
      <c r="C647" s="9">
        <v>5</v>
      </c>
      <c r="D647" s="154">
        <v>7</v>
      </c>
      <c r="E647" s="11">
        <v>5.9</v>
      </c>
      <c r="F647" s="154">
        <v>4.5999999999999996</v>
      </c>
      <c r="G647" s="11">
        <v>5.3</v>
      </c>
      <c r="H647" s="11">
        <v>6.2</v>
      </c>
      <c r="I647" s="11">
        <v>5.9</v>
      </c>
      <c r="J647" s="11">
        <v>5.5</v>
      </c>
      <c r="K647" s="11">
        <v>6.7</v>
      </c>
      <c r="L647" s="11">
        <v>6.3</v>
      </c>
      <c r="M647" s="11">
        <v>5.6</v>
      </c>
      <c r="N647" s="11">
        <v>6.6</v>
      </c>
      <c r="O647" s="11">
        <v>6.1</v>
      </c>
      <c r="P647" s="11">
        <v>5.339551676912075</v>
      </c>
      <c r="Q647" s="11">
        <v>4.7859999999999996</v>
      </c>
      <c r="R647" s="11">
        <v>6.7344541680000001</v>
      </c>
      <c r="S647" s="154">
        <v>9.1300000000000008</v>
      </c>
      <c r="T647" s="154">
        <v>5</v>
      </c>
      <c r="U647" s="11">
        <v>6.6</v>
      </c>
      <c r="V647" s="11">
        <v>6.14</v>
      </c>
      <c r="W647" s="11">
        <v>5.9</v>
      </c>
      <c r="X647" s="11">
        <v>6.1</v>
      </c>
      <c r="Y647" s="154">
        <v>7.8199999999999994</v>
      </c>
      <c r="Z647" s="154">
        <v>6</v>
      </c>
      <c r="AA647" s="11">
        <v>7.2</v>
      </c>
      <c r="AB647" s="11">
        <v>5.8</v>
      </c>
      <c r="AC647" s="11">
        <v>5.0999999999999996</v>
      </c>
      <c r="AD647" s="154">
        <v>5</v>
      </c>
      <c r="AE647" s="154">
        <v>6</v>
      </c>
      <c r="AF647" s="159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42</v>
      </c>
    </row>
    <row r="648" spans="1:65">
      <c r="A648" s="30"/>
      <c r="B648" s="19">
        <v>1</v>
      </c>
      <c r="C648" s="9">
        <v>6</v>
      </c>
      <c r="D648" s="154">
        <v>7</v>
      </c>
      <c r="E648" s="11">
        <v>5.7</v>
      </c>
      <c r="F648" s="154">
        <v>4.7</v>
      </c>
      <c r="G648" s="11">
        <v>5.5</v>
      </c>
      <c r="H648" s="11">
        <v>6.5</v>
      </c>
      <c r="I648" s="11">
        <v>5.6</v>
      </c>
      <c r="J648" s="11">
        <v>5.7</v>
      </c>
      <c r="K648" s="11">
        <v>6</v>
      </c>
      <c r="L648" s="11">
        <v>6.2</v>
      </c>
      <c r="M648" s="11">
        <v>5.7</v>
      </c>
      <c r="N648" s="11">
        <v>5.8</v>
      </c>
      <c r="O648" s="11">
        <v>6.2</v>
      </c>
      <c r="P648" s="11">
        <v>5.7975445154594132</v>
      </c>
      <c r="Q648" s="11">
        <v>4.99</v>
      </c>
      <c r="R648" s="11">
        <v>6.7510574582610596</v>
      </c>
      <c r="S648" s="154">
        <v>6.82</v>
      </c>
      <c r="T648" s="154">
        <v>5</v>
      </c>
      <c r="U648" s="11">
        <v>5.5</v>
      </c>
      <c r="V648" s="11">
        <v>6.31</v>
      </c>
      <c r="W648" s="11">
        <v>5.7</v>
      </c>
      <c r="X648" s="11">
        <v>5.7</v>
      </c>
      <c r="Y648" s="154">
        <v>8.0399999999999991</v>
      </c>
      <c r="Z648" s="154">
        <v>6</v>
      </c>
      <c r="AA648" s="11">
        <v>7.1</v>
      </c>
      <c r="AB648" s="11">
        <v>6.7</v>
      </c>
      <c r="AC648" s="11">
        <v>5.0999999999999996</v>
      </c>
      <c r="AD648" s="154">
        <v>5</v>
      </c>
      <c r="AE648" s="154">
        <v>6</v>
      </c>
      <c r="AF648" s="159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6"/>
    </row>
    <row r="649" spans="1:65">
      <c r="A649" s="30"/>
      <c r="B649" s="20" t="s">
        <v>237</v>
      </c>
      <c r="C649" s="12"/>
      <c r="D649" s="22">
        <v>6.666666666666667</v>
      </c>
      <c r="E649" s="22">
        <v>5.9166666666666679</v>
      </c>
      <c r="F649" s="22">
        <v>4.6499999999999995</v>
      </c>
      <c r="G649" s="22">
        <v>5.666666666666667</v>
      </c>
      <c r="H649" s="22">
        <v>6.3666666666666671</v>
      </c>
      <c r="I649" s="22">
        <v>5.8166666666666664</v>
      </c>
      <c r="J649" s="22">
        <v>5.5500000000000007</v>
      </c>
      <c r="K649" s="22">
        <v>6.2</v>
      </c>
      <c r="L649" s="22">
        <v>6.4333333333333336</v>
      </c>
      <c r="M649" s="22">
        <v>5.8166666666666673</v>
      </c>
      <c r="N649" s="22">
        <v>6.1333333333333329</v>
      </c>
      <c r="O649" s="22">
        <v>6.1333333333333337</v>
      </c>
      <c r="P649" s="22">
        <v>5.5829030321452704</v>
      </c>
      <c r="Q649" s="22">
        <v>5.0248333333333335</v>
      </c>
      <c r="R649" s="22">
        <v>6.581156621077259</v>
      </c>
      <c r="S649" s="22">
        <v>7.6733333333333329</v>
      </c>
      <c r="T649" s="22">
        <v>5</v>
      </c>
      <c r="U649" s="22">
        <v>6.1000000000000005</v>
      </c>
      <c r="V649" s="22">
        <v>6.1733333333333329</v>
      </c>
      <c r="W649" s="22">
        <v>5.9000000000000012</v>
      </c>
      <c r="X649" s="22">
        <v>5.8833333333333337</v>
      </c>
      <c r="Y649" s="22">
        <v>8.3083333333333336</v>
      </c>
      <c r="Z649" s="22">
        <v>6</v>
      </c>
      <c r="AA649" s="22">
        <v>7.0500000000000007</v>
      </c>
      <c r="AB649" s="22">
        <v>6.2666666666666666</v>
      </c>
      <c r="AC649" s="22">
        <v>5.2</v>
      </c>
      <c r="AD649" s="22">
        <v>5.166666666666667</v>
      </c>
      <c r="AE649" s="22">
        <v>5.833333333333333</v>
      </c>
      <c r="AF649" s="159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6"/>
    </row>
    <row r="650" spans="1:65">
      <c r="A650" s="30"/>
      <c r="B650" s="3" t="s">
        <v>238</v>
      </c>
      <c r="C650" s="29"/>
      <c r="D650" s="11">
        <v>7</v>
      </c>
      <c r="E650" s="11">
        <v>5.95</v>
      </c>
      <c r="F650" s="11">
        <v>4.7</v>
      </c>
      <c r="G650" s="11">
        <v>5.4</v>
      </c>
      <c r="H650" s="11">
        <v>6.5</v>
      </c>
      <c r="I650" s="11">
        <v>5.85</v>
      </c>
      <c r="J650" s="11">
        <v>5.55</v>
      </c>
      <c r="K650" s="11">
        <v>6.15</v>
      </c>
      <c r="L650" s="11">
        <v>6.35</v>
      </c>
      <c r="M650" s="11">
        <v>5.8000000000000007</v>
      </c>
      <c r="N650" s="11">
        <v>6</v>
      </c>
      <c r="O650" s="11">
        <v>6.15</v>
      </c>
      <c r="P650" s="11">
        <v>5.6688833493591364</v>
      </c>
      <c r="Q650" s="11">
        <v>5.0049999999999999</v>
      </c>
      <c r="R650" s="11">
        <v>6.5973436215000003</v>
      </c>
      <c r="S650" s="11">
        <v>7.5449999999999999</v>
      </c>
      <c r="T650" s="11">
        <v>5</v>
      </c>
      <c r="U650" s="11">
        <v>6.15</v>
      </c>
      <c r="V650" s="11">
        <v>6.2149999999999999</v>
      </c>
      <c r="W650" s="11">
        <v>5.9</v>
      </c>
      <c r="X650" s="11">
        <v>5.8</v>
      </c>
      <c r="Y650" s="11">
        <v>8.26</v>
      </c>
      <c r="Z650" s="11">
        <v>6</v>
      </c>
      <c r="AA650" s="11">
        <v>7.05</v>
      </c>
      <c r="AB650" s="11">
        <v>6.25</v>
      </c>
      <c r="AC650" s="11">
        <v>5.1999999999999993</v>
      </c>
      <c r="AD650" s="11">
        <v>5</v>
      </c>
      <c r="AE650" s="11">
        <v>6</v>
      </c>
      <c r="AF650" s="159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6"/>
    </row>
    <row r="651" spans="1:65">
      <c r="A651" s="30"/>
      <c r="B651" s="3" t="s">
        <v>239</v>
      </c>
      <c r="C651" s="29"/>
      <c r="D651" s="23">
        <v>0.51639777949432231</v>
      </c>
      <c r="E651" s="23">
        <v>0.14719601443879732</v>
      </c>
      <c r="F651" s="23">
        <v>8.3666002653407678E-2</v>
      </c>
      <c r="G651" s="23">
        <v>0.73120904443713586</v>
      </c>
      <c r="H651" s="23">
        <v>0.31411250638372656</v>
      </c>
      <c r="I651" s="23">
        <v>0.18348478592697198</v>
      </c>
      <c r="J651" s="23">
        <v>0.15165750888103111</v>
      </c>
      <c r="K651" s="23">
        <v>0.35777087639996641</v>
      </c>
      <c r="L651" s="23">
        <v>0.22509257354845499</v>
      </c>
      <c r="M651" s="23">
        <v>0.1722401424368509</v>
      </c>
      <c r="N651" s="23">
        <v>0.37237973450050499</v>
      </c>
      <c r="O651" s="23">
        <v>0.19663841605003524</v>
      </c>
      <c r="P651" s="23">
        <v>0.21357433586003122</v>
      </c>
      <c r="Q651" s="23">
        <v>0.1668776997284738</v>
      </c>
      <c r="R651" s="23">
        <v>0.33013095456344371</v>
      </c>
      <c r="S651" s="23">
        <v>1.0650758971391059</v>
      </c>
      <c r="T651" s="23">
        <v>0</v>
      </c>
      <c r="U651" s="23">
        <v>0.60663003552412398</v>
      </c>
      <c r="V651" s="23">
        <v>0.18885620632287042</v>
      </c>
      <c r="W651" s="23">
        <v>0.21908902300206631</v>
      </c>
      <c r="X651" s="23">
        <v>0.17224014243685068</v>
      </c>
      <c r="Y651" s="23">
        <v>0.41194255262920687</v>
      </c>
      <c r="Z651" s="23">
        <v>0</v>
      </c>
      <c r="AA651" s="23">
        <v>0.18708286933869703</v>
      </c>
      <c r="AB651" s="23">
        <v>0.31411250638372673</v>
      </c>
      <c r="AC651" s="23">
        <v>0.15491933384829681</v>
      </c>
      <c r="AD651" s="23">
        <v>0.40824829046386302</v>
      </c>
      <c r="AE651" s="23">
        <v>0.75277265270908222</v>
      </c>
      <c r="AF651" s="214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57"/>
    </row>
    <row r="652" spans="1:65">
      <c r="A652" s="30"/>
      <c r="B652" s="3" t="s">
        <v>87</v>
      </c>
      <c r="C652" s="29"/>
      <c r="D652" s="13">
        <v>7.7459666924148338E-2</v>
      </c>
      <c r="E652" s="13">
        <v>2.4878199623458698E-2</v>
      </c>
      <c r="F652" s="13">
        <v>1.7992688742668319E-2</v>
      </c>
      <c r="G652" s="13">
        <v>0.12903689019478867</v>
      </c>
      <c r="H652" s="13">
        <v>4.9337042887496317E-2</v>
      </c>
      <c r="I652" s="13">
        <v>3.1544662337015243E-2</v>
      </c>
      <c r="J652" s="13">
        <v>2.7325677275861458E-2</v>
      </c>
      <c r="K652" s="13">
        <v>5.7704980064510712E-2</v>
      </c>
      <c r="L652" s="13">
        <v>3.4988482934993001E-2</v>
      </c>
      <c r="M652" s="13">
        <v>2.9611485805762328E-2</v>
      </c>
      <c r="N652" s="13">
        <v>6.0714087146821472E-2</v>
      </c>
      <c r="O652" s="13">
        <v>3.2060611312505746E-2</v>
      </c>
      <c r="P652" s="13">
        <v>3.8255068130381577E-2</v>
      </c>
      <c r="Q652" s="13">
        <v>3.3210593995517027E-2</v>
      </c>
      <c r="R652" s="13">
        <v>5.016306001685842E-2</v>
      </c>
      <c r="S652" s="13">
        <v>0.13880224550031789</v>
      </c>
      <c r="T652" s="13">
        <v>0</v>
      </c>
      <c r="U652" s="13">
        <v>9.9447546807233431E-2</v>
      </c>
      <c r="V652" s="13">
        <v>3.0592258043661519E-2</v>
      </c>
      <c r="W652" s="13">
        <v>3.7133732712214623E-2</v>
      </c>
      <c r="X652" s="13">
        <v>2.927594489011626E-2</v>
      </c>
      <c r="Y652" s="13">
        <v>4.9581851871118181E-2</v>
      </c>
      <c r="Z652" s="13">
        <v>0</v>
      </c>
      <c r="AA652" s="13">
        <v>2.6536577211162697E-2</v>
      </c>
      <c r="AB652" s="13">
        <v>5.0124336125062778E-2</v>
      </c>
      <c r="AC652" s="13">
        <v>2.9792179586210926E-2</v>
      </c>
      <c r="AD652" s="13">
        <v>7.901579815429606E-2</v>
      </c>
      <c r="AE652" s="13">
        <v>0.12904674046441411</v>
      </c>
      <c r="AF652" s="159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6"/>
    </row>
    <row r="653" spans="1:65">
      <c r="A653" s="30"/>
      <c r="B653" s="3" t="s">
        <v>240</v>
      </c>
      <c r="C653" s="29"/>
      <c r="D653" s="13">
        <v>0.11396199061133561</v>
      </c>
      <c r="E653" s="13">
        <v>-1.135873333243953E-2</v>
      </c>
      <c r="F653" s="13">
        <v>-0.22301151154859356</v>
      </c>
      <c r="G653" s="13">
        <v>-5.3132307980364835E-2</v>
      </c>
      <c r="H653" s="13">
        <v>6.3833701033825463E-2</v>
      </c>
      <c r="I653" s="13">
        <v>-2.8068163191609874E-2</v>
      </c>
      <c r="J653" s="13">
        <v>-7.2626642816063125E-2</v>
      </c>
      <c r="K653" s="13">
        <v>3.5984651268542001E-2</v>
      </c>
      <c r="L653" s="13">
        <v>7.4973320939938803E-2</v>
      </c>
      <c r="M653" s="13">
        <v>-2.8068163191609652E-2</v>
      </c>
      <c r="N653" s="13">
        <v>2.484503136242866E-2</v>
      </c>
      <c r="O653" s="13">
        <v>2.484503136242866E-2</v>
      </c>
      <c r="P653" s="13">
        <v>-6.7128733738209045E-2</v>
      </c>
      <c r="Q653" s="13">
        <v>-0.1603789986264712</v>
      </c>
      <c r="R653" s="13">
        <v>9.9673749521029142E-2</v>
      </c>
      <c r="S653" s="13">
        <v>0.28217025119364703</v>
      </c>
      <c r="T653" s="13">
        <v>-0.16452850704149835</v>
      </c>
      <c r="U653" s="13">
        <v>1.9275221409372101E-2</v>
      </c>
      <c r="V653" s="13">
        <v>3.1528803306096531E-2</v>
      </c>
      <c r="W653" s="13">
        <v>-1.4143638308967921E-2</v>
      </c>
      <c r="X653" s="13">
        <v>-1.6928543285496422E-2</v>
      </c>
      <c r="Y653" s="13">
        <v>0.38827513079937681</v>
      </c>
      <c r="Z653" s="13">
        <v>2.565791550201979E-3</v>
      </c>
      <c r="AA653" s="13">
        <v>0.17801480507148737</v>
      </c>
      <c r="AB653" s="13">
        <v>4.7124271174655341E-2</v>
      </c>
      <c r="AC653" s="13">
        <v>-0.13110964732315833</v>
      </c>
      <c r="AD653" s="13">
        <v>-0.136679457276215</v>
      </c>
      <c r="AE653" s="13">
        <v>-2.5283258215081483E-2</v>
      </c>
      <c r="AF653" s="159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6"/>
    </row>
    <row r="654" spans="1:65">
      <c r="A654" s="30"/>
      <c r="B654" s="46" t="s">
        <v>241</v>
      </c>
      <c r="C654" s="47"/>
      <c r="D654" s="45" t="s">
        <v>242</v>
      </c>
      <c r="E654" s="45">
        <v>0.44</v>
      </c>
      <c r="F654" s="45">
        <v>3.45</v>
      </c>
      <c r="G654" s="45">
        <v>1.03</v>
      </c>
      <c r="H654" s="45">
        <v>0.63</v>
      </c>
      <c r="I654" s="45">
        <v>0.67</v>
      </c>
      <c r="J654" s="45">
        <v>1.31</v>
      </c>
      <c r="K654" s="45">
        <v>0.24</v>
      </c>
      <c r="L654" s="45">
        <v>0.79</v>
      </c>
      <c r="M654" s="45">
        <v>0.67</v>
      </c>
      <c r="N654" s="45">
        <v>0.08</v>
      </c>
      <c r="O654" s="45">
        <v>0.08</v>
      </c>
      <c r="P654" s="45">
        <v>1.23</v>
      </c>
      <c r="Q654" s="45">
        <v>2.56</v>
      </c>
      <c r="R654" s="45">
        <v>1.1499999999999999</v>
      </c>
      <c r="S654" s="45">
        <v>3.74</v>
      </c>
      <c r="T654" s="45" t="s">
        <v>242</v>
      </c>
      <c r="U654" s="45">
        <v>0</v>
      </c>
      <c r="V654" s="45">
        <v>0.17</v>
      </c>
      <c r="W654" s="45">
        <v>0.48</v>
      </c>
      <c r="X654" s="45">
        <v>0.52</v>
      </c>
      <c r="Y654" s="45">
        <v>5.26</v>
      </c>
      <c r="Z654" s="45" t="s">
        <v>242</v>
      </c>
      <c r="AA654" s="45">
        <v>2.2599999999999998</v>
      </c>
      <c r="AB654" s="45">
        <v>0.4</v>
      </c>
      <c r="AC654" s="45">
        <v>2.14</v>
      </c>
      <c r="AD654" s="45" t="s">
        <v>242</v>
      </c>
      <c r="AE654" s="45" t="s">
        <v>242</v>
      </c>
      <c r="AF654" s="159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6"/>
    </row>
    <row r="655" spans="1:65">
      <c r="B655" s="160" t="s">
        <v>296</v>
      </c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BM655" s="56"/>
    </row>
    <row r="656" spans="1:65">
      <c r="BM656" s="56"/>
    </row>
    <row r="657" spans="1:65" ht="15">
      <c r="B657" s="8" t="s">
        <v>513</v>
      </c>
      <c r="BM657" s="28" t="s">
        <v>67</v>
      </c>
    </row>
    <row r="658" spans="1:65" ht="15">
      <c r="A658" s="25" t="s">
        <v>58</v>
      </c>
      <c r="B658" s="18" t="s">
        <v>114</v>
      </c>
      <c r="C658" s="15" t="s">
        <v>115</v>
      </c>
      <c r="D658" s="16" t="s">
        <v>233</v>
      </c>
      <c r="E658" s="17" t="s">
        <v>233</v>
      </c>
      <c r="F658" s="17" t="s">
        <v>233</v>
      </c>
      <c r="G658" s="17" t="s">
        <v>233</v>
      </c>
      <c r="H658" s="17" t="s">
        <v>233</v>
      </c>
      <c r="I658" s="17" t="s">
        <v>233</v>
      </c>
      <c r="J658" s="17" t="s">
        <v>233</v>
      </c>
      <c r="K658" s="17" t="s">
        <v>233</v>
      </c>
      <c r="L658" s="17" t="s">
        <v>233</v>
      </c>
      <c r="M658" s="17" t="s">
        <v>233</v>
      </c>
      <c r="N658" s="17" t="s">
        <v>233</v>
      </c>
      <c r="O658" s="17" t="s">
        <v>233</v>
      </c>
      <c r="P658" s="17" t="s">
        <v>233</v>
      </c>
      <c r="Q658" s="17" t="s">
        <v>233</v>
      </c>
      <c r="R658" s="17" t="s">
        <v>233</v>
      </c>
      <c r="S658" s="17" t="s">
        <v>233</v>
      </c>
      <c r="T658" s="17" t="s">
        <v>233</v>
      </c>
      <c r="U658" s="17" t="s">
        <v>233</v>
      </c>
      <c r="V658" s="17" t="s">
        <v>233</v>
      </c>
      <c r="W658" s="17" t="s">
        <v>233</v>
      </c>
      <c r="X658" s="17" t="s">
        <v>233</v>
      </c>
      <c r="Y658" s="17" t="s">
        <v>233</v>
      </c>
      <c r="Z658" s="17" t="s">
        <v>233</v>
      </c>
      <c r="AA658" s="17" t="s">
        <v>233</v>
      </c>
      <c r="AB658" s="17" t="s">
        <v>233</v>
      </c>
      <c r="AC658" s="17" t="s">
        <v>233</v>
      </c>
      <c r="AD658" s="159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 t="s">
        <v>234</v>
      </c>
      <c r="C659" s="9" t="s">
        <v>234</v>
      </c>
      <c r="D659" s="156" t="s">
        <v>244</v>
      </c>
      <c r="E659" s="158" t="s">
        <v>246</v>
      </c>
      <c r="F659" s="158" t="s">
        <v>247</v>
      </c>
      <c r="G659" s="158" t="s">
        <v>248</v>
      </c>
      <c r="H659" s="158" t="s">
        <v>249</v>
      </c>
      <c r="I659" s="158" t="s">
        <v>250</v>
      </c>
      <c r="J659" s="158" t="s">
        <v>251</v>
      </c>
      <c r="K659" s="158" t="s">
        <v>252</v>
      </c>
      <c r="L659" s="158" t="s">
        <v>253</v>
      </c>
      <c r="M659" s="158" t="s">
        <v>254</v>
      </c>
      <c r="N659" s="158" t="s">
        <v>255</v>
      </c>
      <c r="O659" s="158" t="s">
        <v>256</v>
      </c>
      <c r="P659" s="158" t="s">
        <v>258</v>
      </c>
      <c r="Q659" s="158" t="s">
        <v>259</v>
      </c>
      <c r="R659" s="158" t="s">
        <v>260</v>
      </c>
      <c r="S659" s="158" t="s">
        <v>261</v>
      </c>
      <c r="T659" s="158" t="s">
        <v>262</v>
      </c>
      <c r="U659" s="158" t="s">
        <v>263</v>
      </c>
      <c r="V659" s="158" t="s">
        <v>264</v>
      </c>
      <c r="W659" s="158" t="s">
        <v>266</v>
      </c>
      <c r="X659" s="158" t="s">
        <v>267</v>
      </c>
      <c r="Y659" s="158" t="s">
        <v>268</v>
      </c>
      <c r="Z659" s="158" t="s">
        <v>269</v>
      </c>
      <c r="AA659" s="158" t="s">
        <v>270</v>
      </c>
      <c r="AB659" s="158" t="s">
        <v>235</v>
      </c>
      <c r="AC659" s="158" t="s">
        <v>271</v>
      </c>
      <c r="AD659" s="159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 t="s">
        <v>1</v>
      </c>
    </row>
    <row r="660" spans="1:65">
      <c r="A660" s="30"/>
      <c r="B660" s="19"/>
      <c r="C660" s="9"/>
      <c r="D660" s="10" t="s">
        <v>118</v>
      </c>
      <c r="E660" s="11" t="s">
        <v>285</v>
      </c>
      <c r="F660" s="11" t="s">
        <v>286</v>
      </c>
      <c r="G660" s="11" t="s">
        <v>286</v>
      </c>
      <c r="H660" s="11" t="s">
        <v>286</v>
      </c>
      <c r="I660" s="11" t="s">
        <v>286</v>
      </c>
      <c r="J660" s="11" t="s">
        <v>286</v>
      </c>
      <c r="K660" s="11" t="s">
        <v>286</v>
      </c>
      <c r="L660" s="11" t="s">
        <v>118</v>
      </c>
      <c r="M660" s="11" t="s">
        <v>285</v>
      </c>
      <c r="N660" s="11" t="s">
        <v>118</v>
      </c>
      <c r="O660" s="11" t="s">
        <v>285</v>
      </c>
      <c r="P660" s="11" t="s">
        <v>118</v>
      </c>
      <c r="Q660" s="11" t="s">
        <v>118</v>
      </c>
      <c r="R660" s="11" t="s">
        <v>118</v>
      </c>
      <c r="S660" s="11" t="s">
        <v>286</v>
      </c>
      <c r="T660" s="11" t="s">
        <v>285</v>
      </c>
      <c r="U660" s="11" t="s">
        <v>286</v>
      </c>
      <c r="V660" s="11" t="s">
        <v>286</v>
      </c>
      <c r="W660" s="11" t="s">
        <v>286</v>
      </c>
      <c r="X660" s="11" t="s">
        <v>118</v>
      </c>
      <c r="Y660" s="11" t="s">
        <v>286</v>
      </c>
      <c r="Z660" s="11" t="s">
        <v>286</v>
      </c>
      <c r="AA660" s="11" t="s">
        <v>286</v>
      </c>
      <c r="AB660" s="11" t="s">
        <v>118</v>
      </c>
      <c r="AC660" s="11" t="s">
        <v>118</v>
      </c>
      <c r="AD660" s="159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9"/>
      <c r="C661" s="9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159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3</v>
      </c>
    </row>
    <row r="662" spans="1:65">
      <c r="A662" s="30"/>
      <c r="B662" s="18">
        <v>1</v>
      </c>
      <c r="C662" s="14">
        <v>1</v>
      </c>
      <c r="D662" s="211">
        <v>3.4200000000000001E-2</v>
      </c>
      <c r="E662" s="212">
        <v>3.1E-2</v>
      </c>
      <c r="F662" s="212">
        <v>3.1E-2</v>
      </c>
      <c r="G662" s="212">
        <v>2.7E-2</v>
      </c>
      <c r="H662" s="212">
        <v>2.9000000000000001E-2</v>
      </c>
      <c r="I662" s="212">
        <v>3.1E-2</v>
      </c>
      <c r="J662" s="212">
        <v>3.1E-2</v>
      </c>
      <c r="K662" s="212">
        <v>3.0499999999999999E-2</v>
      </c>
      <c r="L662" s="212">
        <v>2.7900000000000001E-2</v>
      </c>
      <c r="M662" s="212">
        <v>0.03</v>
      </c>
      <c r="N662" s="212">
        <v>3.0200000000000001E-2</v>
      </c>
      <c r="O662" s="212">
        <v>2.993490458576022E-2</v>
      </c>
      <c r="P662" s="212">
        <v>2.9562386023687715E-2</v>
      </c>
      <c r="Q662" s="212">
        <v>0.03</v>
      </c>
      <c r="R662" s="212">
        <v>3.1E-2</v>
      </c>
      <c r="S662" s="212">
        <v>2.9000000000000001E-2</v>
      </c>
      <c r="T662" s="213">
        <v>2.6100000000000002E-2</v>
      </c>
      <c r="U662" s="212">
        <v>0.03</v>
      </c>
      <c r="V662" s="212">
        <v>0.03</v>
      </c>
      <c r="W662" s="212">
        <v>0.03</v>
      </c>
      <c r="X662" s="211">
        <v>2.5999999999999999E-2</v>
      </c>
      <c r="Y662" s="212">
        <v>0.03</v>
      </c>
      <c r="Z662" s="212">
        <v>2.9100000000000001E-2</v>
      </c>
      <c r="AA662" s="212">
        <v>3.0499999999999999E-2</v>
      </c>
      <c r="AB662" s="211">
        <v>2.8000000000000004E-2</v>
      </c>
      <c r="AC662" s="212">
        <v>0.03</v>
      </c>
      <c r="AD662" s="214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6">
        <v>1</v>
      </c>
    </row>
    <row r="663" spans="1:65">
      <c r="A663" s="30"/>
      <c r="B663" s="19">
        <v>1</v>
      </c>
      <c r="C663" s="9">
        <v>2</v>
      </c>
      <c r="D663" s="218">
        <v>3.49E-2</v>
      </c>
      <c r="E663" s="23">
        <v>2.9000000000000001E-2</v>
      </c>
      <c r="F663" s="23">
        <v>3.1E-2</v>
      </c>
      <c r="G663" s="23">
        <v>2.7999999999999997E-2</v>
      </c>
      <c r="H663" s="23">
        <v>2.7999999999999997E-2</v>
      </c>
      <c r="I663" s="23">
        <v>0.03</v>
      </c>
      <c r="J663" s="23">
        <v>3.1E-2</v>
      </c>
      <c r="K663" s="23">
        <v>2.8899999999999999E-2</v>
      </c>
      <c r="L663" s="23">
        <v>2.8200000000000003E-2</v>
      </c>
      <c r="M663" s="23">
        <v>0.03</v>
      </c>
      <c r="N663" s="23">
        <v>2.9899999999999999E-2</v>
      </c>
      <c r="O663" s="23">
        <v>2.9333600443499485E-2</v>
      </c>
      <c r="P663" s="23">
        <v>2.9796060507138952E-2</v>
      </c>
      <c r="Q663" s="23">
        <v>0.03</v>
      </c>
      <c r="R663" s="23">
        <v>3.1E-2</v>
      </c>
      <c r="S663" s="23">
        <v>2.9000000000000001E-2</v>
      </c>
      <c r="T663" s="219">
        <v>2.5399999999999999E-2</v>
      </c>
      <c r="U663" s="23">
        <v>3.0899999999999997E-2</v>
      </c>
      <c r="V663" s="23">
        <v>0.03</v>
      </c>
      <c r="W663" s="23">
        <v>0.03</v>
      </c>
      <c r="X663" s="218">
        <v>2.8000000000000004E-2</v>
      </c>
      <c r="Y663" s="23">
        <v>0.03</v>
      </c>
      <c r="Z663" s="23">
        <v>2.8400000000000002E-2</v>
      </c>
      <c r="AA663" s="23">
        <v>3.0300000000000001E-2</v>
      </c>
      <c r="AB663" s="218">
        <v>2.5999999999999999E-2</v>
      </c>
      <c r="AC663" s="23">
        <v>0.03</v>
      </c>
      <c r="AD663" s="214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6">
        <v>24</v>
      </c>
    </row>
    <row r="664" spans="1:65">
      <c r="A664" s="30"/>
      <c r="B664" s="19">
        <v>1</v>
      </c>
      <c r="C664" s="9">
        <v>3</v>
      </c>
      <c r="D664" s="218">
        <v>3.4099999999999998E-2</v>
      </c>
      <c r="E664" s="23">
        <v>3.2000000000000001E-2</v>
      </c>
      <c r="F664" s="23">
        <v>3.1E-2</v>
      </c>
      <c r="G664" s="23">
        <v>2.7999999999999997E-2</v>
      </c>
      <c r="H664" s="23">
        <v>2.7999999999999997E-2</v>
      </c>
      <c r="I664" s="23">
        <v>0.03</v>
      </c>
      <c r="J664" s="23">
        <v>3.2000000000000001E-2</v>
      </c>
      <c r="K664" s="23">
        <v>3.1300000000000001E-2</v>
      </c>
      <c r="L664" s="23">
        <v>2.86E-2</v>
      </c>
      <c r="M664" s="23">
        <v>2.9000000000000001E-2</v>
      </c>
      <c r="N664" s="23">
        <v>2.9500000000000002E-2</v>
      </c>
      <c r="O664" s="23">
        <v>2.9197861220982318E-2</v>
      </c>
      <c r="P664" s="23">
        <v>3.0125836856416073E-2</v>
      </c>
      <c r="Q664" s="23">
        <v>0.03</v>
      </c>
      <c r="R664" s="23">
        <v>0.03</v>
      </c>
      <c r="S664" s="23">
        <v>2.9000000000000001E-2</v>
      </c>
      <c r="T664" s="23">
        <v>2.6600000000000002E-2</v>
      </c>
      <c r="U664" s="23">
        <v>3.0600000000000002E-2</v>
      </c>
      <c r="V664" s="23">
        <v>0.03</v>
      </c>
      <c r="W664" s="23">
        <v>0.03</v>
      </c>
      <c r="X664" s="218">
        <v>2.5999999999999999E-2</v>
      </c>
      <c r="Y664" s="23">
        <v>0.03</v>
      </c>
      <c r="Z664" s="23">
        <v>2.9000000000000001E-2</v>
      </c>
      <c r="AA664" s="23">
        <v>2.9899999999999999E-2</v>
      </c>
      <c r="AB664" s="218">
        <v>2.7E-2</v>
      </c>
      <c r="AC664" s="23">
        <v>0.03</v>
      </c>
      <c r="AD664" s="214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6">
        <v>16</v>
      </c>
    </row>
    <row r="665" spans="1:65">
      <c r="A665" s="30"/>
      <c r="B665" s="19">
        <v>1</v>
      </c>
      <c r="C665" s="9">
        <v>4</v>
      </c>
      <c r="D665" s="218">
        <v>3.6499999999999998E-2</v>
      </c>
      <c r="E665" s="23">
        <v>3.2000000000000001E-2</v>
      </c>
      <c r="F665" s="23">
        <v>3.1E-2</v>
      </c>
      <c r="G665" s="23">
        <v>2.7999999999999997E-2</v>
      </c>
      <c r="H665" s="23">
        <v>2.9000000000000001E-2</v>
      </c>
      <c r="I665" s="23">
        <v>0.03</v>
      </c>
      <c r="J665" s="23">
        <v>3.2000000000000001E-2</v>
      </c>
      <c r="K665" s="23">
        <v>3.0499999999999999E-2</v>
      </c>
      <c r="L665" s="23">
        <v>2.8200000000000003E-2</v>
      </c>
      <c r="M665" s="23">
        <v>0.03</v>
      </c>
      <c r="N665" s="23">
        <v>2.9700000000000001E-2</v>
      </c>
      <c r="O665" s="23">
        <v>2.8636904562697987E-2</v>
      </c>
      <c r="P665" s="23">
        <v>2.9434341285079602E-2</v>
      </c>
      <c r="Q665" s="23">
        <v>0.03</v>
      </c>
      <c r="R665" s="23">
        <v>3.1E-2</v>
      </c>
      <c r="S665" s="23">
        <v>2.9000000000000001E-2</v>
      </c>
      <c r="T665" s="23">
        <v>2.9799999999999997E-2</v>
      </c>
      <c r="U665" s="23">
        <v>3.0200000000000001E-2</v>
      </c>
      <c r="V665" s="23">
        <v>0.03</v>
      </c>
      <c r="W665" s="23">
        <v>0.03</v>
      </c>
      <c r="X665" s="218">
        <v>2.7E-2</v>
      </c>
      <c r="Y665" s="23">
        <v>0.03</v>
      </c>
      <c r="Z665" s="23">
        <v>2.7900000000000001E-2</v>
      </c>
      <c r="AA665" s="23">
        <v>2.9899999999999999E-2</v>
      </c>
      <c r="AB665" s="218">
        <v>2.7E-2</v>
      </c>
      <c r="AC665" s="23">
        <v>0.03</v>
      </c>
      <c r="AD665" s="214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6">
        <v>2.9731218153190464E-2</v>
      </c>
    </row>
    <row r="666" spans="1:65">
      <c r="A666" s="30"/>
      <c r="B666" s="19">
        <v>1</v>
      </c>
      <c r="C666" s="9">
        <v>5</v>
      </c>
      <c r="D666" s="218">
        <v>3.56E-2</v>
      </c>
      <c r="E666" s="23">
        <v>3.1E-2</v>
      </c>
      <c r="F666" s="23">
        <v>0.03</v>
      </c>
      <c r="G666" s="23">
        <v>2.7999999999999997E-2</v>
      </c>
      <c r="H666" s="23">
        <v>2.9000000000000001E-2</v>
      </c>
      <c r="I666" s="23">
        <v>0.03</v>
      </c>
      <c r="J666" s="219">
        <v>3.4000000000000002E-2</v>
      </c>
      <c r="K666" s="23">
        <v>2.9799999999999997E-2</v>
      </c>
      <c r="L666" s="23">
        <v>2.8299999999999999E-2</v>
      </c>
      <c r="M666" s="23">
        <v>2.9000000000000001E-2</v>
      </c>
      <c r="N666" s="23">
        <v>2.9500000000000002E-2</v>
      </c>
      <c r="O666" s="23">
        <v>2.8337217264002332E-2</v>
      </c>
      <c r="P666" s="23">
        <v>3.0184534159171647E-2</v>
      </c>
      <c r="Q666" s="23">
        <v>0.03</v>
      </c>
      <c r="R666" s="23">
        <v>0.03</v>
      </c>
      <c r="S666" s="23">
        <v>2.9000000000000001E-2</v>
      </c>
      <c r="T666" s="23">
        <v>2.8799999999999999E-2</v>
      </c>
      <c r="U666" s="23">
        <v>3.1399999999999997E-2</v>
      </c>
      <c r="V666" s="23">
        <v>0.03</v>
      </c>
      <c r="W666" s="23">
        <v>0.03</v>
      </c>
      <c r="X666" s="218">
        <v>2.7E-2</v>
      </c>
      <c r="Y666" s="23">
        <v>0.03</v>
      </c>
      <c r="Z666" s="23">
        <v>2.8499999999999998E-2</v>
      </c>
      <c r="AA666" s="23">
        <v>2.9399999999999999E-2</v>
      </c>
      <c r="AB666" s="218">
        <v>2.7E-2</v>
      </c>
      <c r="AC666" s="23">
        <v>0.03</v>
      </c>
      <c r="AD666" s="214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6">
        <v>43</v>
      </c>
    </row>
    <row r="667" spans="1:65">
      <c r="A667" s="30"/>
      <c r="B667" s="19">
        <v>1</v>
      </c>
      <c r="C667" s="9">
        <v>6</v>
      </c>
      <c r="D667" s="218">
        <v>3.6200000000000003E-2</v>
      </c>
      <c r="E667" s="23">
        <v>3.1E-2</v>
      </c>
      <c r="F667" s="23">
        <v>3.1E-2</v>
      </c>
      <c r="G667" s="23">
        <v>2.9000000000000001E-2</v>
      </c>
      <c r="H667" s="23">
        <v>2.7999999999999997E-2</v>
      </c>
      <c r="I667" s="23">
        <v>3.1E-2</v>
      </c>
      <c r="J667" s="23">
        <v>3.1E-2</v>
      </c>
      <c r="K667" s="23">
        <v>2.9799999999999997E-2</v>
      </c>
      <c r="L667" s="23">
        <v>2.8200000000000003E-2</v>
      </c>
      <c r="M667" s="23">
        <v>2.9000000000000001E-2</v>
      </c>
      <c r="N667" s="23">
        <v>3.0099999999999998E-2</v>
      </c>
      <c r="O667" s="23">
        <v>2.9015026192228111E-2</v>
      </c>
      <c r="P667" s="23">
        <v>3.0249432039620001E-2</v>
      </c>
      <c r="Q667" s="23">
        <v>0.03</v>
      </c>
      <c r="R667" s="23">
        <v>0.03</v>
      </c>
      <c r="S667" s="23">
        <v>0.03</v>
      </c>
      <c r="T667" s="23">
        <v>2.7799999999999998E-2</v>
      </c>
      <c r="U667" s="23">
        <v>3.0400000000000003E-2</v>
      </c>
      <c r="V667" s="23">
        <v>0.03</v>
      </c>
      <c r="W667" s="23">
        <v>0.03</v>
      </c>
      <c r="X667" s="218">
        <v>2.7E-2</v>
      </c>
      <c r="Y667" s="23">
        <v>0.03</v>
      </c>
      <c r="Z667" s="23">
        <v>2.7999999999999997E-2</v>
      </c>
      <c r="AA667" s="23">
        <v>3.0699999999999998E-2</v>
      </c>
      <c r="AB667" s="218">
        <v>2.9000000000000001E-2</v>
      </c>
      <c r="AC667" s="23">
        <v>0.03</v>
      </c>
      <c r="AD667" s="214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57"/>
    </row>
    <row r="668" spans="1:65">
      <c r="A668" s="30"/>
      <c r="B668" s="20" t="s">
        <v>237</v>
      </c>
      <c r="C668" s="12"/>
      <c r="D668" s="220">
        <v>3.5249999999999997E-2</v>
      </c>
      <c r="E668" s="220">
        <v>3.1E-2</v>
      </c>
      <c r="F668" s="220">
        <v>3.0833333333333334E-2</v>
      </c>
      <c r="G668" s="220">
        <v>2.7999999999999997E-2</v>
      </c>
      <c r="H668" s="220">
        <v>2.8499999999999998E-2</v>
      </c>
      <c r="I668" s="220">
        <v>3.0333333333333334E-2</v>
      </c>
      <c r="J668" s="220">
        <v>3.1833333333333332E-2</v>
      </c>
      <c r="K668" s="220">
        <v>3.0133333333333331E-2</v>
      </c>
      <c r="L668" s="220">
        <v>2.8233333333333333E-2</v>
      </c>
      <c r="M668" s="220">
        <v>2.9499999999999998E-2</v>
      </c>
      <c r="N668" s="220">
        <v>2.9816666666666668E-2</v>
      </c>
      <c r="O668" s="220">
        <v>2.9075919044861745E-2</v>
      </c>
      <c r="P668" s="220">
        <v>2.9892098478518998E-2</v>
      </c>
      <c r="Q668" s="220">
        <v>0.03</v>
      </c>
      <c r="R668" s="220">
        <v>3.0499999999999999E-2</v>
      </c>
      <c r="S668" s="220">
        <v>2.9166666666666671E-2</v>
      </c>
      <c r="T668" s="220">
        <v>2.7416666666666662E-2</v>
      </c>
      <c r="U668" s="220">
        <v>3.0583333333333337E-2</v>
      </c>
      <c r="V668" s="220">
        <v>0.03</v>
      </c>
      <c r="W668" s="220">
        <v>0.03</v>
      </c>
      <c r="X668" s="220">
        <v>2.6833333333333334E-2</v>
      </c>
      <c r="Y668" s="220">
        <v>0.03</v>
      </c>
      <c r="Z668" s="220">
        <v>2.8483333333333333E-2</v>
      </c>
      <c r="AA668" s="220">
        <v>3.0116666666666667E-2</v>
      </c>
      <c r="AB668" s="220">
        <v>2.7333333333333334E-2</v>
      </c>
      <c r="AC668" s="220">
        <v>0.03</v>
      </c>
      <c r="AD668" s="214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57"/>
    </row>
    <row r="669" spans="1:65">
      <c r="A669" s="30"/>
      <c r="B669" s="3" t="s">
        <v>238</v>
      </c>
      <c r="C669" s="29"/>
      <c r="D669" s="23">
        <v>3.5250000000000004E-2</v>
      </c>
      <c r="E669" s="23">
        <v>3.1E-2</v>
      </c>
      <c r="F669" s="23">
        <v>3.1E-2</v>
      </c>
      <c r="G669" s="23">
        <v>2.7999999999999997E-2</v>
      </c>
      <c r="H669" s="23">
        <v>2.8499999999999998E-2</v>
      </c>
      <c r="I669" s="23">
        <v>0.03</v>
      </c>
      <c r="J669" s="23">
        <v>3.15E-2</v>
      </c>
      <c r="K669" s="23">
        <v>3.0149999999999996E-2</v>
      </c>
      <c r="L669" s="23">
        <v>2.8200000000000003E-2</v>
      </c>
      <c r="M669" s="23">
        <v>2.9499999999999998E-2</v>
      </c>
      <c r="N669" s="23">
        <v>2.98E-2</v>
      </c>
      <c r="O669" s="23">
        <v>2.9106443706605215E-2</v>
      </c>
      <c r="P669" s="23">
        <v>2.9960948681777511E-2</v>
      </c>
      <c r="Q669" s="23">
        <v>0.03</v>
      </c>
      <c r="R669" s="23">
        <v>3.0499999999999999E-2</v>
      </c>
      <c r="S669" s="23">
        <v>2.9000000000000001E-2</v>
      </c>
      <c r="T669" s="23">
        <v>2.7200000000000002E-2</v>
      </c>
      <c r="U669" s="23">
        <v>3.0500000000000003E-2</v>
      </c>
      <c r="V669" s="23">
        <v>0.03</v>
      </c>
      <c r="W669" s="23">
        <v>0.03</v>
      </c>
      <c r="X669" s="23">
        <v>2.7E-2</v>
      </c>
      <c r="Y669" s="23">
        <v>0.03</v>
      </c>
      <c r="Z669" s="23">
        <v>2.845E-2</v>
      </c>
      <c r="AA669" s="23">
        <v>3.0100000000000002E-2</v>
      </c>
      <c r="AB669" s="23">
        <v>2.7E-2</v>
      </c>
      <c r="AC669" s="23">
        <v>0.03</v>
      </c>
      <c r="AD669" s="214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57"/>
    </row>
    <row r="670" spans="1:65">
      <c r="A670" s="30"/>
      <c r="B670" s="3" t="s">
        <v>239</v>
      </c>
      <c r="C670" s="29"/>
      <c r="D670" s="23">
        <v>1.0134100848126586E-3</v>
      </c>
      <c r="E670" s="23">
        <v>1.095445115010332E-3</v>
      </c>
      <c r="F670" s="23">
        <v>4.0824829046386341E-4</v>
      </c>
      <c r="G670" s="23">
        <v>6.3245553203367642E-4</v>
      </c>
      <c r="H670" s="23">
        <v>5.4772255750516849E-4</v>
      </c>
      <c r="I670" s="23">
        <v>5.1639777949432264E-4</v>
      </c>
      <c r="J670" s="23">
        <v>1.1690451944500132E-3</v>
      </c>
      <c r="K670" s="23">
        <v>8.2138095100061129E-4</v>
      </c>
      <c r="L670" s="23">
        <v>2.2509257354845459E-4</v>
      </c>
      <c r="M670" s="23">
        <v>5.477225575051647E-4</v>
      </c>
      <c r="N670" s="23">
        <v>2.9944392908634181E-4</v>
      </c>
      <c r="O670" s="23">
        <v>5.5879293715826637E-4</v>
      </c>
      <c r="P670" s="23">
        <v>3.4505500241933528E-4</v>
      </c>
      <c r="Q670" s="23">
        <v>0</v>
      </c>
      <c r="R670" s="23">
        <v>5.4772255750516665E-4</v>
      </c>
      <c r="S670" s="23">
        <v>4.0824829046386195E-4</v>
      </c>
      <c r="T670" s="23">
        <v>1.6857243744653697E-3</v>
      </c>
      <c r="U670" s="23">
        <v>5.0760877323650076E-4</v>
      </c>
      <c r="V670" s="23">
        <v>0</v>
      </c>
      <c r="W670" s="23">
        <v>0</v>
      </c>
      <c r="X670" s="23">
        <v>7.5277265270908282E-4</v>
      </c>
      <c r="Y670" s="23">
        <v>0</v>
      </c>
      <c r="Z670" s="23">
        <v>4.9564772436345083E-4</v>
      </c>
      <c r="AA670" s="23">
        <v>4.7504385762439508E-4</v>
      </c>
      <c r="AB670" s="23">
        <v>1.0327955589886459E-3</v>
      </c>
      <c r="AC670" s="23">
        <v>0</v>
      </c>
      <c r="AD670" s="214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57"/>
    </row>
    <row r="671" spans="1:65">
      <c r="A671" s="30"/>
      <c r="B671" s="3" t="s">
        <v>87</v>
      </c>
      <c r="C671" s="29"/>
      <c r="D671" s="13">
        <v>2.8749222264188898E-2</v>
      </c>
      <c r="E671" s="13">
        <v>3.5336939193881679E-2</v>
      </c>
      <c r="F671" s="13">
        <v>1.32404850961253E-2</v>
      </c>
      <c r="G671" s="13">
        <v>2.2587697572631304E-2</v>
      </c>
      <c r="H671" s="13">
        <v>1.9218335351058546E-2</v>
      </c>
      <c r="I671" s="13">
        <v>1.7024102620691955E-2</v>
      </c>
      <c r="J671" s="13">
        <v>3.6723932809948061E-2</v>
      </c>
      <c r="K671" s="13">
        <v>2.7258217400462765E-2</v>
      </c>
      <c r="L671" s="13">
        <v>7.9725822980562435E-3</v>
      </c>
      <c r="M671" s="13">
        <v>1.856686635610728E-2</v>
      </c>
      <c r="N671" s="13">
        <v>1.0042837196858863E-2</v>
      </c>
      <c r="O671" s="13">
        <v>1.9218410131631437E-2</v>
      </c>
      <c r="P671" s="13">
        <v>1.1543351587286454E-2</v>
      </c>
      <c r="Q671" s="13">
        <v>0</v>
      </c>
      <c r="R671" s="13">
        <v>1.795811663951366E-2</v>
      </c>
      <c r="S671" s="13">
        <v>1.3997084244475265E-2</v>
      </c>
      <c r="T671" s="13">
        <v>6.1485387518493737E-2</v>
      </c>
      <c r="U671" s="13">
        <v>1.6597562067678498E-2</v>
      </c>
      <c r="V671" s="13">
        <v>0</v>
      </c>
      <c r="W671" s="13">
        <v>0</v>
      </c>
      <c r="X671" s="13">
        <v>2.8053639231394392E-2</v>
      </c>
      <c r="Y671" s="13">
        <v>0</v>
      </c>
      <c r="Z671" s="13">
        <v>1.740132443639968E-2</v>
      </c>
      <c r="AA671" s="13">
        <v>1.5773454043975486E-2</v>
      </c>
      <c r="AB671" s="13">
        <v>3.7785203377633386E-2</v>
      </c>
      <c r="AC671" s="13">
        <v>0</v>
      </c>
      <c r="AD671" s="159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6"/>
    </row>
    <row r="672" spans="1:65">
      <c r="A672" s="30"/>
      <c r="B672" s="3" t="s">
        <v>240</v>
      </c>
      <c r="C672" s="29"/>
      <c r="D672" s="13">
        <v>0.18562245981223979</v>
      </c>
      <c r="E672" s="13">
        <v>4.267507104055146E-2</v>
      </c>
      <c r="F672" s="13">
        <v>3.706929108872048E-2</v>
      </c>
      <c r="G672" s="13">
        <v>-5.8228968092405187E-2</v>
      </c>
      <c r="H672" s="13">
        <v>-4.1411628236912468E-2</v>
      </c>
      <c r="I672" s="13">
        <v>2.0251951233227761E-2</v>
      </c>
      <c r="J672" s="13">
        <v>7.0703970799705917E-2</v>
      </c>
      <c r="K672" s="13">
        <v>1.3525015291030673E-2</v>
      </c>
      <c r="L672" s="13">
        <v>-5.0380876159841881E-2</v>
      </c>
      <c r="M672" s="13">
        <v>-7.7769485259269189E-3</v>
      </c>
      <c r="N672" s="13">
        <v>2.8740333825518771E-3</v>
      </c>
      <c r="O672" s="13">
        <v>-2.2040775623530906E-2</v>
      </c>
      <c r="P672" s="13">
        <v>5.411158214224443E-3</v>
      </c>
      <c r="Q672" s="13">
        <v>9.0403913295658E-3</v>
      </c>
      <c r="R672" s="13">
        <v>2.5857731185058741E-2</v>
      </c>
      <c r="S672" s="13">
        <v>-1.8988508429588546E-2</v>
      </c>
      <c r="T672" s="13">
        <v>-7.7849197923813507E-2</v>
      </c>
      <c r="U672" s="13">
        <v>2.8660621160974342E-2</v>
      </c>
      <c r="V672" s="13">
        <v>9.0403913295658E-3</v>
      </c>
      <c r="W672" s="13">
        <v>9.0403913295658E-3</v>
      </c>
      <c r="X672" s="13">
        <v>-9.7469427755221605E-2</v>
      </c>
      <c r="Y672" s="13">
        <v>9.0403913295658E-3</v>
      </c>
      <c r="Z672" s="13">
        <v>-4.1972206232095521E-2</v>
      </c>
      <c r="AA672" s="13">
        <v>1.2964437295847508E-2</v>
      </c>
      <c r="AB672" s="13">
        <v>-8.0652087899728775E-2</v>
      </c>
      <c r="AC672" s="13">
        <v>9.0403913295658E-3</v>
      </c>
      <c r="AD672" s="159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6"/>
    </row>
    <row r="673" spans="1:65">
      <c r="A673" s="30"/>
      <c r="B673" s="46" t="s">
        <v>241</v>
      </c>
      <c r="C673" s="47"/>
      <c r="D673" s="45">
        <v>5</v>
      </c>
      <c r="E673" s="45">
        <v>0.95</v>
      </c>
      <c r="F673" s="45">
        <v>0.79</v>
      </c>
      <c r="G673" s="45">
        <v>1.9</v>
      </c>
      <c r="H673" s="45">
        <v>1.43</v>
      </c>
      <c r="I673" s="45">
        <v>0.32</v>
      </c>
      <c r="J673" s="45">
        <v>1.75</v>
      </c>
      <c r="K673" s="45">
        <v>0.13</v>
      </c>
      <c r="L673" s="45">
        <v>1.68</v>
      </c>
      <c r="M673" s="45">
        <v>0.48</v>
      </c>
      <c r="N673" s="45">
        <v>0.17</v>
      </c>
      <c r="O673" s="45">
        <v>0.88</v>
      </c>
      <c r="P673" s="45">
        <v>0.1</v>
      </c>
      <c r="Q673" s="45">
        <v>0</v>
      </c>
      <c r="R673" s="45">
        <v>0.48</v>
      </c>
      <c r="S673" s="45">
        <v>0.79</v>
      </c>
      <c r="T673" s="45">
        <v>2.46</v>
      </c>
      <c r="U673" s="45">
        <v>0.56000000000000005</v>
      </c>
      <c r="V673" s="45">
        <v>0</v>
      </c>
      <c r="W673" s="45">
        <v>0</v>
      </c>
      <c r="X673" s="45">
        <v>3.01</v>
      </c>
      <c r="Y673" s="45">
        <v>0</v>
      </c>
      <c r="Z673" s="45">
        <v>1.44</v>
      </c>
      <c r="AA673" s="45">
        <v>0.11</v>
      </c>
      <c r="AB673" s="45">
        <v>2.54</v>
      </c>
      <c r="AC673" s="45">
        <v>0</v>
      </c>
      <c r="AD673" s="159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6"/>
    </row>
    <row r="674" spans="1:65">
      <c r="B674" s="3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BM674" s="56"/>
    </row>
    <row r="675" spans="1:65" ht="15">
      <c r="B675" s="8" t="s">
        <v>514</v>
      </c>
      <c r="BM675" s="28" t="s">
        <v>67</v>
      </c>
    </row>
    <row r="676" spans="1:65" ht="15">
      <c r="A676" s="25" t="s">
        <v>37</v>
      </c>
      <c r="B676" s="18" t="s">
        <v>114</v>
      </c>
      <c r="C676" s="15" t="s">
        <v>115</v>
      </c>
      <c r="D676" s="16" t="s">
        <v>233</v>
      </c>
      <c r="E676" s="17" t="s">
        <v>233</v>
      </c>
      <c r="F676" s="17" t="s">
        <v>233</v>
      </c>
      <c r="G676" s="17" t="s">
        <v>233</v>
      </c>
      <c r="H676" s="17" t="s">
        <v>233</v>
      </c>
      <c r="I676" s="17" t="s">
        <v>233</v>
      </c>
      <c r="J676" s="17" t="s">
        <v>233</v>
      </c>
      <c r="K676" s="17" t="s">
        <v>233</v>
      </c>
      <c r="L676" s="17" t="s">
        <v>233</v>
      </c>
      <c r="M676" s="17" t="s">
        <v>233</v>
      </c>
      <c r="N676" s="17" t="s">
        <v>233</v>
      </c>
      <c r="O676" s="17" t="s">
        <v>233</v>
      </c>
      <c r="P676" s="17" t="s">
        <v>233</v>
      </c>
      <c r="Q676" s="17" t="s">
        <v>233</v>
      </c>
      <c r="R676" s="17" t="s">
        <v>233</v>
      </c>
      <c r="S676" s="17" t="s">
        <v>233</v>
      </c>
      <c r="T676" s="17" t="s">
        <v>233</v>
      </c>
      <c r="U676" s="17" t="s">
        <v>233</v>
      </c>
      <c r="V676" s="17" t="s">
        <v>233</v>
      </c>
      <c r="W676" s="17" t="s">
        <v>233</v>
      </c>
      <c r="X676" s="17" t="s">
        <v>233</v>
      </c>
      <c r="Y676" s="17" t="s">
        <v>233</v>
      </c>
      <c r="Z676" s="17" t="s">
        <v>233</v>
      </c>
      <c r="AA676" s="17" t="s">
        <v>233</v>
      </c>
      <c r="AB676" s="17" t="s">
        <v>233</v>
      </c>
      <c r="AC676" s="17" t="s">
        <v>233</v>
      </c>
      <c r="AD676" s="17" t="s">
        <v>233</v>
      </c>
      <c r="AE676" s="17" t="s">
        <v>233</v>
      </c>
      <c r="AF676" s="17" t="s">
        <v>233</v>
      </c>
      <c r="AG676" s="159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1</v>
      </c>
    </row>
    <row r="677" spans="1:65">
      <c r="A677" s="30"/>
      <c r="B677" s="19" t="s">
        <v>234</v>
      </c>
      <c r="C677" s="9" t="s">
        <v>234</v>
      </c>
      <c r="D677" s="156" t="s">
        <v>244</v>
      </c>
      <c r="E677" s="158" t="s">
        <v>245</v>
      </c>
      <c r="F677" s="158" t="s">
        <v>246</v>
      </c>
      <c r="G677" s="158" t="s">
        <v>247</v>
      </c>
      <c r="H677" s="158" t="s">
        <v>248</v>
      </c>
      <c r="I677" s="158" t="s">
        <v>249</v>
      </c>
      <c r="J677" s="158" t="s">
        <v>250</v>
      </c>
      <c r="K677" s="158" t="s">
        <v>251</v>
      </c>
      <c r="L677" s="158" t="s">
        <v>252</v>
      </c>
      <c r="M677" s="158" t="s">
        <v>253</v>
      </c>
      <c r="N677" s="158" t="s">
        <v>254</v>
      </c>
      <c r="O677" s="158" t="s">
        <v>255</v>
      </c>
      <c r="P677" s="158" t="s">
        <v>256</v>
      </c>
      <c r="Q677" s="158" t="s">
        <v>257</v>
      </c>
      <c r="R677" s="158" t="s">
        <v>258</v>
      </c>
      <c r="S677" s="158" t="s">
        <v>259</v>
      </c>
      <c r="T677" s="158" t="s">
        <v>260</v>
      </c>
      <c r="U677" s="158" t="s">
        <v>261</v>
      </c>
      <c r="V677" s="158" t="s">
        <v>262</v>
      </c>
      <c r="W677" s="158" t="s">
        <v>263</v>
      </c>
      <c r="X677" s="158" t="s">
        <v>264</v>
      </c>
      <c r="Y677" s="158" t="s">
        <v>265</v>
      </c>
      <c r="Z677" s="158" t="s">
        <v>266</v>
      </c>
      <c r="AA677" s="158" t="s">
        <v>267</v>
      </c>
      <c r="AB677" s="158" t="s">
        <v>268</v>
      </c>
      <c r="AC677" s="158" t="s">
        <v>269</v>
      </c>
      <c r="AD677" s="158" t="s">
        <v>270</v>
      </c>
      <c r="AE677" s="158" t="s">
        <v>235</v>
      </c>
      <c r="AF677" s="158" t="s">
        <v>271</v>
      </c>
      <c r="AG677" s="159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 t="s">
        <v>1</v>
      </c>
    </row>
    <row r="678" spans="1:65">
      <c r="A678" s="30"/>
      <c r="B678" s="19"/>
      <c r="C678" s="9"/>
      <c r="D678" s="10" t="s">
        <v>118</v>
      </c>
      <c r="E678" s="11" t="s">
        <v>118</v>
      </c>
      <c r="F678" s="11" t="s">
        <v>285</v>
      </c>
      <c r="G678" s="11" t="s">
        <v>286</v>
      </c>
      <c r="H678" s="11" t="s">
        <v>286</v>
      </c>
      <c r="I678" s="11" t="s">
        <v>286</v>
      </c>
      <c r="J678" s="11" t="s">
        <v>286</v>
      </c>
      <c r="K678" s="11" t="s">
        <v>286</v>
      </c>
      <c r="L678" s="11" t="s">
        <v>286</v>
      </c>
      <c r="M678" s="11" t="s">
        <v>285</v>
      </c>
      <c r="N678" s="11" t="s">
        <v>285</v>
      </c>
      <c r="O678" s="11" t="s">
        <v>118</v>
      </c>
      <c r="P678" s="11" t="s">
        <v>285</v>
      </c>
      <c r="Q678" s="11" t="s">
        <v>286</v>
      </c>
      <c r="R678" s="11" t="s">
        <v>118</v>
      </c>
      <c r="S678" s="11" t="s">
        <v>118</v>
      </c>
      <c r="T678" s="11" t="s">
        <v>297</v>
      </c>
      <c r="U678" s="11" t="s">
        <v>286</v>
      </c>
      <c r="V678" s="11" t="s">
        <v>285</v>
      </c>
      <c r="W678" s="11" t="s">
        <v>286</v>
      </c>
      <c r="X678" s="11" t="s">
        <v>286</v>
      </c>
      <c r="Y678" s="11" t="s">
        <v>118</v>
      </c>
      <c r="Z678" s="11" t="s">
        <v>285</v>
      </c>
      <c r="AA678" s="11" t="s">
        <v>118</v>
      </c>
      <c r="AB678" s="11" t="s">
        <v>286</v>
      </c>
      <c r="AC678" s="11" t="s">
        <v>286</v>
      </c>
      <c r="AD678" s="11" t="s">
        <v>286</v>
      </c>
      <c r="AE678" s="11" t="s">
        <v>118</v>
      </c>
      <c r="AF678" s="11" t="s">
        <v>285</v>
      </c>
      <c r="AG678" s="159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3</v>
      </c>
    </row>
    <row r="679" spans="1:65">
      <c r="A679" s="30"/>
      <c r="B679" s="19"/>
      <c r="C679" s="9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159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</v>
      </c>
    </row>
    <row r="680" spans="1:65">
      <c r="A680" s="30"/>
      <c r="B680" s="18">
        <v>1</v>
      </c>
      <c r="C680" s="14">
        <v>1</v>
      </c>
      <c r="D680" s="212">
        <v>0.79579999999999995</v>
      </c>
      <c r="E680" s="212">
        <v>0.84099999999999986</v>
      </c>
      <c r="F680" s="212">
        <v>0.78794999999999993</v>
      </c>
      <c r="G680" s="212">
        <v>0.82500000000000007</v>
      </c>
      <c r="H680" s="212">
        <v>0.82199999999999995</v>
      </c>
      <c r="I680" s="212">
        <v>0.79799999999999993</v>
      </c>
      <c r="J680" s="212">
        <v>0.82199999999999995</v>
      </c>
      <c r="K680" s="212">
        <v>0.86799999999999999</v>
      </c>
      <c r="L680" s="211">
        <v>0.74299999999999999</v>
      </c>
      <c r="M680" s="212">
        <v>0.8609500000000001</v>
      </c>
      <c r="N680" s="212">
        <v>0.83718999999999999</v>
      </c>
      <c r="O680" s="212">
        <v>0.83129999999999993</v>
      </c>
      <c r="P680" s="211">
        <v>0.76892081638171117</v>
      </c>
      <c r="Q680" s="212">
        <v>0.78597290000000009</v>
      </c>
      <c r="R680" s="212">
        <v>0.8275045655180332</v>
      </c>
      <c r="S680" s="212">
        <v>0.82900000000000007</v>
      </c>
      <c r="T680" s="212">
        <v>0.83</v>
      </c>
      <c r="U680" s="211">
        <v>0.71299999999999997</v>
      </c>
      <c r="V680" s="212">
        <v>0.85339999999999994</v>
      </c>
      <c r="W680" s="212">
        <v>0.82950000000000002</v>
      </c>
      <c r="X680" s="212">
        <v>0.83940000000000003</v>
      </c>
      <c r="Y680" s="212">
        <v>0.80186000000000002</v>
      </c>
      <c r="Z680" s="212">
        <v>0.86169999999999991</v>
      </c>
      <c r="AA680" s="212">
        <v>0.82699999999999996</v>
      </c>
      <c r="AB680" s="211">
        <v>0.75649999999999995</v>
      </c>
      <c r="AC680" s="212">
        <v>0.82389999999999997</v>
      </c>
      <c r="AD680" s="212">
        <v>0.81136000000000008</v>
      </c>
      <c r="AE680" s="212">
        <v>0.80199999999999994</v>
      </c>
      <c r="AF680" s="212">
        <v>0.81261000000000005</v>
      </c>
      <c r="AG680" s="214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6">
        <v>1</v>
      </c>
    </row>
    <row r="681" spans="1:65">
      <c r="A681" s="30"/>
      <c r="B681" s="19">
        <v>1</v>
      </c>
      <c r="C681" s="9">
        <v>2</v>
      </c>
      <c r="D681" s="23">
        <v>0.79430000000000001</v>
      </c>
      <c r="E681" s="23">
        <v>0.84299999999999997</v>
      </c>
      <c r="F681" s="219">
        <v>0.75728000000000006</v>
      </c>
      <c r="G681" s="23">
        <v>0.84200000000000008</v>
      </c>
      <c r="H681" s="23">
        <v>0.80899999999999994</v>
      </c>
      <c r="I681" s="23">
        <v>0.78400000000000003</v>
      </c>
      <c r="J681" s="23">
        <v>0.79299999999999993</v>
      </c>
      <c r="K681" s="23">
        <v>0.85899999999999999</v>
      </c>
      <c r="L681" s="218">
        <v>0.73199999999999998</v>
      </c>
      <c r="M681" s="23">
        <v>0.81738999999999995</v>
      </c>
      <c r="N681" s="23">
        <v>0.83912000000000009</v>
      </c>
      <c r="O681" s="23">
        <v>0.83</v>
      </c>
      <c r="P681" s="218">
        <v>0.74385183230213747</v>
      </c>
      <c r="Q681" s="23">
        <v>0.84272340000000001</v>
      </c>
      <c r="R681" s="23">
        <v>0.81361362904223999</v>
      </c>
      <c r="S681" s="23">
        <v>0.82430000000000003</v>
      </c>
      <c r="T681" s="23">
        <v>0.81000000000000016</v>
      </c>
      <c r="U681" s="218">
        <v>0.70099999999999996</v>
      </c>
      <c r="V681" s="23">
        <v>0.85129999999999995</v>
      </c>
      <c r="W681" s="23">
        <v>0.84250000000000003</v>
      </c>
      <c r="X681" s="23">
        <v>0.83829999999999993</v>
      </c>
      <c r="Y681" s="23">
        <v>0.80558999999999992</v>
      </c>
      <c r="Z681" s="23">
        <v>0.83269999999999988</v>
      </c>
      <c r="AA681" s="23">
        <v>0.82889999999999997</v>
      </c>
      <c r="AB681" s="218">
        <v>0.75649999999999995</v>
      </c>
      <c r="AC681" s="23">
        <v>0.83379999999999999</v>
      </c>
      <c r="AD681" s="23">
        <v>0.82162999999999997</v>
      </c>
      <c r="AE681" s="23">
        <v>0.8194999999999999</v>
      </c>
      <c r="AF681" s="23">
        <v>0.80636000000000008</v>
      </c>
      <c r="AG681" s="214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6">
        <v>25</v>
      </c>
    </row>
    <row r="682" spans="1:65">
      <c r="A682" s="30"/>
      <c r="B682" s="19">
        <v>1</v>
      </c>
      <c r="C682" s="9">
        <v>3</v>
      </c>
      <c r="D682" s="23">
        <v>0.79139999999999988</v>
      </c>
      <c r="E682" s="23">
        <v>0.83800000000000008</v>
      </c>
      <c r="F682" s="23">
        <v>0.81846999999999992</v>
      </c>
      <c r="G682" s="23">
        <v>0.83599999999999997</v>
      </c>
      <c r="H682" s="23">
        <v>0.81899999999999995</v>
      </c>
      <c r="I682" s="23">
        <v>0.79500000000000004</v>
      </c>
      <c r="J682" s="23">
        <v>0.79600000000000004</v>
      </c>
      <c r="K682" s="23">
        <v>0.872</v>
      </c>
      <c r="L682" s="218">
        <v>0.72399999999999998</v>
      </c>
      <c r="M682" s="23">
        <v>0.84534999999999993</v>
      </c>
      <c r="N682" s="23">
        <v>0.82150000000000001</v>
      </c>
      <c r="O682" s="23">
        <v>0.81140000000000001</v>
      </c>
      <c r="P682" s="218">
        <v>0.75635510265042982</v>
      </c>
      <c r="Q682" s="23">
        <v>0.80980540000000001</v>
      </c>
      <c r="R682" s="23">
        <v>0.82118050420223987</v>
      </c>
      <c r="S682" s="23">
        <v>0.82609999999999995</v>
      </c>
      <c r="T682" s="23">
        <v>0.81999999999999984</v>
      </c>
      <c r="U682" s="218">
        <v>0.69699999999999995</v>
      </c>
      <c r="V682" s="23">
        <v>0.85019999999999996</v>
      </c>
      <c r="W682" s="23">
        <v>0.82559999999999989</v>
      </c>
      <c r="X682" s="23">
        <v>0.83540000000000003</v>
      </c>
      <c r="Y682" s="23">
        <v>0.80153999999999992</v>
      </c>
      <c r="Z682" s="23">
        <v>0.86280000000000001</v>
      </c>
      <c r="AA682" s="23">
        <v>0.82340000000000002</v>
      </c>
      <c r="AB682" s="218">
        <v>0.75319999999999998</v>
      </c>
      <c r="AC682" s="23">
        <v>0.8297000000000001</v>
      </c>
      <c r="AD682" s="23">
        <v>0.80713999999999997</v>
      </c>
      <c r="AE682" s="23">
        <v>0.80990000000000006</v>
      </c>
      <c r="AF682" s="23">
        <v>0.81543999999999994</v>
      </c>
      <c r="AG682" s="214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6">
        <v>16</v>
      </c>
    </row>
    <row r="683" spans="1:65">
      <c r="A683" s="30"/>
      <c r="B683" s="19">
        <v>1</v>
      </c>
      <c r="C683" s="9">
        <v>4</v>
      </c>
      <c r="D683" s="23">
        <v>0.78689999999999993</v>
      </c>
      <c r="E683" s="23">
        <v>0.82699999999999996</v>
      </c>
      <c r="F683" s="23">
        <v>0.81045999999999996</v>
      </c>
      <c r="G683" s="23">
        <v>0.83700000000000008</v>
      </c>
      <c r="H683" s="23">
        <v>0.81899999999999995</v>
      </c>
      <c r="I683" s="23">
        <v>0.80300000000000005</v>
      </c>
      <c r="J683" s="23">
        <v>0.80199999999999994</v>
      </c>
      <c r="K683" s="23">
        <v>0.877</v>
      </c>
      <c r="L683" s="218">
        <v>0.72199999999999998</v>
      </c>
      <c r="M683" s="23">
        <v>0.83427999999999991</v>
      </c>
      <c r="N683" s="23">
        <v>0.82867999999999986</v>
      </c>
      <c r="O683" s="23">
        <v>0.82109999999999994</v>
      </c>
      <c r="P683" s="218">
        <v>0.76375411879664568</v>
      </c>
      <c r="Q683" s="23">
        <v>0.81726560000000004</v>
      </c>
      <c r="R683" s="23">
        <v>0.83439253989253204</v>
      </c>
      <c r="S683" s="23">
        <v>0.8125</v>
      </c>
      <c r="T683" s="23">
        <v>0.83</v>
      </c>
      <c r="U683" s="218">
        <v>0.71499999999999997</v>
      </c>
      <c r="V683" s="23">
        <v>0.85050000000000003</v>
      </c>
      <c r="W683" s="23">
        <v>0.82840000000000003</v>
      </c>
      <c r="X683" s="23">
        <v>0.83429999999999993</v>
      </c>
      <c r="Y683" s="23">
        <v>0.80494999999999994</v>
      </c>
      <c r="Z683" s="23">
        <v>0.79489999999999994</v>
      </c>
      <c r="AA683" s="23">
        <v>0.82150000000000001</v>
      </c>
      <c r="AB683" s="218">
        <v>0.75649999999999995</v>
      </c>
      <c r="AC683" s="23">
        <v>0.82010000000000005</v>
      </c>
      <c r="AD683" s="23">
        <v>0.79971000000000003</v>
      </c>
      <c r="AE683" s="23">
        <v>0.81410000000000005</v>
      </c>
      <c r="AF683" s="23">
        <v>0.82651000000000008</v>
      </c>
      <c r="AG683" s="214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6">
        <v>0.82207092224108247</v>
      </c>
    </row>
    <row r="684" spans="1:65">
      <c r="A684" s="30"/>
      <c r="B684" s="19">
        <v>1</v>
      </c>
      <c r="C684" s="9">
        <v>5</v>
      </c>
      <c r="D684" s="23">
        <v>0.79209999999999992</v>
      </c>
      <c r="E684" s="23">
        <v>0.82599999999999996</v>
      </c>
      <c r="F684" s="23">
        <v>0.79273000000000005</v>
      </c>
      <c r="G684" s="23">
        <v>0.83099999999999996</v>
      </c>
      <c r="H684" s="23">
        <v>0.81399999999999995</v>
      </c>
      <c r="I684" s="23">
        <v>0.80899999999999994</v>
      </c>
      <c r="J684" s="23">
        <v>0.79200000000000004</v>
      </c>
      <c r="K684" s="219">
        <v>0.93500000000000005</v>
      </c>
      <c r="L684" s="218">
        <v>0.75800000000000001</v>
      </c>
      <c r="M684" s="23">
        <v>0.82286999999999999</v>
      </c>
      <c r="N684" s="23">
        <v>0.82213999999999998</v>
      </c>
      <c r="O684" s="23">
        <v>0.81300000000000006</v>
      </c>
      <c r="P684" s="218">
        <v>0.74914807856277188</v>
      </c>
      <c r="Q684" s="23">
        <v>0.80354859999999995</v>
      </c>
      <c r="R684" s="23">
        <v>0.8049134239925877</v>
      </c>
      <c r="S684" s="23">
        <v>0.8257000000000001</v>
      </c>
      <c r="T684" s="23">
        <v>0.8</v>
      </c>
      <c r="U684" s="218">
        <v>0.72</v>
      </c>
      <c r="V684" s="23">
        <v>0.85109999999999997</v>
      </c>
      <c r="W684" s="23">
        <v>0.79939999999999989</v>
      </c>
      <c r="X684" s="23">
        <v>0.84279999999999999</v>
      </c>
      <c r="Y684" s="23">
        <v>0.80801000000000001</v>
      </c>
      <c r="Z684" s="23">
        <v>0.85099999999999998</v>
      </c>
      <c r="AA684" s="23">
        <v>0.82340000000000002</v>
      </c>
      <c r="AB684" s="218">
        <v>0.75259999999999994</v>
      </c>
      <c r="AC684" s="23">
        <v>0.82340000000000002</v>
      </c>
      <c r="AD684" s="23">
        <v>0.80584</v>
      </c>
      <c r="AE684" s="23">
        <v>0.80809999999999993</v>
      </c>
      <c r="AF684" s="23">
        <v>0.82052999999999987</v>
      </c>
      <c r="AG684" s="214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6">
        <v>44</v>
      </c>
    </row>
    <row r="685" spans="1:65">
      <c r="A685" s="30"/>
      <c r="B685" s="19">
        <v>1</v>
      </c>
      <c r="C685" s="9">
        <v>6</v>
      </c>
      <c r="D685" s="23">
        <v>0.79920000000000013</v>
      </c>
      <c r="E685" s="23">
        <v>0.83199999999999996</v>
      </c>
      <c r="F685" s="23">
        <v>0.79828999999999994</v>
      </c>
      <c r="G685" s="23">
        <v>0.83099999999999996</v>
      </c>
      <c r="H685" s="23">
        <v>0.82900000000000007</v>
      </c>
      <c r="I685" s="23">
        <v>0.79399999999999993</v>
      </c>
      <c r="J685" s="23">
        <v>0.81499999999999995</v>
      </c>
      <c r="K685" s="23">
        <v>0.84799999999999998</v>
      </c>
      <c r="L685" s="218">
        <v>0.70400000000000007</v>
      </c>
      <c r="M685" s="23">
        <v>0.82559999999999989</v>
      </c>
      <c r="N685" s="23">
        <v>0.81887999999999994</v>
      </c>
      <c r="O685" s="23">
        <v>0.8246</v>
      </c>
      <c r="P685" s="218">
        <v>0.76701127401234004</v>
      </c>
      <c r="Q685" s="23">
        <v>0.83592890000000009</v>
      </c>
      <c r="R685" s="23">
        <v>0.81454887351474003</v>
      </c>
      <c r="S685" s="23">
        <v>0.82520000000000004</v>
      </c>
      <c r="T685" s="23">
        <v>0.83</v>
      </c>
      <c r="U685" s="218">
        <v>0.71899999999999997</v>
      </c>
      <c r="V685" s="23">
        <v>0.85060000000000002</v>
      </c>
      <c r="W685" s="23">
        <v>0.83450000000000002</v>
      </c>
      <c r="X685" s="23">
        <v>0.83180000000000009</v>
      </c>
      <c r="Y685" s="23">
        <v>0.80911</v>
      </c>
      <c r="Z685" s="23">
        <v>0.80199999999999994</v>
      </c>
      <c r="AA685" s="23">
        <v>0.82769999999999999</v>
      </c>
      <c r="AB685" s="218">
        <v>0.75690000000000002</v>
      </c>
      <c r="AC685" s="23">
        <v>0.82179999999999997</v>
      </c>
      <c r="AD685" s="23">
        <v>0.80626999999999993</v>
      </c>
      <c r="AE685" s="23">
        <v>0.80120000000000002</v>
      </c>
      <c r="AF685" s="23">
        <v>0.83114999999999994</v>
      </c>
      <c r="AG685" s="214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57"/>
    </row>
    <row r="686" spans="1:65">
      <c r="A686" s="30"/>
      <c r="B686" s="20" t="s">
        <v>237</v>
      </c>
      <c r="C686" s="12"/>
      <c r="D686" s="220">
        <v>0.79328333333333345</v>
      </c>
      <c r="E686" s="220">
        <v>0.83449999999999991</v>
      </c>
      <c r="F686" s="220">
        <v>0.79419666666666666</v>
      </c>
      <c r="G686" s="220">
        <v>0.83366666666666678</v>
      </c>
      <c r="H686" s="220">
        <v>0.81866666666666654</v>
      </c>
      <c r="I686" s="220">
        <v>0.79716666666666658</v>
      </c>
      <c r="J686" s="220">
        <v>0.80333333333333334</v>
      </c>
      <c r="K686" s="220">
        <v>0.87649999999999995</v>
      </c>
      <c r="L686" s="220">
        <v>0.73050000000000004</v>
      </c>
      <c r="M686" s="220">
        <v>0.83440666666666663</v>
      </c>
      <c r="N686" s="220">
        <v>0.82791833333333331</v>
      </c>
      <c r="O686" s="220">
        <v>0.82189999999999996</v>
      </c>
      <c r="P686" s="220">
        <v>0.75817353711767266</v>
      </c>
      <c r="Q686" s="220">
        <v>0.81587413333333336</v>
      </c>
      <c r="R686" s="220">
        <v>0.81935892269372879</v>
      </c>
      <c r="S686" s="220">
        <v>0.82379999999999998</v>
      </c>
      <c r="T686" s="220">
        <v>0.82</v>
      </c>
      <c r="U686" s="220">
        <v>0.71083333333333332</v>
      </c>
      <c r="V686" s="220">
        <v>0.85118333333333329</v>
      </c>
      <c r="W686" s="220">
        <v>0.82665000000000022</v>
      </c>
      <c r="X686" s="220">
        <v>0.83700000000000008</v>
      </c>
      <c r="Y686" s="220">
        <v>0.80517666666666676</v>
      </c>
      <c r="Z686" s="220">
        <v>0.83418333333333328</v>
      </c>
      <c r="AA686" s="220">
        <v>0.8253166666666667</v>
      </c>
      <c r="AB686" s="220">
        <v>0.75536666666666663</v>
      </c>
      <c r="AC686" s="220">
        <v>0.82545000000000002</v>
      </c>
      <c r="AD686" s="220">
        <v>0.80865833333333326</v>
      </c>
      <c r="AE686" s="220">
        <v>0.80913333333333315</v>
      </c>
      <c r="AF686" s="220">
        <v>0.81876666666666653</v>
      </c>
      <c r="AG686" s="214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57"/>
    </row>
    <row r="687" spans="1:65">
      <c r="A687" s="30"/>
      <c r="B687" s="3" t="s">
        <v>238</v>
      </c>
      <c r="C687" s="29"/>
      <c r="D687" s="23">
        <v>0.79319999999999991</v>
      </c>
      <c r="E687" s="23">
        <v>0.83499999999999996</v>
      </c>
      <c r="F687" s="23">
        <v>0.79550999999999994</v>
      </c>
      <c r="G687" s="23">
        <v>0.83349999999999991</v>
      </c>
      <c r="H687" s="23">
        <v>0.81899999999999995</v>
      </c>
      <c r="I687" s="23">
        <v>0.79649999999999999</v>
      </c>
      <c r="J687" s="23">
        <v>0.79899999999999993</v>
      </c>
      <c r="K687" s="23">
        <v>0.87</v>
      </c>
      <c r="L687" s="23">
        <v>0.72799999999999998</v>
      </c>
      <c r="M687" s="23">
        <v>0.8299399999999999</v>
      </c>
      <c r="N687" s="23">
        <v>0.82540999999999998</v>
      </c>
      <c r="O687" s="23">
        <v>0.82284999999999997</v>
      </c>
      <c r="P687" s="23">
        <v>0.76005461072353775</v>
      </c>
      <c r="Q687" s="23">
        <v>0.81353549999999997</v>
      </c>
      <c r="R687" s="23">
        <v>0.81786468885848995</v>
      </c>
      <c r="S687" s="23">
        <v>0.82545000000000002</v>
      </c>
      <c r="T687" s="23">
        <v>0.82499999999999996</v>
      </c>
      <c r="U687" s="23">
        <v>0.71399999999999997</v>
      </c>
      <c r="V687" s="23">
        <v>0.85085</v>
      </c>
      <c r="W687" s="23">
        <v>0.82895000000000008</v>
      </c>
      <c r="X687" s="23">
        <v>0.83684999999999998</v>
      </c>
      <c r="Y687" s="23">
        <v>0.80526999999999993</v>
      </c>
      <c r="Z687" s="23">
        <v>0.84184999999999999</v>
      </c>
      <c r="AA687" s="23">
        <v>0.82519999999999993</v>
      </c>
      <c r="AB687" s="23">
        <v>0.75649999999999995</v>
      </c>
      <c r="AC687" s="23">
        <v>0.82364999999999999</v>
      </c>
      <c r="AD687" s="23">
        <v>0.80670500000000001</v>
      </c>
      <c r="AE687" s="23">
        <v>0.80899999999999994</v>
      </c>
      <c r="AF687" s="23">
        <v>0.81798499999999996</v>
      </c>
      <c r="AG687" s="214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57"/>
    </row>
    <row r="688" spans="1:65">
      <c r="A688" s="30"/>
      <c r="B688" s="3" t="s">
        <v>239</v>
      </c>
      <c r="C688" s="29"/>
      <c r="D688" s="23">
        <v>4.1968639085235102E-3</v>
      </c>
      <c r="E688" s="23">
        <v>7.2318738927058153E-3</v>
      </c>
      <c r="F688" s="23">
        <v>2.1328189484029456E-2</v>
      </c>
      <c r="G688" s="23">
        <v>5.921711464320671E-3</v>
      </c>
      <c r="H688" s="23">
        <v>6.831300510639772E-3</v>
      </c>
      <c r="I688" s="23">
        <v>8.5186070848857903E-3</v>
      </c>
      <c r="J688" s="23">
        <v>1.2452576707921381E-2</v>
      </c>
      <c r="K688" s="23">
        <v>3.0441747650225368E-2</v>
      </c>
      <c r="L688" s="23">
        <v>1.8609137540466496E-2</v>
      </c>
      <c r="M688" s="23">
        <v>1.6275995412467659E-2</v>
      </c>
      <c r="N688" s="23">
        <v>8.5825041023390846E-3</v>
      </c>
      <c r="O688" s="23">
        <v>8.3828396143549935E-3</v>
      </c>
      <c r="P688" s="23">
        <v>1.014523860473965E-2</v>
      </c>
      <c r="Q688" s="23">
        <v>2.1013543333542457E-2</v>
      </c>
      <c r="R688" s="23">
        <v>1.0587697646459697E-2</v>
      </c>
      <c r="S688" s="23">
        <v>5.7591666063763255E-3</v>
      </c>
      <c r="T688" s="23">
        <v>1.2649110640673459E-2</v>
      </c>
      <c r="U688" s="23">
        <v>9.6003472159431214E-3</v>
      </c>
      <c r="V688" s="23">
        <v>1.1583033569262464E-3</v>
      </c>
      <c r="W688" s="23">
        <v>1.4612973687788584E-2</v>
      </c>
      <c r="X688" s="23">
        <v>3.9491771294789804E-3</v>
      </c>
      <c r="Y688" s="23">
        <v>3.0966670254754147E-3</v>
      </c>
      <c r="Z688" s="23">
        <v>2.9799423931792163E-2</v>
      </c>
      <c r="AA688" s="23">
        <v>2.9417115199601987E-3</v>
      </c>
      <c r="AB688" s="23">
        <v>1.9263090786960167E-3</v>
      </c>
      <c r="AC688" s="23">
        <v>5.2217813052635653E-3</v>
      </c>
      <c r="AD688" s="23">
        <v>7.370051334059117E-3</v>
      </c>
      <c r="AE688" s="23">
        <v>7.0372343052271958E-3</v>
      </c>
      <c r="AF688" s="23">
        <v>9.1576430737753747E-3</v>
      </c>
      <c r="AG688" s="214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57"/>
    </row>
    <row r="689" spans="1:65">
      <c r="A689" s="30"/>
      <c r="B689" s="3" t="s">
        <v>87</v>
      </c>
      <c r="C689" s="29"/>
      <c r="D689" s="13">
        <v>5.290498025325348E-3</v>
      </c>
      <c r="E689" s="13">
        <v>8.6661161086948064E-3</v>
      </c>
      <c r="F689" s="13">
        <v>2.6855047847967283E-2</v>
      </c>
      <c r="G689" s="13">
        <v>7.1032124721959258E-3</v>
      </c>
      <c r="H689" s="13">
        <v>8.3444224478498863E-3</v>
      </c>
      <c r="I689" s="13">
        <v>1.068610547968111E-2</v>
      </c>
      <c r="J689" s="13">
        <v>1.5501132831437404E-2</v>
      </c>
      <c r="K689" s="13">
        <v>3.4731029834826434E-2</v>
      </c>
      <c r="L689" s="13">
        <v>2.5474520931507864E-2</v>
      </c>
      <c r="M689" s="13">
        <v>1.9506070675930593E-2</v>
      </c>
      <c r="N689" s="13">
        <v>1.0366365566256436E-2</v>
      </c>
      <c r="O689" s="13">
        <v>1.0199342516553101E-2</v>
      </c>
      <c r="P689" s="13">
        <v>1.3381156302696243E-2</v>
      </c>
      <c r="Q689" s="13">
        <v>2.5755864140084423E-2</v>
      </c>
      <c r="R689" s="13">
        <v>1.292192878262865E-2</v>
      </c>
      <c r="S689" s="13">
        <v>6.9909767011123161E-3</v>
      </c>
      <c r="T689" s="13">
        <v>1.5425744683748121E-2</v>
      </c>
      <c r="U689" s="13">
        <v>1.3505763961467463E-2</v>
      </c>
      <c r="V689" s="13">
        <v>1.3608153632310859E-3</v>
      </c>
      <c r="W689" s="13">
        <v>1.767734069774219E-2</v>
      </c>
      <c r="X689" s="13">
        <v>4.7182522454945995E-3</v>
      </c>
      <c r="Y689" s="13">
        <v>3.8459472978709611E-3</v>
      </c>
      <c r="Z689" s="13">
        <v>3.5722871389333478E-2</v>
      </c>
      <c r="AA689" s="13">
        <v>3.564342801704637E-3</v>
      </c>
      <c r="AB689" s="13">
        <v>2.5501642628692691E-3</v>
      </c>
      <c r="AC689" s="13">
        <v>6.3259813498862021E-3</v>
      </c>
      <c r="AD689" s="13">
        <v>9.1139249176835514E-3</v>
      </c>
      <c r="AE689" s="13">
        <v>8.6972492855242611E-3</v>
      </c>
      <c r="AF689" s="13">
        <v>1.1184679893061161E-2</v>
      </c>
      <c r="AG689" s="159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6"/>
    </row>
    <row r="690" spans="1:65">
      <c r="A690" s="30"/>
      <c r="B690" s="3" t="s">
        <v>240</v>
      </c>
      <c r="C690" s="29"/>
      <c r="D690" s="13">
        <v>-3.5018376309029375E-2</v>
      </c>
      <c r="E690" s="13">
        <v>1.5119228064938817E-2</v>
      </c>
      <c r="F690" s="13">
        <v>-3.3907361056424001E-2</v>
      </c>
      <c r="G690" s="13">
        <v>1.4105528016941316E-2</v>
      </c>
      <c r="H690" s="13">
        <v>-4.1410728470183678E-3</v>
      </c>
      <c r="I690" s="13">
        <v>-3.0294534085360092E-2</v>
      </c>
      <c r="J690" s="13">
        <v>-2.2793153730176652E-2</v>
      </c>
      <c r="K690" s="13">
        <v>6.6209710484024908E-2</v>
      </c>
      <c r="L690" s="13">
        <v>-0.11139053792517928</v>
      </c>
      <c r="M690" s="13">
        <v>1.5005693659563057E-2</v>
      </c>
      <c r="N690" s="13">
        <v>7.1130250858526534E-3</v>
      </c>
      <c r="O690" s="13">
        <v>-2.0791666078701088E-4</v>
      </c>
      <c r="P690" s="13">
        <v>-7.7727338839836846E-2</v>
      </c>
      <c r="Q690" s="13">
        <v>-7.5380222558605325E-3</v>
      </c>
      <c r="R690" s="13">
        <v>-3.2989848855867754E-3</v>
      </c>
      <c r="S690" s="13">
        <v>2.1033194486477225E-3</v>
      </c>
      <c r="T690" s="13">
        <v>-2.5191527702219663E-3</v>
      </c>
      <c r="U690" s="13">
        <v>-0.13531385905792614</v>
      </c>
      <c r="V690" s="13">
        <v>3.5413503025853554E-2</v>
      </c>
      <c r="W690" s="13">
        <v>5.5701736128004331E-3</v>
      </c>
      <c r="X690" s="13">
        <v>1.8160328208932208E-2</v>
      </c>
      <c r="Y690" s="13">
        <v>-2.055084922400563E-2</v>
      </c>
      <c r="Z690" s="13">
        <v>1.4734022046699602E-2</v>
      </c>
      <c r="AA690" s="13">
        <v>3.9482535360038096E-3</v>
      </c>
      <c r="AB690" s="13">
        <v>-8.1141728492926779E-2</v>
      </c>
      <c r="AC690" s="13">
        <v>4.1104455436833387E-3</v>
      </c>
      <c r="AD690" s="13">
        <v>-1.6315610423471183E-2</v>
      </c>
      <c r="AE690" s="13">
        <v>-1.5737801396112694E-2</v>
      </c>
      <c r="AF690" s="13">
        <v>-4.0194288412587209E-3</v>
      </c>
      <c r="AG690" s="159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6"/>
    </row>
    <row r="691" spans="1:65">
      <c r="A691" s="30"/>
      <c r="B691" s="46" t="s">
        <v>241</v>
      </c>
      <c r="C691" s="47"/>
      <c r="D691" s="45">
        <v>1.23</v>
      </c>
      <c r="E691" s="45">
        <v>0.71</v>
      </c>
      <c r="F691" s="45">
        <v>1.19</v>
      </c>
      <c r="G691" s="45">
        <v>0.67</v>
      </c>
      <c r="H691" s="45">
        <v>0.03</v>
      </c>
      <c r="I691" s="45">
        <v>1.05</v>
      </c>
      <c r="J691" s="45">
        <v>0.76</v>
      </c>
      <c r="K691" s="45">
        <v>2.69</v>
      </c>
      <c r="L691" s="45">
        <v>4.1900000000000004</v>
      </c>
      <c r="M691" s="45">
        <v>0.71</v>
      </c>
      <c r="N691" s="45">
        <v>0.4</v>
      </c>
      <c r="O691" s="45">
        <v>0.12</v>
      </c>
      <c r="P691" s="45">
        <v>2.88</v>
      </c>
      <c r="Q691" s="45">
        <v>0.16</v>
      </c>
      <c r="R691" s="45">
        <v>0</v>
      </c>
      <c r="S691" s="45">
        <v>0.21</v>
      </c>
      <c r="T691" s="45">
        <v>0.03</v>
      </c>
      <c r="U691" s="45">
        <v>5.1100000000000003</v>
      </c>
      <c r="V691" s="45">
        <v>1.5</v>
      </c>
      <c r="W691" s="45">
        <v>0.34</v>
      </c>
      <c r="X691" s="45">
        <v>0.83</v>
      </c>
      <c r="Y691" s="45">
        <v>0.67</v>
      </c>
      <c r="Z691" s="45">
        <v>0.7</v>
      </c>
      <c r="AA691" s="45">
        <v>0.28000000000000003</v>
      </c>
      <c r="AB691" s="45">
        <v>3.02</v>
      </c>
      <c r="AC691" s="45">
        <v>0.28999999999999998</v>
      </c>
      <c r="AD691" s="45">
        <v>0.5</v>
      </c>
      <c r="AE691" s="45">
        <v>0.48</v>
      </c>
      <c r="AF691" s="45">
        <v>0.03</v>
      </c>
      <c r="AG691" s="159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6"/>
    </row>
    <row r="692" spans="1:65">
      <c r="B692" s="3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BM692" s="56"/>
    </row>
    <row r="693" spans="1:65" ht="15">
      <c r="B693" s="8" t="s">
        <v>515</v>
      </c>
      <c r="BM693" s="28" t="s">
        <v>67</v>
      </c>
    </row>
    <row r="694" spans="1:65" ht="15">
      <c r="A694" s="25" t="s">
        <v>40</v>
      </c>
      <c r="B694" s="18" t="s">
        <v>114</v>
      </c>
      <c r="C694" s="15" t="s">
        <v>115</v>
      </c>
      <c r="D694" s="16" t="s">
        <v>233</v>
      </c>
      <c r="E694" s="17" t="s">
        <v>233</v>
      </c>
      <c r="F694" s="17" t="s">
        <v>233</v>
      </c>
      <c r="G694" s="17" t="s">
        <v>233</v>
      </c>
      <c r="H694" s="17" t="s">
        <v>233</v>
      </c>
      <c r="I694" s="17" t="s">
        <v>233</v>
      </c>
      <c r="J694" s="15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</v>
      </c>
    </row>
    <row r="695" spans="1:65">
      <c r="A695" s="30"/>
      <c r="B695" s="19" t="s">
        <v>234</v>
      </c>
      <c r="C695" s="9" t="s">
        <v>234</v>
      </c>
      <c r="D695" s="156" t="s">
        <v>245</v>
      </c>
      <c r="E695" s="158" t="s">
        <v>253</v>
      </c>
      <c r="F695" s="158" t="s">
        <v>255</v>
      </c>
      <c r="G695" s="158" t="s">
        <v>256</v>
      </c>
      <c r="H695" s="158" t="s">
        <v>265</v>
      </c>
      <c r="I695" s="158" t="s">
        <v>271</v>
      </c>
      <c r="J695" s="15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 t="s">
        <v>3</v>
      </c>
    </row>
    <row r="696" spans="1:65">
      <c r="A696" s="30"/>
      <c r="B696" s="19"/>
      <c r="C696" s="9"/>
      <c r="D696" s="10" t="s">
        <v>285</v>
      </c>
      <c r="E696" s="11" t="s">
        <v>285</v>
      </c>
      <c r="F696" s="11" t="s">
        <v>285</v>
      </c>
      <c r="G696" s="11" t="s">
        <v>285</v>
      </c>
      <c r="H696" s="11" t="s">
        <v>285</v>
      </c>
      <c r="I696" s="11" t="s">
        <v>285</v>
      </c>
      <c r="J696" s="15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2</v>
      </c>
    </row>
    <row r="697" spans="1:65">
      <c r="A697" s="30"/>
      <c r="B697" s="19"/>
      <c r="C697" s="9"/>
      <c r="D697" s="26"/>
      <c r="E697" s="26"/>
      <c r="F697" s="26"/>
      <c r="G697" s="26"/>
      <c r="H697" s="26"/>
      <c r="I697" s="26"/>
      <c r="J697" s="15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2</v>
      </c>
    </row>
    <row r="698" spans="1:65">
      <c r="A698" s="30"/>
      <c r="B698" s="18">
        <v>1</v>
      </c>
      <c r="C698" s="14">
        <v>1</v>
      </c>
      <c r="D698" s="21">
        <v>8.5</v>
      </c>
      <c r="E698" s="21">
        <v>9.3699999999999992</v>
      </c>
      <c r="F698" s="21">
        <v>10.08</v>
      </c>
      <c r="G698" s="21">
        <v>9.2296518624872377</v>
      </c>
      <c r="H698" s="21">
        <v>11.337145</v>
      </c>
      <c r="I698" s="21">
        <v>9.83</v>
      </c>
      <c r="J698" s="15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>
        <v>1</v>
      </c>
      <c r="C699" s="9">
        <v>2</v>
      </c>
      <c r="D699" s="11">
        <v>8.6</v>
      </c>
      <c r="E699" s="11">
        <v>9.01</v>
      </c>
      <c r="F699" s="11">
        <v>10.43</v>
      </c>
      <c r="G699" s="11">
        <v>8.845420591992605</v>
      </c>
      <c r="H699" s="11">
        <v>11.42942</v>
      </c>
      <c r="I699" s="11">
        <v>9.74</v>
      </c>
      <c r="J699" s="15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10</v>
      </c>
    </row>
    <row r="700" spans="1:65">
      <c r="A700" s="30"/>
      <c r="B700" s="19">
        <v>1</v>
      </c>
      <c r="C700" s="9">
        <v>3</v>
      </c>
      <c r="D700" s="11">
        <v>8.6</v>
      </c>
      <c r="E700" s="11">
        <v>9.35</v>
      </c>
      <c r="F700" s="11">
        <v>10.55</v>
      </c>
      <c r="G700" s="11">
        <v>9.1633621843073456</v>
      </c>
      <c r="H700" s="11">
        <v>11.256415000000001</v>
      </c>
      <c r="I700" s="11">
        <v>9.76</v>
      </c>
      <c r="J700" s="15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16</v>
      </c>
    </row>
    <row r="701" spans="1:65">
      <c r="A701" s="30"/>
      <c r="B701" s="19">
        <v>1</v>
      </c>
      <c r="C701" s="9">
        <v>4</v>
      </c>
      <c r="D701" s="11">
        <v>8.6</v>
      </c>
      <c r="E701" s="11">
        <v>9.1300000000000008</v>
      </c>
      <c r="F701" s="11">
        <v>10.43</v>
      </c>
      <c r="G701" s="11">
        <v>8.8833809149868905</v>
      </c>
      <c r="H701" s="11">
        <v>11.056865</v>
      </c>
      <c r="I701" s="11">
        <v>9.6300000000000008</v>
      </c>
      <c r="J701" s="15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9.7379915947689799</v>
      </c>
    </row>
    <row r="702" spans="1:65">
      <c r="A702" s="30"/>
      <c r="B702" s="19">
        <v>1</v>
      </c>
      <c r="C702" s="9">
        <v>5</v>
      </c>
      <c r="D702" s="11">
        <v>8.6999999999999993</v>
      </c>
      <c r="E702" s="11">
        <v>9.17</v>
      </c>
      <c r="F702" s="11">
        <v>10.48</v>
      </c>
      <c r="G702" s="11">
        <v>8.8005747969265684</v>
      </c>
      <c r="H702" s="11">
        <v>11.762425</v>
      </c>
      <c r="I702" s="11">
        <v>10.06</v>
      </c>
      <c r="J702" s="15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45</v>
      </c>
    </row>
    <row r="703" spans="1:65">
      <c r="A703" s="30"/>
      <c r="B703" s="19">
        <v>1</v>
      </c>
      <c r="C703" s="9">
        <v>6</v>
      </c>
      <c r="D703" s="155">
        <v>7.3</v>
      </c>
      <c r="E703" s="11">
        <v>8.94</v>
      </c>
      <c r="F703" s="11">
        <v>10.56</v>
      </c>
      <c r="G703" s="11">
        <v>8.9369870609826219</v>
      </c>
      <c r="H703" s="11">
        <v>11.786049999999999</v>
      </c>
      <c r="I703" s="11">
        <v>9.9600000000000009</v>
      </c>
      <c r="J703" s="15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6"/>
    </row>
    <row r="704" spans="1:65">
      <c r="A704" s="30"/>
      <c r="B704" s="20" t="s">
        <v>237</v>
      </c>
      <c r="C704" s="12"/>
      <c r="D704" s="22">
        <v>8.3833333333333329</v>
      </c>
      <c r="E704" s="22">
        <v>9.1616666666666671</v>
      </c>
      <c r="F704" s="22">
        <v>10.421666666666667</v>
      </c>
      <c r="G704" s="22">
        <v>8.9765629019472133</v>
      </c>
      <c r="H704" s="22">
        <v>11.438053333333334</v>
      </c>
      <c r="I704" s="22">
        <v>9.83</v>
      </c>
      <c r="J704" s="15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6"/>
    </row>
    <row r="705" spans="1:65">
      <c r="A705" s="30"/>
      <c r="B705" s="3" t="s">
        <v>238</v>
      </c>
      <c r="C705" s="29"/>
      <c r="D705" s="11">
        <v>8.6</v>
      </c>
      <c r="E705" s="11">
        <v>9.15</v>
      </c>
      <c r="F705" s="11">
        <v>10.455</v>
      </c>
      <c r="G705" s="11">
        <v>8.9101839879847553</v>
      </c>
      <c r="H705" s="11">
        <v>11.3832825</v>
      </c>
      <c r="I705" s="11">
        <v>9.7949999999999999</v>
      </c>
      <c r="J705" s="15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6"/>
    </row>
    <row r="706" spans="1:65">
      <c r="A706" s="30"/>
      <c r="B706" s="3" t="s">
        <v>239</v>
      </c>
      <c r="C706" s="29"/>
      <c r="D706" s="23">
        <v>0.53447793842839442</v>
      </c>
      <c r="E706" s="23">
        <v>0.17440374613713613</v>
      </c>
      <c r="F706" s="23">
        <v>0.17656915547928162</v>
      </c>
      <c r="G706" s="23">
        <v>0.17740757722735914</v>
      </c>
      <c r="H706" s="23">
        <v>0.28805302079073325</v>
      </c>
      <c r="I706" s="23">
        <v>0.15671630419327795</v>
      </c>
      <c r="J706" s="15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6"/>
    </row>
    <row r="707" spans="1:65">
      <c r="A707" s="30"/>
      <c r="B707" s="3" t="s">
        <v>87</v>
      </c>
      <c r="C707" s="29"/>
      <c r="D707" s="13">
        <v>6.3754823669390989E-2</v>
      </c>
      <c r="E707" s="13">
        <v>1.9036246622208781E-2</v>
      </c>
      <c r="F707" s="13">
        <v>1.6942506522880051E-2</v>
      </c>
      <c r="G707" s="13">
        <v>1.9763419380582244E-2</v>
      </c>
      <c r="H707" s="13">
        <v>2.5183745205250536E-2</v>
      </c>
      <c r="I707" s="13">
        <v>1.5942655563914339E-2</v>
      </c>
      <c r="J707" s="15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6"/>
    </row>
    <row r="708" spans="1:65">
      <c r="A708" s="30"/>
      <c r="B708" s="3" t="s">
        <v>240</v>
      </c>
      <c r="C708" s="29"/>
      <c r="D708" s="13">
        <v>-0.13911064188670463</v>
      </c>
      <c r="E708" s="13">
        <v>-5.9183140845171955E-2</v>
      </c>
      <c r="F708" s="13">
        <v>7.0206989320563906E-2</v>
      </c>
      <c r="G708" s="13">
        <v>-7.8191553711217887E-2</v>
      </c>
      <c r="H708" s="13">
        <v>0.17458032511319765</v>
      </c>
      <c r="I708" s="13">
        <v>9.4483964517328989E-3</v>
      </c>
      <c r="J708" s="15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6"/>
    </row>
    <row r="709" spans="1:65">
      <c r="A709" s="30"/>
      <c r="B709" s="46" t="s">
        <v>241</v>
      </c>
      <c r="C709" s="47"/>
      <c r="D709" s="45">
        <v>1.04</v>
      </c>
      <c r="E709" s="45">
        <v>0.31</v>
      </c>
      <c r="F709" s="45">
        <v>0.86</v>
      </c>
      <c r="G709" s="45">
        <v>0.48</v>
      </c>
      <c r="H709" s="45">
        <v>1.81</v>
      </c>
      <c r="I709" s="45">
        <v>0.31</v>
      </c>
      <c r="J709" s="15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6"/>
    </row>
    <row r="710" spans="1:65">
      <c r="B710" s="31"/>
      <c r="C710" s="20"/>
      <c r="D710" s="20"/>
      <c r="E710" s="20"/>
      <c r="F710" s="20"/>
      <c r="G710" s="20"/>
      <c r="H710" s="20"/>
      <c r="I710" s="20"/>
      <c r="BM710" s="56"/>
    </row>
    <row r="711" spans="1:65" ht="15">
      <c r="B711" s="8" t="s">
        <v>516</v>
      </c>
      <c r="BM711" s="28" t="s">
        <v>67</v>
      </c>
    </row>
    <row r="712" spans="1:65" ht="15">
      <c r="A712" s="25" t="s">
        <v>43</v>
      </c>
      <c r="B712" s="18" t="s">
        <v>114</v>
      </c>
      <c r="C712" s="15" t="s">
        <v>115</v>
      </c>
      <c r="D712" s="16" t="s">
        <v>233</v>
      </c>
      <c r="E712" s="17" t="s">
        <v>233</v>
      </c>
      <c r="F712" s="17" t="s">
        <v>233</v>
      </c>
      <c r="G712" s="17" t="s">
        <v>233</v>
      </c>
      <c r="H712" s="17" t="s">
        <v>233</v>
      </c>
      <c r="I712" s="17" t="s">
        <v>233</v>
      </c>
      <c r="J712" s="17" t="s">
        <v>233</v>
      </c>
      <c r="K712" s="17" t="s">
        <v>233</v>
      </c>
      <c r="L712" s="17" t="s">
        <v>233</v>
      </c>
      <c r="M712" s="17" t="s">
        <v>233</v>
      </c>
      <c r="N712" s="17" t="s">
        <v>233</v>
      </c>
      <c r="O712" s="17" t="s">
        <v>233</v>
      </c>
      <c r="P712" s="17" t="s">
        <v>233</v>
      </c>
      <c r="Q712" s="17" t="s">
        <v>233</v>
      </c>
      <c r="R712" s="17" t="s">
        <v>233</v>
      </c>
      <c r="S712" s="17" t="s">
        <v>233</v>
      </c>
      <c r="T712" s="17" t="s">
        <v>233</v>
      </c>
      <c r="U712" s="17" t="s">
        <v>233</v>
      </c>
      <c r="V712" s="17" t="s">
        <v>233</v>
      </c>
      <c r="W712" s="17" t="s">
        <v>233</v>
      </c>
      <c r="X712" s="17" t="s">
        <v>233</v>
      </c>
      <c r="Y712" s="17" t="s">
        <v>233</v>
      </c>
      <c r="Z712" s="159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1</v>
      </c>
    </row>
    <row r="713" spans="1:65">
      <c r="A713" s="30"/>
      <c r="B713" s="19" t="s">
        <v>234</v>
      </c>
      <c r="C713" s="9" t="s">
        <v>234</v>
      </c>
      <c r="D713" s="156" t="s">
        <v>245</v>
      </c>
      <c r="E713" s="158" t="s">
        <v>246</v>
      </c>
      <c r="F713" s="158" t="s">
        <v>247</v>
      </c>
      <c r="G713" s="158" t="s">
        <v>248</v>
      </c>
      <c r="H713" s="158" t="s">
        <v>249</v>
      </c>
      <c r="I713" s="158" t="s">
        <v>250</v>
      </c>
      <c r="J713" s="158" t="s">
        <v>251</v>
      </c>
      <c r="K713" s="158" t="s">
        <v>252</v>
      </c>
      <c r="L713" s="158" t="s">
        <v>253</v>
      </c>
      <c r="M713" s="158" t="s">
        <v>254</v>
      </c>
      <c r="N713" s="158" t="s">
        <v>255</v>
      </c>
      <c r="O713" s="158" t="s">
        <v>256</v>
      </c>
      <c r="P713" s="158" t="s">
        <v>258</v>
      </c>
      <c r="Q713" s="158" t="s">
        <v>260</v>
      </c>
      <c r="R713" s="158" t="s">
        <v>261</v>
      </c>
      <c r="S713" s="158" t="s">
        <v>263</v>
      </c>
      <c r="T713" s="158" t="s">
        <v>264</v>
      </c>
      <c r="U713" s="158" t="s">
        <v>266</v>
      </c>
      <c r="V713" s="158" t="s">
        <v>268</v>
      </c>
      <c r="W713" s="158" t="s">
        <v>269</v>
      </c>
      <c r="X713" s="158" t="s">
        <v>270</v>
      </c>
      <c r="Y713" s="158" t="s">
        <v>271</v>
      </c>
      <c r="Z713" s="159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 t="s">
        <v>3</v>
      </c>
    </row>
    <row r="714" spans="1:65">
      <c r="A714" s="30"/>
      <c r="B714" s="19"/>
      <c r="C714" s="9"/>
      <c r="D714" s="10" t="s">
        <v>285</v>
      </c>
      <c r="E714" s="11" t="s">
        <v>285</v>
      </c>
      <c r="F714" s="11" t="s">
        <v>286</v>
      </c>
      <c r="G714" s="11" t="s">
        <v>286</v>
      </c>
      <c r="H714" s="11" t="s">
        <v>286</v>
      </c>
      <c r="I714" s="11" t="s">
        <v>286</v>
      </c>
      <c r="J714" s="11" t="s">
        <v>286</v>
      </c>
      <c r="K714" s="11" t="s">
        <v>286</v>
      </c>
      <c r="L714" s="11" t="s">
        <v>285</v>
      </c>
      <c r="M714" s="11" t="s">
        <v>285</v>
      </c>
      <c r="N714" s="11" t="s">
        <v>285</v>
      </c>
      <c r="O714" s="11" t="s">
        <v>285</v>
      </c>
      <c r="P714" s="11" t="s">
        <v>118</v>
      </c>
      <c r="Q714" s="11" t="s">
        <v>285</v>
      </c>
      <c r="R714" s="11" t="s">
        <v>286</v>
      </c>
      <c r="S714" s="11" t="s">
        <v>286</v>
      </c>
      <c r="T714" s="11" t="s">
        <v>286</v>
      </c>
      <c r="U714" s="11" t="s">
        <v>285</v>
      </c>
      <c r="V714" s="11" t="s">
        <v>286</v>
      </c>
      <c r="W714" s="11" t="s">
        <v>286</v>
      </c>
      <c r="X714" s="11" t="s">
        <v>286</v>
      </c>
      <c r="Y714" s="11" t="s">
        <v>285</v>
      </c>
      <c r="Z714" s="159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0</v>
      </c>
    </row>
    <row r="715" spans="1:65">
      <c r="A715" s="30"/>
      <c r="B715" s="19"/>
      <c r="C715" s="9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159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0</v>
      </c>
    </row>
    <row r="716" spans="1:65">
      <c r="A716" s="30"/>
      <c r="B716" s="18">
        <v>1</v>
      </c>
      <c r="C716" s="14">
        <v>1</v>
      </c>
      <c r="D716" s="230">
        <v>130</v>
      </c>
      <c r="E716" s="230">
        <v>128.9</v>
      </c>
      <c r="F716" s="230">
        <v>136.5</v>
      </c>
      <c r="G716" s="230">
        <v>140</v>
      </c>
      <c r="H716" s="230">
        <v>134</v>
      </c>
      <c r="I716" s="230">
        <v>124.49999999999999</v>
      </c>
      <c r="J716" s="230">
        <v>131.5</v>
      </c>
      <c r="K716" s="230">
        <v>137</v>
      </c>
      <c r="L716" s="230">
        <v>138.65</v>
      </c>
      <c r="M716" s="230">
        <v>139.5</v>
      </c>
      <c r="N716" s="232">
        <v>133.96</v>
      </c>
      <c r="O716" s="230">
        <v>135.08731683450424</v>
      </c>
      <c r="P716" s="230">
        <v>136.99521935357998</v>
      </c>
      <c r="Q716" s="230">
        <v>143</v>
      </c>
      <c r="R716" s="230">
        <v>138.19999999999999</v>
      </c>
      <c r="S716" s="230">
        <v>145.6</v>
      </c>
      <c r="T716" s="230">
        <v>134</v>
      </c>
      <c r="U716" s="230">
        <v>135</v>
      </c>
      <c r="V716" s="231">
        <v>163</v>
      </c>
      <c r="W716" s="230">
        <v>137.80000000000001</v>
      </c>
      <c r="X716" s="230">
        <v>125.30000000000001</v>
      </c>
      <c r="Y716" s="230">
        <v>135.6</v>
      </c>
      <c r="Z716" s="233"/>
      <c r="AA716" s="234"/>
      <c r="AB716" s="234"/>
      <c r="AC716" s="234"/>
      <c r="AD716" s="234"/>
      <c r="AE716" s="234"/>
      <c r="AF716" s="234"/>
      <c r="AG716" s="234"/>
      <c r="AH716" s="234"/>
      <c r="AI716" s="234"/>
      <c r="AJ716" s="234"/>
      <c r="AK716" s="234"/>
      <c r="AL716" s="234"/>
      <c r="AM716" s="234"/>
      <c r="AN716" s="234"/>
      <c r="AO716" s="234"/>
      <c r="AP716" s="234"/>
      <c r="AQ716" s="234"/>
      <c r="AR716" s="234"/>
      <c r="AS716" s="234"/>
      <c r="AT716" s="234"/>
      <c r="AU716" s="234"/>
      <c r="AV716" s="234"/>
      <c r="AW716" s="234"/>
      <c r="AX716" s="234"/>
      <c r="AY716" s="234"/>
      <c r="AZ716" s="234"/>
      <c r="BA716" s="234"/>
      <c r="BB716" s="234"/>
      <c r="BC716" s="234"/>
      <c r="BD716" s="234"/>
      <c r="BE716" s="234"/>
      <c r="BF716" s="234"/>
      <c r="BG716" s="234"/>
      <c r="BH716" s="234"/>
      <c r="BI716" s="234"/>
      <c r="BJ716" s="234"/>
      <c r="BK716" s="234"/>
      <c r="BL716" s="234"/>
      <c r="BM716" s="235">
        <v>1</v>
      </c>
    </row>
    <row r="717" spans="1:65">
      <c r="A717" s="30"/>
      <c r="B717" s="19">
        <v>1</v>
      </c>
      <c r="C717" s="9">
        <v>2</v>
      </c>
      <c r="D717" s="236">
        <v>139</v>
      </c>
      <c r="E717" s="236">
        <v>122.7</v>
      </c>
      <c r="F717" s="236">
        <v>139.5</v>
      </c>
      <c r="G717" s="237">
        <v>124</v>
      </c>
      <c r="H717" s="236">
        <v>134</v>
      </c>
      <c r="I717" s="236">
        <v>123.00000000000001</v>
      </c>
      <c r="J717" s="236">
        <v>136.5</v>
      </c>
      <c r="K717" s="236">
        <v>136</v>
      </c>
      <c r="L717" s="236">
        <v>134.15</v>
      </c>
      <c r="M717" s="236">
        <v>136.4</v>
      </c>
      <c r="N717" s="236">
        <v>143.38</v>
      </c>
      <c r="O717" s="236">
        <v>132.18872075831027</v>
      </c>
      <c r="P717" s="236">
        <v>137.85580888758</v>
      </c>
      <c r="Q717" s="236">
        <v>142</v>
      </c>
      <c r="R717" s="236">
        <v>136.9</v>
      </c>
      <c r="S717" s="236">
        <v>148.4</v>
      </c>
      <c r="T717" s="236">
        <v>131</v>
      </c>
      <c r="U717" s="236">
        <v>137</v>
      </c>
      <c r="V717" s="238">
        <v>162</v>
      </c>
      <c r="W717" s="236">
        <v>121.6</v>
      </c>
      <c r="X717" s="236">
        <v>132.19999999999999</v>
      </c>
      <c r="Y717" s="236">
        <v>134.4</v>
      </c>
      <c r="Z717" s="233"/>
      <c r="AA717" s="234"/>
      <c r="AB717" s="234"/>
      <c r="AC717" s="234"/>
      <c r="AD717" s="234"/>
      <c r="AE717" s="234"/>
      <c r="AF717" s="234"/>
      <c r="AG717" s="234"/>
      <c r="AH717" s="234"/>
      <c r="AI717" s="234"/>
      <c r="AJ717" s="234"/>
      <c r="AK717" s="234"/>
      <c r="AL717" s="234"/>
      <c r="AM717" s="234"/>
      <c r="AN717" s="234"/>
      <c r="AO717" s="234"/>
      <c r="AP717" s="234"/>
      <c r="AQ717" s="234"/>
      <c r="AR717" s="234"/>
      <c r="AS717" s="234"/>
      <c r="AT717" s="234"/>
      <c r="AU717" s="234"/>
      <c r="AV717" s="234"/>
      <c r="AW717" s="234"/>
      <c r="AX717" s="234"/>
      <c r="AY717" s="234"/>
      <c r="AZ717" s="234"/>
      <c r="BA717" s="234"/>
      <c r="BB717" s="234"/>
      <c r="BC717" s="234"/>
      <c r="BD717" s="234"/>
      <c r="BE717" s="234"/>
      <c r="BF717" s="234"/>
      <c r="BG717" s="234"/>
      <c r="BH717" s="234"/>
      <c r="BI717" s="234"/>
      <c r="BJ717" s="234"/>
      <c r="BK717" s="234"/>
      <c r="BL717" s="234"/>
      <c r="BM717" s="235">
        <v>43</v>
      </c>
    </row>
    <row r="718" spans="1:65">
      <c r="A718" s="30"/>
      <c r="B718" s="19">
        <v>1</v>
      </c>
      <c r="C718" s="9">
        <v>3</v>
      </c>
      <c r="D718" s="236">
        <v>136</v>
      </c>
      <c r="E718" s="236">
        <v>123.7</v>
      </c>
      <c r="F718" s="236">
        <v>139.5</v>
      </c>
      <c r="G718" s="236">
        <v>140.5</v>
      </c>
      <c r="H718" s="237">
        <v>116</v>
      </c>
      <c r="I718" s="236">
        <v>122.5</v>
      </c>
      <c r="J718" s="236">
        <v>138.5</v>
      </c>
      <c r="K718" s="236">
        <v>139</v>
      </c>
      <c r="L718" s="236">
        <v>139.9</v>
      </c>
      <c r="M718" s="236">
        <v>136.5</v>
      </c>
      <c r="N718" s="236">
        <v>144.11000000000001</v>
      </c>
      <c r="O718" s="236">
        <v>132.26125955831259</v>
      </c>
      <c r="P718" s="236">
        <v>135.53626282357999</v>
      </c>
      <c r="Q718" s="236">
        <v>143</v>
      </c>
      <c r="R718" s="236">
        <v>132.69999999999999</v>
      </c>
      <c r="S718" s="236">
        <v>149.30000000000001</v>
      </c>
      <c r="T718" s="236">
        <v>132</v>
      </c>
      <c r="U718" s="236">
        <v>133</v>
      </c>
      <c r="V718" s="238">
        <v>177</v>
      </c>
      <c r="W718" s="236">
        <v>141.4</v>
      </c>
      <c r="X718" s="236">
        <v>126.30000000000001</v>
      </c>
      <c r="Y718" s="236">
        <v>136.4</v>
      </c>
      <c r="Z718" s="233"/>
      <c r="AA718" s="234"/>
      <c r="AB718" s="234"/>
      <c r="AC718" s="234"/>
      <c r="AD718" s="234"/>
      <c r="AE718" s="234"/>
      <c r="AF718" s="234"/>
      <c r="AG718" s="234"/>
      <c r="AH718" s="234"/>
      <c r="AI718" s="234"/>
      <c r="AJ718" s="234"/>
      <c r="AK718" s="234"/>
      <c r="AL718" s="234"/>
      <c r="AM718" s="234"/>
      <c r="AN718" s="234"/>
      <c r="AO718" s="234"/>
      <c r="AP718" s="234"/>
      <c r="AQ718" s="234"/>
      <c r="AR718" s="234"/>
      <c r="AS718" s="234"/>
      <c r="AT718" s="234"/>
      <c r="AU718" s="234"/>
      <c r="AV718" s="234"/>
      <c r="AW718" s="234"/>
      <c r="AX718" s="234"/>
      <c r="AY718" s="234"/>
      <c r="AZ718" s="234"/>
      <c r="BA718" s="234"/>
      <c r="BB718" s="234"/>
      <c r="BC718" s="234"/>
      <c r="BD718" s="234"/>
      <c r="BE718" s="234"/>
      <c r="BF718" s="234"/>
      <c r="BG718" s="234"/>
      <c r="BH718" s="234"/>
      <c r="BI718" s="234"/>
      <c r="BJ718" s="234"/>
      <c r="BK718" s="234"/>
      <c r="BL718" s="234"/>
      <c r="BM718" s="235">
        <v>16</v>
      </c>
    </row>
    <row r="719" spans="1:65">
      <c r="A719" s="30"/>
      <c r="B719" s="19">
        <v>1</v>
      </c>
      <c r="C719" s="9">
        <v>4</v>
      </c>
      <c r="D719" s="236">
        <v>129</v>
      </c>
      <c r="E719" s="236">
        <v>124.40000000000002</v>
      </c>
      <c r="F719" s="236">
        <v>141.5</v>
      </c>
      <c r="G719" s="236">
        <v>146</v>
      </c>
      <c r="H719" s="236">
        <v>132.5</v>
      </c>
      <c r="I719" s="236">
        <v>124</v>
      </c>
      <c r="J719" s="236">
        <v>135.5</v>
      </c>
      <c r="K719" s="236">
        <v>137</v>
      </c>
      <c r="L719" s="236">
        <v>137.99</v>
      </c>
      <c r="M719" s="236">
        <v>136.4</v>
      </c>
      <c r="N719" s="236">
        <v>141.9</v>
      </c>
      <c r="O719" s="236">
        <v>133.05032386150202</v>
      </c>
      <c r="P719" s="236">
        <v>135.28169207957998</v>
      </c>
      <c r="Q719" s="236">
        <v>143</v>
      </c>
      <c r="R719" s="236">
        <v>139.19999999999999</v>
      </c>
      <c r="S719" s="236">
        <v>143.30000000000001</v>
      </c>
      <c r="T719" s="236">
        <v>131</v>
      </c>
      <c r="U719" s="236">
        <v>137</v>
      </c>
      <c r="V719" s="238">
        <v>175</v>
      </c>
      <c r="W719" s="236">
        <v>137.1</v>
      </c>
      <c r="X719" s="236">
        <v>131.1</v>
      </c>
      <c r="Y719" s="236">
        <v>138.6</v>
      </c>
      <c r="Z719" s="233"/>
      <c r="AA719" s="234"/>
      <c r="AB719" s="234"/>
      <c r="AC719" s="234"/>
      <c r="AD719" s="234"/>
      <c r="AE719" s="234"/>
      <c r="AF719" s="234"/>
      <c r="AG719" s="234"/>
      <c r="AH719" s="234"/>
      <c r="AI719" s="234"/>
      <c r="AJ719" s="234"/>
      <c r="AK719" s="234"/>
      <c r="AL719" s="234"/>
      <c r="AM719" s="234"/>
      <c r="AN719" s="234"/>
      <c r="AO719" s="234"/>
      <c r="AP719" s="234"/>
      <c r="AQ719" s="234"/>
      <c r="AR719" s="234"/>
      <c r="AS719" s="234"/>
      <c r="AT719" s="234"/>
      <c r="AU719" s="234"/>
      <c r="AV719" s="234"/>
      <c r="AW719" s="234"/>
      <c r="AX719" s="234"/>
      <c r="AY719" s="234"/>
      <c r="AZ719" s="234"/>
      <c r="BA719" s="234"/>
      <c r="BB719" s="234"/>
      <c r="BC719" s="234"/>
      <c r="BD719" s="234"/>
      <c r="BE719" s="234"/>
      <c r="BF719" s="234"/>
      <c r="BG719" s="234"/>
      <c r="BH719" s="234"/>
      <c r="BI719" s="234"/>
      <c r="BJ719" s="234"/>
      <c r="BK719" s="234"/>
      <c r="BL719" s="234"/>
      <c r="BM719" s="235">
        <v>135.31901394706625</v>
      </c>
    </row>
    <row r="720" spans="1:65">
      <c r="A720" s="30"/>
      <c r="B720" s="19">
        <v>1</v>
      </c>
      <c r="C720" s="9">
        <v>5</v>
      </c>
      <c r="D720" s="236">
        <v>141</v>
      </c>
      <c r="E720" s="236">
        <v>124.49999999999999</v>
      </c>
      <c r="F720" s="236">
        <v>135</v>
      </c>
      <c r="G720" s="236">
        <v>140.5</v>
      </c>
      <c r="H720" s="236">
        <v>126</v>
      </c>
      <c r="I720" s="236">
        <v>123.5</v>
      </c>
      <c r="J720" s="236">
        <v>140.5</v>
      </c>
      <c r="K720" s="236">
        <v>139</v>
      </c>
      <c r="L720" s="236">
        <v>134.55000000000001</v>
      </c>
      <c r="M720" s="236">
        <v>134.6</v>
      </c>
      <c r="N720" s="236">
        <v>141.93</v>
      </c>
      <c r="O720" s="236">
        <v>129.95358192784573</v>
      </c>
      <c r="P720" s="236">
        <v>135.88338179958001</v>
      </c>
      <c r="Q720" s="236">
        <v>141</v>
      </c>
      <c r="R720" s="236">
        <v>142.1</v>
      </c>
      <c r="S720" s="236">
        <v>145.5</v>
      </c>
      <c r="T720" s="236">
        <v>135</v>
      </c>
      <c r="U720" s="236">
        <v>135</v>
      </c>
      <c r="V720" s="238">
        <v>174</v>
      </c>
      <c r="W720" s="236">
        <v>130.1</v>
      </c>
      <c r="X720" s="236">
        <v>127.2</v>
      </c>
      <c r="Y720" s="236">
        <v>137.9</v>
      </c>
      <c r="Z720" s="233"/>
      <c r="AA720" s="234"/>
      <c r="AB720" s="234"/>
      <c r="AC720" s="234"/>
      <c r="AD720" s="234"/>
      <c r="AE720" s="234"/>
      <c r="AF720" s="234"/>
      <c r="AG720" s="234"/>
      <c r="AH720" s="234"/>
      <c r="AI720" s="234"/>
      <c r="AJ720" s="234"/>
      <c r="AK720" s="234"/>
      <c r="AL720" s="234"/>
      <c r="AM720" s="234"/>
      <c r="AN720" s="234"/>
      <c r="AO720" s="234"/>
      <c r="AP720" s="234"/>
      <c r="AQ720" s="234"/>
      <c r="AR720" s="234"/>
      <c r="AS720" s="234"/>
      <c r="AT720" s="234"/>
      <c r="AU720" s="234"/>
      <c r="AV720" s="234"/>
      <c r="AW720" s="234"/>
      <c r="AX720" s="234"/>
      <c r="AY720" s="234"/>
      <c r="AZ720" s="234"/>
      <c r="BA720" s="234"/>
      <c r="BB720" s="234"/>
      <c r="BC720" s="234"/>
      <c r="BD720" s="234"/>
      <c r="BE720" s="234"/>
      <c r="BF720" s="234"/>
      <c r="BG720" s="234"/>
      <c r="BH720" s="234"/>
      <c r="BI720" s="234"/>
      <c r="BJ720" s="234"/>
      <c r="BK720" s="234"/>
      <c r="BL720" s="234"/>
      <c r="BM720" s="235">
        <v>46</v>
      </c>
    </row>
    <row r="721" spans="1:65">
      <c r="A721" s="30"/>
      <c r="B721" s="19">
        <v>1</v>
      </c>
      <c r="C721" s="9">
        <v>6</v>
      </c>
      <c r="D721" s="236">
        <v>131</v>
      </c>
      <c r="E721" s="236">
        <v>120.2</v>
      </c>
      <c r="F721" s="236">
        <v>137.5</v>
      </c>
      <c r="G721" s="236">
        <v>138.5</v>
      </c>
      <c r="H721" s="236">
        <v>124</v>
      </c>
      <c r="I721" s="237">
        <v>134</v>
      </c>
      <c r="J721" s="236">
        <v>133</v>
      </c>
      <c r="K721" s="236">
        <v>133</v>
      </c>
      <c r="L721" s="236">
        <v>135.46</v>
      </c>
      <c r="M721" s="236">
        <v>133.1</v>
      </c>
      <c r="N721" s="236">
        <v>143.15</v>
      </c>
      <c r="O721" s="236">
        <v>129.21904513839053</v>
      </c>
      <c r="P721" s="236">
        <v>137.11914430758</v>
      </c>
      <c r="Q721" s="236">
        <v>143</v>
      </c>
      <c r="R721" s="236">
        <v>142.5</v>
      </c>
      <c r="S721" s="236">
        <v>144</v>
      </c>
      <c r="T721" s="236">
        <v>130</v>
      </c>
      <c r="U721" s="236">
        <v>135</v>
      </c>
      <c r="V721" s="238">
        <v>175</v>
      </c>
      <c r="W721" s="236">
        <v>132.69999999999999</v>
      </c>
      <c r="X721" s="236">
        <v>128.30000000000001</v>
      </c>
      <c r="Y721" s="236">
        <v>138.9</v>
      </c>
      <c r="Z721" s="233"/>
      <c r="AA721" s="234"/>
      <c r="AB721" s="234"/>
      <c r="AC721" s="234"/>
      <c r="AD721" s="234"/>
      <c r="AE721" s="234"/>
      <c r="AF721" s="234"/>
      <c r="AG721" s="234"/>
      <c r="AH721" s="234"/>
      <c r="AI721" s="234"/>
      <c r="AJ721" s="234"/>
      <c r="AK721" s="234"/>
      <c r="AL721" s="234"/>
      <c r="AM721" s="234"/>
      <c r="AN721" s="234"/>
      <c r="AO721" s="234"/>
      <c r="AP721" s="234"/>
      <c r="AQ721" s="234"/>
      <c r="AR721" s="234"/>
      <c r="AS721" s="234"/>
      <c r="AT721" s="234"/>
      <c r="AU721" s="234"/>
      <c r="AV721" s="234"/>
      <c r="AW721" s="234"/>
      <c r="AX721" s="234"/>
      <c r="AY721" s="234"/>
      <c r="AZ721" s="234"/>
      <c r="BA721" s="234"/>
      <c r="BB721" s="234"/>
      <c r="BC721" s="234"/>
      <c r="BD721" s="234"/>
      <c r="BE721" s="234"/>
      <c r="BF721" s="234"/>
      <c r="BG721" s="234"/>
      <c r="BH721" s="234"/>
      <c r="BI721" s="234"/>
      <c r="BJ721" s="234"/>
      <c r="BK721" s="234"/>
      <c r="BL721" s="234"/>
      <c r="BM721" s="239"/>
    </row>
    <row r="722" spans="1:65">
      <c r="A722" s="30"/>
      <c r="B722" s="20" t="s">
        <v>237</v>
      </c>
      <c r="C722" s="12"/>
      <c r="D722" s="240">
        <v>134.33333333333334</v>
      </c>
      <c r="E722" s="240">
        <v>124.06666666666668</v>
      </c>
      <c r="F722" s="240">
        <v>138.25</v>
      </c>
      <c r="G722" s="240">
        <v>138.25</v>
      </c>
      <c r="H722" s="240">
        <v>127.75</v>
      </c>
      <c r="I722" s="240">
        <v>125.25</v>
      </c>
      <c r="J722" s="240">
        <v>135.91666666666666</v>
      </c>
      <c r="K722" s="240">
        <v>136.83333333333334</v>
      </c>
      <c r="L722" s="240">
        <v>136.78333333333333</v>
      </c>
      <c r="M722" s="240">
        <v>136.08333333333334</v>
      </c>
      <c r="N722" s="240">
        <v>141.405</v>
      </c>
      <c r="O722" s="240">
        <v>131.9600413464776</v>
      </c>
      <c r="P722" s="240">
        <v>136.44525154191331</v>
      </c>
      <c r="Q722" s="240">
        <v>142.5</v>
      </c>
      <c r="R722" s="240">
        <v>138.6</v>
      </c>
      <c r="S722" s="240">
        <v>146.01666666666668</v>
      </c>
      <c r="T722" s="240">
        <v>132.16666666666666</v>
      </c>
      <c r="U722" s="240">
        <v>135.33333333333334</v>
      </c>
      <c r="V722" s="240">
        <v>171</v>
      </c>
      <c r="W722" s="240">
        <v>133.45000000000002</v>
      </c>
      <c r="X722" s="240">
        <v>128.4</v>
      </c>
      <c r="Y722" s="240">
        <v>136.96666666666667</v>
      </c>
      <c r="Z722" s="233"/>
      <c r="AA722" s="234"/>
      <c r="AB722" s="234"/>
      <c r="AC722" s="234"/>
      <c r="AD722" s="234"/>
      <c r="AE722" s="234"/>
      <c r="AF722" s="234"/>
      <c r="AG722" s="234"/>
      <c r="AH722" s="234"/>
      <c r="AI722" s="234"/>
      <c r="AJ722" s="234"/>
      <c r="AK722" s="234"/>
      <c r="AL722" s="234"/>
      <c r="AM722" s="234"/>
      <c r="AN722" s="234"/>
      <c r="AO722" s="234"/>
      <c r="AP722" s="234"/>
      <c r="AQ722" s="234"/>
      <c r="AR722" s="234"/>
      <c r="AS722" s="234"/>
      <c r="AT722" s="234"/>
      <c r="AU722" s="234"/>
      <c r="AV722" s="234"/>
      <c r="AW722" s="234"/>
      <c r="AX722" s="234"/>
      <c r="AY722" s="234"/>
      <c r="AZ722" s="234"/>
      <c r="BA722" s="234"/>
      <c r="BB722" s="234"/>
      <c r="BC722" s="234"/>
      <c r="BD722" s="234"/>
      <c r="BE722" s="234"/>
      <c r="BF722" s="234"/>
      <c r="BG722" s="234"/>
      <c r="BH722" s="234"/>
      <c r="BI722" s="234"/>
      <c r="BJ722" s="234"/>
      <c r="BK722" s="234"/>
      <c r="BL722" s="234"/>
      <c r="BM722" s="239"/>
    </row>
    <row r="723" spans="1:65">
      <c r="A723" s="30"/>
      <c r="B723" s="3" t="s">
        <v>238</v>
      </c>
      <c r="C723" s="29"/>
      <c r="D723" s="236">
        <v>133.5</v>
      </c>
      <c r="E723" s="236">
        <v>124.05000000000001</v>
      </c>
      <c r="F723" s="236">
        <v>138.5</v>
      </c>
      <c r="G723" s="236">
        <v>140.25</v>
      </c>
      <c r="H723" s="236">
        <v>129.25</v>
      </c>
      <c r="I723" s="236">
        <v>123.75</v>
      </c>
      <c r="J723" s="236">
        <v>136</v>
      </c>
      <c r="K723" s="236">
        <v>137</v>
      </c>
      <c r="L723" s="236">
        <v>136.72500000000002</v>
      </c>
      <c r="M723" s="236">
        <v>136.4</v>
      </c>
      <c r="N723" s="236">
        <v>142.54000000000002</v>
      </c>
      <c r="O723" s="236">
        <v>132.22499015831141</v>
      </c>
      <c r="P723" s="236">
        <v>136.43930057658</v>
      </c>
      <c r="Q723" s="236">
        <v>143</v>
      </c>
      <c r="R723" s="236">
        <v>138.69999999999999</v>
      </c>
      <c r="S723" s="236">
        <v>145.55000000000001</v>
      </c>
      <c r="T723" s="236">
        <v>131.5</v>
      </c>
      <c r="U723" s="236">
        <v>135</v>
      </c>
      <c r="V723" s="236">
        <v>174.5</v>
      </c>
      <c r="W723" s="236">
        <v>134.89999999999998</v>
      </c>
      <c r="X723" s="236">
        <v>127.75</v>
      </c>
      <c r="Y723" s="236">
        <v>137.15</v>
      </c>
      <c r="Z723" s="233"/>
      <c r="AA723" s="234"/>
      <c r="AB723" s="234"/>
      <c r="AC723" s="234"/>
      <c r="AD723" s="234"/>
      <c r="AE723" s="234"/>
      <c r="AF723" s="234"/>
      <c r="AG723" s="234"/>
      <c r="AH723" s="234"/>
      <c r="AI723" s="234"/>
      <c r="AJ723" s="234"/>
      <c r="AK723" s="234"/>
      <c r="AL723" s="234"/>
      <c r="AM723" s="234"/>
      <c r="AN723" s="234"/>
      <c r="AO723" s="234"/>
      <c r="AP723" s="234"/>
      <c r="AQ723" s="234"/>
      <c r="AR723" s="234"/>
      <c r="AS723" s="234"/>
      <c r="AT723" s="234"/>
      <c r="AU723" s="234"/>
      <c r="AV723" s="234"/>
      <c r="AW723" s="234"/>
      <c r="AX723" s="234"/>
      <c r="AY723" s="234"/>
      <c r="AZ723" s="234"/>
      <c r="BA723" s="234"/>
      <c r="BB723" s="234"/>
      <c r="BC723" s="234"/>
      <c r="BD723" s="234"/>
      <c r="BE723" s="234"/>
      <c r="BF723" s="234"/>
      <c r="BG723" s="234"/>
      <c r="BH723" s="234"/>
      <c r="BI723" s="234"/>
      <c r="BJ723" s="234"/>
      <c r="BK723" s="234"/>
      <c r="BL723" s="234"/>
      <c r="BM723" s="239"/>
    </row>
    <row r="724" spans="1:65">
      <c r="A724" s="30"/>
      <c r="B724" s="3" t="s">
        <v>239</v>
      </c>
      <c r="C724" s="29"/>
      <c r="D724" s="236">
        <v>5.0464508980734832</v>
      </c>
      <c r="E724" s="236">
        <v>2.8500292396160907</v>
      </c>
      <c r="F724" s="236">
        <v>2.3611437906235189</v>
      </c>
      <c r="G724" s="236">
        <v>7.4347158654517527</v>
      </c>
      <c r="H724" s="236">
        <v>7.1536703865917666</v>
      </c>
      <c r="I724" s="236">
        <v>4.3445367992456907</v>
      </c>
      <c r="J724" s="236">
        <v>3.352859476128796</v>
      </c>
      <c r="K724" s="236">
        <v>2.228601953392904</v>
      </c>
      <c r="L724" s="236">
        <v>2.3802324816426363</v>
      </c>
      <c r="M724" s="236">
        <v>2.1516660211721237</v>
      </c>
      <c r="N724" s="236">
        <v>3.7473016958873209</v>
      </c>
      <c r="O724" s="236">
        <v>2.1284047658507843</v>
      </c>
      <c r="P724" s="236">
        <v>1.0239235126408561</v>
      </c>
      <c r="Q724" s="236">
        <v>0.83666002653407556</v>
      </c>
      <c r="R724" s="236">
        <v>3.6243620128237759</v>
      </c>
      <c r="S724" s="236">
        <v>2.3811061855084659</v>
      </c>
      <c r="T724" s="236">
        <v>1.9407902170679516</v>
      </c>
      <c r="U724" s="236">
        <v>1.5055453054181622</v>
      </c>
      <c r="V724" s="236">
        <v>6.6633324995830723</v>
      </c>
      <c r="W724" s="236">
        <v>7.0378263689863836</v>
      </c>
      <c r="X724" s="236">
        <v>2.7276363393971619</v>
      </c>
      <c r="Y724" s="236">
        <v>1.7918333255821162</v>
      </c>
      <c r="Z724" s="233"/>
      <c r="AA724" s="234"/>
      <c r="AB724" s="234"/>
      <c r="AC724" s="234"/>
      <c r="AD724" s="234"/>
      <c r="AE724" s="234"/>
      <c r="AF724" s="234"/>
      <c r="AG724" s="234"/>
      <c r="AH724" s="234"/>
      <c r="AI724" s="234"/>
      <c r="AJ724" s="234"/>
      <c r="AK724" s="234"/>
      <c r="AL724" s="234"/>
      <c r="AM724" s="234"/>
      <c r="AN724" s="234"/>
      <c r="AO724" s="234"/>
      <c r="AP724" s="234"/>
      <c r="AQ724" s="234"/>
      <c r="AR724" s="234"/>
      <c r="AS724" s="234"/>
      <c r="AT724" s="234"/>
      <c r="AU724" s="234"/>
      <c r="AV724" s="234"/>
      <c r="AW724" s="234"/>
      <c r="AX724" s="234"/>
      <c r="AY724" s="234"/>
      <c r="AZ724" s="234"/>
      <c r="BA724" s="234"/>
      <c r="BB724" s="234"/>
      <c r="BC724" s="234"/>
      <c r="BD724" s="234"/>
      <c r="BE724" s="234"/>
      <c r="BF724" s="234"/>
      <c r="BG724" s="234"/>
      <c r="BH724" s="234"/>
      <c r="BI724" s="234"/>
      <c r="BJ724" s="234"/>
      <c r="BK724" s="234"/>
      <c r="BL724" s="234"/>
      <c r="BM724" s="239"/>
    </row>
    <row r="725" spans="1:65">
      <c r="A725" s="30"/>
      <c r="B725" s="3" t="s">
        <v>87</v>
      </c>
      <c r="C725" s="29"/>
      <c r="D725" s="13">
        <v>3.7566631995584243E-2</v>
      </c>
      <c r="E725" s="13">
        <v>2.2971756364449949E-2</v>
      </c>
      <c r="F725" s="13">
        <v>1.7078797762195435E-2</v>
      </c>
      <c r="G725" s="13">
        <v>5.3777329949018106E-2</v>
      </c>
      <c r="H725" s="13">
        <v>5.5997419855904236E-2</v>
      </c>
      <c r="I725" s="13">
        <v>3.4686920552859803E-2</v>
      </c>
      <c r="J725" s="13">
        <v>2.4668493999721371E-2</v>
      </c>
      <c r="K725" s="13">
        <v>1.6286981388985898E-2</v>
      </c>
      <c r="L725" s="13">
        <v>1.7401480309316215E-2</v>
      </c>
      <c r="M725" s="13">
        <v>1.5811385336231158E-2</v>
      </c>
      <c r="N725" s="13">
        <v>2.6500489345407312E-2</v>
      </c>
      <c r="O725" s="13">
        <v>1.6129161101597348E-2</v>
      </c>
      <c r="P725" s="13">
        <v>7.5042810289834595E-3</v>
      </c>
      <c r="Q725" s="13">
        <v>5.871298431818074E-3</v>
      </c>
      <c r="R725" s="13">
        <v>2.6149798072321616E-2</v>
      </c>
      <c r="S725" s="13">
        <v>1.6307084936709043E-2</v>
      </c>
      <c r="T725" s="13">
        <v>1.4684415261548185E-2</v>
      </c>
      <c r="U725" s="13">
        <v>1.1124719005552923E-2</v>
      </c>
      <c r="V725" s="13">
        <v>3.8966856722708026E-2</v>
      </c>
      <c r="W725" s="13">
        <v>5.2737552409039962E-2</v>
      </c>
      <c r="X725" s="13">
        <v>2.124327367131746E-2</v>
      </c>
      <c r="Y725" s="13">
        <v>1.3082258400453513E-2</v>
      </c>
      <c r="Z725" s="159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6"/>
    </row>
    <row r="726" spans="1:65">
      <c r="A726" s="30"/>
      <c r="B726" s="3" t="s">
        <v>240</v>
      </c>
      <c r="C726" s="29"/>
      <c r="D726" s="13">
        <v>-7.2841250093537147E-3</v>
      </c>
      <c r="E726" s="13">
        <v>-8.315422165876285E-2</v>
      </c>
      <c r="F726" s="13">
        <v>2.1659824199430577E-2</v>
      </c>
      <c r="G726" s="13">
        <v>2.1659824199430577E-2</v>
      </c>
      <c r="H726" s="13">
        <v>-5.5934592828374319E-2</v>
      </c>
      <c r="I726" s="13">
        <v>-7.4409454025470723E-2</v>
      </c>
      <c r="J726" s="13">
        <v>4.4166204154738598E-3</v>
      </c>
      <c r="K726" s="13">
        <v>1.1190736187742578E-2</v>
      </c>
      <c r="L726" s="13">
        <v>1.0821238963800717E-2</v>
      </c>
      <c r="M726" s="13">
        <v>5.648277828613768E-3</v>
      </c>
      <c r="N726" s="13">
        <v>4.4975099030166277E-2</v>
      </c>
      <c r="O726" s="13">
        <v>-2.4822621024290115E-2</v>
      </c>
      <c r="P726" s="13">
        <v>8.3228332959004447E-3</v>
      </c>
      <c r="Q726" s="13">
        <v>5.3067088234494353E-2</v>
      </c>
      <c r="R726" s="13">
        <v>2.4246304767024052E-2</v>
      </c>
      <c r="S726" s="13">
        <v>7.905505965174342E-2</v>
      </c>
      <c r="T726" s="13">
        <v>-2.3295671380170746E-2</v>
      </c>
      <c r="U726" s="13">
        <v>1.0581946948473586E-4</v>
      </c>
      <c r="V726" s="13">
        <v>0.26368050588139336</v>
      </c>
      <c r="W726" s="13">
        <v>-1.381190929899434E-2</v>
      </c>
      <c r="X726" s="13">
        <v>-5.1131128917129232E-2</v>
      </c>
      <c r="Y726" s="13">
        <v>1.2176062118254505E-2</v>
      </c>
      <c r="Z726" s="159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6"/>
    </row>
    <row r="727" spans="1:65">
      <c r="A727" s="30"/>
      <c r="B727" s="46" t="s">
        <v>241</v>
      </c>
      <c r="C727" s="47"/>
      <c r="D727" s="45">
        <v>0.51</v>
      </c>
      <c r="E727" s="45">
        <v>3.19</v>
      </c>
      <c r="F727" s="45">
        <v>0.52</v>
      </c>
      <c r="G727" s="45">
        <v>0.52</v>
      </c>
      <c r="H727" s="45">
        <v>2.23</v>
      </c>
      <c r="I727" s="45">
        <v>2.88</v>
      </c>
      <c r="J727" s="45">
        <v>0.09</v>
      </c>
      <c r="K727" s="45">
        <v>0.15</v>
      </c>
      <c r="L727" s="45">
        <v>0.14000000000000001</v>
      </c>
      <c r="M727" s="45">
        <v>0.05</v>
      </c>
      <c r="N727" s="45">
        <v>1.35</v>
      </c>
      <c r="O727" s="45">
        <v>1.1299999999999999</v>
      </c>
      <c r="P727" s="45">
        <v>0.05</v>
      </c>
      <c r="Q727" s="45">
        <v>1.63</v>
      </c>
      <c r="R727" s="45">
        <v>0.61</v>
      </c>
      <c r="S727" s="45">
        <v>2.5499999999999998</v>
      </c>
      <c r="T727" s="45">
        <v>1.07</v>
      </c>
      <c r="U727" s="45">
        <v>0.24</v>
      </c>
      <c r="V727" s="45">
        <v>9.1</v>
      </c>
      <c r="W727" s="45">
        <v>0.74</v>
      </c>
      <c r="X727" s="45">
        <v>2.06</v>
      </c>
      <c r="Y727" s="45">
        <v>0.18</v>
      </c>
      <c r="Z727" s="159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6"/>
    </row>
    <row r="728" spans="1:65">
      <c r="B728" s="3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BM728" s="56"/>
    </row>
    <row r="729" spans="1:65" ht="15">
      <c r="B729" s="8" t="s">
        <v>517</v>
      </c>
      <c r="BM729" s="28" t="s">
        <v>67</v>
      </c>
    </row>
    <row r="730" spans="1:65" ht="15">
      <c r="A730" s="25" t="s">
        <v>59</v>
      </c>
      <c r="B730" s="18" t="s">
        <v>114</v>
      </c>
      <c r="C730" s="15" t="s">
        <v>115</v>
      </c>
      <c r="D730" s="16" t="s">
        <v>233</v>
      </c>
      <c r="E730" s="17" t="s">
        <v>233</v>
      </c>
      <c r="F730" s="17" t="s">
        <v>233</v>
      </c>
      <c r="G730" s="17" t="s">
        <v>233</v>
      </c>
      <c r="H730" s="17" t="s">
        <v>233</v>
      </c>
      <c r="I730" s="17" t="s">
        <v>233</v>
      </c>
      <c r="J730" s="17" t="s">
        <v>233</v>
      </c>
      <c r="K730" s="17" t="s">
        <v>233</v>
      </c>
      <c r="L730" s="17" t="s">
        <v>233</v>
      </c>
      <c r="M730" s="17" t="s">
        <v>233</v>
      </c>
      <c r="N730" s="17" t="s">
        <v>233</v>
      </c>
      <c r="O730" s="17" t="s">
        <v>233</v>
      </c>
      <c r="P730" s="17" t="s">
        <v>233</v>
      </c>
      <c r="Q730" s="17" t="s">
        <v>233</v>
      </c>
      <c r="R730" s="17" t="s">
        <v>233</v>
      </c>
      <c r="S730" s="17" t="s">
        <v>233</v>
      </c>
      <c r="T730" s="17" t="s">
        <v>233</v>
      </c>
      <c r="U730" s="17" t="s">
        <v>233</v>
      </c>
      <c r="V730" s="159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1</v>
      </c>
    </row>
    <row r="731" spans="1:65">
      <c r="A731" s="30"/>
      <c r="B731" s="19" t="s">
        <v>234</v>
      </c>
      <c r="C731" s="9" t="s">
        <v>234</v>
      </c>
      <c r="D731" s="156" t="s">
        <v>245</v>
      </c>
      <c r="E731" s="158" t="s">
        <v>246</v>
      </c>
      <c r="F731" s="158" t="s">
        <v>247</v>
      </c>
      <c r="G731" s="158" t="s">
        <v>248</v>
      </c>
      <c r="H731" s="158" t="s">
        <v>249</v>
      </c>
      <c r="I731" s="158" t="s">
        <v>250</v>
      </c>
      <c r="J731" s="158" t="s">
        <v>251</v>
      </c>
      <c r="K731" s="158" t="s">
        <v>252</v>
      </c>
      <c r="L731" s="158" t="s">
        <v>253</v>
      </c>
      <c r="M731" s="158" t="s">
        <v>254</v>
      </c>
      <c r="N731" s="158" t="s">
        <v>255</v>
      </c>
      <c r="O731" s="158" t="s">
        <v>256</v>
      </c>
      <c r="P731" s="158" t="s">
        <v>258</v>
      </c>
      <c r="Q731" s="158" t="s">
        <v>260</v>
      </c>
      <c r="R731" s="158" t="s">
        <v>261</v>
      </c>
      <c r="S731" s="158" t="s">
        <v>263</v>
      </c>
      <c r="T731" s="158" t="s">
        <v>270</v>
      </c>
      <c r="U731" s="158" t="s">
        <v>271</v>
      </c>
      <c r="V731" s="159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 t="s">
        <v>3</v>
      </c>
    </row>
    <row r="732" spans="1:65">
      <c r="A732" s="30"/>
      <c r="B732" s="19"/>
      <c r="C732" s="9"/>
      <c r="D732" s="10" t="s">
        <v>285</v>
      </c>
      <c r="E732" s="11" t="s">
        <v>285</v>
      </c>
      <c r="F732" s="11" t="s">
        <v>286</v>
      </c>
      <c r="G732" s="11" t="s">
        <v>286</v>
      </c>
      <c r="H732" s="11" t="s">
        <v>286</v>
      </c>
      <c r="I732" s="11" t="s">
        <v>286</v>
      </c>
      <c r="J732" s="11" t="s">
        <v>286</v>
      </c>
      <c r="K732" s="11" t="s">
        <v>286</v>
      </c>
      <c r="L732" s="11" t="s">
        <v>285</v>
      </c>
      <c r="M732" s="11" t="s">
        <v>285</v>
      </c>
      <c r="N732" s="11" t="s">
        <v>285</v>
      </c>
      <c r="O732" s="11" t="s">
        <v>285</v>
      </c>
      <c r="P732" s="11" t="s">
        <v>118</v>
      </c>
      <c r="Q732" s="11" t="s">
        <v>285</v>
      </c>
      <c r="R732" s="11" t="s">
        <v>286</v>
      </c>
      <c r="S732" s="11" t="s">
        <v>286</v>
      </c>
      <c r="T732" s="11" t="s">
        <v>286</v>
      </c>
      <c r="U732" s="11" t="s">
        <v>285</v>
      </c>
      <c r="V732" s="159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9"/>
      <c r="C733" s="9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159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3</v>
      </c>
    </row>
    <row r="734" spans="1:65">
      <c r="A734" s="30"/>
      <c r="B734" s="18">
        <v>1</v>
      </c>
      <c r="C734" s="14">
        <v>1</v>
      </c>
      <c r="D734" s="212">
        <v>4.0000000000000001E-3</v>
      </c>
      <c r="E734" s="211" t="s">
        <v>298</v>
      </c>
      <c r="F734" s="212">
        <v>3.0000000000000001E-3</v>
      </c>
      <c r="G734" s="212">
        <v>3.0000000000000001E-3</v>
      </c>
      <c r="H734" s="212">
        <v>5.0000000000000001E-3</v>
      </c>
      <c r="I734" s="212">
        <v>5.0000000000000001E-3</v>
      </c>
      <c r="J734" s="212">
        <v>4.0000000000000001E-3</v>
      </c>
      <c r="K734" s="212">
        <v>4.0000000000000001E-3</v>
      </c>
      <c r="L734" s="212">
        <v>3.0000000000000001E-3</v>
      </c>
      <c r="M734" s="211" t="s">
        <v>298</v>
      </c>
      <c r="N734" s="212">
        <v>4.0000000000000001E-3</v>
      </c>
      <c r="O734" s="211" t="s">
        <v>111</v>
      </c>
      <c r="P734" s="211" t="s">
        <v>213</v>
      </c>
      <c r="Q734" s="211" t="s">
        <v>213</v>
      </c>
      <c r="R734" s="211">
        <v>6.0000000000000001E-3</v>
      </c>
      <c r="S734" s="212">
        <v>4.0000000000000001E-3</v>
      </c>
      <c r="T734" s="212">
        <v>4.0000000000000001E-3</v>
      </c>
      <c r="U734" s="211" t="s">
        <v>299</v>
      </c>
      <c r="V734" s="214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6">
        <v>1</v>
      </c>
    </row>
    <row r="735" spans="1:65">
      <c r="A735" s="30"/>
      <c r="B735" s="19">
        <v>1</v>
      </c>
      <c r="C735" s="9">
        <v>2</v>
      </c>
      <c r="D735" s="23">
        <v>3.0000000000000001E-3</v>
      </c>
      <c r="E735" s="218" t="s">
        <v>298</v>
      </c>
      <c r="F735" s="23">
        <v>5.0000000000000001E-3</v>
      </c>
      <c r="G735" s="23">
        <v>3.0000000000000001E-3</v>
      </c>
      <c r="H735" s="23">
        <v>3.0000000000000001E-3</v>
      </c>
      <c r="I735" s="23">
        <v>3.0000000000000001E-3</v>
      </c>
      <c r="J735" s="23">
        <v>6.0000000000000001E-3</v>
      </c>
      <c r="K735" s="23">
        <v>5.0000000000000001E-3</v>
      </c>
      <c r="L735" s="23">
        <v>3.0000000000000001E-3</v>
      </c>
      <c r="M735" s="218" t="s">
        <v>298</v>
      </c>
      <c r="N735" s="23">
        <v>6.0000000000000001E-3</v>
      </c>
      <c r="O735" s="218" t="s">
        <v>111</v>
      </c>
      <c r="P735" s="218" t="s">
        <v>213</v>
      </c>
      <c r="Q735" s="218" t="s">
        <v>213</v>
      </c>
      <c r="R735" s="218">
        <v>8.0000000000000002E-3</v>
      </c>
      <c r="S735" s="23">
        <v>4.0000000000000001E-3</v>
      </c>
      <c r="T735" s="23">
        <v>3.0000000000000001E-3</v>
      </c>
      <c r="U735" s="218" t="s">
        <v>299</v>
      </c>
      <c r="V735" s="214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6">
        <v>15</v>
      </c>
    </row>
    <row r="736" spans="1:65">
      <c r="A736" s="30"/>
      <c r="B736" s="19">
        <v>1</v>
      </c>
      <c r="C736" s="9">
        <v>3</v>
      </c>
      <c r="D736" s="23">
        <v>5.0000000000000001E-3</v>
      </c>
      <c r="E736" s="218" t="s">
        <v>298</v>
      </c>
      <c r="F736" s="23">
        <v>4.0000000000000001E-3</v>
      </c>
      <c r="G736" s="23">
        <v>4.0000000000000001E-3</v>
      </c>
      <c r="H736" s="23">
        <v>4.0000000000000001E-3</v>
      </c>
      <c r="I736" s="23">
        <v>2E-3</v>
      </c>
      <c r="J736" s="23">
        <v>5.0000000000000001E-3</v>
      </c>
      <c r="K736" s="23">
        <v>5.0000000000000001E-3</v>
      </c>
      <c r="L736" s="219">
        <v>6.0000000000000001E-3</v>
      </c>
      <c r="M736" s="218" t="s">
        <v>298</v>
      </c>
      <c r="N736" s="23">
        <v>6.0000000000000001E-3</v>
      </c>
      <c r="O736" s="218" t="s">
        <v>111</v>
      </c>
      <c r="P736" s="218" t="s">
        <v>213</v>
      </c>
      <c r="Q736" s="218" t="s">
        <v>213</v>
      </c>
      <c r="R736" s="218">
        <v>7.0000000000000001E-3</v>
      </c>
      <c r="S736" s="23">
        <v>5.0000000000000001E-3</v>
      </c>
      <c r="T736" s="23">
        <v>4.0000000000000001E-3</v>
      </c>
      <c r="U736" s="218" t="s">
        <v>299</v>
      </c>
      <c r="V736" s="214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6">
        <v>16</v>
      </c>
    </row>
    <row r="737" spans="1:65">
      <c r="A737" s="30"/>
      <c r="B737" s="19">
        <v>1</v>
      </c>
      <c r="C737" s="9">
        <v>4</v>
      </c>
      <c r="D737" s="23">
        <v>3.0000000000000001E-3</v>
      </c>
      <c r="E737" s="218" t="s">
        <v>298</v>
      </c>
      <c r="F737" s="23">
        <v>3.0000000000000001E-3</v>
      </c>
      <c r="G737" s="23">
        <v>4.0000000000000001E-3</v>
      </c>
      <c r="H737" s="23">
        <v>4.0000000000000001E-3</v>
      </c>
      <c r="I737" s="23">
        <v>3.0000000000000001E-3</v>
      </c>
      <c r="J737" s="23">
        <v>4.0000000000000001E-3</v>
      </c>
      <c r="K737" s="23">
        <v>5.0000000000000001E-3</v>
      </c>
      <c r="L737" s="23">
        <v>4.0000000000000001E-3</v>
      </c>
      <c r="M737" s="218" t="s">
        <v>298</v>
      </c>
      <c r="N737" s="23">
        <v>6.0000000000000001E-3</v>
      </c>
      <c r="O737" s="218" t="s">
        <v>111</v>
      </c>
      <c r="P737" s="218" t="s">
        <v>213</v>
      </c>
      <c r="Q737" s="218" t="s">
        <v>213</v>
      </c>
      <c r="R737" s="218">
        <v>8.9999999999999993E-3</v>
      </c>
      <c r="S737" s="23">
        <v>5.0000000000000001E-3</v>
      </c>
      <c r="T737" s="23">
        <v>4.0000000000000001E-3</v>
      </c>
      <c r="U737" s="23">
        <v>3.0000000000000001E-3</v>
      </c>
      <c r="V737" s="214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6">
        <v>3.9861111111111121E-3</v>
      </c>
    </row>
    <row r="738" spans="1:65">
      <c r="A738" s="30"/>
      <c r="B738" s="19">
        <v>1</v>
      </c>
      <c r="C738" s="9">
        <v>5</v>
      </c>
      <c r="D738" s="23">
        <v>3.0000000000000001E-3</v>
      </c>
      <c r="E738" s="218" t="s">
        <v>298</v>
      </c>
      <c r="F738" s="23">
        <v>3.0000000000000001E-3</v>
      </c>
      <c r="G738" s="23">
        <v>4.0000000000000001E-3</v>
      </c>
      <c r="H738" s="23">
        <v>4.0000000000000001E-3</v>
      </c>
      <c r="I738" s="23">
        <v>4.0000000000000001E-3</v>
      </c>
      <c r="J738" s="23">
        <v>6.0000000000000001E-3</v>
      </c>
      <c r="K738" s="23">
        <v>5.0000000000000001E-3</v>
      </c>
      <c r="L738" s="23">
        <v>2E-3</v>
      </c>
      <c r="M738" s="218" t="s">
        <v>298</v>
      </c>
      <c r="N738" s="23">
        <v>2E-3</v>
      </c>
      <c r="O738" s="218" t="s">
        <v>111</v>
      </c>
      <c r="P738" s="218" t="s">
        <v>213</v>
      </c>
      <c r="Q738" s="218" t="s">
        <v>213</v>
      </c>
      <c r="R738" s="218">
        <v>8.0000000000000002E-3</v>
      </c>
      <c r="S738" s="23">
        <v>5.0000000000000001E-3</v>
      </c>
      <c r="T738" s="23">
        <v>3.0000000000000001E-3</v>
      </c>
      <c r="U738" s="218" t="s">
        <v>299</v>
      </c>
      <c r="V738" s="214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6">
        <v>47</v>
      </c>
    </row>
    <row r="739" spans="1:65">
      <c r="A739" s="30"/>
      <c r="B739" s="19">
        <v>1</v>
      </c>
      <c r="C739" s="9">
        <v>6</v>
      </c>
      <c r="D739" s="23">
        <v>3.0000000000000001E-3</v>
      </c>
      <c r="E739" s="218" t="s">
        <v>298</v>
      </c>
      <c r="F739" s="23">
        <v>7.0000000000000001E-3</v>
      </c>
      <c r="G739" s="23">
        <v>4.0000000000000001E-3</v>
      </c>
      <c r="H739" s="23">
        <v>4.0000000000000001E-3</v>
      </c>
      <c r="I739" s="23">
        <v>3.0000000000000001E-3</v>
      </c>
      <c r="J739" s="23">
        <v>5.0000000000000001E-3</v>
      </c>
      <c r="K739" s="23">
        <v>5.0000000000000001E-3</v>
      </c>
      <c r="L739" s="23">
        <v>3.0000000000000001E-3</v>
      </c>
      <c r="M739" s="218" t="s">
        <v>298</v>
      </c>
      <c r="N739" s="23">
        <v>5.0000000000000001E-3</v>
      </c>
      <c r="O739" s="218" t="s">
        <v>111</v>
      </c>
      <c r="P739" s="218" t="s">
        <v>213</v>
      </c>
      <c r="Q739" s="218" t="s">
        <v>213</v>
      </c>
      <c r="R739" s="218">
        <v>8.0000000000000002E-3</v>
      </c>
      <c r="S739" s="23">
        <v>6.0000000000000001E-3</v>
      </c>
      <c r="T739" s="23">
        <v>4.0000000000000001E-3</v>
      </c>
      <c r="U739" s="218" t="s">
        <v>299</v>
      </c>
      <c r="V739" s="214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57"/>
    </row>
    <row r="740" spans="1:65">
      <c r="A740" s="30"/>
      <c r="B740" s="20" t="s">
        <v>237</v>
      </c>
      <c r="C740" s="12"/>
      <c r="D740" s="220">
        <v>3.4999999999999996E-3</v>
      </c>
      <c r="E740" s="220" t="s">
        <v>729</v>
      </c>
      <c r="F740" s="220">
        <v>4.1666666666666666E-3</v>
      </c>
      <c r="G740" s="220">
        <v>3.666666666666667E-3</v>
      </c>
      <c r="H740" s="220">
        <v>4.0000000000000001E-3</v>
      </c>
      <c r="I740" s="220">
        <v>3.3333333333333335E-3</v>
      </c>
      <c r="J740" s="220">
        <v>5.0000000000000001E-3</v>
      </c>
      <c r="K740" s="220">
        <v>4.8333333333333344E-3</v>
      </c>
      <c r="L740" s="220">
        <v>3.5000000000000001E-3</v>
      </c>
      <c r="M740" s="220" t="s">
        <v>729</v>
      </c>
      <c r="N740" s="220">
        <v>4.8333333333333336E-3</v>
      </c>
      <c r="O740" s="220" t="s">
        <v>729</v>
      </c>
      <c r="P740" s="220" t="s">
        <v>729</v>
      </c>
      <c r="Q740" s="220" t="s">
        <v>729</v>
      </c>
      <c r="R740" s="220">
        <v>7.6666666666666662E-3</v>
      </c>
      <c r="S740" s="220">
        <v>4.8333333333333344E-3</v>
      </c>
      <c r="T740" s="220">
        <v>3.6666666666666666E-3</v>
      </c>
      <c r="U740" s="220">
        <v>3.0000000000000001E-3</v>
      </c>
      <c r="V740" s="214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57"/>
    </row>
    <row r="741" spans="1:65">
      <c r="A741" s="30"/>
      <c r="B741" s="3" t="s">
        <v>238</v>
      </c>
      <c r="C741" s="29"/>
      <c r="D741" s="23">
        <v>3.0000000000000001E-3</v>
      </c>
      <c r="E741" s="23" t="s">
        <v>729</v>
      </c>
      <c r="F741" s="23">
        <v>3.5000000000000001E-3</v>
      </c>
      <c r="G741" s="23">
        <v>4.0000000000000001E-3</v>
      </c>
      <c r="H741" s="23">
        <v>4.0000000000000001E-3</v>
      </c>
      <c r="I741" s="23">
        <v>3.0000000000000001E-3</v>
      </c>
      <c r="J741" s="23">
        <v>5.0000000000000001E-3</v>
      </c>
      <c r="K741" s="23">
        <v>5.0000000000000001E-3</v>
      </c>
      <c r="L741" s="23">
        <v>3.0000000000000001E-3</v>
      </c>
      <c r="M741" s="23" t="s">
        <v>729</v>
      </c>
      <c r="N741" s="23">
        <v>5.4999999999999997E-3</v>
      </c>
      <c r="O741" s="23" t="s">
        <v>729</v>
      </c>
      <c r="P741" s="23" t="s">
        <v>729</v>
      </c>
      <c r="Q741" s="23" t="s">
        <v>729</v>
      </c>
      <c r="R741" s="23">
        <v>8.0000000000000002E-3</v>
      </c>
      <c r="S741" s="23">
        <v>5.0000000000000001E-3</v>
      </c>
      <c r="T741" s="23">
        <v>4.0000000000000001E-3</v>
      </c>
      <c r="U741" s="23">
        <v>3.0000000000000001E-3</v>
      </c>
      <c r="V741" s="214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57"/>
    </row>
    <row r="742" spans="1:65">
      <c r="A742" s="30"/>
      <c r="B742" s="3" t="s">
        <v>239</v>
      </c>
      <c r="C742" s="29"/>
      <c r="D742" s="23">
        <v>8.3666002653407564E-4</v>
      </c>
      <c r="E742" s="23" t="s">
        <v>729</v>
      </c>
      <c r="F742" s="23">
        <v>1.6020819787597221E-3</v>
      </c>
      <c r="G742" s="23">
        <v>5.1639777949432221E-4</v>
      </c>
      <c r="H742" s="23">
        <v>6.3245553203367588E-4</v>
      </c>
      <c r="I742" s="23">
        <v>1.0327955589886444E-3</v>
      </c>
      <c r="J742" s="23">
        <v>8.9442719099991591E-4</v>
      </c>
      <c r="K742" s="23">
        <v>4.0824829046386303E-4</v>
      </c>
      <c r="L742" s="23">
        <v>1.3784048752090222E-3</v>
      </c>
      <c r="M742" s="23" t="s">
        <v>729</v>
      </c>
      <c r="N742" s="23">
        <v>1.6020819787597221E-3</v>
      </c>
      <c r="O742" s="23" t="s">
        <v>729</v>
      </c>
      <c r="P742" s="23" t="s">
        <v>729</v>
      </c>
      <c r="Q742" s="23" t="s">
        <v>729</v>
      </c>
      <c r="R742" s="23">
        <v>1.0327955589886444E-3</v>
      </c>
      <c r="S742" s="23">
        <v>7.5277265270908098E-4</v>
      </c>
      <c r="T742" s="23">
        <v>5.1639777949432221E-4</v>
      </c>
      <c r="U742" s="23" t="s">
        <v>729</v>
      </c>
      <c r="V742" s="214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57"/>
    </row>
    <row r="743" spans="1:65">
      <c r="A743" s="30"/>
      <c r="B743" s="3" t="s">
        <v>87</v>
      </c>
      <c r="C743" s="29"/>
      <c r="D743" s="13">
        <v>0.23904572186687878</v>
      </c>
      <c r="E743" s="13" t="s">
        <v>729</v>
      </c>
      <c r="F743" s="13">
        <v>0.38449967490233333</v>
      </c>
      <c r="G743" s="13">
        <v>0.14083575804390605</v>
      </c>
      <c r="H743" s="13">
        <v>0.15811388300841897</v>
      </c>
      <c r="I743" s="13">
        <v>0.3098386676965933</v>
      </c>
      <c r="J743" s="13">
        <v>0.17888543819998318</v>
      </c>
      <c r="K743" s="13">
        <v>8.4465163544247504E-2</v>
      </c>
      <c r="L743" s="13">
        <v>0.39382996434543488</v>
      </c>
      <c r="M743" s="13" t="s">
        <v>729</v>
      </c>
      <c r="N743" s="13">
        <v>0.3314652369847701</v>
      </c>
      <c r="O743" s="13" t="s">
        <v>729</v>
      </c>
      <c r="P743" s="13" t="s">
        <v>729</v>
      </c>
      <c r="Q743" s="13" t="s">
        <v>729</v>
      </c>
      <c r="R743" s="13">
        <v>0.13471246421591015</v>
      </c>
      <c r="S743" s="13">
        <v>0.15574606607774086</v>
      </c>
      <c r="T743" s="13">
        <v>0.14083575804390605</v>
      </c>
      <c r="U743" s="13" t="s">
        <v>729</v>
      </c>
      <c r="V743" s="159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6"/>
    </row>
    <row r="744" spans="1:65">
      <c r="A744" s="30"/>
      <c r="B744" s="3" t="s">
        <v>240</v>
      </c>
      <c r="C744" s="29"/>
      <c r="D744" s="13">
        <v>-0.12195121951219545</v>
      </c>
      <c r="E744" s="13" t="s">
        <v>729</v>
      </c>
      <c r="F744" s="13">
        <v>4.5296167247386387E-2</v>
      </c>
      <c r="G744" s="13">
        <v>-8.013937282229977E-2</v>
      </c>
      <c r="H744" s="13">
        <v>3.4843205574910385E-3</v>
      </c>
      <c r="I744" s="13">
        <v>-0.1637630662020908</v>
      </c>
      <c r="J744" s="13">
        <v>0.2543554006968638</v>
      </c>
      <c r="K744" s="13">
        <v>0.21254355400696867</v>
      </c>
      <c r="L744" s="13">
        <v>-0.12195121951219534</v>
      </c>
      <c r="M744" s="13" t="s">
        <v>729</v>
      </c>
      <c r="N744" s="13">
        <v>0.21254355400696845</v>
      </c>
      <c r="O744" s="13" t="s">
        <v>729</v>
      </c>
      <c r="P744" s="13" t="s">
        <v>729</v>
      </c>
      <c r="Q744" s="13" t="s">
        <v>729</v>
      </c>
      <c r="R744" s="13">
        <v>0.92334494773519094</v>
      </c>
      <c r="S744" s="13">
        <v>0.21254355400696867</v>
      </c>
      <c r="T744" s="13">
        <v>-8.0139372822299881E-2</v>
      </c>
      <c r="U744" s="13">
        <v>-0.24738675958188172</v>
      </c>
      <c r="V744" s="159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6"/>
    </row>
    <row r="745" spans="1:65">
      <c r="A745" s="30"/>
      <c r="B745" s="46" t="s">
        <v>241</v>
      </c>
      <c r="C745" s="47"/>
      <c r="D745" s="45">
        <v>0.52</v>
      </c>
      <c r="E745" s="45">
        <v>1.42</v>
      </c>
      <c r="F745" s="45">
        <v>7.0000000000000007E-2</v>
      </c>
      <c r="G745" s="45">
        <v>0.37</v>
      </c>
      <c r="H745" s="45">
        <v>7.0000000000000007E-2</v>
      </c>
      <c r="I745" s="45">
        <v>0.67</v>
      </c>
      <c r="J745" s="45">
        <v>0.82</v>
      </c>
      <c r="K745" s="45">
        <v>0.67</v>
      </c>
      <c r="L745" s="45">
        <v>0.52</v>
      </c>
      <c r="M745" s="45">
        <v>1.42</v>
      </c>
      <c r="N745" s="45">
        <v>0.67</v>
      </c>
      <c r="O745" s="45">
        <v>0.82</v>
      </c>
      <c r="P745" s="45">
        <v>18.809999999999999</v>
      </c>
      <c r="Q745" s="45">
        <v>18.809999999999999</v>
      </c>
      <c r="R745" s="45">
        <v>3.22</v>
      </c>
      <c r="S745" s="45">
        <v>0.67</v>
      </c>
      <c r="T745" s="45">
        <v>0.37</v>
      </c>
      <c r="U745" s="45">
        <v>2.4700000000000002</v>
      </c>
      <c r="V745" s="159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6"/>
    </row>
    <row r="746" spans="1:65">
      <c r="B746" s="3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BM746" s="56"/>
    </row>
    <row r="747" spans="1:65" ht="15">
      <c r="B747" s="8" t="s">
        <v>518</v>
      </c>
      <c r="BM747" s="28" t="s">
        <v>67</v>
      </c>
    </row>
    <row r="748" spans="1:65" ht="15">
      <c r="A748" s="25" t="s">
        <v>60</v>
      </c>
      <c r="B748" s="18" t="s">
        <v>114</v>
      </c>
      <c r="C748" s="15" t="s">
        <v>115</v>
      </c>
      <c r="D748" s="16" t="s">
        <v>233</v>
      </c>
      <c r="E748" s="17" t="s">
        <v>233</v>
      </c>
      <c r="F748" s="17" t="s">
        <v>233</v>
      </c>
      <c r="G748" s="17" t="s">
        <v>233</v>
      </c>
      <c r="H748" s="17" t="s">
        <v>233</v>
      </c>
      <c r="I748" s="17" t="s">
        <v>233</v>
      </c>
      <c r="J748" s="17" t="s">
        <v>233</v>
      </c>
      <c r="K748" s="17" t="s">
        <v>233</v>
      </c>
      <c r="L748" s="17" t="s">
        <v>233</v>
      </c>
      <c r="M748" s="17" t="s">
        <v>233</v>
      </c>
      <c r="N748" s="17" t="s">
        <v>233</v>
      </c>
      <c r="O748" s="17" t="s">
        <v>233</v>
      </c>
      <c r="P748" s="17" t="s">
        <v>233</v>
      </c>
      <c r="Q748" s="17" t="s">
        <v>233</v>
      </c>
      <c r="R748" s="17" t="s">
        <v>233</v>
      </c>
      <c r="S748" s="17" t="s">
        <v>233</v>
      </c>
      <c r="T748" s="17" t="s">
        <v>233</v>
      </c>
      <c r="U748" s="17" t="s">
        <v>233</v>
      </c>
      <c r="V748" s="17" t="s">
        <v>233</v>
      </c>
      <c r="W748" s="17" t="s">
        <v>233</v>
      </c>
      <c r="X748" s="17" t="s">
        <v>233</v>
      </c>
      <c r="Y748" s="17" t="s">
        <v>233</v>
      </c>
      <c r="Z748" s="17" t="s">
        <v>233</v>
      </c>
      <c r="AA748" s="17" t="s">
        <v>233</v>
      </c>
      <c r="AB748" s="17" t="s">
        <v>233</v>
      </c>
      <c r="AC748" s="17" t="s">
        <v>233</v>
      </c>
      <c r="AD748" s="159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1</v>
      </c>
    </row>
    <row r="749" spans="1:65">
      <c r="A749" s="30"/>
      <c r="B749" s="19" t="s">
        <v>234</v>
      </c>
      <c r="C749" s="9" t="s">
        <v>234</v>
      </c>
      <c r="D749" s="156" t="s">
        <v>244</v>
      </c>
      <c r="E749" s="158" t="s">
        <v>246</v>
      </c>
      <c r="F749" s="158" t="s">
        <v>247</v>
      </c>
      <c r="G749" s="158" t="s">
        <v>248</v>
      </c>
      <c r="H749" s="158" t="s">
        <v>249</v>
      </c>
      <c r="I749" s="158" t="s">
        <v>250</v>
      </c>
      <c r="J749" s="158" t="s">
        <v>251</v>
      </c>
      <c r="K749" s="158" t="s">
        <v>252</v>
      </c>
      <c r="L749" s="158" t="s">
        <v>253</v>
      </c>
      <c r="M749" s="158" t="s">
        <v>254</v>
      </c>
      <c r="N749" s="158" t="s">
        <v>255</v>
      </c>
      <c r="O749" s="158" t="s">
        <v>256</v>
      </c>
      <c r="P749" s="158" t="s">
        <v>258</v>
      </c>
      <c r="Q749" s="158" t="s">
        <v>259</v>
      </c>
      <c r="R749" s="158" t="s">
        <v>260</v>
      </c>
      <c r="S749" s="158" t="s">
        <v>261</v>
      </c>
      <c r="T749" s="158" t="s">
        <v>263</v>
      </c>
      <c r="U749" s="158" t="s">
        <v>264</v>
      </c>
      <c r="V749" s="158" t="s">
        <v>265</v>
      </c>
      <c r="W749" s="158" t="s">
        <v>266</v>
      </c>
      <c r="X749" s="158" t="s">
        <v>267</v>
      </c>
      <c r="Y749" s="158" t="s">
        <v>268</v>
      </c>
      <c r="Z749" s="158" t="s">
        <v>269</v>
      </c>
      <c r="AA749" s="158" t="s">
        <v>270</v>
      </c>
      <c r="AB749" s="158" t="s">
        <v>235</v>
      </c>
      <c r="AC749" s="158" t="s">
        <v>271</v>
      </c>
      <c r="AD749" s="159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 t="s">
        <v>1</v>
      </c>
    </row>
    <row r="750" spans="1:65">
      <c r="A750" s="30"/>
      <c r="B750" s="19"/>
      <c r="C750" s="9"/>
      <c r="D750" s="10" t="s">
        <v>118</v>
      </c>
      <c r="E750" s="11" t="s">
        <v>285</v>
      </c>
      <c r="F750" s="11" t="s">
        <v>286</v>
      </c>
      <c r="G750" s="11" t="s">
        <v>286</v>
      </c>
      <c r="H750" s="11" t="s">
        <v>286</v>
      </c>
      <c r="I750" s="11" t="s">
        <v>286</v>
      </c>
      <c r="J750" s="11" t="s">
        <v>286</v>
      </c>
      <c r="K750" s="11" t="s">
        <v>286</v>
      </c>
      <c r="L750" s="11" t="s">
        <v>118</v>
      </c>
      <c r="M750" s="11" t="s">
        <v>285</v>
      </c>
      <c r="N750" s="11" t="s">
        <v>285</v>
      </c>
      <c r="O750" s="11" t="s">
        <v>285</v>
      </c>
      <c r="P750" s="11" t="s">
        <v>118</v>
      </c>
      <c r="Q750" s="11" t="s">
        <v>118</v>
      </c>
      <c r="R750" s="11" t="s">
        <v>118</v>
      </c>
      <c r="S750" s="11" t="s">
        <v>286</v>
      </c>
      <c r="T750" s="11" t="s">
        <v>286</v>
      </c>
      <c r="U750" s="11" t="s">
        <v>286</v>
      </c>
      <c r="V750" s="11" t="s">
        <v>118</v>
      </c>
      <c r="W750" s="11" t="s">
        <v>286</v>
      </c>
      <c r="X750" s="11" t="s">
        <v>118</v>
      </c>
      <c r="Y750" s="11" t="s">
        <v>286</v>
      </c>
      <c r="Z750" s="11" t="s">
        <v>286</v>
      </c>
      <c r="AA750" s="11" t="s">
        <v>286</v>
      </c>
      <c r="AB750" s="11" t="s">
        <v>118</v>
      </c>
      <c r="AC750" s="11" t="s">
        <v>118</v>
      </c>
      <c r="AD750" s="159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2</v>
      </c>
    </row>
    <row r="751" spans="1:65">
      <c r="A751" s="30"/>
      <c r="B751" s="19"/>
      <c r="C751" s="9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159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3</v>
      </c>
    </row>
    <row r="752" spans="1:65">
      <c r="A752" s="30"/>
      <c r="B752" s="18">
        <v>1</v>
      </c>
      <c r="C752" s="14">
        <v>1</v>
      </c>
      <c r="D752" s="152">
        <v>4.04</v>
      </c>
      <c r="E752" s="21">
        <v>3.8</v>
      </c>
      <c r="F752" s="21">
        <v>3.88</v>
      </c>
      <c r="G752" s="21">
        <v>3.7800000000000002</v>
      </c>
      <c r="H752" s="21">
        <v>3.74</v>
      </c>
      <c r="I752" s="21">
        <v>3.95</v>
      </c>
      <c r="J752" s="21">
        <v>4.01</v>
      </c>
      <c r="K752" s="21">
        <v>3.62</v>
      </c>
      <c r="L752" s="21">
        <v>3.6960000000000002</v>
      </c>
      <c r="M752" s="21">
        <v>3.8</v>
      </c>
      <c r="N752" s="153">
        <v>3.61</v>
      </c>
      <c r="O752" s="21" t="s">
        <v>300</v>
      </c>
      <c r="P752" s="21">
        <v>3.7180028305291954</v>
      </c>
      <c r="Q752" s="21">
        <v>3.7599999999999993</v>
      </c>
      <c r="R752" s="21">
        <v>3.6700000000000004</v>
      </c>
      <c r="S752" s="21">
        <v>3.73</v>
      </c>
      <c r="T752" s="21">
        <v>3.8559999999999999</v>
      </c>
      <c r="U752" s="21">
        <v>3.8900000000000006</v>
      </c>
      <c r="V752" s="21">
        <v>3.8536319999999997</v>
      </c>
      <c r="W752" s="21">
        <v>3.7379999999999995</v>
      </c>
      <c r="X752" s="152">
        <v>3.4000000000000004</v>
      </c>
      <c r="Y752" s="21">
        <v>3.74</v>
      </c>
      <c r="Z752" s="21">
        <v>3.81</v>
      </c>
      <c r="AA752" s="21">
        <v>3.88</v>
      </c>
      <c r="AB752" s="21">
        <v>3.9249999999999998</v>
      </c>
      <c r="AC752" s="152">
        <v>4.2</v>
      </c>
      <c r="AD752" s="159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>
        <v>1</v>
      </c>
      <c r="C753" s="9">
        <v>2</v>
      </c>
      <c r="D753" s="154">
        <v>4.2</v>
      </c>
      <c r="E753" s="11">
        <v>3.7000000000000006</v>
      </c>
      <c r="F753" s="11">
        <v>4</v>
      </c>
      <c r="G753" s="11">
        <v>3.75</v>
      </c>
      <c r="H753" s="11">
        <v>3.6799999999999997</v>
      </c>
      <c r="I753" s="11">
        <v>3.8</v>
      </c>
      <c r="J753" s="11">
        <v>3.93</v>
      </c>
      <c r="K753" s="11">
        <v>3.47</v>
      </c>
      <c r="L753" s="11">
        <v>3.6531000000000002</v>
      </c>
      <c r="M753" s="11">
        <v>3.8</v>
      </c>
      <c r="N753" s="11">
        <v>3.8599999999999994</v>
      </c>
      <c r="O753" s="11" t="s">
        <v>300</v>
      </c>
      <c r="P753" s="11">
        <v>3.7015106179888848</v>
      </c>
      <c r="Q753" s="11">
        <v>4.13</v>
      </c>
      <c r="R753" s="11">
        <v>3.64</v>
      </c>
      <c r="S753" s="11">
        <v>3.6900000000000004</v>
      </c>
      <c r="T753" s="11">
        <v>4.0629</v>
      </c>
      <c r="U753" s="11">
        <v>3.82</v>
      </c>
      <c r="V753" s="11">
        <v>3.821472</v>
      </c>
      <c r="W753" s="11">
        <v>3.7510000000000003</v>
      </c>
      <c r="X753" s="154">
        <v>3.5000000000000004</v>
      </c>
      <c r="Y753" s="11">
        <v>3.72</v>
      </c>
      <c r="Z753" s="11">
        <v>3.7699999999999996</v>
      </c>
      <c r="AA753" s="11">
        <v>3.8699999999999997</v>
      </c>
      <c r="AB753" s="11">
        <v>3.907</v>
      </c>
      <c r="AC753" s="154">
        <v>4.17</v>
      </c>
      <c r="AD753" s="159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26</v>
      </c>
    </row>
    <row r="754" spans="1:65">
      <c r="A754" s="30"/>
      <c r="B754" s="19">
        <v>1</v>
      </c>
      <c r="C754" s="9">
        <v>3</v>
      </c>
      <c r="D754" s="154">
        <v>4.1100000000000003</v>
      </c>
      <c r="E754" s="11">
        <v>4</v>
      </c>
      <c r="F754" s="11">
        <v>3.95</v>
      </c>
      <c r="G754" s="11">
        <v>3.7800000000000002</v>
      </c>
      <c r="H754" s="11">
        <v>3.6699999999999995</v>
      </c>
      <c r="I754" s="11">
        <v>3.8</v>
      </c>
      <c r="J754" s="11">
        <v>3.92</v>
      </c>
      <c r="K754" s="11">
        <v>3.6699999999999995</v>
      </c>
      <c r="L754" s="11">
        <v>3.6267</v>
      </c>
      <c r="M754" s="11">
        <v>3.6000000000000005</v>
      </c>
      <c r="N754" s="11">
        <v>3.74</v>
      </c>
      <c r="O754" s="11" t="s">
        <v>300</v>
      </c>
      <c r="P754" s="11">
        <v>3.7993259704402473</v>
      </c>
      <c r="Q754" s="11">
        <v>3.8699999999999997</v>
      </c>
      <c r="R754" s="11">
        <v>3.6900000000000004</v>
      </c>
      <c r="S754" s="11">
        <v>3.72</v>
      </c>
      <c r="T754" s="11">
        <v>3.8628999999999998</v>
      </c>
      <c r="U754" s="11">
        <v>3.84</v>
      </c>
      <c r="V754" s="11">
        <v>3.921408</v>
      </c>
      <c r="W754" s="11">
        <v>3.7530000000000001</v>
      </c>
      <c r="X754" s="154">
        <v>3.5000000000000004</v>
      </c>
      <c r="Y754" s="11">
        <v>3.73</v>
      </c>
      <c r="Z754" s="11">
        <v>3.85</v>
      </c>
      <c r="AA754" s="11">
        <v>3.8900000000000006</v>
      </c>
      <c r="AB754" s="11">
        <v>3.879</v>
      </c>
      <c r="AC754" s="154">
        <v>4.1900000000000004</v>
      </c>
      <c r="AD754" s="159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16</v>
      </c>
    </row>
    <row r="755" spans="1:65">
      <c r="A755" s="30"/>
      <c r="B755" s="19">
        <v>1</v>
      </c>
      <c r="C755" s="9">
        <v>4</v>
      </c>
      <c r="D755" s="154">
        <v>4.2</v>
      </c>
      <c r="E755" s="11">
        <v>3.9</v>
      </c>
      <c r="F755" s="11">
        <v>3.9900000000000007</v>
      </c>
      <c r="G755" s="11">
        <v>3.7900000000000005</v>
      </c>
      <c r="H755" s="11">
        <v>3.75</v>
      </c>
      <c r="I755" s="11">
        <v>3.83</v>
      </c>
      <c r="J755" s="11">
        <v>3.9800000000000004</v>
      </c>
      <c r="K755" s="11">
        <v>3.61</v>
      </c>
      <c r="L755" s="11">
        <v>3.6328</v>
      </c>
      <c r="M755" s="11">
        <v>3.7000000000000006</v>
      </c>
      <c r="N755" s="11">
        <v>3.8699999999999997</v>
      </c>
      <c r="O755" s="11" t="s">
        <v>300</v>
      </c>
      <c r="P755" s="11">
        <v>3.7336395849772401</v>
      </c>
      <c r="Q755" s="11">
        <v>3.8900000000000006</v>
      </c>
      <c r="R755" s="11">
        <v>3.66</v>
      </c>
      <c r="S755" s="11">
        <v>3.7900000000000005</v>
      </c>
      <c r="T755" s="11">
        <v>3.9662999999999995</v>
      </c>
      <c r="U755" s="11">
        <v>3.94</v>
      </c>
      <c r="V755" s="11">
        <v>3.8932799999999999</v>
      </c>
      <c r="W755" s="11">
        <v>3.7800000000000002</v>
      </c>
      <c r="X755" s="154">
        <v>3.5000000000000004</v>
      </c>
      <c r="Y755" s="11">
        <v>3.8</v>
      </c>
      <c r="Z755" s="11">
        <v>3.82</v>
      </c>
      <c r="AA755" s="11">
        <v>3.83</v>
      </c>
      <c r="AB755" s="11">
        <v>3.9039999999999999</v>
      </c>
      <c r="AC755" s="154">
        <v>4.21</v>
      </c>
      <c r="AD755" s="159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3.8039198773355936</v>
      </c>
    </row>
    <row r="756" spans="1:65">
      <c r="A756" s="30"/>
      <c r="B756" s="19">
        <v>1</v>
      </c>
      <c r="C756" s="9">
        <v>5</v>
      </c>
      <c r="D756" s="154">
        <v>4.05</v>
      </c>
      <c r="E756" s="11">
        <v>3.9</v>
      </c>
      <c r="F756" s="11">
        <v>3.9</v>
      </c>
      <c r="G756" s="11">
        <v>3.7800000000000002</v>
      </c>
      <c r="H756" s="11">
        <v>3.7599999999999993</v>
      </c>
      <c r="I756" s="11">
        <v>3.7800000000000002</v>
      </c>
      <c r="J756" s="155">
        <v>4.3</v>
      </c>
      <c r="K756" s="11">
        <v>3.54</v>
      </c>
      <c r="L756" s="11">
        <v>3.6579000000000002</v>
      </c>
      <c r="M756" s="11">
        <v>3.7000000000000006</v>
      </c>
      <c r="N756" s="11">
        <v>3.81</v>
      </c>
      <c r="O756" s="11" t="s">
        <v>300</v>
      </c>
      <c r="P756" s="11">
        <v>3.6588655416551701</v>
      </c>
      <c r="Q756" s="11">
        <v>3.71</v>
      </c>
      <c r="R756" s="11">
        <v>3.65</v>
      </c>
      <c r="S756" s="11">
        <v>3.72</v>
      </c>
      <c r="T756" s="11">
        <v>4.1021999999999998</v>
      </c>
      <c r="U756" s="11">
        <v>4.01</v>
      </c>
      <c r="V756" s="11">
        <v>3.8933760000000004</v>
      </c>
      <c r="W756" s="11">
        <v>3.7360000000000007</v>
      </c>
      <c r="X756" s="154">
        <v>3.5000000000000004</v>
      </c>
      <c r="Y756" s="11">
        <v>3.7599999999999993</v>
      </c>
      <c r="Z756" s="11">
        <v>3.8599999999999994</v>
      </c>
      <c r="AA756" s="11">
        <v>3.88</v>
      </c>
      <c r="AB756" s="11">
        <v>3.9</v>
      </c>
      <c r="AC756" s="154">
        <v>4.2</v>
      </c>
      <c r="AD756" s="159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48</v>
      </c>
    </row>
    <row r="757" spans="1:65">
      <c r="A757" s="30"/>
      <c r="B757" s="19">
        <v>1</v>
      </c>
      <c r="C757" s="9">
        <v>6</v>
      </c>
      <c r="D757" s="154">
        <v>4.16</v>
      </c>
      <c r="E757" s="11">
        <v>3.9</v>
      </c>
      <c r="F757" s="11">
        <v>3.92</v>
      </c>
      <c r="G757" s="11">
        <v>3.8699999999999997</v>
      </c>
      <c r="H757" s="11">
        <v>3.71</v>
      </c>
      <c r="I757" s="11">
        <v>3.9</v>
      </c>
      <c r="J757" s="11">
        <v>3.93</v>
      </c>
      <c r="K757" s="11">
        <v>3.55</v>
      </c>
      <c r="L757" s="11">
        <v>3.6296000000000004</v>
      </c>
      <c r="M757" s="11">
        <v>3.7000000000000006</v>
      </c>
      <c r="N757" s="11">
        <v>3.85</v>
      </c>
      <c r="O757" s="11" t="s">
        <v>300</v>
      </c>
      <c r="P757" s="11">
        <v>3.8339832627075388</v>
      </c>
      <c r="Q757" s="11">
        <v>3.5699999999999994</v>
      </c>
      <c r="R757" s="11">
        <v>3.65</v>
      </c>
      <c r="S757" s="11">
        <v>3.81</v>
      </c>
      <c r="T757" s="11">
        <v>3.988</v>
      </c>
      <c r="U757" s="11">
        <v>3.88</v>
      </c>
      <c r="V757" s="11">
        <v>3.8945279999999998</v>
      </c>
      <c r="W757" s="11">
        <v>3.7190000000000003</v>
      </c>
      <c r="X757" s="154">
        <v>3.5000000000000004</v>
      </c>
      <c r="Y757" s="11">
        <v>3.74</v>
      </c>
      <c r="Z757" s="11">
        <v>3.82</v>
      </c>
      <c r="AA757" s="11">
        <v>3.91</v>
      </c>
      <c r="AB757" s="11">
        <v>3.8580000000000005</v>
      </c>
      <c r="AC757" s="154">
        <v>4.16</v>
      </c>
      <c r="AD757" s="159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6"/>
    </row>
    <row r="758" spans="1:65">
      <c r="A758" s="30"/>
      <c r="B758" s="20" t="s">
        <v>237</v>
      </c>
      <c r="C758" s="12"/>
      <c r="D758" s="22">
        <v>4.1266666666666669</v>
      </c>
      <c r="E758" s="22">
        <v>3.8666666666666667</v>
      </c>
      <c r="F758" s="22">
        <v>3.94</v>
      </c>
      <c r="G758" s="22">
        <v>3.7916666666666674</v>
      </c>
      <c r="H758" s="22">
        <v>3.7183333333333333</v>
      </c>
      <c r="I758" s="22">
        <v>3.8433333333333333</v>
      </c>
      <c r="J758" s="22">
        <v>4.0116666666666667</v>
      </c>
      <c r="K758" s="22">
        <v>3.5766666666666667</v>
      </c>
      <c r="L758" s="22">
        <v>3.6493500000000001</v>
      </c>
      <c r="M758" s="22">
        <v>3.7166666666666668</v>
      </c>
      <c r="N758" s="22">
        <v>3.7899999999999996</v>
      </c>
      <c r="O758" s="22" t="s">
        <v>729</v>
      </c>
      <c r="P758" s="22">
        <v>3.7408879680497122</v>
      </c>
      <c r="Q758" s="22">
        <v>3.8216666666666668</v>
      </c>
      <c r="R758" s="22">
        <v>3.6599999999999997</v>
      </c>
      <c r="S758" s="22">
        <v>3.7433333333333336</v>
      </c>
      <c r="T758" s="22">
        <v>3.9730500000000002</v>
      </c>
      <c r="U758" s="22">
        <v>3.8966666666666665</v>
      </c>
      <c r="V758" s="22">
        <v>3.879616</v>
      </c>
      <c r="W758" s="22">
        <v>3.7461666666666673</v>
      </c>
      <c r="X758" s="22">
        <v>3.4833333333333338</v>
      </c>
      <c r="Y758" s="22">
        <v>3.7483333333333335</v>
      </c>
      <c r="Z758" s="22">
        <v>3.8216666666666668</v>
      </c>
      <c r="AA758" s="22">
        <v>3.8766666666666669</v>
      </c>
      <c r="AB758" s="22">
        <v>3.8955000000000002</v>
      </c>
      <c r="AC758" s="22">
        <v>4.1883333333333335</v>
      </c>
      <c r="AD758" s="159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6"/>
    </row>
    <row r="759" spans="1:65">
      <c r="A759" s="30"/>
      <c r="B759" s="3" t="s">
        <v>238</v>
      </c>
      <c r="C759" s="29"/>
      <c r="D759" s="11">
        <v>4.1349999999999998</v>
      </c>
      <c r="E759" s="11">
        <v>3.9</v>
      </c>
      <c r="F759" s="11">
        <v>3.9350000000000001</v>
      </c>
      <c r="G759" s="11">
        <v>3.7800000000000002</v>
      </c>
      <c r="H759" s="11">
        <v>3.7250000000000001</v>
      </c>
      <c r="I759" s="11">
        <v>3.8149999999999999</v>
      </c>
      <c r="J759" s="11">
        <v>3.9550000000000001</v>
      </c>
      <c r="K759" s="11">
        <v>3.58</v>
      </c>
      <c r="L759" s="11">
        <v>3.6429499999999999</v>
      </c>
      <c r="M759" s="11">
        <v>3.7000000000000006</v>
      </c>
      <c r="N759" s="11">
        <v>3.83</v>
      </c>
      <c r="O759" s="11" t="s">
        <v>729</v>
      </c>
      <c r="P759" s="11">
        <v>3.725821207753218</v>
      </c>
      <c r="Q759" s="11">
        <v>3.8149999999999995</v>
      </c>
      <c r="R759" s="11">
        <v>3.6550000000000002</v>
      </c>
      <c r="S759" s="11">
        <v>3.7250000000000001</v>
      </c>
      <c r="T759" s="11">
        <v>3.97715</v>
      </c>
      <c r="U759" s="11">
        <v>3.8850000000000002</v>
      </c>
      <c r="V759" s="11">
        <v>3.8933280000000003</v>
      </c>
      <c r="W759" s="11">
        <v>3.7444999999999999</v>
      </c>
      <c r="X759" s="11">
        <v>3.5000000000000004</v>
      </c>
      <c r="Y759" s="11">
        <v>3.74</v>
      </c>
      <c r="Z759" s="11">
        <v>3.82</v>
      </c>
      <c r="AA759" s="11">
        <v>3.88</v>
      </c>
      <c r="AB759" s="11">
        <v>3.9020000000000001</v>
      </c>
      <c r="AC759" s="11">
        <v>4.1950000000000003</v>
      </c>
      <c r="AD759" s="159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6"/>
    </row>
    <row r="760" spans="1:65">
      <c r="A760" s="30"/>
      <c r="B760" s="3" t="s">
        <v>239</v>
      </c>
      <c r="C760" s="29"/>
      <c r="D760" s="23">
        <v>7.1460945044595381E-2</v>
      </c>
      <c r="E760" s="23">
        <v>0.10327955589886426</v>
      </c>
      <c r="F760" s="23">
        <v>4.8579831205964666E-2</v>
      </c>
      <c r="G760" s="23">
        <v>4.070217029430559E-2</v>
      </c>
      <c r="H760" s="23">
        <v>3.7638632635454118E-2</v>
      </c>
      <c r="I760" s="23">
        <v>6.7131711334261934E-2</v>
      </c>
      <c r="J760" s="23">
        <v>0.14552204873030972</v>
      </c>
      <c r="K760" s="23">
        <v>7.089898917944204E-2</v>
      </c>
      <c r="L760" s="23">
        <v>2.6231183732344229E-2</v>
      </c>
      <c r="M760" s="23">
        <v>7.5277265270907778E-2</v>
      </c>
      <c r="N760" s="23">
        <v>0.1001998003990027</v>
      </c>
      <c r="O760" s="23" t="s">
        <v>729</v>
      </c>
      <c r="P760" s="23">
        <v>6.4708974210356665E-2</v>
      </c>
      <c r="Q760" s="23">
        <v>0.19062178959045248</v>
      </c>
      <c r="R760" s="23">
        <v>1.7888543819998482E-2</v>
      </c>
      <c r="S760" s="23">
        <v>4.6332134277050796E-2</v>
      </c>
      <c r="T760" s="23">
        <v>0.10085190627846362</v>
      </c>
      <c r="U760" s="23">
        <v>6.9474215840602788E-2</v>
      </c>
      <c r="V760" s="23">
        <v>3.5779531847132985E-2</v>
      </c>
      <c r="W760" s="23">
        <v>2.0605015570648484E-2</v>
      </c>
      <c r="X760" s="23">
        <v>4.0824829046386339E-2</v>
      </c>
      <c r="Y760" s="23">
        <v>2.8577380332470231E-2</v>
      </c>
      <c r="Z760" s="23">
        <v>3.1885210782848339E-2</v>
      </c>
      <c r="AA760" s="23">
        <v>2.6583202716502594E-2</v>
      </c>
      <c r="AB760" s="23">
        <v>2.3552069972721915E-2</v>
      </c>
      <c r="AC760" s="23">
        <v>1.9407902170679531E-2</v>
      </c>
      <c r="AD760" s="214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57"/>
    </row>
    <row r="761" spans="1:65">
      <c r="A761" s="30"/>
      <c r="B761" s="3" t="s">
        <v>87</v>
      </c>
      <c r="C761" s="29"/>
      <c r="D761" s="13">
        <v>1.7316868750709702E-2</v>
      </c>
      <c r="E761" s="13">
        <v>2.6710229973844205E-2</v>
      </c>
      <c r="F761" s="13">
        <v>1.2329906397452961E-2</v>
      </c>
      <c r="G761" s="13">
        <v>1.0734638319377297E-2</v>
      </c>
      <c r="H761" s="13">
        <v>1.0122447145348486E-2</v>
      </c>
      <c r="I761" s="13">
        <v>1.7467054119929385E-2</v>
      </c>
      <c r="J761" s="13">
        <v>3.6274710942328967E-2</v>
      </c>
      <c r="K761" s="13">
        <v>1.9822643759396658E-2</v>
      </c>
      <c r="L761" s="13">
        <v>7.187905718098902E-3</v>
      </c>
      <c r="M761" s="13">
        <v>2.0253972718629894E-2</v>
      </c>
      <c r="N761" s="13">
        <v>2.6437942057784356E-2</v>
      </c>
      <c r="O761" s="13" t="s">
        <v>729</v>
      </c>
      <c r="P761" s="13">
        <v>1.729775784867791E-2</v>
      </c>
      <c r="Q761" s="13">
        <v>4.9879229722752501E-2</v>
      </c>
      <c r="R761" s="13">
        <v>4.8875802786881107E-3</v>
      </c>
      <c r="S761" s="13">
        <v>1.2377239789060765E-2</v>
      </c>
      <c r="T761" s="13">
        <v>2.5384001278227965E-2</v>
      </c>
      <c r="U761" s="13">
        <v>1.7829140078854437E-2</v>
      </c>
      <c r="V761" s="13">
        <v>9.222441563065259E-3</v>
      </c>
      <c r="W761" s="13">
        <v>5.5002933409214255E-3</v>
      </c>
      <c r="X761" s="13">
        <v>1.1720046616187463E-2</v>
      </c>
      <c r="Y761" s="13">
        <v>7.6240232100854323E-3</v>
      </c>
      <c r="Z761" s="13">
        <v>8.3432736457518548E-3</v>
      </c>
      <c r="AA761" s="13">
        <v>6.8572319990978315E-3</v>
      </c>
      <c r="AB761" s="13">
        <v>6.0459684181034309E-3</v>
      </c>
      <c r="AC761" s="13">
        <v>4.6338007570265495E-3</v>
      </c>
      <c r="AD761" s="159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6"/>
    </row>
    <row r="762" spans="1:65">
      <c r="A762" s="30"/>
      <c r="B762" s="3" t="s">
        <v>240</v>
      </c>
      <c r="C762" s="29"/>
      <c r="D762" s="13">
        <v>8.4845843166690749E-2</v>
      </c>
      <c r="E762" s="13">
        <v>1.6495297312892676E-2</v>
      </c>
      <c r="F762" s="13">
        <v>3.5773656399861409E-2</v>
      </c>
      <c r="G762" s="13">
        <v>-3.2212062987795331E-3</v>
      </c>
      <c r="H762" s="13">
        <v>-2.2499565385748377E-2</v>
      </c>
      <c r="I762" s="13">
        <v>1.036127396703912E-2</v>
      </c>
      <c r="J762" s="13">
        <v>5.4613870962126221E-2</v>
      </c>
      <c r="K762" s="13">
        <v>-5.9741849985574191E-2</v>
      </c>
      <c r="L762" s="13">
        <v>-4.063436726323999E-2</v>
      </c>
      <c r="M762" s="13">
        <v>-2.2937709910452186E-2</v>
      </c>
      <c r="N762" s="13">
        <v>-3.6593508234836758E-3</v>
      </c>
      <c r="O762" s="13" t="s">
        <v>729</v>
      </c>
      <c r="P762" s="13">
        <v>-1.6570251561142557E-2</v>
      </c>
      <c r="Q762" s="13">
        <v>4.6653951458892617E-3</v>
      </c>
      <c r="R762" s="13">
        <v>-3.7834623750382601E-2</v>
      </c>
      <c r="S762" s="13">
        <v>-1.5927397515190789E-2</v>
      </c>
      <c r="T762" s="13">
        <v>4.4462062324738483E-2</v>
      </c>
      <c r="U762" s="13">
        <v>2.4381898757561693E-2</v>
      </c>
      <c r="V762" s="13">
        <v>1.9899505012031637E-2</v>
      </c>
      <c r="W762" s="13">
        <v>-1.5182551823194168E-2</v>
      </c>
      <c r="X762" s="13">
        <v>-8.427794336898875E-2</v>
      </c>
      <c r="Y762" s="13">
        <v>-1.461296394107936E-2</v>
      </c>
      <c r="Z762" s="13">
        <v>4.6653951458892617E-3</v>
      </c>
      <c r="AA762" s="13">
        <v>1.9124164461115756E-2</v>
      </c>
      <c r="AB762" s="13">
        <v>2.4075197590269104E-2</v>
      </c>
      <c r="AC762" s="13">
        <v>0.10105719058073248</v>
      </c>
      <c r="AD762" s="159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6"/>
    </row>
    <row r="763" spans="1:65">
      <c r="A763" s="30"/>
      <c r="B763" s="46" t="s">
        <v>241</v>
      </c>
      <c r="C763" s="47"/>
      <c r="D763" s="45">
        <v>2.63</v>
      </c>
      <c r="E763" s="45">
        <v>0.39</v>
      </c>
      <c r="F763" s="45">
        <v>1.02</v>
      </c>
      <c r="G763" s="45">
        <v>0.26</v>
      </c>
      <c r="H763" s="45">
        <v>0.89</v>
      </c>
      <c r="I763" s="45">
        <v>0.19</v>
      </c>
      <c r="J763" s="45">
        <v>1.64</v>
      </c>
      <c r="K763" s="45">
        <v>2.11</v>
      </c>
      <c r="L763" s="45">
        <v>1.48</v>
      </c>
      <c r="M763" s="45">
        <v>0.9</v>
      </c>
      <c r="N763" s="45">
        <v>0.27</v>
      </c>
      <c r="O763" s="45" t="s">
        <v>242</v>
      </c>
      <c r="P763" s="45">
        <v>0.7</v>
      </c>
      <c r="Q763" s="45">
        <v>0</v>
      </c>
      <c r="R763" s="45">
        <v>1.39</v>
      </c>
      <c r="S763" s="45">
        <v>0.67</v>
      </c>
      <c r="T763" s="45">
        <v>1.3</v>
      </c>
      <c r="U763" s="45">
        <v>0.65</v>
      </c>
      <c r="V763" s="45">
        <v>0.5</v>
      </c>
      <c r="W763" s="45">
        <v>0.65</v>
      </c>
      <c r="X763" s="45">
        <v>2.91</v>
      </c>
      <c r="Y763" s="45">
        <v>0.63</v>
      </c>
      <c r="Z763" s="45">
        <v>0</v>
      </c>
      <c r="AA763" s="45">
        <v>0.47</v>
      </c>
      <c r="AB763" s="45">
        <v>0.64</v>
      </c>
      <c r="AC763" s="45">
        <v>3.16</v>
      </c>
      <c r="AD763" s="159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6"/>
    </row>
    <row r="764" spans="1:65">
      <c r="B764" s="3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BM764" s="56"/>
    </row>
    <row r="765" spans="1:65" ht="15">
      <c r="B765" s="8" t="s">
        <v>519</v>
      </c>
      <c r="BM765" s="28" t="s">
        <v>67</v>
      </c>
    </row>
    <row r="766" spans="1:65" ht="15">
      <c r="A766" s="25" t="s">
        <v>6</v>
      </c>
      <c r="B766" s="18" t="s">
        <v>114</v>
      </c>
      <c r="C766" s="15" t="s">
        <v>115</v>
      </c>
      <c r="D766" s="16" t="s">
        <v>233</v>
      </c>
      <c r="E766" s="17" t="s">
        <v>233</v>
      </c>
      <c r="F766" s="17" t="s">
        <v>233</v>
      </c>
      <c r="G766" s="17" t="s">
        <v>233</v>
      </c>
      <c r="H766" s="17" t="s">
        <v>233</v>
      </c>
      <c r="I766" s="17" t="s">
        <v>233</v>
      </c>
      <c r="J766" s="17" t="s">
        <v>233</v>
      </c>
      <c r="K766" s="17" t="s">
        <v>233</v>
      </c>
      <c r="L766" s="17" t="s">
        <v>233</v>
      </c>
      <c r="M766" s="17" t="s">
        <v>233</v>
      </c>
      <c r="N766" s="17" t="s">
        <v>233</v>
      </c>
      <c r="O766" s="17" t="s">
        <v>233</v>
      </c>
      <c r="P766" s="17" t="s">
        <v>233</v>
      </c>
      <c r="Q766" s="17" t="s">
        <v>233</v>
      </c>
      <c r="R766" s="17" t="s">
        <v>233</v>
      </c>
      <c r="S766" s="17" t="s">
        <v>233</v>
      </c>
      <c r="T766" s="17" t="s">
        <v>233</v>
      </c>
      <c r="U766" s="17" t="s">
        <v>233</v>
      </c>
      <c r="V766" s="17" t="s">
        <v>233</v>
      </c>
      <c r="W766" s="17" t="s">
        <v>233</v>
      </c>
      <c r="X766" s="17" t="s">
        <v>233</v>
      </c>
      <c r="Y766" s="17" t="s">
        <v>233</v>
      </c>
      <c r="Z766" s="17" t="s">
        <v>233</v>
      </c>
      <c r="AA766" s="17" t="s">
        <v>233</v>
      </c>
      <c r="AB766" s="17" t="s">
        <v>233</v>
      </c>
      <c r="AC766" s="17" t="s">
        <v>233</v>
      </c>
      <c r="AD766" s="17" t="s">
        <v>233</v>
      </c>
      <c r="AE766" s="17" t="s">
        <v>233</v>
      </c>
      <c r="AF766" s="159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 t="s">
        <v>234</v>
      </c>
      <c r="C767" s="9" t="s">
        <v>234</v>
      </c>
      <c r="D767" s="156" t="s">
        <v>244</v>
      </c>
      <c r="E767" s="158" t="s">
        <v>245</v>
      </c>
      <c r="F767" s="158" t="s">
        <v>246</v>
      </c>
      <c r="G767" s="158" t="s">
        <v>247</v>
      </c>
      <c r="H767" s="158" t="s">
        <v>248</v>
      </c>
      <c r="I767" s="158" t="s">
        <v>249</v>
      </c>
      <c r="J767" s="158" t="s">
        <v>250</v>
      </c>
      <c r="K767" s="158" t="s">
        <v>251</v>
      </c>
      <c r="L767" s="158" t="s">
        <v>252</v>
      </c>
      <c r="M767" s="158" t="s">
        <v>253</v>
      </c>
      <c r="N767" s="158" t="s">
        <v>254</v>
      </c>
      <c r="O767" s="158" t="s">
        <v>255</v>
      </c>
      <c r="P767" s="158" t="s">
        <v>256</v>
      </c>
      <c r="Q767" s="158" t="s">
        <v>257</v>
      </c>
      <c r="R767" s="158" t="s">
        <v>258</v>
      </c>
      <c r="S767" s="158" t="s">
        <v>259</v>
      </c>
      <c r="T767" s="158" t="s">
        <v>260</v>
      </c>
      <c r="U767" s="158" t="s">
        <v>261</v>
      </c>
      <c r="V767" s="158" t="s">
        <v>262</v>
      </c>
      <c r="W767" s="158" t="s">
        <v>263</v>
      </c>
      <c r="X767" s="158" t="s">
        <v>264</v>
      </c>
      <c r="Y767" s="158" t="s">
        <v>266</v>
      </c>
      <c r="Z767" s="158" t="s">
        <v>267</v>
      </c>
      <c r="AA767" s="158" t="s">
        <v>268</v>
      </c>
      <c r="AB767" s="158" t="s">
        <v>269</v>
      </c>
      <c r="AC767" s="158" t="s">
        <v>270</v>
      </c>
      <c r="AD767" s="158" t="s">
        <v>235</v>
      </c>
      <c r="AE767" s="158" t="s">
        <v>271</v>
      </c>
      <c r="AF767" s="159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 t="s">
        <v>3</v>
      </c>
    </row>
    <row r="768" spans="1:65">
      <c r="A768" s="30"/>
      <c r="B768" s="19"/>
      <c r="C768" s="9"/>
      <c r="D768" s="10" t="s">
        <v>118</v>
      </c>
      <c r="E768" s="11" t="s">
        <v>285</v>
      </c>
      <c r="F768" s="11" t="s">
        <v>285</v>
      </c>
      <c r="G768" s="11" t="s">
        <v>286</v>
      </c>
      <c r="H768" s="11" t="s">
        <v>286</v>
      </c>
      <c r="I768" s="11" t="s">
        <v>286</v>
      </c>
      <c r="J768" s="11" t="s">
        <v>286</v>
      </c>
      <c r="K768" s="11" t="s">
        <v>286</v>
      </c>
      <c r="L768" s="11" t="s">
        <v>286</v>
      </c>
      <c r="M768" s="11" t="s">
        <v>285</v>
      </c>
      <c r="N768" s="11" t="s">
        <v>285</v>
      </c>
      <c r="O768" s="11" t="s">
        <v>285</v>
      </c>
      <c r="P768" s="11" t="s">
        <v>285</v>
      </c>
      <c r="Q768" s="11" t="s">
        <v>286</v>
      </c>
      <c r="R768" s="11" t="s">
        <v>118</v>
      </c>
      <c r="S768" s="11" t="s">
        <v>118</v>
      </c>
      <c r="T768" s="11" t="s">
        <v>285</v>
      </c>
      <c r="U768" s="11" t="s">
        <v>286</v>
      </c>
      <c r="V768" s="11" t="s">
        <v>285</v>
      </c>
      <c r="W768" s="11" t="s">
        <v>286</v>
      </c>
      <c r="X768" s="11" t="s">
        <v>286</v>
      </c>
      <c r="Y768" s="11" t="s">
        <v>285</v>
      </c>
      <c r="Z768" s="11" t="s">
        <v>118</v>
      </c>
      <c r="AA768" s="11" t="s">
        <v>286</v>
      </c>
      <c r="AB768" s="11" t="s">
        <v>286</v>
      </c>
      <c r="AC768" s="11" t="s">
        <v>286</v>
      </c>
      <c r="AD768" s="11" t="s">
        <v>118</v>
      </c>
      <c r="AE768" s="11" t="s">
        <v>286</v>
      </c>
      <c r="AF768" s="159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1</v>
      </c>
    </row>
    <row r="769" spans="1:65">
      <c r="A769" s="30"/>
      <c r="B769" s="19"/>
      <c r="C769" s="9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159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2</v>
      </c>
    </row>
    <row r="770" spans="1:65">
      <c r="A770" s="30"/>
      <c r="B770" s="18">
        <v>1</v>
      </c>
      <c r="C770" s="14">
        <v>1</v>
      </c>
      <c r="D770" s="229">
        <v>32</v>
      </c>
      <c r="E770" s="229">
        <v>38.200000000000003</v>
      </c>
      <c r="F770" s="229">
        <v>35.4</v>
      </c>
      <c r="G770" s="229">
        <v>34.9</v>
      </c>
      <c r="H770" s="229">
        <v>36.4</v>
      </c>
      <c r="I770" s="229">
        <v>34.799999999999997</v>
      </c>
      <c r="J770" s="229">
        <v>32.4</v>
      </c>
      <c r="K770" s="229">
        <v>35.700000000000003</v>
      </c>
      <c r="L770" s="229">
        <v>34.299999999999997</v>
      </c>
      <c r="M770" s="229">
        <v>36.93</v>
      </c>
      <c r="N770" s="229">
        <v>31.7</v>
      </c>
      <c r="O770" s="242">
        <v>35.090000000000003</v>
      </c>
      <c r="P770" s="229">
        <v>35.55753333889264</v>
      </c>
      <c r="Q770" s="229">
        <v>32.945</v>
      </c>
      <c r="R770" s="229">
        <v>36.315309732000003</v>
      </c>
      <c r="S770" s="221">
        <v>29.62</v>
      </c>
      <c r="T770" s="229">
        <v>36.6</v>
      </c>
      <c r="U770" s="229">
        <v>34.6</v>
      </c>
      <c r="V770" s="229">
        <v>33.369999999999997</v>
      </c>
      <c r="W770" s="229">
        <v>39.06</v>
      </c>
      <c r="X770" s="229">
        <v>35.200000000000003</v>
      </c>
      <c r="Y770" s="229">
        <v>36.31</v>
      </c>
      <c r="Z770" s="229">
        <v>36</v>
      </c>
      <c r="AA770" s="229">
        <v>29.2</v>
      </c>
      <c r="AB770" s="229">
        <v>34.700000000000003</v>
      </c>
      <c r="AC770" s="229">
        <v>35.200000000000003</v>
      </c>
      <c r="AD770" s="229">
        <v>37</v>
      </c>
      <c r="AE770" s="229">
        <v>37</v>
      </c>
      <c r="AF770" s="222"/>
      <c r="AG770" s="223"/>
      <c r="AH770" s="223"/>
      <c r="AI770" s="223"/>
      <c r="AJ770" s="223"/>
      <c r="AK770" s="223"/>
      <c r="AL770" s="223"/>
      <c r="AM770" s="223"/>
      <c r="AN770" s="223"/>
      <c r="AO770" s="223"/>
      <c r="AP770" s="223"/>
      <c r="AQ770" s="223"/>
      <c r="AR770" s="223"/>
      <c r="AS770" s="223"/>
      <c r="AT770" s="223"/>
      <c r="AU770" s="223"/>
      <c r="AV770" s="223"/>
      <c r="AW770" s="223"/>
      <c r="AX770" s="223"/>
      <c r="AY770" s="223"/>
      <c r="AZ770" s="223"/>
      <c r="BA770" s="223"/>
      <c r="BB770" s="223"/>
      <c r="BC770" s="223"/>
      <c r="BD770" s="223"/>
      <c r="BE770" s="223"/>
      <c r="BF770" s="223"/>
      <c r="BG770" s="223"/>
      <c r="BH770" s="223"/>
      <c r="BI770" s="223"/>
      <c r="BJ770" s="223"/>
      <c r="BK770" s="223"/>
      <c r="BL770" s="223"/>
      <c r="BM770" s="224">
        <v>1</v>
      </c>
    </row>
    <row r="771" spans="1:65">
      <c r="A771" s="30"/>
      <c r="B771" s="19">
        <v>1</v>
      </c>
      <c r="C771" s="9">
        <v>2</v>
      </c>
      <c r="D771" s="228">
        <v>32</v>
      </c>
      <c r="E771" s="228">
        <v>38.1</v>
      </c>
      <c r="F771" s="228">
        <v>32.6</v>
      </c>
      <c r="G771" s="228">
        <v>35.6</v>
      </c>
      <c r="H771" s="241">
        <v>32.4</v>
      </c>
      <c r="I771" s="228">
        <v>33.799999999999997</v>
      </c>
      <c r="J771" s="228">
        <v>31.5</v>
      </c>
      <c r="K771" s="228">
        <v>37.799999999999997</v>
      </c>
      <c r="L771" s="228">
        <v>35</v>
      </c>
      <c r="M771" s="228">
        <v>36.020000000000003</v>
      </c>
      <c r="N771" s="228">
        <v>28.3</v>
      </c>
      <c r="O771" s="228">
        <v>37.15</v>
      </c>
      <c r="P771" s="228">
        <v>34.54217699242453</v>
      </c>
      <c r="Q771" s="228">
        <v>33.784999999999997</v>
      </c>
      <c r="R771" s="228">
        <v>36.429753536800007</v>
      </c>
      <c r="S771" s="225">
        <v>28.59</v>
      </c>
      <c r="T771" s="228">
        <v>36.5</v>
      </c>
      <c r="U771" s="228">
        <v>34.700000000000003</v>
      </c>
      <c r="V771" s="228">
        <v>33.979999999999997</v>
      </c>
      <c r="W771" s="228">
        <v>39.380000000000003</v>
      </c>
      <c r="X771" s="228">
        <v>34.6</v>
      </c>
      <c r="Y771" s="228">
        <v>36.119999999999997</v>
      </c>
      <c r="Z771" s="228">
        <v>38</v>
      </c>
      <c r="AA771" s="228">
        <v>30.3</v>
      </c>
      <c r="AB771" s="228">
        <v>33.6</v>
      </c>
      <c r="AC771" s="228">
        <v>34.4</v>
      </c>
      <c r="AD771" s="228">
        <v>38</v>
      </c>
      <c r="AE771" s="228">
        <v>41</v>
      </c>
      <c r="AF771" s="222"/>
      <c r="AG771" s="223"/>
      <c r="AH771" s="223"/>
      <c r="AI771" s="223"/>
      <c r="AJ771" s="223"/>
      <c r="AK771" s="223"/>
      <c r="AL771" s="223"/>
      <c r="AM771" s="223"/>
      <c r="AN771" s="223"/>
      <c r="AO771" s="223"/>
      <c r="AP771" s="223"/>
      <c r="AQ771" s="223"/>
      <c r="AR771" s="223"/>
      <c r="AS771" s="223"/>
      <c r="AT771" s="223"/>
      <c r="AU771" s="223"/>
      <c r="AV771" s="223"/>
      <c r="AW771" s="223"/>
      <c r="AX771" s="223"/>
      <c r="AY771" s="223"/>
      <c r="AZ771" s="223"/>
      <c r="BA771" s="223"/>
      <c r="BB771" s="223"/>
      <c r="BC771" s="223"/>
      <c r="BD771" s="223"/>
      <c r="BE771" s="223"/>
      <c r="BF771" s="223"/>
      <c r="BG771" s="223"/>
      <c r="BH771" s="223"/>
      <c r="BI771" s="223"/>
      <c r="BJ771" s="223"/>
      <c r="BK771" s="223"/>
      <c r="BL771" s="223"/>
      <c r="BM771" s="224">
        <v>45</v>
      </c>
    </row>
    <row r="772" spans="1:65">
      <c r="A772" s="30"/>
      <c r="B772" s="19">
        <v>1</v>
      </c>
      <c r="C772" s="9">
        <v>3</v>
      </c>
      <c r="D772" s="228">
        <v>32</v>
      </c>
      <c r="E772" s="228">
        <v>36.9</v>
      </c>
      <c r="F772" s="228">
        <v>32.6</v>
      </c>
      <c r="G772" s="228">
        <v>36.1</v>
      </c>
      <c r="H772" s="228">
        <v>37.6</v>
      </c>
      <c r="I772" s="228">
        <v>32.4</v>
      </c>
      <c r="J772" s="228">
        <v>32.200000000000003</v>
      </c>
      <c r="K772" s="228">
        <v>38.700000000000003</v>
      </c>
      <c r="L772" s="228">
        <v>36.9</v>
      </c>
      <c r="M772" s="228">
        <v>37.380000000000003</v>
      </c>
      <c r="N772" s="228">
        <v>32.700000000000003</v>
      </c>
      <c r="O772" s="228">
        <v>37.020000000000003</v>
      </c>
      <c r="P772" s="228">
        <v>34.662251087319191</v>
      </c>
      <c r="Q772" s="228">
        <v>33.981000000000002</v>
      </c>
      <c r="R772" s="228">
        <v>36.630094758399999</v>
      </c>
      <c r="S772" s="225">
        <v>27.68</v>
      </c>
      <c r="T772" s="228">
        <v>36</v>
      </c>
      <c r="U772" s="228">
        <v>34.6</v>
      </c>
      <c r="V772" s="228">
        <v>33.26</v>
      </c>
      <c r="W772" s="228">
        <v>39.909999999999997</v>
      </c>
      <c r="X772" s="228">
        <v>34.94</v>
      </c>
      <c r="Y772" s="228">
        <v>35.909999999999997</v>
      </c>
      <c r="Z772" s="228">
        <v>39</v>
      </c>
      <c r="AA772" s="228">
        <v>28.6</v>
      </c>
      <c r="AB772" s="228">
        <v>36.299999999999997</v>
      </c>
      <c r="AC772" s="228">
        <v>34.700000000000003</v>
      </c>
      <c r="AD772" s="228">
        <v>37</v>
      </c>
      <c r="AE772" s="228">
        <v>36</v>
      </c>
      <c r="AF772" s="222"/>
      <c r="AG772" s="223"/>
      <c r="AH772" s="223"/>
      <c r="AI772" s="223"/>
      <c r="AJ772" s="223"/>
      <c r="AK772" s="223"/>
      <c r="AL772" s="223"/>
      <c r="AM772" s="223"/>
      <c r="AN772" s="223"/>
      <c r="AO772" s="223"/>
      <c r="AP772" s="223"/>
      <c r="AQ772" s="223"/>
      <c r="AR772" s="223"/>
      <c r="AS772" s="223"/>
      <c r="AT772" s="223"/>
      <c r="AU772" s="223"/>
      <c r="AV772" s="223"/>
      <c r="AW772" s="223"/>
      <c r="AX772" s="223"/>
      <c r="AY772" s="223"/>
      <c r="AZ772" s="223"/>
      <c r="BA772" s="223"/>
      <c r="BB772" s="223"/>
      <c r="BC772" s="223"/>
      <c r="BD772" s="223"/>
      <c r="BE772" s="223"/>
      <c r="BF772" s="223"/>
      <c r="BG772" s="223"/>
      <c r="BH772" s="223"/>
      <c r="BI772" s="223"/>
      <c r="BJ772" s="223"/>
      <c r="BK772" s="223"/>
      <c r="BL772" s="223"/>
      <c r="BM772" s="224">
        <v>16</v>
      </c>
    </row>
    <row r="773" spans="1:65">
      <c r="A773" s="30"/>
      <c r="B773" s="19">
        <v>1</v>
      </c>
      <c r="C773" s="9">
        <v>4</v>
      </c>
      <c r="D773" s="228">
        <v>33</v>
      </c>
      <c r="E773" s="228">
        <v>37.9</v>
      </c>
      <c r="F773" s="228">
        <v>34.4</v>
      </c>
      <c r="G773" s="228">
        <v>36.200000000000003</v>
      </c>
      <c r="H773" s="228">
        <v>36.9</v>
      </c>
      <c r="I773" s="228">
        <v>34.4</v>
      </c>
      <c r="J773" s="228">
        <v>32.1</v>
      </c>
      <c r="K773" s="228">
        <v>37.9</v>
      </c>
      <c r="L773" s="228">
        <v>37.4</v>
      </c>
      <c r="M773" s="228">
        <v>37.75</v>
      </c>
      <c r="N773" s="228">
        <v>32.9</v>
      </c>
      <c r="O773" s="228">
        <v>36.909999999999997</v>
      </c>
      <c r="P773" s="228">
        <v>34.292013887509427</v>
      </c>
      <c r="Q773" s="228">
        <v>33.552</v>
      </c>
      <c r="R773" s="228">
        <v>36.068727198399998</v>
      </c>
      <c r="S773" s="225">
        <v>30.09</v>
      </c>
      <c r="T773" s="228">
        <v>36.4</v>
      </c>
      <c r="U773" s="228">
        <v>34.700000000000003</v>
      </c>
      <c r="V773" s="228">
        <v>33.24</v>
      </c>
      <c r="W773" s="228">
        <v>38.130000000000003</v>
      </c>
      <c r="X773" s="228">
        <v>34.81</v>
      </c>
      <c r="Y773" s="228">
        <v>35.43</v>
      </c>
      <c r="Z773" s="228">
        <v>36</v>
      </c>
      <c r="AA773" s="228">
        <v>32.5</v>
      </c>
      <c r="AB773" s="228">
        <v>34.6</v>
      </c>
      <c r="AC773" s="228">
        <v>34.700000000000003</v>
      </c>
      <c r="AD773" s="228">
        <v>34</v>
      </c>
      <c r="AE773" s="228">
        <v>34</v>
      </c>
      <c r="AF773" s="222"/>
      <c r="AG773" s="223"/>
      <c r="AH773" s="223"/>
      <c r="AI773" s="223"/>
      <c r="AJ773" s="223"/>
      <c r="AK773" s="223"/>
      <c r="AL773" s="223"/>
      <c r="AM773" s="223"/>
      <c r="AN773" s="223"/>
      <c r="AO773" s="223"/>
      <c r="AP773" s="223"/>
      <c r="AQ773" s="223"/>
      <c r="AR773" s="223"/>
      <c r="AS773" s="223"/>
      <c r="AT773" s="223"/>
      <c r="AU773" s="223"/>
      <c r="AV773" s="223"/>
      <c r="AW773" s="223"/>
      <c r="AX773" s="223"/>
      <c r="AY773" s="223"/>
      <c r="AZ773" s="223"/>
      <c r="BA773" s="223"/>
      <c r="BB773" s="223"/>
      <c r="BC773" s="223"/>
      <c r="BD773" s="223"/>
      <c r="BE773" s="223"/>
      <c r="BF773" s="223"/>
      <c r="BG773" s="223"/>
      <c r="BH773" s="223"/>
      <c r="BI773" s="223"/>
      <c r="BJ773" s="223"/>
      <c r="BK773" s="223"/>
      <c r="BL773" s="223"/>
      <c r="BM773" s="224">
        <v>35.125872757118863</v>
      </c>
    </row>
    <row r="774" spans="1:65">
      <c r="A774" s="30"/>
      <c r="B774" s="19">
        <v>1</v>
      </c>
      <c r="C774" s="9">
        <v>5</v>
      </c>
      <c r="D774" s="228">
        <v>32</v>
      </c>
      <c r="E774" s="228">
        <v>38.1</v>
      </c>
      <c r="F774" s="228">
        <v>32.1</v>
      </c>
      <c r="G774" s="228">
        <v>35.4</v>
      </c>
      <c r="H774" s="228">
        <v>36.5</v>
      </c>
      <c r="I774" s="228">
        <v>34.799999999999997</v>
      </c>
      <c r="J774" s="228">
        <v>32</v>
      </c>
      <c r="K774" s="228">
        <v>39.700000000000003</v>
      </c>
      <c r="L774" s="228">
        <v>35.4</v>
      </c>
      <c r="M774" s="228">
        <v>37.03</v>
      </c>
      <c r="N774" s="228">
        <v>32.1</v>
      </c>
      <c r="O774" s="228">
        <v>36.380000000000003</v>
      </c>
      <c r="P774" s="228">
        <v>33.492969833710475</v>
      </c>
      <c r="Q774" s="241">
        <v>32.002000000000002</v>
      </c>
      <c r="R774" s="228">
        <v>34.882500660800005</v>
      </c>
      <c r="S774" s="225">
        <v>25.93</v>
      </c>
      <c r="T774" s="228">
        <v>36.5</v>
      </c>
      <c r="U774" s="228">
        <v>35.200000000000003</v>
      </c>
      <c r="V774" s="228">
        <v>33.51</v>
      </c>
      <c r="W774" s="228">
        <v>38.49</v>
      </c>
      <c r="X774" s="228">
        <v>35.6</v>
      </c>
      <c r="Y774" s="228">
        <v>34.65</v>
      </c>
      <c r="Z774" s="228">
        <v>38</v>
      </c>
      <c r="AA774" s="241">
        <v>22.7</v>
      </c>
      <c r="AB774" s="228">
        <v>33.200000000000003</v>
      </c>
      <c r="AC774" s="228">
        <v>34.5</v>
      </c>
      <c r="AD774" s="228">
        <v>35</v>
      </c>
      <c r="AE774" s="228">
        <v>39</v>
      </c>
      <c r="AF774" s="222"/>
      <c r="AG774" s="223"/>
      <c r="AH774" s="223"/>
      <c r="AI774" s="223"/>
      <c r="AJ774" s="223"/>
      <c r="AK774" s="223"/>
      <c r="AL774" s="223"/>
      <c r="AM774" s="223"/>
      <c r="AN774" s="223"/>
      <c r="AO774" s="223"/>
      <c r="AP774" s="223"/>
      <c r="AQ774" s="223"/>
      <c r="AR774" s="223"/>
      <c r="AS774" s="223"/>
      <c r="AT774" s="223"/>
      <c r="AU774" s="223"/>
      <c r="AV774" s="223"/>
      <c r="AW774" s="223"/>
      <c r="AX774" s="223"/>
      <c r="AY774" s="223"/>
      <c r="AZ774" s="223"/>
      <c r="BA774" s="223"/>
      <c r="BB774" s="223"/>
      <c r="BC774" s="223"/>
      <c r="BD774" s="223"/>
      <c r="BE774" s="223"/>
      <c r="BF774" s="223"/>
      <c r="BG774" s="223"/>
      <c r="BH774" s="223"/>
      <c r="BI774" s="223"/>
      <c r="BJ774" s="223"/>
      <c r="BK774" s="223"/>
      <c r="BL774" s="223"/>
      <c r="BM774" s="224">
        <v>49</v>
      </c>
    </row>
    <row r="775" spans="1:65">
      <c r="A775" s="30"/>
      <c r="B775" s="19">
        <v>1</v>
      </c>
      <c r="C775" s="9">
        <v>6</v>
      </c>
      <c r="D775" s="228">
        <v>33</v>
      </c>
      <c r="E775" s="228">
        <v>37.1</v>
      </c>
      <c r="F775" s="228">
        <v>32</v>
      </c>
      <c r="G775" s="228">
        <v>36.299999999999997</v>
      </c>
      <c r="H775" s="228">
        <v>36.700000000000003</v>
      </c>
      <c r="I775" s="228">
        <v>32.799999999999997</v>
      </c>
      <c r="J775" s="241">
        <v>34.200000000000003</v>
      </c>
      <c r="K775" s="228">
        <v>36.6</v>
      </c>
      <c r="L775" s="228">
        <v>35.700000000000003</v>
      </c>
      <c r="M775" s="228">
        <v>36.93</v>
      </c>
      <c r="N775" s="228">
        <v>29.3</v>
      </c>
      <c r="O775" s="228">
        <v>36.590000000000003</v>
      </c>
      <c r="P775" s="228">
        <v>35.032670266764733</v>
      </c>
      <c r="Q775" s="228">
        <v>34.046999999999997</v>
      </c>
      <c r="R775" s="228">
        <v>34.963385360233737</v>
      </c>
      <c r="S775" s="225">
        <v>28.06</v>
      </c>
      <c r="T775" s="228">
        <v>36</v>
      </c>
      <c r="U775" s="228">
        <v>35.200000000000003</v>
      </c>
      <c r="V775" s="228">
        <v>33.409999999999997</v>
      </c>
      <c r="W775" s="228">
        <v>39.14</v>
      </c>
      <c r="X775" s="228">
        <v>34.28</v>
      </c>
      <c r="Y775" s="228">
        <v>34.659999999999997</v>
      </c>
      <c r="Z775" s="228">
        <v>38</v>
      </c>
      <c r="AA775" s="228">
        <v>30.4</v>
      </c>
      <c r="AB775" s="228">
        <v>34</v>
      </c>
      <c r="AC775" s="228">
        <v>35</v>
      </c>
      <c r="AD775" s="228">
        <v>33</v>
      </c>
      <c r="AE775" s="228">
        <v>38</v>
      </c>
      <c r="AF775" s="222"/>
      <c r="AG775" s="223"/>
      <c r="AH775" s="223"/>
      <c r="AI775" s="223"/>
      <c r="AJ775" s="223"/>
      <c r="AK775" s="223"/>
      <c r="AL775" s="223"/>
      <c r="AM775" s="223"/>
      <c r="AN775" s="223"/>
      <c r="AO775" s="223"/>
      <c r="AP775" s="223"/>
      <c r="AQ775" s="223"/>
      <c r="AR775" s="223"/>
      <c r="AS775" s="223"/>
      <c r="AT775" s="223"/>
      <c r="AU775" s="223"/>
      <c r="AV775" s="223"/>
      <c r="AW775" s="223"/>
      <c r="AX775" s="223"/>
      <c r="AY775" s="223"/>
      <c r="AZ775" s="223"/>
      <c r="BA775" s="223"/>
      <c r="BB775" s="223"/>
      <c r="BC775" s="223"/>
      <c r="BD775" s="223"/>
      <c r="BE775" s="223"/>
      <c r="BF775" s="223"/>
      <c r="BG775" s="223"/>
      <c r="BH775" s="223"/>
      <c r="BI775" s="223"/>
      <c r="BJ775" s="223"/>
      <c r="BK775" s="223"/>
      <c r="BL775" s="223"/>
      <c r="BM775" s="226"/>
    </row>
    <row r="776" spans="1:65">
      <c r="A776" s="30"/>
      <c r="B776" s="20" t="s">
        <v>237</v>
      </c>
      <c r="C776" s="12"/>
      <c r="D776" s="227">
        <v>32.333333333333336</v>
      </c>
      <c r="E776" s="227">
        <v>37.716666666666669</v>
      </c>
      <c r="F776" s="227">
        <v>33.18333333333333</v>
      </c>
      <c r="G776" s="227">
        <v>35.75</v>
      </c>
      <c r="H776" s="227">
        <v>36.083333333333336</v>
      </c>
      <c r="I776" s="227">
        <v>33.833333333333336</v>
      </c>
      <c r="J776" s="227">
        <v>32.4</v>
      </c>
      <c r="K776" s="227">
        <v>37.733333333333334</v>
      </c>
      <c r="L776" s="227">
        <v>35.783333333333331</v>
      </c>
      <c r="M776" s="227">
        <v>37.006666666666668</v>
      </c>
      <c r="N776" s="227">
        <v>31.166666666666668</v>
      </c>
      <c r="O776" s="227">
        <v>36.523333333333333</v>
      </c>
      <c r="P776" s="227">
        <v>34.596602567770169</v>
      </c>
      <c r="Q776" s="227">
        <v>33.385333333333328</v>
      </c>
      <c r="R776" s="227">
        <v>35.881628541105627</v>
      </c>
      <c r="S776" s="227">
        <v>28.328333333333333</v>
      </c>
      <c r="T776" s="227">
        <v>36.333333333333336</v>
      </c>
      <c r="U776" s="227">
        <v>34.833333333333336</v>
      </c>
      <c r="V776" s="227">
        <v>33.461666666666666</v>
      </c>
      <c r="W776" s="227">
        <v>39.018333333333338</v>
      </c>
      <c r="X776" s="227">
        <v>34.905000000000001</v>
      </c>
      <c r="Y776" s="227">
        <v>35.513333333333335</v>
      </c>
      <c r="Z776" s="227">
        <v>37.5</v>
      </c>
      <c r="AA776" s="227">
        <v>28.95</v>
      </c>
      <c r="AB776" s="227">
        <v>34.400000000000006</v>
      </c>
      <c r="AC776" s="227">
        <v>34.75</v>
      </c>
      <c r="AD776" s="227">
        <v>35.666666666666664</v>
      </c>
      <c r="AE776" s="227">
        <v>37.5</v>
      </c>
      <c r="AF776" s="222"/>
      <c r="AG776" s="223"/>
      <c r="AH776" s="223"/>
      <c r="AI776" s="223"/>
      <c r="AJ776" s="223"/>
      <c r="AK776" s="223"/>
      <c r="AL776" s="223"/>
      <c r="AM776" s="223"/>
      <c r="AN776" s="223"/>
      <c r="AO776" s="223"/>
      <c r="AP776" s="223"/>
      <c r="AQ776" s="223"/>
      <c r="AR776" s="223"/>
      <c r="AS776" s="223"/>
      <c r="AT776" s="223"/>
      <c r="AU776" s="223"/>
      <c r="AV776" s="223"/>
      <c r="AW776" s="223"/>
      <c r="AX776" s="223"/>
      <c r="AY776" s="223"/>
      <c r="AZ776" s="223"/>
      <c r="BA776" s="223"/>
      <c r="BB776" s="223"/>
      <c r="BC776" s="223"/>
      <c r="BD776" s="223"/>
      <c r="BE776" s="223"/>
      <c r="BF776" s="223"/>
      <c r="BG776" s="223"/>
      <c r="BH776" s="223"/>
      <c r="BI776" s="223"/>
      <c r="BJ776" s="223"/>
      <c r="BK776" s="223"/>
      <c r="BL776" s="223"/>
      <c r="BM776" s="226"/>
    </row>
    <row r="777" spans="1:65">
      <c r="A777" s="30"/>
      <c r="B777" s="3" t="s">
        <v>238</v>
      </c>
      <c r="C777" s="29"/>
      <c r="D777" s="228">
        <v>32</v>
      </c>
      <c r="E777" s="228">
        <v>38</v>
      </c>
      <c r="F777" s="228">
        <v>32.6</v>
      </c>
      <c r="G777" s="228">
        <v>35.85</v>
      </c>
      <c r="H777" s="228">
        <v>36.6</v>
      </c>
      <c r="I777" s="228">
        <v>34.099999999999994</v>
      </c>
      <c r="J777" s="228">
        <v>32.150000000000006</v>
      </c>
      <c r="K777" s="228">
        <v>37.849999999999994</v>
      </c>
      <c r="L777" s="228">
        <v>35.549999999999997</v>
      </c>
      <c r="M777" s="228">
        <v>36.980000000000004</v>
      </c>
      <c r="N777" s="228">
        <v>31.9</v>
      </c>
      <c r="O777" s="228">
        <v>36.75</v>
      </c>
      <c r="P777" s="228">
        <v>34.602214039871861</v>
      </c>
      <c r="Q777" s="228">
        <v>33.668499999999995</v>
      </c>
      <c r="R777" s="228">
        <v>36.1920184652</v>
      </c>
      <c r="S777" s="228">
        <v>28.324999999999999</v>
      </c>
      <c r="T777" s="228">
        <v>36.450000000000003</v>
      </c>
      <c r="U777" s="228">
        <v>34.700000000000003</v>
      </c>
      <c r="V777" s="228">
        <v>33.39</v>
      </c>
      <c r="W777" s="228">
        <v>39.1</v>
      </c>
      <c r="X777" s="228">
        <v>34.875</v>
      </c>
      <c r="Y777" s="228">
        <v>35.67</v>
      </c>
      <c r="Z777" s="228">
        <v>38</v>
      </c>
      <c r="AA777" s="228">
        <v>29.75</v>
      </c>
      <c r="AB777" s="228">
        <v>34.299999999999997</v>
      </c>
      <c r="AC777" s="228">
        <v>34.700000000000003</v>
      </c>
      <c r="AD777" s="228">
        <v>36</v>
      </c>
      <c r="AE777" s="228">
        <v>37.5</v>
      </c>
      <c r="AF777" s="222"/>
      <c r="AG777" s="223"/>
      <c r="AH777" s="223"/>
      <c r="AI777" s="223"/>
      <c r="AJ777" s="223"/>
      <c r="AK777" s="223"/>
      <c r="AL777" s="223"/>
      <c r="AM777" s="223"/>
      <c r="AN777" s="223"/>
      <c r="AO777" s="223"/>
      <c r="AP777" s="223"/>
      <c r="AQ777" s="223"/>
      <c r="AR777" s="223"/>
      <c r="AS777" s="223"/>
      <c r="AT777" s="223"/>
      <c r="AU777" s="223"/>
      <c r="AV777" s="223"/>
      <c r="AW777" s="223"/>
      <c r="AX777" s="223"/>
      <c r="AY777" s="223"/>
      <c r="AZ777" s="223"/>
      <c r="BA777" s="223"/>
      <c r="BB777" s="223"/>
      <c r="BC777" s="223"/>
      <c r="BD777" s="223"/>
      <c r="BE777" s="223"/>
      <c r="BF777" s="223"/>
      <c r="BG777" s="223"/>
      <c r="BH777" s="223"/>
      <c r="BI777" s="223"/>
      <c r="BJ777" s="223"/>
      <c r="BK777" s="223"/>
      <c r="BL777" s="223"/>
      <c r="BM777" s="226"/>
    </row>
    <row r="778" spans="1:65">
      <c r="A778" s="30"/>
      <c r="B778" s="3" t="s">
        <v>239</v>
      </c>
      <c r="C778" s="29"/>
      <c r="D778" s="23">
        <v>0.51639777949432231</v>
      </c>
      <c r="E778" s="23">
        <v>0.56715665090578604</v>
      </c>
      <c r="F778" s="23">
        <v>1.3891244244727194</v>
      </c>
      <c r="G778" s="23">
        <v>0.54680892457969321</v>
      </c>
      <c r="H778" s="23">
        <v>1.8540945678866194</v>
      </c>
      <c r="I778" s="23">
        <v>1.0308572484426086</v>
      </c>
      <c r="J778" s="23">
        <v>0.93166517590817011</v>
      </c>
      <c r="K778" s="23">
        <v>1.432014897501652</v>
      </c>
      <c r="L778" s="23">
        <v>1.1686174167222851</v>
      </c>
      <c r="M778" s="23">
        <v>0.57926390071077782</v>
      </c>
      <c r="N778" s="23">
        <v>1.9085771314428626</v>
      </c>
      <c r="O778" s="23">
        <v>0.75740786018278439</v>
      </c>
      <c r="P778" s="23">
        <v>0.6973656619304075</v>
      </c>
      <c r="Q778" s="23">
        <v>0.78582915870223624</v>
      </c>
      <c r="R778" s="23">
        <v>0.76487319637369455</v>
      </c>
      <c r="S778" s="23">
        <v>1.4889381003475823</v>
      </c>
      <c r="T778" s="23">
        <v>0.26583202716502541</v>
      </c>
      <c r="U778" s="23">
        <v>0.28751811537130478</v>
      </c>
      <c r="V778" s="23">
        <v>0.27272085851043026</v>
      </c>
      <c r="W778" s="23">
        <v>0.63414246559165599</v>
      </c>
      <c r="X778" s="23">
        <v>0.46129166478487349</v>
      </c>
      <c r="Y778" s="23">
        <v>0.72670947886116632</v>
      </c>
      <c r="Z778" s="23">
        <v>1.2247448713915889</v>
      </c>
      <c r="AA778" s="23">
        <v>3.3399101784329632</v>
      </c>
      <c r="AB778" s="23">
        <v>1.0936178491593835</v>
      </c>
      <c r="AC778" s="23">
        <v>0.30166206257996814</v>
      </c>
      <c r="AD778" s="23">
        <v>1.96638416050035</v>
      </c>
      <c r="AE778" s="23">
        <v>2.4289915602982237</v>
      </c>
      <c r="AF778" s="159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6"/>
    </row>
    <row r="779" spans="1:65">
      <c r="A779" s="30"/>
      <c r="B779" s="3" t="s">
        <v>87</v>
      </c>
      <c r="C779" s="29"/>
      <c r="D779" s="13">
        <v>1.5971065345185224E-2</v>
      </c>
      <c r="E779" s="13">
        <v>1.5037295207400424E-2</v>
      </c>
      <c r="F779" s="13">
        <v>4.1862112239258252E-2</v>
      </c>
      <c r="G779" s="13">
        <v>1.5295354533697712E-2</v>
      </c>
      <c r="H779" s="13">
        <v>5.138368317468691E-2</v>
      </c>
      <c r="I779" s="13">
        <v>3.0468687146086953E-2</v>
      </c>
      <c r="J779" s="13">
        <v>2.8755098021857103E-2</v>
      </c>
      <c r="K779" s="13">
        <v>3.7950924845450137E-2</v>
      </c>
      <c r="L779" s="13">
        <v>3.2658148580967446E-2</v>
      </c>
      <c r="M779" s="13">
        <v>1.5652960747003543E-2</v>
      </c>
      <c r="N779" s="13">
        <v>6.1237768923300399E-2</v>
      </c>
      <c r="O779" s="13">
        <v>2.0737643338033705E-2</v>
      </c>
      <c r="P779" s="13">
        <v>2.0157056189675282E-2</v>
      </c>
      <c r="Q779" s="13">
        <v>2.3538155238894416E-2</v>
      </c>
      <c r="R779" s="13">
        <v>2.1316568602717228E-2</v>
      </c>
      <c r="S779" s="13">
        <v>5.2560031782582187E-2</v>
      </c>
      <c r="T779" s="13">
        <v>7.3164778118814328E-3</v>
      </c>
      <c r="U779" s="13">
        <v>8.2541085752527686E-3</v>
      </c>
      <c r="V779" s="13">
        <v>8.1502473031956051E-3</v>
      </c>
      <c r="W779" s="13">
        <v>1.6252423192302488E-2</v>
      </c>
      <c r="X779" s="13">
        <v>1.3215632854458486E-2</v>
      </c>
      <c r="Y779" s="13">
        <v>2.0463003910113561E-2</v>
      </c>
      <c r="Z779" s="13">
        <v>3.2659863237109038E-2</v>
      </c>
      <c r="AA779" s="13">
        <v>0.11536822723429925</v>
      </c>
      <c r="AB779" s="13">
        <v>3.179121654533091E-2</v>
      </c>
      <c r="AC779" s="13">
        <v>8.6809226641717443E-3</v>
      </c>
      <c r="AD779" s="13">
        <v>5.5132266182252809E-2</v>
      </c>
      <c r="AE779" s="13">
        <v>6.4773108274619295E-2</v>
      </c>
      <c r="AF779" s="159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6"/>
    </row>
    <row r="780" spans="1:65">
      <c r="A780" s="30"/>
      <c r="B780" s="3" t="s">
        <v>240</v>
      </c>
      <c r="C780" s="29"/>
      <c r="D780" s="13">
        <v>-7.9500926371133929E-2</v>
      </c>
      <c r="E780" s="13">
        <v>7.3757424547486572E-2</v>
      </c>
      <c r="F780" s="13">
        <v>-5.5302239383983487E-2</v>
      </c>
      <c r="G780" s="13">
        <v>1.7768305636040038E-2</v>
      </c>
      <c r="H780" s="13">
        <v>2.7257986807471601E-2</v>
      </c>
      <c r="I780" s="13">
        <v>-3.6797361099691783E-2</v>
      </c>
      <c r="J780" s="13">
        <v>-7.7602990136847794E-2</v>
      </c>
      <c r="K780" s="13">
        <v>7.4231908606058106E-2</v>
      </c>
      <c r="L780" s="13">
        <v>1.8717273753183106E-2</v>
      </c>
      <c r="M780" s="13">
        <v>5.3544403652337147E-2</v>
      </c>
      <c r="N780" s="13">
        <v>-0.11271481047114462</v>
      </c>
      <c r="O780" s="13">
        <v>3.9784365953761336E-2</v>
      </c>
      <c r="P780" s="13">
        <v>-1.5067816051386962E-2</v>
      </c>
      <c r="Q780" s="13">
        <v>-4.955149259409608E-2</v>
      </c>
      <c r="R780" s="13">
        <v>2.1515644300499126E-2</v>
      </c>
      <c r="S780" s="13">
        <v>-0.19351944564588486</v>
      </c>
      <c r="T780" s="13">
        <v>3.4375247686045274E-2</v>
      </c>
      <c r="U780" s="13">
        <v>-8.3283175853968716E-3</v>
      </c>
      <c r="V780" s="13">
        <v>-4.737835560583803E-2</v>
      </c>
      <c r="W780" s="13">
        <v>0.110814629521927</v>
      </c>
      <c r="X780" s="13">
        <v>-6.2880361335391211E-3</v>
      </c>
      <c r="Y780" s="13">
        <v>1.1030632004323637E-2</v>
      </c>
      <c r="Z780" s="13">
        <v>6.7589131786055967E-2</v>
      </c>
      <c r="AA780" s="13">
        <v>-0.17582119026116483</v>
      </c>
      <c r="AB780" s="13">
        <v>-2.0664903108257859E-2</v>
      </c>
      <c r="AC780" s="13">
        <v>-1.0700737878254873E-2</v>
      </c>
      <c r="AD780" s="13">
        <v>1.5395885343181925E-2</v>
      </c>
      <c r="AE780" s="13">
        <v>6.7589131786055967E-2</v>
      </c>
      <c r="AF780" s="159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6"/>
    </row>
    <row r="781" spans="1:65">
      <c r="A781" s="30"/>
      <c r="B781" s="46" t="s">
        <v>241</v>
      </c>
      <c r="C781" s="47"/>
      <c r="D781" s="45">
        <v>1.24</v>
      </c>
      <c r="E781" s="45">
        <v>1.08</v>
      </c>
      <c r="F781" s="45">
        <v>0.87</v>
      </c>
      <c r="G781" s="45">
        <v>0.23</v>
      </c>
      <c r="H781" s="45">
        <v>0.38</v>
      </c>
      <c r="I781" s="45">
        <v>0.59</v>
      </c>
      <c r="J781" s="45">
        <v>1.21</v>
      </c>
      <c r="K781" s="45">
        <v>1.0900000000000001</v>
      </c>
      <c r="L781" s="45">
        <v>0.25</v>
      </c>
      <c r="M781" s="45">
        <v>0.78</v>
      </c>
      <c r="N781" s="45">
        <v>1.75</v>
      </c>
      <c r="O781" s="45">
        <v>0.56999999999999995</v>
      </c>
      <c r="P781" s="45">
        <v>0.26</v>
      </c>
      <c r="Q781" s="45">
        <v>0.79</v>
      </c>
      <c r="R781" s="45">
        <v>0.28999999999999998</v>
      </c>
      <c r="S781" s="45">
        <v>2.97</v>
      </c>
      <c r="T781" s="45">
        <v>0.49</v>
      </c>
      <c r="U781" s="45">
        <v>0.16</v>
      </c>
      <c r="V781" s="45">
        <v>0.75</v>
      </c>
      <c r="W781" s="45">
        <v>1.64</v>
      </c>
      <c r="X781" s="45">
        <v>0.13</v>
      </c>
      <c r="Y781" s="45">
        <v>0.13</v>
      </c>
      <c r="Z781" s="45">
        <v>0.99</v>
      </c>
      <c r="AA781" s="45">
        <v>2.7</v>
      </c>
      <c r="AB781" s="45">
        <v>0.35</v>
      </c>
      <c r="AC781" s="45">
        <v>0.2</v>
      </c>
      <c r="AD781" s="45">
        <v>0.2</v>
      </c>
      <c r="AE781" s="45">
        <v>0.99</v>
      </c>
      <c r="AF781" s="159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6"/>
    </row>
    <row r="782" spans="1:65">
      <c r="B782" s="3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BM782" s="56"/>
    </row>
    <row r="783" spans="1:65" ht="15">
      <c r="B783" s="8" t="s">
        <v>520</v>
      </c>
      <c r="BM783" s="28" t="s">
        <v>67</v>
      </c>
    </row>
    <row r="784" spans="1:65" ht="15">
      <c r="A784" s="25" t="s">
        <v>9</v>
      </c>
      <c r="B784" s="18" t="s">
        <v>114</v>
      </c>
      <c r="C784" s="15" t="s">
        <v>115</v>
      </c>
      <c r="D784" s="16" t="s">
        <v>233</v>
      </c>
      <c r="E784" s="17" t="s">
        <v>233</v>
      </c>
      <c r="F784" s="17" t="s">
        <v>233</v>
      </c>
      <c r="G784" s="17" t="s">
        <v>233</v>
      </c>
      <c r="H784" s="17" t="s">
        <v>233</v>
      </c>
      <c r="I784" s="17" t="s">
        <v>233</v>
      </c>
      <c r="J784" s="17" t="s">
        <v>233</v>
      </c>
      <c r="K784" s="17" t="s">
        <v>233</v>
      </c>
      <c r="L784" s="17" t="s">
        <v>233</v>
      </c>
      <c r="M784" s="17" t="s">
        <v>233</v>
      </c>
      <c r="N784" s="17" t="s">
        <v>233</v>
      </c>
      <c r="O784" s="17" t="s">
        <v>233</v>
      </c>
      <c r="P784" s="17" t="s">
        <v>233</v>
      </c>
      <c r="Q784" s="17" t="s">
        <v>233</v>
      </c>
      <c r="R784" s="17" t="s">
        <v>233</v>
      </c>
      <c r="S784" s="17" t="s">
        <v>233</v>
      </c>
      <c r="T784" s="17" t="s">
        <v>233</v>
      </c>
      <c r="U784" s="17" t="s">
        <v>233</v>
      </c>
      <c r="V784" s="17" t="s">
        <v>233</v>
      </c>
      <c r="W784" s="17" t="s">
        <v>233</v>
      </c>
      <c r="X784" s="17" t="s">
        <v>233</v>
      </c>
      <c r="Y784" s="17" t="s">
        <v>233</v>
      </c>
      <c r="Z784" s="17" t="s">
        <v>233</v>
      </c>
      <c r="AA784" s="17" t="s">
        <v>233</v>
      </c>
      <c r="AB784" s="17" t="s">
        <v>233</v>
      </c>
      <c r="AC784" s="159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1</v>
      </c>
    </row>
    <row r="785" spans="1:65">
      <c r="A785" s="30"/>
      <c r="B785" s="19" t="s">
        <v>234</v>
      </c>
      <c r="C785" s="9" t="s">
        <v>234</v>
      </c>
      <c r="D785" s="156" t="s">
        <v>244</v>
      </c>
      <c r="E785" s="158" t="s">
        <v>246</v>
      </c>
      <c r="F785" s="158" t="s">
        <v>247</v>
      </c>
      <c r="G785" s="158" t="s">
        <v>248</v>
      </c>
      <c r="H785" s="158" t="s">
        <v>249</v>
      </c>
      <c r="I785" s="158" t="s">
        <v>250</v>
      </c>
      <c r="J785" s="158" t="s">
        <v>251</v>
      </c>
      <c r="K785" s="158" t="s">
        <v>252</v>
      </c>
      <c r="L785" s="158" t="s">
        <v>253</v>
      </c>
      <c r="M785" s="158" t="s">
        <v>254</v>
      </c>
      <c r="N785" s="158" t="s">
        <v>255</v>
      </c>
      <c r="O785" s="158" t="s">
        <v>256</v>
      </c>
      <c r="P785" s="158" t="s">
        <v>258</v>
      </c>
      <c r="Q785" s="158" t="s">
        <v>260</v>
      </c>
      <c r="R785" s="158" t="s">
        <v>261</v>
      </c>
      <c r="S785" s="158" t="s">
        <v>263</v>
      </c>
      <c r="T785" s="158" t="s">
        <v>264</v>
      </c>
      <c r="U785" s="158" t="s">
        <v>265</v>
      </c>
      <c r="V785" s="158" t="s">
        <v>266</v>
      </c>
      <c r="W785" s="158" t="s">
        <v>267</v>
      </c>
      <c r="X785" s="158" t="s">
        <v>268</v>
      </c>
      <c r="Y785" s="158" t="s">
        <v>269</v>
      </c>
      <c r="Z785" s="158" t="s">
        <v>270</v>
      </c>
      <c r="AA785" s="158" t="s">
        <v>235</v>
      </c>
      <c r="AB785" s="158" t="s">
        <v>271</v>
      </c>
      <c r="AC785" s="159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 t="s">
        <v>3</v>
      </c>
    </row>
    <row r="786" spans="1:65">
      <c r="A786" s="30"/>
      <c r="B786" s="19"/>
      <c r="C786" s="9"/>
      <c r="D786" s="10" t="s">
        <v>118</v>
      </c>
      <c r="E786" s="11" t="s">
        <v>285</v>
      </c>
      <c r="F786" s="11" t="s">
        <v>286</v>
      </c>
      <c r="G786" s="11" t="s">
        <v>286</v>
      </c>
      <c r="H786" s="11" t="s">
        <v>286</v>
      </c>
      <c r="I786" s="11" t="s">
        <v>286</v>
      </c>
      <c r="J786" s="11" t="s">
        <v>286</v>
      </c>
      <c r="K786" s="11" t="s">
        <v>286</v>
      </c>
      <c r="L786" s="11" t="s">
        <v>285</v>
      </c>
      <c r="M786" s="11" t="s">
        <v>285</v>
      </c>
      <c r="N786" s="11" t="s">
        <v>118</v>
      </c>
      <c r="O786" s="11" t="s">
        <v>285</v>
      </c>
      <c r="P786" s="11" t="s">
        <v>118</v>
      </c>
      <c r="Q786" s="11" t="s">
        <v>118</v>
      </c>
      <c r="R786" s="11" t="s">
        <v>286</v>
      </c>
      <c r="S786" s="11" t="s">
        <v>286</v>
      </c>
      <c r="T786" s="11" t="s">
        <v>286</v>
      </c>
      <c r="U786" s="11" t="s">
        <v>285</v>
      </c>
      <c r="V786" s="11" t="s">
        <v>285</v>
      </c>
      <c r="W786" s="11" t="s">
        <v>118</v>
      </c>
      <c r="X786" s="11" t="s">
        <v>286</v>
      </c>
      <c r="Y786" s="11" t="s">
        <v>286</v>
      </c>
      <c r="Z786" s="11" t="s">
        <v>286</v>
      </c>
      <c r="AA786" s="11" t="s">
        <v>118</v>
      </c>
      <c r="AB786" s="11" t="s">
        <v>285</v>
      </c>
      <c r="AC786" s="159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9"/>
      <c r="C787" s="9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159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3</v>
      </c>
    </row>
    <row r="788" spans="1:65">
      <c r="A788" s="30"/>
      <c r="B788" s="18">
        <v>1</v>
      </c>
      <c r="C788" s="14">
        <v>1</v>
      </c>
      <c r="D788" s="152" t="s">
        <v>109</v>
      </c>
      <c r="E788" s="152">
        <v>4</v>
      </c>
      <c r="F788" s="21">
        <v>4.3</v>
      </c>
      <c r="G788" s="21">
        <v>4.5999999999999996</v>
      </c>
      <c r="H788" s="21">
        <v>4.5</v>
      </c>
      <c r="I788" s="21">
        <v>4.0999999999999996</v>
      </c>
      <c r="J788" s="21">
        <v>4.2</v>
      </c>
      <c r="K788" s="21">
        <v>5.3</v>
      </c>
      <c r="L788" s="21">
        <v>4.4000000000000004</v>
      </c>
      <c r="M788" s="152">
        <v>5</v>
      </c>
      <c r="N788" s="21">
        <v>4.8</v>
      </c>
      <c r="O788" s="21">
        <v>4.5357966549604942</v>
      </c>
      <c r="P788" s="21">
        <v>4.5097578514046086</v>
      </c>
      <c r="Q788" s="152">
        <v>4</v>
      </c>
      <c r="R788" s="21">
        <v>4.0999999999999996</v>
      </c>
      <c r="S788" s="21">
        <v>4.6399999999999997</v>
      </c>
      <c r="T788" s="152">
        <v>5.7</v>
      </c>
      <c r="U788" s="152">
        <v>5.566643</v>
      </c>
      <c r="V788" s="21">
        <v>4.9000000000000004</v>
      </c>
      <c r="W788" s="152">
        <v>5</v>
      </c>
      <c r="X788" s="21">
        <v>4.8</v>
      </c>
      <c r="Y788" s="21">
        <v>4.7</v>
      </c>
      <c r="Z788" s="21">
        <v>4.2</v>
      </c>
      <c r="AA788" s="21">
        <v>4.5</v>
      </c>
      <c r="AB788" s="21">
        <v>4.9000000000000004</v>
      </c>
      <c r="AC788" s="159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>
        <v>1</v>
      </c>
      <c r="C789" s="9">
        <v>2</v>
      </c>
      <c r="D789" s="154" t="s">
        <v>109</v>
      </c>
      <c r="E789" s="154">
        <v>4</v>
      </c>
      <c r="F789" s="11">
        <v>4.5</v>
      </c>
      <c r="G789" s="155">
        <v>4</v>
      </c>
      <c r="H789" s="11">
        <v>4.5999999999999996</v>
      </c>
      <c r="I789" s="11">
        <v>4</v>
      </c>
      <c r="J789" s="11">
        <v>4.3</v>
      </c>
      <c r="K789" s="11">
        <v>5.3</v>
      </c>
      <c r="L789" s="11">
        <v>4.7</v>
      </c>
      <c r="M789" s="154">
        <v>5</v>
      </c>
      <c r="N789" s="11">
        <v>4.8</v>
      </c>
      <c r="O789" s="11">
        <v>4.3958692563110091</v>
      </c>
      <c r="P789" s="11">
        <v>4.9092840453999997</v>
      </c>
      <c r="Q789" s="154">
        <v>4</v>
      </c>
      <c r="R789" s="11">
        <v>4.0999999999999996</v>
      </c>
      <c r="S789" s="11">
        <v>4.7699999999999996</v>
      </c>
      <c r="T789" s="154">
        <v>5.7</v>
      </c>
      <c r="U789" s="154">
        <v>5.8582770000000002</v>
      </c>
      <c r="V789" s="11">
        <v>4.8</v>
      </c>
      <c r="W789" s="154">
        <v>5</v>
      </c>
      <c r="X789" s="11">
        <v>4.9000000000000004</v>
      </c>
      <c r="Y789" s="155">
        <v>4</v>
      </c>
      <c r="Z789" s="11">
        <v>4.5999999999999996</v>
      </c>
      <c r="AA789" s="11">
        <v>4.5</v>
      </c>
      <c r="AB789" s="11">
        <v>4.8</v>
      </c>
      <c r="AC789" s="159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16</v>
      </c>
    </row>
    <row r="790" spans="1:65">
      <c r="A790" s="30"/>
      <c r="B790" s="19">
        <v>1</v>
      </c>
      <c r="C790" s="9">
        <v>3</v>
      </c>
      <c r="D790" s="154" t="s">
        <v>109</v>
      </c>
      <c r="E790" s="154">
        <v>4</v>
      </c>
      <c r="F790" s="11">
        <v>4.5999999999999996</v>
      </c>
      <c r="G790" s="11">
        <v>4.5999999999999996</v>
      </c>
      <c r="H790" s="11">
        <v>4.0999999999999996</v>
      </c>
      <c r="I790" s="11">
        <v>4</v>
      </c>
      <c r="J790" s="11">
        <v>4.5</v>
      </c>
      <c r="K790" s="11">
        <v>5.4</v>
      </c>
      <c r="L790" s="11">
        <v>4.5999999999999996</v>
      </c>
      <c r="M790" s="154">
        <v>5</v>
      </c>
      <c r="N790" s="11">
        <v>4.7</v>
      </c>
      <c r="O790" s="11">
        <v>4.4625613773951303</v>
      </c>
      <c r="P790" s="11">
        <v>4.8823633319999997</v>
      </c>
      <c r="Q790" s="154">
        <v>4</v>
      </c>
      <c r="R790" s="11">
        <v>4</v>
      </c>
      <c r="S790" s="11">
        <v>4.7</v>
      </c>
      <c r="T790" s="154">
        <v>5.8</v>
      </c>
      <c r="U790" s="154">
        <v>5.6771639999999994</v>
      </c>
      <c r="V790" s="11">
        <v>4.9000000000000004</v>
      </c>
      <c r="W790" s="154">
        <v>5</v>
      </c>
      <c r="X790" s="11">
        <v>5.2</v>
      </c>
      <c r="Y790" s="11">
        <v>4.7</v>
      </c>
      <c r="Z790" s="11">
        <v>4.3</v>
      </c>
      <c r="AA790" s="11">
        <v>4.5999999999999996</v>
      </c>
      <c r="AB790" s="11">
        <v>4.8</v>
      </c>
      <c r="AC790" s="159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16</v>
      </c>
    </row>
    <row r="791" spans="1:65">
      <c r="A791" s="30"/>
      <c r="B791" s="19">
        <v>1</v>
      </c>
      <c r="C791" s="9">
        <v>4</v>
      </c>
      <c r="D791" s="154" t="s">
        <v>109</v>
      </c>
      <c r="E791" s="154">
        <v>4</v>
      </c>
      <c r="F791" s="11">
        <v>4.5999999999999996</v>
      </c>
      <c r="G791" s="11">
        <v>4.7</v>
      </c>
      <c r="H791" s="11">
        <v>4.5999999999999996</v>
      </c>
      <c r="I791" s="11">
        <v>4</v>
      </c>
      <c r="J791" s="11">
        <v>4.4000000000000004</v>
      </c>
      <c r="K791" s="11">
        <v>5.4</v>
      </c>
      <c r="L791" s="11">
        <v>4.7</v>
      </c>
      <c r="M791" s="154">
        <v>5</v>
      </c>
      <c r="N791" s="11">
        <v>4.7</v>
      </c>
      <c r="O791" s="11">
        <v>4.3247938017451446</v>
      </c>
      <c r="P791" s="11">
        <v>4.6621861789999999</v>
      </c>
      <c r="Q791" s="154">
        <v>4</v>
      </c>
      <c r="R791" s="11">
        <v>4.4000000000000004</v>
      </c>
      <c r="S791" s="11">
        <v>4.72</v>
      </c>
      <c r="T791" s="154">
        <v>5.6</v>
      </c>
      <c r="U791" s="154">
        <v>5.8255999999999997</v>
      </c>
      <c r="V791" s="11">
        <v>4.7</v>
      </c>
      <c r="W791" s="154">
        <v>5</v>
      </c>
      <c r="X791" s="11">
        <v>5.3</v>
      </c>
      <c r="Y791" s="11">
        <v>4.5999999999999996</v>
      </c>
      <c r="Z791" s="11">
        <v>4.5</v>
      </c>
      <c r="AA791" s="11">
        <v>4.3</v>
      </c>
      <c r="AB791" s="11">
        <v>4.9000000000000004</v>
      </c>
      <c r="AC791" s="159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4.6011158146025828</v>
      </c>
    </row>
    <row r="792" spans="1:65">
      <c r="A792" s="30"/>
      <c r="B792" s="19">
        <v>1</v>
      </c>
      <c r="C792" s="9">
        <v>5</v>
      </c>
      <c r="D792" s="154" t="s">
        <v>109</v>
      </c>
      <c r="E792" s="154">
        <v>4</v>
      </c>
      <c r="F792" s="11">
        <v>4.4000000000000004</v>
      </c>
      <c r="G792" s="11">
        <v>4.5</v>
      </c>
      <c r="H792" s="11">
        <v>4.3</v>
      </c>
      <c r="I792" s="11">
        <v>4</v>
      </c>
      <c r="J792" s="11">
        <v>4.5999999999999996</v>
      </c>
      <c r="K792" s="11">
        <v>5.3</v>
      </c>
      <c r="L792" s="11">
        <v>4.3</v>
      </c>
      <c r="M792" s="154">
        <v>5</v>
      </c>
      <c r="N792" s="11">
        <v>4.5999999999999996</v>
      </c>
      <c r="O792" s="11">
        <v>4.2458354691605971</v>
      </c>
      <c r="P792" s="11">
        <v>4.4513665444155599</v>
      </c>
      <c r="Q792" s="154">
        <v>4</v>
      </c>
      <c r="R792" s="11">
        <v>4.5999999999999996</v>
      </c>
      <c r="S792" s="11">
        <v>4.79</v>
      </c>
      <c r="T792" s="154">
        <v>5.7</v>
      </c>
      <c r="U792" s="154">
        <v>5.8045859999999996</v>
      </c>
      <c r="V792" s="11">
        <v>4.9000000000000004</v>
      </c>
      <c r="W792" s="154">
        <v>5</v>
      </c>
      <c r="X792" s="11">
        <v>4.9000000000000004</v>
      </c>
      <c r="Y792" s="11">
        <v>4.5999999999999996</v>
      </c>
      <c r="Z792" s="11">
        <v>4.4000000000000004</v>
      </c>
      <c r="AA792" s="11">
        <v>4.5999999999999996</v>
      </c>
      <c r="AB792" s="11">
        <v>5</v>
      </c>
      <c r="AC792" s="159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50</v>
      </c>
    </row>
    <row r="793" spans="1:65">
      <c r="A793" s="30"/>
      <c r="B793" s="19">
        <v>1</v>
      </c>
      <c r="C793" s="9">
        <v>6</v>
      </c>
      <c r="D793" s="154" t="s">
        <v>109</v>
      </c>
      <c r="E793" s="154">
        <v>4</v>
      </c>
      <c r="F793" s="11">
        <v>4.5</v>
      </c>
      <c r="G793" s="11">
        <v>4.5999999999999996</v>
      </c>
      <c r="H793" s="11">
        <v>4.2</v>
      </c>
      <c r="I793" s="155">
        <v>4.3</v>
      </c>
      <c r="J793" s="11">
        <v>4.2</v>
      </c>
      <c r="K793" s="11">
        <v>5.3</v>
      </c>
      <c r="L793" s="11">
        <v>4.4000000000000004</v>
      </c>
      <c r="M793" s="154">
        <v>5</v>
      </c>
      <c r="N793" s="11">
        <v>4.7</v>
      </c>
      <c r="O793" s="11">
        <v>4.3897734414864136</v>
      </c>
      <c r="P793" s="11">
        <v>4.8409200237999999</v>
      </c>
      <c r="Q793" s="154">
        <v>4</v>
      </c>
      <c r="R793" s="11">
        <v>4.5999999999999996</v>
      </c>
      <c r="S793" s="11">
        <v>4.7300000000000004</v>
      </c>
      <c r="T793" s="155">
        <v>6</v>
      </c>
      <c r="U793" s="154">
        <v>5.7212490000000003</v>
      </c>
      <c r="V793" s="11">
        <v>4.9000000000000004</v>
      </c>
      <c r="W793" s="154">
        <v>5</v>
      </c>
      <c r="X793" s="11">
        <v>5.2</v>
      </c>
      <c r="Y793" s="11">
        <v>4.5999999999999996</v>
      </c>
      <c r="Z793" s="11">
        <v>4.4000000000000004</v>
      </c>
      <c r="AA793" s="11">
        <v>4.2</v>
      </c>
      <c r="AB793" s="11">
        <v>4.9000000000000004</v>
      </c>
      <c r="AC793" s="159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6"/>
    </row>
    <row r="794" spans="1:65">
      <c r="A794" s="30"/>
      <c r="B794" s="20" t="s">
        <v>237</v>
      </c>
      <c r="C794" s="12"/>
      <c r="D794" s="22" t="s">
        <v>729</v>
      </c>
      <c r="E794" s="22">
        <v>4</v>
      </c>
      <c r="F794" s="22">
        <v>4.4833333333333334</v>
      </c>
      <c r="G794" s="22">
        <v>4.5</v>
      </c>
      <c r="H794" s="22">
        <v>4.3833333333333329</v>
      </c>
      <c r="I794" s="22">
        <v>4.0666666666666673</v>
      </c>
      <c r="J794" s="22">
        <v>4.3666666666666663</v>
      </c>
      <c r="K794" s="22">
        <v>5.333333333333333</v>
      </c>
      <c r="L794" s="22">
        <v>4.5166666666666666</v>
      </c>
      <c r="M794" s="22">
        <v>5</v>
      </c>
      <c r="N794" s="22">
        <v>4.7166666666666668</v>
      </c>
      <c r="O794" s="22">
        <v>4.3924383335097978</v>
      </c>
      <c r="P794" s="22">
        <v>4.7093129960033613</v>
      </c>
      <c r="Q794" s="22">
        <v>4</v>
      </c>
      <c r="R794" s="22">
        <v>4.3000000000000007</v>
      </c>
      <c r="S794" s="22">
        <v>4.7249999999999996</v>
      </c>
      <c r="T794" s="22">
        <v>5.75</v>
      </c>
      <c r="U794" s="22">
        <v>5.742253166666667</v>
      </c>
      <c r="V794" s="22">
        <v>4.8500000000000005</v>
      </c>
      <c r="W794" s="22">
        <v>5</v>
      </c>
      <c r="X794" s="22">
        <v>5.05</v>
      </c>
      <c r="Y794" s="22">
        <v>4.5333333333333341</v>
      </c>
      <c r="Z794" s="22">
        <v>4.3999999999999995</v>
      </c>
      <c r="AA794" s="22">
        <v>4.45</v>
      </c>
      <c r="AB794" s="22">
        <v>4.8833333333333329</v>
      </c>
      <c r="AC794" s="159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6"/>
    </row>
    <row r="795" spans="1:65">
      <c r="A795" s="30"/>
      <c r="B795" s="3" t="s">
        <v>238</v>
      </c>
      <c r="C795" s="29"/>
      <c r="D795" s="11" t="s">
        <v>729</v>
      </c>
      <c r="E795" s="11">
        <v>4</v>
      </c>
      <c r="F795" s="11">
        <v>4.5</v>
      </c>
      <c r="G795" s="11">
        <v>4.5999999999999996</v>
      </c>
      <c r="H795" s="11">
        <v>4.4000000000000004</v>
      </c>
      <c r="I795" s="11">
        <v>4</v>
      </c>
      <c r="J795" s="11">
        <v>4.3499999999999996</v>
      </c>
      <c r="K795" s="11">
        <v>5.3</v>
      </c>
      <c r="L795" s="11">
        <v>4.5</v>
      </c>
      <c r="M795" s="11">
        <v>5</v>
      </c>
      <c r="N795" s="11">
        <v>4.7</v>
      </c>
      <c r="O795" s="11">
        <v>4.3928213488987113</v>
      </c>
      <c r="P795" s="11">
        <v>4.7515531013999999</v>
      </c>
      <c r="Q795" s="11">
        <v>4</v>
      </c>
      <c r="R795" s="11">
        <v>4.25</v>
      </c>
      <c r="S795" s="11">
        <v>4.7249999999999996</v>
      </c>
      <c r="T795" s="11">
        <v>5.7</v>
      </c>
      <c r="U795" s="11">
        <v>5.7629175000000004</v>
      </c>
      <c r="V795" s="11">
        <v>4.9000000000000004</v>
      </c>
      <c r="W795" s="11">
        <v>5</v>
      </c>
      <c r="X795" s="11">
        <v>5.0500000000000007</v>
      </c>
      <c r="Y795" s="11">
        <v>4.5999999999999996</v>
      </c>
      <c r="Z795" s="11">
        <v>4.4000000000000004</v>
      </c>
      <c r="AA795" s="11">
        <v>4.5</v>
      </c>
      <c r="AB795" s="11">
        <v>4.9000000000000004</v>
      </c>
      <c r="AC795" s="159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6"/>
    </row>
    <row r="796" spans="1:65">
      <c r="A796" s="30"/>
      <c r="B796" s="3" t="s">
        <v>239</v>
      </c>
      <c r="C796" s="29"/>
      <c r="D796" s="23" t="s">
        <v>729</v>
      </c>
      <c r="E796" s="23">
        <v>0</v>
      </c>
      <c r="F796" s="23">
        <v>0.11690451944500108</v>
      </c>
      <c r="G796" s="23">
        <v>0.25298221281347033</v>
      </c>
      <c r="H796" s="23">
        <v>0.21369760566432802</v>
      </c>
      <c r="I796" s="23">
        <v>0.12110601416389957</v>
      </c>
      <c r="J796" s="23">
        <v>0.16329931618554505</v>
      </c>
      <c r="K796" s="23">
        <v>5.1639777949432496E-2</v>
      </c>
      <c r="L796" s="23">
        <v>0.17224014243685085</v>
      </c>
      <c r="M796" s="23">
        <v>0</v>
      </c>
      <c r="N796" s="23">
        <v>7.5277265270908111E-2</v>
      </c>
      <c r="O796" s="23">
        <v>0.10154398554982857</v>
      </c>
      <c r="P796" s="23">
        <v>0.19790644944227706</v>
      </c>
      <c r="Q796" s="23">
        <v>0</v>
      </c>
      <c r="R796" s="23">
        <v>0.26832815729997472</v>
      </c>
      <c r="S796" s="23">
        <v>5.319774431308158E-2</v>
      </c>
      <c r="T796" s="23">
        <v>0.13784048752090225</v>
      </c>
      <c r="U796" s="23">
        <v>0.10937121368151066</v>
      </c>
      <c r="V796" s="23">
        <v>8.3666002653407678E-2</v>
      </c>
      <c r="W796" s="23">
        <v>0</v>
      </c>
      <c r="X796" s="23">
        <v>0.20736441353327714</v>
      </c>
      <c r="Y796" s="23">
        <v>0.26583202716502513</v>
      </c>
      <c r="Z796" s="23">
        <v>0.14142135623730939</v>
      </c>
      <c r="AA796" s="23">
        <v>0.16431676725154967</v>
      </c>
      <c r="AB796" s="23">
        <v>7.5277265270908222E-2</v>
      </c>
      <c r="AC796" s="214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57"/>
    </row>
    <row r="797" spans="1:65">
      <c r="A797" s="30"/>
      <c r="B797" s="3" t="s">
        <v>87</v>
      </c>
      <c r="C797" s="29"/>
      <c r="D797" s="13" t="s">
        <v>729</v>
      </c>
      <c r="E797" s="13">
        <v>0</v>
      </c>
      <c r="F797" s="13">
        <v>2.6075357497026261E-2</v>
      </c>
      <c r="G797" s="13">
        <v>5.6218269514104517E-2</v>
      </c>
      <c r="H797" s="13">
        <v>4.8752305474751643E-2</v>
      </c>
      <c r="I797" s="13">
        <v>2.978016741735235E-2</v>
      </c>
      <c r="J797" s="13">
        <v>3.7396789966155357E-2</v>
      </c>
      <c r="K797" s="13">
        <v>9.6824583655185942E-3</v>
      </c>
      <c r="L797" s="13">
        <v>3.8134348879007567E-2</v>
      </c>
      <c r="M797" s="13">
        <v>0</v>
      </c>
      <c r="N797" s="13">
        <v>1.5959844227047656E-2</v>
      </c>
      <c r="O797" s="13">
        <v>2.311790805920988E-2</v>
      </c>
      <c r="P797" s="13">
        <v>4.2024484167910214E-2</v>
      </c>
      <c r="Q797" s="13">
        <v>0</v>
      </c>
      <c r="R797" s="13">
        <v>6.2401897046505742E-2</v>
      </c>
      <c r="S797" s="13">
        <v>1.1258781865202452E-2</v>
      </c>
      <c r="T797" s="13">
        <v>2.3972258699287347E-2</v>
      </c>
      <c r="U797" s="13">
        <v>1.904674184628467E-2</v>
      </c>
      <c r="V797" s="13">
        <v>1.7250722196578902E-2</v>
      </c>
      <c r="W797" s="13">
        <v>0</v>
      </c>
      <c r="X797" s="13">
        <v>4.1062260105599435E-2</v>
      </c>
      <c r="Y797" s="13">
        <v>5.863941775699083E-2</v>
      </c>
      <c r="Z797" s="13">
        <v>3.2141217326661232E-2</v>
      </c>
      <c r="AA797" s="13">
        <v>3.6925116236303297E-2</v>
      </c>
      <c r="AB797" s="13">
        <v>1.5415139645919774E-2</v>
      </c>
      <c r="AC797" s="159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6"/>
    </row>
    <row r="798" spans="1:65">
      <c r="A798" s="30"/>
      <c r="B798" s="3" t="s">
        <v>240</v>
      </c>
      <c r="C798" s="29"/>
      <c r="D798" s="13" t="s">
        <v>729</v>
      </c>
      <c r="E798" s="13">
        <v>-0.13064566049279147</v>
      </c>
      <c r="F798" s="13">
        <v>-2.5598677802337155E-2</v>
      </c>
      <c r="G798" s="13">
        <v>-2.1976368054390405E-2</v>
      </c>
      <c r="H798" s="13">
        <v>-4.7332536290017435E-2</v>
      </c>
      <c r="I798" s="13">
        <v>-0.11615642150100458</v>
      </c>
      <c r="J798" s="13">
        <v>-5.0954846037964185E-2</v>
      </c>
      <c r="K798" s="13">
        <v>0.15913911934294456</v>
      </c>
      <c r="L798" s="13">
        <v>-1.8354058306443766E-2</v>
      </c>
      <c r="M798" s="13">
        <v>8.6692924384010661E-2</v>
      </c>
      <c r="N798" s="13">
        <v>2.5113658668916683E-2</v>
      </c>
      <c r="O798" s="13">
        <v>-4.5353668436361461E-2</v>
      </c>
      <c r="P798" s="13">
        <v>2.3515422293303834E-2</v>
      </c>
      <c r="Q798" s="13">
        <v>-0.13064566049279147</v>
      </c>
      <c r="R798" s="13">
        <v>-6.5444085029750743E-2</v>
      </c>
      <c r="S798" s="13">
        <v>2.6924813542889892E-2</v>
      </c>
      <c r="T798" s="13">
        <v>0.24969686304161232</v>
      </c>
      <c r="U798" s="13">
        <v>0.24801317724766925</v>
      </c>
      <c r="V798" s="13">
        <v>5.4092136652490463E-2</v>
      </c>
      <c r="W798" s="13">
        <v>8.6692924384010661E-2</v>
      </c>
      <c r="X798" s="13">
        <v>9.7559853627850801E-2</v>
      </c>
      <c r="Y798" s="13">
        <v>-1.4731748558496904E-2</v>
      </c>
      <c r="Z798" s="13">
        <v>-4.3710226542070796E-2</v>
      </c>
      <c r="AA798" s="13">
        <v>-3.2843297298230545E-2</v>
      </c>
      <c r="AB798" s="13">
        <v>6.133675614838352E-2</v>
      </c>
      <c r="AC798" s="159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6"/>
    </row>
    <row r="799" spans="1:65">
      <c r="A799" s="30"/>
      <c r="B799" s="46" t="s">
        <v>241</v>
      </c>
      <c r="C799" s="47"/>
      <c r="D799" s="45">
        <v>6.8</v>
      </c>
      <c r="E799" s="45" t="s">
        <v>242</v>
      </c>
      <c r="F799" s="45">
        <v>0.11</v>
      </c>
      <c r="G799" s="45">
        <v>0.06</v>
      </c>
      <c r="H799" s="45">
        <v>0.45</v>
      </c>
      <c r="I799" s="45">
        <v>1.52</v>
      </c>
      <c r="J799" s="45">
        <v>0.51</v>
      </c>
      <c r="K799" s="45">
        <v>2.75</v>
      </c>
      <c r="L799" s="45">
        <v>0</v>
      </c>
      <c r="M799" s="45" t="s">
        <v>242</v>
      </c>
      <c r="N799" s="45">
        <v>0.67</v>
      </c>
      <c r="O799" s="45">
        <v>0.42</v>
      </c>
      <c r="P799" s="45">
        <v>0.65</v>
      </c>
      <c r="Q799" s="45" t="s">
        <v>242</v>
      </c>
      <c r="R799" s="45">
        <v>0.73</v>
      </c>
      <c r="S799" s="45">
        <v>0.7</v>
      </c>
      <c r="T799" s="45">
        <v>4.16</v>
      </c>
      <c r="U799" s="45">
        <v>4.13</v>
      </c>
      <c r="V799" s="45">
        <v>1.1200000000000001</v>
      </c>
      <c r="W799" s="45" t="s">
        <v>242</v>
      </c>
      <c r="X799" s="45">
        <v>1.8</v>
      </c>
      <c r="Y799" s="45">
        <v>0.06</v>
      </c>
      <c r="Z799" s="45">
        <v>0.39</v>
      </c>
      <c r="AA799" s="45">
        <v>0.22</v>
      </c>
      <c r="AB799" s="45">
        <v>1.24</v>
      </c>
      <c r="AC799" s="159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6"/>
    </row>
    <row r="800" spans="1:65">
      <c r="B800" s="3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BM800" s="56"/>
    </row>
    <row r="801" spans="1:65" ht="15">
      <c r="B801" s="8" t="s">
        <v>521</v>
      </c>
      <c r="BM801" s="28" t="s">
        <v>278</v>
      </c>
    </row>
    <row r="802" spans="1:65" ht="15">
      <c r="A802" s="25" t="s">
        <v>61</v>
      </c>
      <c r="B802" s="18" t="s">
        <v>114</v>
      </c>
      <c r="C802" s="15" t="s">
        <v>115</v>
      </c>
      <c r="D802" s="16" t="s">
        <v>233</v>
      </c>
      <c r="E802" s="17" t="s">
        <v>233</v>
      </c>
      <c r="F802" s="17" t="s">
        <v>233</v>
      </c>
      <c r="G802" s="17" t="s">
        <v>233</v>
      </c>
      <c r="H802" s="17" t="s">
        <v>233</v>
      </c>
      <c r="I802" s="17" t="s">
        <v>233</v>
      </c>
      <c r="J802" s="17" t="s">
        <v>233</v>
      </c>
      <c r="K802" s="17" t="s">
        <v>233</v>
      </c>
      <c r="L802" s="17" t="s">
        <v>233</v>
      </c>
      <c r="M802" s="17" t="s">
        <v>233</v>
      </c>
      <c r="N802" s="17" t="s">
        <v>233</v>
      </c>
      <c r="O802" s="17" t="s">
        <v>233</v>
      </c>
      <c r="P802" s="17" t="s">
        <v>233</v>
      </c>
      <c r="Q802" s="17" t="s">
        <v>233</v>
      </c>
      <c r="R802" s="17" t="s">
        <v>233</v>
      </c>
      <c r="S802" s="17" t="s">
        <v>233</v>
      </c>
      <c r="T802" s="17" t="s">
        <v>233</v>
      </c>
      <c r="U802" s="17" t="s">
        <v>233</v>
      </c>
      <c r="V802" s="17" t="s">
        <v>233</v>
      </c>
      <c r="W802" s="17" t="s">
        <v>233</v>
      </c>
      <c r="X802" s="17" t="s">
        <v>233</v>
      </c>
      <c r="Y802" s="17" t="s">
        <v>233</v>
      </c>
      <c r="Z802" s="17" t="s">
        <v>233</v>
      </c>
      <c r="AA802" s="159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 t="s">
        <v>234</v>
      </c>
      <c r="C803" s="9" t="s">
        <v>234</v>
      </c>
      <c r="D803" s="156" t="s">
        <v>244</v>
      </c>
      <c r="E803" s="158" t="s">
        <v>245</v>
      </c>
      <c r="F803" s="158" t="s">
        <v>246</v>
      </c>
      <c r="G803" s="158" t="s">
        <v>247</v>
      </c>
      <c r="H803" s="158" t="s">
        <v>248</v>
      </c>
      <c r="I803" s="158" t="s">
        <v>249</v>
      </c>
      <c r="J803" s="158" t="s">
        <v>250</v>
      </c>
      <c r="K803" s="158" t="s">
        <v>251</v>
      </c>
      <c r="L803" s="158" t="s">
        <v>252</v>
      </c>
      <c r="M803" s="158" t="s">
        <v>253</v>
      </c>
      <c r="N803" s="158" t="s">
        <v>254</v>
      </c>
      <c r="O803" s="158" t="s">
        <v>255</v>
      </c>
      <c r="P803" s="158" t="s">
        <v>256</v>
      </c>
      <c r="Q803" s="158" t="s">
        <v>258</v>
      </c>
      <c r="R803" s="158" t="s">
        <v>260</v>
      </c>
      <c r="S803" s="158" t="s">
        <v>262</v>
      </c>
      <c r="T803" s="158" t="s">
        <v>263</v>
      </c>
      <c r="U803" s="158" t="s">
        <v>264</v>
      </c>
      <c r="V803" s="158" t="s">
        <v>266</v>
      </c>
      <c r="W803" s="158" t="s">
        <v>268</v>
      </c>
      <c r="X803" s="158" t="s">
        <v>269</v>
      </c>
      <c r="Y803" s="158" t="s">
        <v>270</v>
      </c>
      <c r="Z803" s="158" t="s">
        <v>271</v>
      </c>
      <c r="AA803" s="159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 t="s">
        <v>3</v>
      </c>
    </row>
    <row r="804" spans="1:65">
      <c r="A804" s="30"/>
      <c r="B804" s="19"/>
      <c r="C804" s="9"/>
      <c r="D804" s="10" t="s">
        <v>118</v>
      </c>
      <c r="E804" s="11" t="s">
        <v>285</v>
      </c>
      <c r="F804" s="11" t="s">
        <v>285</v>
      </c>
      <c r="G804" s="11" t="s">
        <v>286</v>
      </c>
      <c r="H804" s="11" t="s">
        <v>286</v>
      </c>
      <c r="I804" s="11" t="s">
        <v>286</v>
      </c>
      <c r="J804" s="11" t="s">
        <v>286</v>
      </c>
      <c r="K804" s="11" t="s">
        <v>286</v>
      </c>
      <c r="L804" s="11" t="s">
        <v>286</v>
      </c>
      <c r="M804" s="11" t="s">
        <v>285</v>
      </c>
      <c r="N804" s="11" t="s">
        <v>285</v>
      </c>
      <c r="O804" s="11" t="s">
        <v>285</v>
      </c>
      <c r="P804" s="11" t="s">
        <v>285</v>
      </c>
      <c r="Q804" s="11" t="s">
        <v>118</v>
      </c>
      <c r="R804" s="11" t="s">
        <v>285</v>
      </c>
      <c r="S804" s="11" t="s">
        <v>285</v>
      </c>
      <c r="T804" s="11" t="s">
        <v>286</v>
      </c>
      <c r="U804" s="11" t="s">
        <v>286</v>
      </c>
      <c r="V804" s="11" t="s">
        <v>285</v>
      </c>
      <c r="W804" s="11" t="s">
        <v>286</v>
      </c>
      <c r="X804" s="11" t="s">
        <v>286</v>
      </c>
      <c r="Y804" s="11" t="s">
        <v>286</v>
      </c>
      <c r="Z804" s="11" t="s">
        <v>285</v>
      </c>
      <c r="AA804" s="159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9"/>
      <c r="C805" s="9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159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8">
        <v>1</v>
      </c>
      <c r="C806" s="14">
        <v>1</v>
      </c>
      <c r="D806" s="152" t="s">
        <v>109</v>
      </c>
      <c r="E806" s="21">
        <v>1.8</v>
      </c>
      <c r="F806" s="152" t="s">
        <v>107</v>
      </c>
      <c r="G806" s="21">
        <v>3</v>
      </c>
      <c r="H806" s="21">
        <v>2</v>
      </c>
      <c r="I806" s="21">
        <v>3</v>
      </c>
      <c r="J806" s="21">
        <v>2</v>
      </c>
      <c r="K806" s="21">
        <v>3</v>
      </c>
      <c r="L806" s="21">
        <v>0.7</v>
      </c>
      <c r="M806" s="21">
        <v>0.7</v>
      </c>
      <c r="N806" s="21">
        <v>1</v>
      </c>
      <c r="O806" s="21">
        <v>0.8</v>
      </c>
      <c r="P806" s="21">
        <v>1.6827323400301633</v>
      </c>
      <c r="Q806" s="152" t="s">
        <v>108</v>
      </c>
      <c r="R806" s="152" t="s">
        <v>107</v>
      </c>
      <c r="S806" s="152" t="s">
        <v>97</v>
      </c>
      <c r="T806" s="21">
        <v>0.56000000000000005</v>
      </c>
      <c r="U806" s="21">
        <v>2</v>
      </c>
      <c r="V806" s="21">
        <v>2</v>
      </c>
      <c r="W806" s="21">
        <v>4</v>
      </c>
      <c r="X806" s="21">
        <v>4</v>
      </c>
      <c r="Y806" s="152" t="s">
        <v>107</v>
      </c>
      <c r="Z806" s="21">
        <v>3</v>
      </c>
      <c r="AA806" s="159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>
        <v>1</v>
      </c>
      <c r="C807" s="9">
        <v>2</v>
      </c>
      <c r="D807" s="154" t="s">
        <v>109</v>
      </c>
      <c r="E807" s="11">
        <v>1.8</v>
      </c>
      <c r="F807" s="154" t="s">
        <v>107</v>
      </c>
      <c r="G807" s="11">
        <v>3</v>
      </c>
      <c r="H807" s="11">
        <v>2</v>
      </c>
      <c r="I807" s="11">
        <v>3</v>
      </c>
      <c r="J807" s="11">
        <v>2</v>
      </c>
      <c r="K807" s="11">
        <v>4</v>
      </c>
      <c r="L807" s="11">
        <v>0.7</v>
      </c>
      <c r="M807" s="11">
        <v>0.7</v>
      </c>
      <c r="N807" s="11">
        <v>1</v>
      </c>
      <c r="O807" s="11">
        <v>0.9</v>
      </c>
      <c r="P807" s="11">
        <v>1.9582216948278857</v>
      </c>
      <c r="Q807" s="154" t="s">
        <v>108</v>
      </c>
      <c r="R807" s="154" t="s">
        <v>107</v>
      </c>
      <c r="S807" s="154" t="s">
        <v>97</v>
      </c>
      <c r="T807" s="11">
        <v>0.56000000000000005</v>
      </c>
      <c r="U807" s="11">
        <v>2.2999999999999998</v>
      </c>
      <c r="V807" s="11">
        <v>2</v>
      </c>
      <c r="W807" s="11">
        <v>3</v>
      </c>
      <c r="X807" s="11">
        <v>2</v>
      </c>
      <c r="Y807" s="154" t="s">
        <v>107</v>
      </c>
      <c r="Z807" s="11">
        <v>3</v>
      </c>
      <c r="AA807" s="159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3</v>
      </c>
    </row>
    <row r="808" spans="1:65">
      <c r="A808" s="30"/>
      <c r="B808" s="19">
        <v>1</v>
      </c>
      <c r="C808" s="9">
        <v>3</v>
      </c>
      <c r="D808" s="154" t="s">
        <v>109</v>
      </c>
      <c r="E808" s="11">
        <v>2</v>
      </c>
      <c r="F808" s="154" t="s">
        <v>107</v>
      </c>
      <c r="G808" s="11">
        <v>4</v>
      </c>
      <c r="H808" s="11">
        <v>2</v>
      </c>
      <c r="I808" s="11">
        <v>3</v>
      </c>
      <c r="J808" s="11">
        <v>2</v>
      </c>
      <c r="K808" s="11">
        <v>2</v>
      </c>
      <c r="L808" s="11">
        <v>0.7</v>
      </c>
      <c r="M808" s="11">
        <v>0.5</v>
      </c>
      <c r="N808" s="11">
        <v>1</v>
      </c>
      <c r="O808" s="11">
        <v>0.8</v>
      </c>
      <c r="P808" s="11">
        <v>1.7538415355390318</v>
      </c>
      <c r="Q808" s="154" t="s">
        <v>108</v>
      </c>
      <c r="R808" s="154" t="s">
        <v>107</v>
      </c>
      <c r="S808" s="154" t="s">
        <v>97</v>
      </c>
      <c r="T808" s="11">
        <v>0.6</v>
      </c>
      <c r="U808" s="11">
        <v>2.2000000000000002</v>
      </c>
      <c r="V808" s="11">
        <v>1</v>
      </c>
      <c r="W808" s="11">
        <v>3</v>
      </c>
      <c r="X808" s="11">
        <v>4</v>
      </c>
      <c r="Y808" s="154" t="s">
        <v>107</v>
      </c>
      <c r="Z808" s="11">
        <v>3</v>
      </c>
      <c r="AA808" s="159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16</v>
      </c>
    </row>
    <row r="809" spans="1:65">
      <c r="A809" s="30"/>
      <c r="B809" s="19">
        <v>1</v>
      </c>
      <c r="C809" s="9">
        <v>4</v>
      </c>
      <c r="D809" s="154" t="s">
        <v>109</v>
      </c>
      <c r="E809" s="11">
        <v>1.7</v>
      </c>
      <c r="F809" s="154" t="s">
        <v>107</v>
      </c>
      <c r="G809" s="11">
        <v>4</v>
      </c>
      <c r="H809" s="11">
        <v>2</v>
      </c>
      <c r="I809" s="11">
        <v>3</v>
      </c>
      <c r="J809" s="11">
        <v>2</v>
      </c>
      <c r="K809" s="11">
        <v>3</v>
      </c>
      <c r="L809" s="11">
        <v>0.7</v>
      </c>
      <c r="M809" s="154" t="s">
        <v>301</v>
      </c>
      <c r="N809" s="154" t="s">
        <v>107</v>
      </c>
      <c r="O809" s="11">
        <v>0.6</v>
      </c>
      <c r="P809" s="11">
        <v>1.6049852800033455</v>
      </c>
      <c r="Q809" s="154" t="s">
        <v>108</v>
      </c>
      <c r="R809" s="154" t="s">
        <v>107</v>
      </c>
      <c r="S809" s="154" t="s">
        <v>97</v>
      </c>
      <c r="T809" s="155">
        <v>0.74</v>
      </c>
      <c r="U809" s="11">
        <v>2.1</v>
      </c>
      <c r="V809" s="11">
        <v>2</v>
      </c>
      <c r="W809" s="11">
        <v>3</v>
      </c>
      <c r="X809" s="11">
        <v>4</v>
      </c>
      <c r="Y809" s="154" t="s">
        <v>107</v>
      </c>
      <c r="Z809" s="11">
        <v>3</v>
      </c>
      <c r="AA809" s="159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2.0667468670875899</v>
      </c>
    </row>
    <row r="810" spans="1:65">
      <c r="A810" s="30"/>
      <c r="B810" s="19">
        <v>1</v>
      </c>
      <c r="C810" s="9">
        <v>5</v>
      </c>
      <c r="D810" s="154" t="s">
        <v>109</v>
      </c>
      <c r="E810" s="11">
        <v>1.9</v>
      </c>
      <c r="F810" s="154" t="s">
        <v>107</v>
      </c>
      <c r="G810" s="11">
        <v>4</v>
      </c>
      <c r="H810" s="11">
        <v>2</v>
      </c>
      <c r="I810" s="11">
        <v>3</v>
      </c>
      <c r="J810" s="11">
        <v>2</v>
      </c>
      <c r="K810" s="11">
        <v>3</v>
      </c>
      <c r="L810" s="11">
        <v>0.6</v>
      </c>
      <c r="M810" s="11">
        <v>0.8</v>
      </c>
      <c r="N810" s="154" t="s">
        <v>107</v>
      </c>
      <c r="O810" s="11">
        <v>1</v>
      </c>
      <c r="P810" s="11">
        <v>1.8228791734706709</v>
      </c>
      <c r="Q810" s="154" t="s">
        <v>108</v>
      </c>
      <c r="R810" s="154" t="s">
        <v>107</v>
      </c>
      <c r="S810" s="154" t="s">
        <v>97</v>
      </c>
      <c r="T810" s="11">
        <v>0.61</v>
      </c>
      <c r="U810" s="11">
        <v>2.2000000000000002</v>
      </c>
      <c r="V810" s="11">
        <v>1</v>
      </c>
      <c r="W810" s="11">
        <v>4</v>
      </c>
      <c r="X810" s="11">
        <v>4</v>
      </c>
      <c r="Y810" s="154" t="s">
        <v>107</v>
      </c>
      <c r="Z810" s="11">
        <v>3</v>
      </c>
      <c r="AA810" s="159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9</v>
      </c>
    </row>
    <row r="811" spans="1:65">
      <c r="A811" s="30"/>
      <c r="B811" s="19">
        <v>1</v>
      </c>
      <c r="C811" s="9">
        <v>6</v>
      </c>
      <c r="D811" s="154" t="s">
        <v>109</v>
      </c>
      <c r="E811" s="11">
        <v>1.9</v>
      </c>
      <c r="F811" s="154" t="s">
        <v>107</v>
      </c>
      <c r="G811" s="11">
        <v>4</v>
      </c>
      <c r="H811" s="11">
        <v>2</v>
      </c>
      <c r="I811" s="11">
        <v>3</v>
      </c>
      <c r="J811" s="11">
        <v>3</v>
      </c>
      <c r="K811" s="11">
        <v>3</v>
      </c>
      <c r="L811" s="11">
        <v>0.7</v>
      </c>
      <c r="M811" s="11">
        <v>0.9</v>
      </c>
      <c r="N811" s="11">
        <v>1</v>
      </c>
      <c r="O811" s="11">
        <v>0.7</v>
      </c>
      <c r="P811" s="11">
        <v>1.9735204190627016</v>
      </c>
      <c r="Q811" s="154" t="s">
        <v>108</v>
      </c>
      <c r="R811" s="154" t="s">
        <v>107</v>
      </c>
      <c r="S811" s="154" t="s">
        <v>97</v>
      </c>
      <c r="T811" s="11">
        <v>0.57999999999999996</v>
      </c>
      <c r="U811" s="11">
        <v>2.4</v>
      </c>
      <c r="V811" s="11">
        <v>2</v>
      </c>
      <c r="W811" s="11">
        <v>4</v>
      </c>
      <c r="X811" s="11">
        <v>3</v>
      </c>
      <c r="Y811" s="154" t="s">
        <v>107</v>
      </c>
      <c r="Z811" s="11">
        <v>3</v>
      </c>
      <c r="AA811" s="159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6"/>
    </row>
    <row r="812" spans="1:65">
      <c r="A812" s="30"/>
      <c r="B812" s="20" t="s">
        <v>237</v>
      </c>
      <c r="C812" s="12"/>
      <c r="D812" s="22" t="s">
        <v>729</v>
      </c>
      <c r="E812" s="22">
        <v>1.8499999999999999</v>
      </c>
      <c r="F812" s="22" t="s">
        <v>729</v>
      </c>
      <c r="G812" s="22">
        <v>3.6666666666666665</v>
      </c>
      <c r="H812" s="22">
        <v>2</v>
      </c>
      <c r="I812" s="22">
        <v>3</v>
      </c>
      <c r="J812" s="22">
        <v>2.1666666666666665</v>
      </c>
      <c r="K812" s="22">
        <v>3</v>
      </c>
      <c r="L812" s="22">
        <v>0.68333333333333324</v>
      </c>
      <c r="M812" s="22">
        <v>0.72</v>
      </c>
      <c r="N812" s="22">
        <v>1</v>
      </c>
      <c r="O812" s="22">
        <v>0.79999999999999993</v>
      </c>
      <c r="P812" s="22">
        <v>1.7993634071556333</v>
      </c>
      <c r="Q812" s="22" t="s">
        <v>729</v>
      </c>
      <c r="R812" s="22" t="s">
        <v>729</v>
      </c>
      <c r="S812" s="22" t="s">
        <v>729</v>
      </c>
      <c r="T812" s="22">
        <v>0.60833333333333328</v>
      </c>
      <c r="U812" s="22">
        <v>2.2000000000000002</v>
      </c>
      <c r="V812" s="22">
        <v>1.6666666666666667</v>
      </c>
      <c r="W812" s="22">
        <v>3.5</v>
      </c>
      <c r="X812" s="22">
        <v>3.5</v>
      </c>
      <c r="Y812" s="22" t="s">
        <v>729</v>
      </c>
      <c r="Z812" s="22">
        <v>3</v>
      </c>
      <c r="AA812" s="159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6"/>
    </row>
    <row r="813" spans="1:65">
      <c r="A813" s="30"/>
      <c r="B813" s="3" t="s">
        <v>238</v>
      </c>
      <c r="C813" s="29"/>
      <c r="D813" s="11" t="s">
        <v>729</v>
      </c>
      <c r="E813" s="11">
        <v>1.85</v>
      </c>
      <c r="F813" s="11" t="s">
        <v>729</v>
      </c>
      <c r="G813" s="11">
        <v>4</v>
      </c>
      <c r="H813" s="11">
        <v>2</v>
      </c>
      <c r="I813" s="11">
        <v>3</v>
      </c>
      <c r="J813" s="11">
        <v>2</v>
      </c>
      <c r="K813" s="11">
        <v>3</v>
      </c>
      <c r="L813" s="11">
        <v>0.7</v>
      </c>
      <c r="M813" s="11">
        <v>0.7</v>
      </c>
      <c r="N813" s="11">
        <v>1</v>
      </c>
      <c r="O813" s="11">
        <v>0.8</v>
      </c>
      <c r="P813" s="11">
        <v>1.7883603545048512</v>
      </c>
      <c r="Q813" s="11" t="s">
        <v>729</v>
      </c>
      <c r="R813" s="11" t="s">
        <v>729</v>
      </c>
      <c r="S813" s="11" t="s">
        <v>729</v>
      </c>
      <c r="T813" s="11">
        <v>0.59</v>
      </c>
      <c r="U813" s="11">
        <v>2.2000000000000002</v>
      </c>
      <c r="V813" s="11">
        <v>2</v>
      </c>
      <c r="W813" s="11">
        <v>3.5</v>
      </c>
      <c r="X813" s="11">
        <v>4</v>
      </c>
      <c r="Y813" s="11" t="s">
        <v>729</v>
      </c>
      <c r="Z813" s="11">
        <v>3</v>
      </c>
      <c r="AA813" s="159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6"/>
    </row>
    <row r="814" spans="1:65">
      <c r="A814" s="30"/>
      <c r="B814" s="3" t="s">
        <v>239</v>
      </c>
      <c r="C814" s="29"/>
      <c r="D814" s="23" t="s">
        <v>729</v>
      </c>
      <c r="E814" s="23">
        <v>0.10488088481701513</v>
      </c>
      <c r="F814" s="23" t="s">
        <v>729</v>
      </c>
      <c r="G814" s="23">
        <v>0.51639777949432131</v>
      </c>
      <c r="H814" s="23">
        <v>0</v>
      </c>
      <c r="I814" s="23">
        <v>0</v>
      </c>
      <c r="J814" s="23">
        <v>0.40824829046386274</v>
      </c>
      <c r="K814" s="23">
        <v>0.63245553203367588</v>
      </c>
      <c r="L814" s="23">
        <v>4.0824829046386291E-2</v>
      </c>
      <c r="M814" s="23">
        <v>0.14832396974191334</v>
      </c>
      <c r="N814" s="23">
        <v>0</v>
      </c>
      <c r="O814" s="23">
        <v>0.14142135623730956</v>
      </c>
      <c r="P814" s="23">
        <v>0.14803885608412237</v>
      </c>
      <c r="Q814" s="23" t="s">
        <v>729</v>
      </c>
      <c r="R814" s="23" t="s">
        <v>729</v>
      </c>
      <c r="S814" s="23" t="s">
        <v>729</v>
      </c>
      <c r="T814" s="23">
        <v>6.7651065524991671E-2</v>
      </c>
      <c r="U814" s="23">
        <v>0.14142135623730945</v>
      </c>
      <c r="V814" s="23">
        <v>0.51639777949432208</v>
      </c>
      <c r="W814" s="23">
        <v>0.54772255750516607</v>
      </c>
      <c r="X814" s="23">
        <v>0.83666002653407556</v>
      </c>
      <c r="Y814" s="23" t="s">
        <v>729</v>
      </c>
      <c r="Z814" s="23">
        <v>0</v>
      </c>
      <c r="AA814" s="159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6"/>
    </row>
    <row r="815" spans="1:65">
      <c r="A815" s="30"/>
      <c r="B815" s="3" t="s">
        <v>87</v>
      </c>
      <c r="C815" s="29"/>
      <c r="D815" s="13" t="s">
        <v>729</v>
      </c>
      <c r="E815" s="13">
        <v>5.6692370171359537E-2</v>
      </c>
      <c r="F815" s="13" t="s">
        <v>729</v>
      </c>
      <c r="G815" s="13">
        <v>0.14083575804390583</v>
      </c>
      <c r="H815" s="13">
        <v>0</v>
      </c>
      <c r="I815" s="13">
        <v>0</v>
      </c>
      <c r="J815" s="13">
        <v>0.1884222879063982</v>
      </c>
      <c r="K815" s="13">
        <v>0.21081851067789195</v>
      </c>
      <c r="L815" s="13">
        <v>5.9743652263004335E-2</v>
      </c>
      <c r="M815" s="13">
        <v>0.2060055135304352</v>
      </c>
      <c r="N815" s="13">
        <v>0</v>
      </c>
      <c r="O815" s="13">
        <v>0.17677669529663698</v>
      </c>
      <c r="P815" s="13">
        <v>8.2272905792908552E-2</v>
      </c>
      <c r="Q815" s="13" t="s">
        <v>729</v>
      </c>
      <c r="R815" s="13" t="s">
        <v>729</v>
      </c>
      <c r="S815" s="13" t="s">
        <v>729</v>
      </c>
      <c r="T815" s="13">
        <v>0.11120723099998632</v>
      </c>
      <c r="U815" s="13">
        <v>6.4282434653322465E-2</v>
      </c>
      <c r="V815" s="13">
        <v>0.30983866769659324</v>
      </c>
      <c r="W815" s="13">
        <v>0.15649215928719032</v>
      </c>
      <c r="X815" s="13">
        <v>0.23904572186687872</v>
      </c>
      <c r="Y815" s="13" t="s">
        <v>729</v>
      </c>
      <c r="Z815" s="13">
        <v>0</v>
      </c>
      <c r="AA815" s="159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6"/>
    </row>
    <row r="816" spans="1:65">
      <c r="A816" s="30"/>
      <c r="B816" s="3" t="s">
        <v>240</v>
      </c>
      <c r="C816" s="29"/>
      <c r="D816" s="13" t="s">
        <v>729</v>
      </c>
      <c r="E816" s="13">
        <v>-0.10487344654501618</v>
      </c>
      <c r="F816" s="13" t="s">
        <v>729</v>
      </c>
      <c r="G816" s="13">
        <v>0.77412470054140936</v>
      </c>
      <c r="H816" s="13">
        <v>-3.2295617886503925E-2</v>
      </c>
      <c r="I816" s="13">
        <v>0.451556573170244</v>
      </c>
      <c r="J816" s="13">
        <v>4.8346413956287249E-2</v>
      </c>
      <c r="K816" s="13">
        <v>0.451556573170244</v>
      </c>
      <c r="L816" s="13">
        <v>-0.66936766944455561</v>
      </c>
      <c r="M816" s="13">
        <v>-0.65162642243914148</v>
      </c>
      <c r="N816" s="13">
        <v>-0.51614780894325196</v>
      </c>
      <c r="O816" s="13">
        <v>-0.61291824715460153</v>
      </c>
      <c r="P816" s="13">
        <v>-0.12937407294041148</v>
      </c>
      <c r="Q816" s="13" t="s">
        <v>729</v>
      </c>
      <c r="R816" s="13" t="s">
        <v>729</v>
      </c>
      <c r="S816" s="13" t="s">
        <v>729</v>
      </c>
      <c r="T816" s="13">
        <v>-0.70565658377381157</v>
      </c>
      <c r="U816" s="13">
        <v>6.447482032484575E-2</v>
      </c>
      <c r="V816" s="13">
        <v>-0.1935796815720866</v>
      </c>
      <c r="W816" s="13">
        <v>0.69348266869861819</v>
      </c>
      <c r="X816" s="13">
        <v>0.69348266869861819</v>
      </c>
      <c r="Y816" s="13" t="s">
        <v>729</v>
      </c>
      <c r="Z816" s="13">
        <v>0.451556573170244</v>
      </c>
      <c r="AA816" s="159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6"/>
    </row>
    <row r="817" spans="1:65">
      <c r="A817" s="30"/>
      <c r="B817" s="46" t="s">
        <v>241</v>
      </c>
      <c r="C817" s="47"/>
      <c r="D817" s="45">
        <v>0.38</v>
      </c>
      <c r="E817" s="45">
        <v>0</v>
      </c>
      <c r="F817" s="45">
        <v>0.79</v>
      </c>
      <c r="G817" s="45">
        <v>1.07</v>
      </c>
      <c r="H817" s="45">
        <v>0.09</v>
      </c>
      <c r="I817" s="45">
        <v>0.67</v>
      </c>
      <c r="J817" s="45">
        <v>0.19</v>
      </c>
      <c r="K817" s="45">
        <v>0.67</v>
      </c>
      <c r="L817" s="45">
        <v>0.68</v>
      </c>
      <c r="M817" s="45">
        <v>0.71</v>
      </c>
      <c r="N817" s="45">
        <v>0.6</v>
      </c>
      <c r="O817" s="45">
        <v>0.62</v>
      </c>
      <c r="P817" s="45">
        <v>0.03</v>
      </c>
      <c r="Q817" s="45">
        <v>0.5</v>
      </c>
      <c r="R817" s="45">
        <v>0.79</v>
      </c>
      <c r="S817" s="45">
        <v>1.85</v>
      </c>
      <c r="T817" s="45">
        <v>0.73</v>
      </c>
      <c r="U817" s="45">
        <v>0.21</v>
      </c>
      <c r="V817" s="45">
        <v>0.11</v>
      </c>
      <c r="W817" s="45">
        <v>0.97</v>
      </c>
      <c r="X817" s="45">
        <v>0.97</v>
      </c>
      <c r="Y817" s="45">
        <v>0.79</v>
      </c>
      <c r="Z817" s="45">
        <v>0.67</v>
      </c>
      <c r="AA817" s="159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6"/>
    </row>
    <row r="818" spans="1:65">
      <c r="B818" s="3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BM818" s="56"/>
    </row>
    <row r="819" spans="1:65" ht="15">
      <c r="B819" s="8" t="s">
        <v>522</v>
      </c>
      <c r="BM819" s="28" t="s">
        <v>67</v>
      </c>
    </row>
    <row r="820" spans="1:65" ht="15">
      <c r="A820" s="25" t="s">
        <v>12</v>
      </c>
      <c r="B820" s="18" t="s">
        <v>114</v>
      </c>
      <c r="C820" s="15" t="s">
        <v>115</v>
      </c>
      <c r="D820" s="16" t="s">
        <v>233</v>
      </c>
      <c r="E820" s="17" t="s">
        <v>233</v>
      </c>
      <c r="F820" s="17" t="s">
        <v>233</v>
      </c>
      <c r="G820" s="17" t="s">
        <v>233</v>
      </c>
      <c r="H820" s="17" t="s">
        <v>233</v>
      </c>
      <c r="I820" s="17" t="s">
        <v>233</v>
      </c>
      <c r="J820" s="15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</v>
      </c>
    </row>
    <row r="821" spans="1:65">
      <c r="A821" s="30"/>
      <c r="B821" s="19" t="s">
        <v>234</v>
      </c>
      <c r="C821" s="9" t="s">
        <v>234</v>
      </c>
      <c r="D821" s="156" t="s">
        <v>245</v>
      </c>
      <c r="E821" s="158" t="s">
        <v>253</v>
      </c>
      <c r="F821" s="158" t="s">
        <v>255</v>
      </c>
      <c r="G821" s="158" t="s">
        <v>256</v>
      </c>
      <c r="H821" s="158" t="s">
        <v>265</v>
      </c>
      <c r="I821" s="158" t="s">
        <v>271</v>
      </c>
      <c r="J821" s="15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 t="s">
        <v>3</v>
      </c>
    </row>
    <row r="822" spans="1:65">
      <c r="A822" s="30"/>
      <c r="B822" s="19"/>
      <c r="C822" s="9"/>
      <c r="D822" s="10" t="s">
        <v>285</v>
      </c>
      <c r="E822" s="11" t="s">
        <v>285</v>
      </c>
      <c r="F822" s="11" t="s">
        <v>285</v>
      </c>
      <c r="G822" s="11" t="s">
        <v>285</v>
      </c>
      <c r="H822" s="11" t="s">
        <v>285</v>
      </c>
      <c r="I822" s="11" t="s">
        <v>285</v>
      </c>
      <c r="J822" s="15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9"/>
      <c r="C823" s="9"/>
      <c r="D823" s="26"/>
      <c r="E823" s="26"/>
      <c r="F823" s="26"/>
      <c r="G823" s="26"/>
      <c r="H823" s="26"/>
      <c r="I823" s="26"/>
      <c r="J823" s="15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3</v>
      </c>
    </row>
    <row r="824" spans="1:65">
      <c r="A824" s="30"/>
      <c r="B824" s="18">
        <v>1</v>
      </c>
      <c r="C824" s="14">
        <v>1</v>
      </c>
      <c r="D824" s="21">
        <v>6.9</v>
      </c>
      <c r="E824" s="21">
        <v>7</v>
      </c>
      <c r="F824" s="21">
        <v>7.14</v>
      </c>
      <c r="G824" s="21">
        <v>6.574070057532257</v>
      </c>
      <c r="H824" s="152">
        <v>8.3349755000000005</v>
      </c>
      <c r="I824" s="21">
        <v>6.86</v>
      </c>
      <c r="J824" s="15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>
        <v>1</v>
      </c>
      <c r="C825" s="9">
        <v>2</v>
      </c>
      <c r="D825" s="11">
        <v>7.1</v>
      </c>
      <c r="E825" s="11">
        <v>6.73</v>
      </c>
      <c r="F825" s="11">
        <v>7.13</v>
      </c>
      <c r="G825" s="11">
        <v>6.3038205563275174</v>
      </c>
      <c r="H825" s="154">
        <v>8.8019970000000001</v>
      </c>
      <c r="I825" s="11">
        <v>6.72</v>
      </c>
      <c r="J825" s="15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8</v>
      </c>
    </row>
    <row r="826" spans="1:65">
      <c r="A826" s="30"/>
      <c r="B826" s="19">
        <v>1</v>
      </c>
      <c r="C826" s="9">
        <v>3</v>
      </c>
      <c r="D826" s="11">
        <v>6.8</v>
      </c>
      <c r="E826" s="11">
        <v>7.03</v>
      </c>
      <c r="F826" s="11">
        <v>7.23</v>
      </c>
      <c r="G826" s="11">
        <v>6.7524127073221702</v>
      </c>
      <c r="H826" s="154">
        <v>8.3161289999999983</v>
      </c>
      <c r="I826" s="11">
        <v>6.8</v>
      </c>
      <c r="J826" s="15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16</v>
      </c>
    </row>
    <row r="827" spans="1:65">
      <c r="A827" s="30"/>
      <c r="B827" s="19">
        <v>1</v>
      </c>
      <c r="C827" s="9">
        <v>4</v>
      </c>
      <c r="D827" s="11">
        <v>6.6</v>
      </c>
      <c r="E827" s="11">
        <v>6.71</v>
      </c>
      <c r="F827" s="11">
        <v>7.32</v>
      </c>
      <c r="G827" s="11">
        <v>6.6549322302235243</v>
      </c>
      <c r="H827" s="154">
        <v>8.7971599999999999</v>
      </c>
      <c r="I827" s="11">
        <v>6.65</v>
      </c>
      <c r="J827" s="15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6.8010168985556358</v>
      </c>
    </row>
    <row r="828" spans="1:65">
      <c r="A828" s="30"/>
      <c r="B828" s="19">
        <v>1</v>
      </c>
      <c r="C828" s="9">
        <v>5</v>
      </c>
      <c r="D828" s="11">
        <v>6.6</v>
      </c>
      <c r="E828" s="11">
        <v>6.57</v>
      </c>
      <c r="F828" s="11">
        <v>7.35</v>
      </c>
      <c r="G828" s="11">
        <v>6.1812259680125639</v>
      </c>
      <c r="H828" s="154">
        <v>8.3051279999999998</v>
      </c>
      <c r="I828" s="11">
        <v>6.91</v>
      </c>
      <c r="J828" s="15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51</v>
      </c>
    </row>
    <row r="829" spans="1:65">
      <c r="A829" s="30"/>
      <c r="B829" s="19">
        <v>1</v>
      </c>
      <c r="C829" s="9">
        <v>6</v>
      </c>
      <c r="D829" s="11">
        <v>5.8</v>
      </c>
      <c r="E829" s="11">
        <v>6.62</v>
      </c>
      <c r="F829" s="11">
        <v>7.55</v>
      </c>
      <c r="G829" s="11">
        <v>6.6240454372510538</v>
      </c>
      <c r="H829" s="154">
        <v>8.5836815000000009</v>
      </c>
      <c r="I829" s="11">
        <v>6.82</v>
      </c>
      <c r="J829" s="15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6"/>
    </row>
    <row r="830" spans="1:65">
      <c r="A830" s="30"/>
      <c r="B830" s="20" t="s">
        <v>237</v>
      </c>
      <c r="C830" s="12"/>
      <c r="D830" s="22">
        <v>6.6333333333333329</v>
      </c>
      <c r="E830" s="22">
        <v>6.7766666666666673</v>
      </c>
      <c r="F830" s="22">
        <v>7.2866666666666662</v>
      </c>
      <c r="G830" s="22">
        <v>6.5150844927781817</v>
      </c>
      <c r="H830" s="22">
        <v>8.5231784999999984</v>
      </c>
      <c r="I830" s="22">
        <v>6.793333333333333</v>
      </c>
      <c r="J830" s="15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6"/>
    </row>
    <row r="831" spans="1:65">
      <c r="A831" s="30"/>
      <c r="B831" s="3" t="s">
        <v>238</v>
      </c>
      <c r="C831" s="29"/>
      <c r="D831" s="11">
        <v>6.6999999999999993</v>
      </c>
      <c r="E831" s="11">
        <v>6.7200000000000006</v>
      </c>
      <c r="F831" s="11">
        <v>7.2750000000000004</v>
      </c>
      <c r="G831" s="11">
        <v>6.5990577473916554</v>
      </c>
      <c r="H831" s="11">
        <v>8.4593285000000016</v>
      </c>
      <c r="I831" s="11">
        <v>6.8100000000000005</v>
      </c>
      <c r="J831" s="15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6"/>
    </row>
    <row r="832" spans="1:65">
      <c r="A832" s="30"/>
      <c r="B832" s="3" t="s">
        <v>239</v>
      </c>
      <c r="C832" s="29"/>
      <c r="D832" s="23">
        <v>0.45018514709691027</v>
      </c>
      <c r="E832" s="23">
        <v>0.19387281053996885</v>
      </c>
      <c r="F832" s="23">
        <v>0.157310732840028</v>
      </c>
      <c r="G832" s="23">
        <v>0.22240855233569662</v>
      </c>
      <c r="H832" s="23">
        <v>0.23761402168348592</v>
      </c>
      <c r="I832" s="23">
        <v>9.4586820787394429E-2</v>
      </c>
      <c r="J832" s="214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57"/>
    </row>
    <row r="833" spans="1:65">
      <c r="A833" s="30"/>
      <c r="B833" s="3" t="s">
        <v>87</v>
      </c>
      <c r="C833" s="29"/>
      <c r="D833" s="13">
        <v>6.7867107602549284E-2</v>
      </c>
      <c r="E833" s="13">
        <v>2.8608875141166085E-2</v>
      </c>
      <c r="F833" s="13">
        <v>2.1588847141815373E-2</v>
      </c>
      <c r="G833" s="13">
        <v>3.4137477815096837E-2</v>
      </c>
      <c r="H833" s="13">
        <v>2.7878569207894211E-2</v>
      </c>
      <c r="I833" s="13">
        <v>1.3923477054081614E-2</v>
      </c>
      <c r="J833" s="15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6"/>
    </row>
    <row r="834" spans="1:65">
      <c r="A834" s="30"/>
      <c r="B834" s="3" t="s">
        <v>240</v>
      </c>
      <c r="C834" s="29"/>
      <c r="D834" s="13">
        <v>-2.4655660723018502E-2</v>
      </c>
      <c r="E834" s="13">
        <v>-3.5803810300986116E-3</v>
      </c>
      <c r="F834" s="13">
        <v>7.1408404854010898E-2</v>
      </c>
      <c r="G834" s="13">
        <v>-4.2042595988576181E-2</v>
      </c>
      <c r="H834" s="13">
        <v>0.25322119135009147</v>
      </c>
      <c r="I834" s="13">
        <v>-1.1297671123173814E-3</v>
      </c>
      <c r="J834" s="15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6"/>
    </row>
    <row r="835" spans="1:65">
      <c r="A835" s="30"/>
      <c r="B835" s="46" t="s">
        <v>241</v>
      </c>
      <c r="C835" s="47"/>
      <c r="D835" s="45">
        <v>0.49</v>
      </c>
      <c r="E835" s="45">
        <v>0.03</v>
      </c>
      <c r="F835" s="45">
        <v>1.6</v>
      </c>
      <c r="G835" s="45">
        <v>0.86</v>
      </c>
      <c r="H835" s="45">
        <v>5.56</v>
      </c>
      <c r="I835" s="45">
        <v>0.03</v>
      </c>
      <c r="J835" s="15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6"/>
    </row>
    <row r="836" spans="1:65">
      <c r="B836" s="31"/>
      <c r="C836" s="20"/>
      <c r="D836" s="20"/>
      <c r="E836" s="20"/>
      <c r="F836" s="20"/>
      <c r="G836" s="20"/>
      <c r="H836" s="20"/>
      <c r="I836" s="20"/>
      <c r="BM836" s="56"/>
    </row>
    <row r="837" spans="1:65" ht="15">
      <c r="B837" s="8" t="s">
        <v>523</v>
      </c>
      <c r="BM837" s="28" t="s">
        <v>67</v>
      </c>
    </row>
    <row r="838" spans="1:65" ht="15">
      <c r="A838" s="25" t="s">
        <v>15</v>
      </c>
      <c r="B838" s="18" t="s">
        <v>114</v>
      </c>
      <c r="C838" s="15" t="s">
        <v>115</v>
      </c>
      <c r="D838" s="16" t="s">
        <v>233</v>
      </c>
      <c r="E838" s="17" t="s">
        <v>233</v>
      </c>
      <c r="F838" s="17" t="s">
        <v>233</v>
      </c>
      <c r="G838" s="17" t="s">
        <v>233</v>
      </c>
      <c r="H838" s="17" t="s">
        <v>233</v>
      </c>
      <c r="I838" s="17" t="s">
        <v>233</v>
      </c>
      <c r="J838" s="17" t="s">
        <v>233</v>
      </c>
      <c r="K838" s="17" t="s">
        <v>233</v>
      </c>
      <c r="L838" s="17" t="s">
        <v>233</v>
      </c>
      <c r="M838" s="17" t="s">
        <v>233</v>
      </c>
      <c r="N838" s="17" t="s">
        <v>233</v>
      </c>
      <c r="O838" s="17" t="s">
        <v>233</v>
      </c>
      <c r="P838" s="17" t="s">
        <v>233</v>
      </c>
      <c r="Q838" s="17" t="s">
        <v>233</v>
      </c>
      <c r="R838" s="17" t="s">
        <v>233</v>
      </c>
      <c r="S838" s="17" t="s">
        <v>233</v>
      </c>
      <c r="T838" s="17" t="s">
        <v>233</v>
      </c>
      <c r="U838" s="17" t="s">
        <v>233</v>
      </c>
      <c r="V838" s="17" t="s">
        <v>233</v>
      </c>
      <c r="W838" s="17" t="s">
        <v>233</v>
      </c>
      <c r="X838" s="17" t="s">
        <v>233</v>
      </c>
      <c r="Y838" s="17" t="s">
        <v>233</v>
      </c>
      <c r="Z838" s="17" t="s">
        <v>233</v>
      </c>
      <c r="AA838" s="17" t="s">
        <v>233</v>
      </c>
      <c r="AB838" s="17" t="s">
        <v>233</v>
      </c>
      <c r="AC838" s="17" t="s">
        <v>233</v>
      </c>
      <c r="AD838" s="17" t="s">
        <v>233</v>
      </c>
      <c r="AE838" s="17" t="s">
        <v>233</v>
      </c>
      <c r="AF838" s="159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</v>
      </c>
    </row>
    <row r="839" spans="1:65">
      <c r="A839" s="30"/>
      <c r="B839" s="19" t="s">
        <v>234</v>
      </c>
      <c r="C839" s="9" t="s">
        <v>234</v>
      </c>
      <c r="D839" s="156" t="s">
        <v>244</v>
      </c>
      <c r="E839" s="158" t="s">
        <v>245</v>
      </c>
      <c r="F839" s="158" t="s">
        <v>246</v>
      </c>
      <c r="G839" s="158" t="s">
        <v>247</v>
      </c>
      <c r="H839" s="158" t="s">
        <v>248</v>
      </c>
      <c r="I839" s="158" t="s">
        <v>249</v>
      </c>
      <c r="J839" s="158" t="s">
        <v>250</v>
      </c>
      <c r="K839" s="158" t="s">
        <v>251</v>
      </c>
      <c r="L839" s="158" t="s">
        <v>252</v>
      </c>
      <c r="M839" s="158" t="s">
        <v>253</v>
      </c>
      <c r="N839" s="158" t="s">
        <v>254</v>
      </c>
      <c r="O839" s="158" t="s">
        <v>255</v>
      </c>
      <c r="P839" s="158" t="s">
        <v>256</v>
      </c>
      <c r="Q839" s="158" t="s">
        <v>257</v>
      </c>
      <c r="R839" s="158" t="s">
        <v>258</v>
      </c>
      <c r="S839" s="158" t="s">
        <v>259</v>
      </c>
      <c r="T839" s="158" t="s">
        <v>260</v>
      </c>
      <c r="U839" s="158" t="s">
        <v>261</v>
      </c>
      <c r="V839" s="158" t="s">
        <v>262</v>
      </c>
      <c r="W839" s="158" t="s">
        <v>263</v>
      </c>
      <c r="X839" s="158" t="s">
        <v>264</v>
      </c>
      <c r="Y839" s="158" t="s">
        <v>266</v>
      </c>
      <c r="Z839" s="158" t="s">
        <v>267</v>
      </c>
      <c r="AA839" s="158" t="s">
        <v>268</v>
      </c>
      <c r="AB839" s="158" t="s">
        <v>269</v>
      </c>
      <c r="AC839" s="158" t="s">
        <v>270</v>
      </c>
      <c r="AD839" s="158" t="s">
        <v>235</v>
      </c>
      <c r="AE839" s="158" t="s">
        <v>271</v>
      </c>
      <c r="AF839" s="159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 t="s">
        <v>3</v>
      </c>
    </row>
    <row r="840" spans="1:65">
      <c r="A840" s="30"/>
      <c r="B840" s="19"/>
      <c r="C840" s="9"/>
      <c r="D840" s="10" t="s">
        <v>118</v>
      </c>
      <c r="E840" s="11" t="s">
        <v>285</v>
      </c>
      <c r="F840" s="11" t="s">
        <v>285</v>
      </c>
      <c r="G840" s="11" t="s">
        <v>286</v>
      </c>
      <c r="H840" s="11" t="s">
        <v>286</v>
      </c>
      <c r="I840" s="11" t="s">
        <v>286</v>
      </c>
      <c r="J840" s="11" t="s">
        <v>286</v>
      </c>
      <c r="K840" s="11" t="s">
        <v>286</v>
      </c>
      <c r="L840" s="11" t="s">
        <v>286</v>
      </c>
      <c r="M840" s="11" t="s">
        <v>285</v>
      </c>
      <c r="N840" s="11" t="s">
        <v>285</v>
      </c>
      <c r="O840" s="11" t="s">
        <v>285</v>
      </c>
      <c r="P840" s="11" t="s">
        <v>285</v>
      </c>
      <c r="Q840" s="11" t="s">
        <v>286</v>
      </c>
      <c r="R840" s="11" t="s">
        <v>118</v>
      </c>
      <c r="S840" s="11" t="s">
        <v>118</v>
      </c>
      <c r="T840" s="11" t="s">
        <v>285</v>
      </c>
      <c r="U840" s="11" t="s">
        <v>286</v>
      </c>
      <c r="V840" s="11" t="s">
        <v>285</v>
      </c>
      <c r="W840" s="11" t="s">
        <v>286</v>
      </c>
      <c r="X840" s="11" t="s">
        <v>286</v>
      </c>
      <c r="Y840" s="11" t="s">
        <v>285</v>
      </c>
      <c r="Z840" s="11" t="s">
        <v>118</v>
      </c>
      <c r="AA840" s="11" t="s">
        <v>286</v>
      </c>
      <c r="AB840" s="11" t="s">
        <v>286</v>
      </c>
      <c r="AC840" s="11" t="s">
        <v>286</v>
      </c>
      <c r="AD840" s="11" t="s">
        <v>118</v>
      </c>
      <c r="AE840" s="11" t="s">
        <v>285</v>
      </c>
      <c r="AF840" s="159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2</v>
      </c>
    </row>
    <row r="841" spans="1:65">
      <c r="A841" s="30"/>
      <c r="B841" s="19"/>
      <c r="C841" s="9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159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3</v>
      </c>
    </row>
    <row r="842" spans="1:65">
      <c r="A842" s="30"/>
      <c r="B842" s="18">
        <v>1</v>
      </c>
      <c r="C842" s="14">
        <v>1</v>
      </c>
      <c r="D842" s="152" t="s">
        <v>97</v>
      </c>
      <c r="E842" s="152">
        <v>4</v>
      </c>
      <c r="F842" s="21">
        <v>3.6</v>
      </c>
      <c r="G842" s="21">
        <v>3.6</v>
      </c>
      <c r="H842" s="21">
        <v>3.7</v>
      </c>
      <c r="I842" s="21">
        <v>3.4</v>
      </c>
      <c r="J842" s="21">
        <v>3.4</v>
      </c>
      <c r="K842" s="21">
        <v>3.6</v>
      </c>
      <c r="L842" s="21">
        <v>3.4</v>
      </c>
      <c r="M842" s="21">
        <v>3.5</v>
      </c>
      <c r="N842" s="21">
        <v>3.4</v>
      </c>
      <c r="O842" s="21">
        <v>3.5</v>
      </c>
      <c r="P842" s="21">
        <v>3.5743891152227052</v>
      </c>
      <c r="Q842" s="152">
        <v>2.5099999999999998</v>
      </c>
      <c r="R842" s="21">
        <v>3.272065294196425</v>
      </c>
      <c r="S842" s="152" t="s">
        <v>109</v>
      </c>
      <c r="T842" s="21">
        <v>3.4</v>
      </c>
      <c r="U842" s="21">
        <v>3.7</v>
      </c>
      <c r="V842" s="152" t="s">
        <v>97</v>
      </c>
      <c r="W842" s="21">
        <v>3.65</v>
      </c>
      <c r="X842" s="21">
        <v>3.5</v>
      </c>
      <c r="Y842" s="21">
        <v>3.8</v>
      </c>
      <c r="Z842" s="152">
        <v>4</v>
      </c>
      <c r="AA842" s="21">
        <v>3.2</v>
      </c>
      <c r="AB842" s="21">
        <v>3.6</v>
      </c>
      <c r="AC842" s="21">
        <v>3.5</v>
      </c>
      <c r="AD842" s="152" t="s">
        <v>97</v>
      </c>
      <c r="AE842" s="21">
        <v>3.7</v>
      </c>
      <c r="AF842" s="159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</v>
      </c>
    </row>
    <row r="843" spans="1:65">
      <c r="A843" s="30"/>
      <c r="B843" s="19">
        <v>1</v>
      </c>
      <c r="C843" s="9">
        <v>2</v>
      </c>
      <c r="D843" s="154" t="s">
        <v>97</v>
      </c>
      <c r="E843" s="154">
        <v>4</v>
      </c>
      <c r="F843" s="11">
        <v>3.6</v>
      </c>
      <c r="G843" s="11">
        <v>3.9</v>
      </c>
      <c r="H843" s="11">
        <v>3.2</v>
      </c>
      <c r="I843" s="11">
        <v>3.4</v>
      </c>
      <c r="J843" s="11">
        <v>3.3</v>
      </c>
      <c r="K843" s="11">
        <v>3.7</v>
      </c>
      <c r="L843" s="11">
        <v>3.5</v>
      </c>
      <c r="M843" s="11">
        <v>3.5</v>
      </c>
      <c r="N843" s="11">
        <v>3.5</v>
      </c>
      <c r="O843" s="11">
        <v>3.8</v>
      </c>
      <c r="P843" s="11">
        <v>3.5923802522255976</v>
      </c>
      <c r="Q843" s="154">
        <v>2.41</v>
      </c>
      <c r="R843" s="11">
        <v>3.5129557196999999</v>
      </c>
      <c r="S843" s="154" t="s">
        <v>109</v>
      </c>
      <c r="T843" s="11">
        <v>3.3</v>
      </c>
      <c r="U843" s="11">
        <v>3.7</v>
      </c>
      <c r="V843" s="154" t="s">
        <v>97</v>
      </c>
      <c r="W843" s="11">
        <v>3.73</v>
      </c>
      <c r="X843" s="11">
        <v>3.5</v>
      </c>
      <c r="Y843" s="11">
        <v>3.8</v>
      </c>
      <c r="Z843" s="154">
        <v>4</v>
      </c>
      <c r="AA843" s="11">
        <v>3.3</v>
      </c>
      <c r="AB843" s="11">
        <v>3.6</v>
      </c>
      <c r="AC843" s="11">
        <v>3.5</v>
      </c>
      <c r="AD843" s="154" t="s">
        <v>97</v>
      </c>
      <c r="AE843" s="11">
        <v>3.6</v>
      </c>
      <c r="AF843" s="159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13</v>
      </c>
    </row>
    <row r="844" spans="1:65">
      <c r="A844" s="30"/>
      <c r="B844" s="19">
        <v>1</v>
      </c>
      <c r="C844" s="9">
        <v>3</v>
      </c>
      <c r="D844" s="154" t="s">
        <v>97</v>
      </c>
      <c r="E844" s="154">
        <v>4</v>
      </c>
      <c r="F844" s="11">
        <v>3.5</v>
      </c>
      <c r="G844" s="155">
        <v>4.3</v>
      </c>
      <c r="H844" s="11">
        <v>3.6</v>
      </c>
      <c r="I844" s="11">
        <v>3.3</v>
      </c>
      <c r="J844" s="11">
        <v>3.3</v>
      </c>
      <c r="K844" s="11">
        <v>3.7</v>
      </c>
      <c r="L844" s="11">
        <v>3.6</v>
      </c>
      <c r="M844" s="11">
        <v>3.8</v>
      </c>
      <c r="N844" s="11">
        <v>3.4</v>
      </c>
      <c r="O844" s="11">
        <v>3.8</v>
      </c>
      <c r="P844" s="11">
        <v>3.4956221331667194</v>
      </c>
      <c r="Q844" s="154">
        <v>2.06</v>
      </c>
      <c r="R844" s="11">
        <v>3.6274108693199998</v>
      </c>
      <c r="S844" s="154" t="s">
        <v>109</v>
      </c>
      <c r="T844" s="11">
        <v>3.5</v>
      </c>
      <c r="U844" s="11">
        <v>3.5</v>
      </c>
      <c r="V844" s="154" t="s">
        <v>97</v>
      </c>
      <c r="W844" s="11">
        <v>3.78</v>
      </c>
      <c r="X844" s="11">
        <v>3.5</v>
      </c>
      <c r="Y844" s="11">
        <v>3.8</v>
      </c>
      <c r="Z844" s="154">
        <v>4</v>
      </c>
      <c r="AA844" s="11">
        <v>3.4</v>
      </c>
      <c r="AB844" s="11">
        <v>3.8</v>
      </c>
      <c r="AC844" s="11">
        <v>3.5</v>
      </c>
      <c r="AD844" s="154" t="s">
        <v>97</v>
      </c>
      <c r="AE844" s="11">
        <v>3.7</v>
      </c>
      <c r="AF844" s="159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16</v>
      </c>
    </row>
    <row r="845" spans="1:65">
      <c r="A845" s="30"/>
      <c r="B845" s="19">
        <v>1</v>
      </c>
      <c r="C845" s="9">
        <v>4</v>
      </c>
      <c r="D845" s="154" t="s">
        <v>97</v>
      </c>
      <c r="E845" s="154">
        <v>4</v>
      </c>
      <c r="F845" s="11">
        <v>3.5</v>
      </c>
      <c r="G845" s="11">
        <v>3.8</v>
      </c>
      <c r="H845" s="11">
        <v>3.8</v>
      </c>
      <c r="I845" s="11">
        <v>3.6</v>
      </c>
      <c r="J845" s="11">
        <v>3.4</v>
      </c>
      <c r="K845" s="11">
        <v>3.9</v>
      </c>
      <c r="L845" s="11">
        <v>3.7</v>
      </c>
      <c r="M845" s="11">
        <v>3.7</v>
      </c>
      <c r="N845" s="11">
        <v>3.4</v>
      </c>
      <c r="O845" s="11">
        <v>3.7</v>
      </c>
      <c r="P845" s="11">
        <v>3.5189286756403293</v>
      </c>
      <c r="Q845" s="154">
        <v>2.5299999999999998</v>
      </c>
      <c r="R845" s="11">
        <v>3.4331994258000003</v>
      </c>
      <c r="S845" s="154" t="s">
        <v>109</v>
      </c>
      <c r="T845" s="11">
        <v>3.4</v>
      </c>
      <c r="U845" s="11">
        <v>3.6</v>
      </c>
      <c r="V845" s="154" t="s">
        <v>97</v>
      </c>
      <c r="W845" s="11">
        <v>3.66</v>
      </c>
      <c r="X845" s="11">
        <v>3.5</v>
      </c>
      <c r="Y845" s="11">
        <v>3.8</v>
      </c>
      <c r="Z845" s="154">
        <v>4</v>
      </c>
      <c r="AA845" s="11">
        <v>3.5</v>
      </c>
      <c r="AB845" s="11">
        <v>3.7</v>
      </c>
      <c r="AC845" s="11">
        <v>3.6</v>
      </c>
      <c r="AD845" s="154" t="s">
        <v>97</v>
      </c>
      <c r="AE845" s="11">
        <v>3.7</v>
      </c>
      <c r="AF845" s="159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3.566830697610349</v>
      </c>
    </row>
    <row r="846" spans="1:65">
      <c r="A846" s="30"/>
      <c r="B846" s="19">
        <v>1</v>
      </c>
      <c r="C846" s="9">
        <v>5</v>
      </c>
      <c r="D846" s="154" t="s">
        <v>97</v>
      </c>
      <c r="E846" s="154">
        <v>4</v>
      </c>
      <c r="F846" s="11">
        <v>3.3</v>
      </c>
      <c r="G846" s="11">
        <v>3.8</v>
      </c>
      <c r="H846" s="11">
        <v>3.5</v>
      </c>
      <c r="I846" s="11">
        <v>3.5</v>
      </c>
      <c r="J846" s="11">
        <v>3.4</v>
      </c>
      <c r="K846" s="11">
        <v>3.9</v>
      </c>
      <c r="L846" s="11">
        <v>3.5</v>
      </c>
      <c r="M846" s="11">
        <v>3.7</v>
      </c>
      <c r="N846" s="11">
        <v>3.4</v>
      </c>
      <c r="O846" s="11">
        <v>3.7</v>
      </c>
      <c r="P846" s="11">
        <v>3.4021228002457073</v>
      </c>
      <c r="Q846" s="154">
        <v>2.3199999999999998</v>
      </c>
      <c r="R846" s="11">
        <v>3.3129112837800001</v>
      </c>
      <c r="S846" s="154" t="s">
        <v>109</v>
      </c>
      <c r="T846" s="11">
        <v>3.4</v>
      </c>
      <c r="U846" s="11">
        <v>3.7</v>
      </c>
      <c r="V846" s="154" t="s">
        <v>97</v>
      </c>
      <c r="W846" s="155">
        <v>4.59</v>
      </c>
      <c r="X846" s="11">
        <v>3.6</v>
      </c>
      <c r="Y846" s="11">
        <v>3.8</v>
      </c>
      <c r="Z846" s="154">
        <v>4</v>
      </c>
      <c r="AA846" s="11">
        <v>3.2</v>
      </c>
      <c r="AB846" s="11">
        <v>3.7</v>
      </c>
      <c r="AC846" s="11">
        <v>3.6</v>
      </c>
      <c r="AD846" s="154" t="s">
        <v>97</v>
      </c>
      <c r="AE846" s="11">
        <v>3.8</v>
      </c>
      <c r="AF846" s="159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52</v>
      </c>
    </row>
    <row r="847" spans="1:65">
      <c r="A847" s="30"/>
      <c r="B847" s="19">
        <v>1</v>
      </c>
      <c r="C847" s="9">
        <v>6</v>
      </c>
      <c r="D847" s="154" t="s">
        <v>97</v>
      </c>
      <c r="E847" s="154">
        <v>4</v>
      </c>
      <c r="F847" s="11">
        <v>3.3</v>
      </c>
      <c r="G847" s="11">
        <v>3.8</v>
      </c>
      <c r="H847" s="11">
        <v>3.8</v>
      </c>
      <c r="I847" s="11">
        <v>3.2</v>
      </c>
      <c r="J847" s="11">
        <v>3.4</v>
      </c>
      <c r="K847" s="11">
        <v>3.7</v>
      </c>
      <c r="L847" s="11">
        <v>3.5</v>
      </c>
      <c r="M847" s="11">
        <v>3.6</v>
      </c>
      <c r="N847" s="11">
        <v>3.3</v>
      </c>
      <c r="O847" s="11">
        <v>3.7</v>
      </c>
      <c r="P847" s="11">
        <v>3.5714492289865332</v>
      </c>
      <c r="Q847" s="154">
        <v>2.0499999999999998</v>
      </c>
      <c r="R847" s="11">
        <v>3.4872331006199997</v>
      </c>
      <c r="S847" s="154" t="s">
        <v>109</v>
      </c>
      <c r="T847" s="11">
        <v>3.4</v>
      </c>
      <c r="U847" s="11">
        <v>3.7</v>
      </c>
      <c r="V847" s="154" t="s">
        <v>97</v>
      </c>
      <c r="W847" s="11">
        <v>3.63</v>
      </c>
      <c r="X847" s="11">
        <v>3.5</v>
      </c>
      <c r="Y847" s="11">
        <v>3.7</v>
      </c>
      <c r="Z847" s="154">
        <v>4</v>
      </c>
      <c r="AA847" s="11">
        <v>3.4</v>
      </c>
      <c r="AB847" s="11">
        <v>3.7</v>
      </c>
      <c r="AC847" s="11">
        <v>3.5</v>
      </c>
      <c r="AD847" s="154" t="s">
        <v>97</v>
      </c>
      <c r="AE847" s="11">
        <v>3.8</v>
      </c>
      <c r="AF847" s="159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6"/>
    </row>
    <row r="848" spans="1:65">
      <c r="A848" s="30"/>
      <c r="B848" s="20" t="s">
        <v>237</v>
      </c>
      <c r="C848" s="12"/>
      <c r="D848" s="22" t="s">
        <v>729</v>
      </c>
      <c r="E848" s="22">
        <v>4</v>
      </c>
      <c r="F848" s="22">
        <v>3.4666666666666668</v>
      </c>
      <c r="G848" s="22">
        <v>3.8666666666666671</v>
      </c>
      <c r="H848" s="22">
        <v>3.6</v>
      </c>
      <c r="I848" s="22">
        <v>3.4</v>
      </c>
      <c r="J848" s="22">
        <v>3.3666666666666667</v>
      </c>
      <c r="K848" s="22">
        <v>3.75</v>
      </c>
      <c r="L848" s="22">
        <v>3.5333333333333332</v>
      </c>
      <c r="M848" s="22">
        <v>3.6333333333333333</v>
      </c>
      <c r="N848" s="22">
        <v>3.4000000000000004</v>
      </c>
      <c r="O848" s="22">
        <v>3.6999999999999997</v>
      </c>
      <c r="P848" s="22">
        <v>3.5258153675812651</v>
      </c>
      <c r="Q848" s="22">
        <v>2.313333333333333</v>
      </c>
      <c r="R848" s="22">
        <v>3.4409626155694037</v>
      </c>
      <c r="S848" s="22" t="s">
        <v>729</v>
      </c>
      <c r="T848" s="22">
        <v>3.4</v>
      </c>
      <c r="U848" s="22">
        <v>3.65</v>
      </c>
      <c r="V848" s="22" t="s">
        <v>729</v>
      </c>
      <c r="W848" s="22">
        <v>3.84</v>
      </c>
      <c r="X848" s="22">
        <v>3.5166666666666671</v>
      </c>
      <c r="Y848" s="22">
        <v>3.7833333333333332</v>
      </c>
      <c r="Z848" s="22">
        <v>4</v>
      </c>
      <c r="AA848" s="22">
        <v>3.3333333333333335</v>
      </c>
      <c r="AB848" s="22">
        <v>3.6833333333333331</v>
      </c>
      <c r="AC848" s="22">
        <v>3.5333333333333332</v>
      </c>
      <c r="AD848" s="22" t="s">
        <v>729</v>
      </c>
      <c r="AE848" s="22">
        <v>3.7166666666666668</v>
      </c>
      <c r="AF848" s="159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6"/>
    </row>
    <row r="849" spans="1:65">
      <c r="A849" s="30"/>
      <c r="B849" s="3" t="s">
        <v>238</v>
      </c>
      <c r="C849" s="29"/>
      <c r="D849" s="11" t="s">
        <v>729</v>
      </c>
      <c r="E849" s="11">
        <v>4</v>
      </c>
      <c r="F849" s="11">
        <v>3.5</v>
      </c>
      <c r="G849" s="11">
        <v>3.8</v>
      </c>
      <c r="H849" s="11">
        <v>3.6500000000000004</v>
      </c>
      <c r="I849" s="11">
        <v>3.4</v>
      </c>
      <c r="J849" s="11">
        <v>3.4</v>
      </c>
      <c r="K849" s="11">
        <v>3.7</v>
      </c>
      <c r="L849" s="11">
        <v>3.5</v>
      </c>
      <c r="M849" s="11">
        <v>3.6500000000000004</v>
      </c>
      <c r="N849" s="11">
        <v>3.4</v>
      </c>
      <c r="O849" s="11">
        <v>3.7</v>
      </c>
      <c r="P849" s="11">
        <v>3.5451889523134312</v>
      </c>
      <c r="Q849" s="11">
        <v>2.3650000000000002</v>
      </c>
      <c r="R849" s="11">
        <v>3.46021626321</v>
      </c>
      <c r="S849" s="11" t="s">
        <v>729</v>
      </c>
      <c r="T849" s="11">
        <v>3.4</v>
      </c>
      <c r="U849" s="11">
        <v>3.7</v>
      </c>
      <c r="V849" s="11" t="s">
        <v>729</v>
      </c>
      <c r="W849" s="11">
        <v>3.6950000000000003</v>
      </c>
      <c r="X849" s="11">
        <v>3.5</v>
      </c>
      <c r="Y849" s="11">
        <v>3.8</v>
      </c>
      <c r="Z849" s="11">
        <v>4</v>
      </c>
      <c r="AA849" s="11">
        <v>3.3499999999999996</v>
      </c>
      <c r="AB849" s="11">
        <v>3.7</v>
      </c>
      <c r="AC849" s="11">
        <v>3.5</v>
      </c>
      <c r="AD849" s="11" t="s">
        <v>729</v>
      </c>
      <c r="AE849" s="11">
        <v>3.7</v>
      </c>
      <c r="AF849" s="159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6"/>
    </row>
    <row r="850" spans="1:65">
      <c r="A850" s="30"/>
      <c r="B850" s="3" t="s">
        <v>239</v>
      </c>
      <c r="C850" s="29"/>
      <c r="D850" s="23" t="s">
        <v>729</v>
      </c>
      <c r="E850" s="23">
        <v>0</v>
      </c>
      <c r="F850" s="23">
        <v>0.13662601021279477</v>
      </c>
      <c r="G850" s="23">
        <v>0.23380903889000237</v>
      </c>
      <c r="H850" s="23">
        <v>0.22803508501982747</v>
      </c>
      <c r="I850" s="23">
        <v>0.1414213562373095</v>
      </c>
      <c r="J850" s="23">
        <v>5.1639777949432267E-2</v>
      </c>
      <c r="K850" s="23">
        <v>0.1224744871391588</v>
      </c>
      <c r="L850" s="23">
        <v>0.10327955589886455</v>
      </c>
      <c r="M850" s="23">
        <v>0.12110601416389966</v>
      </c>
      <c r="N850" s="23">
        <v>6.3245553203367638E-2</v>
      </c>
      <c r="O850" s="23">
        <v>0.10954451150103316</v>
      </c>
      <c r="P850" s="23">
        <v>7.0896616673527327E-2</v>
      </c>
      <c r="Q850" s="23">
        <v>0.21379117537135778</v>
      </c>
      <c r="R850" s="23">
        <v>0.1319625947086718</v>
      </c>
      <c r="S850" s="23" t="s">
        <v>729</v>
      </c>
      <c r="T850" s="23">
        <v>6.3245553203367638E-2</v>
      </c>
      <c r="U850" s="23">
        <v>8.3666002653407623E-2</v>
      </c>
      <c r="V850" s="23" t="s">
        <v>729</v>
      </c>
      <c r="W850" s="23">
        <v>0.37169880279602729</v>
      </c>
      <c r="X850" s="23">
        <v>4.0824829046386339E-2</v>
      </c>
      <c r="Y850" s="23">
        <v>4.0824829046386159E-2</v>
      </c>
      <c r="Z850" s="23">
        <v>0</v>
      </c>
      <c r="AA850" s="23">
        <v>0.12110601416389959</v>
      </c>
      <c r="AB850" s="23">
        <v>7.5277265270908028E-2</v>
      </c>
      <c r="AC850" s="23">
        <v>5.1639777949432274E-2</v>
      </c>
      <c r="AD850" s="23" t="s">
        <v>729</v>
      </c>
      <c r="AE850" s="23">
        <v>7.5277265270907973E-2</v>
      </c>
      <c r="AF850" s="214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57"/>
    </row>
    <row r="851" spans="1:65">
      <c r="A851" s="30"/>
      <c r="B851" s="3" t="s">
        <v>87</v>
      </c>
      <c r="C851" s="29"/>
      <c r="D851" s="13" t="s">
        <v>729</v>
      </c>
      <c r="E851" s="13">
        <v>0</v>
      </c>
      <c r="F851" s="13">
        <v>3.9411349099844645E-2</v>
      </c>
      <c r="G851" s="13">
        <v>6.0467854885345437E-2</v>
      </c>
      <c r="H851" s="13">
        <v>6.3343079172174299E-2</v>
      </c>
      <c r="I851" s="13">
        <v>4.1594516540385151E-2</v>
      </c>
      <c r="J851" s="13">
        <v>1.533854790577196E-2</v>
      </c>
      <c r="K851" s="13">
        <v>3.2659863237109017E-2</v>
      </c>
      <c r="L851" s="13">
        <v>2.9230062990244682E-2</v>
      </c>
      <c r="M851" s="13">
        <v>3.3331930503825595E-2</v>
      </c>
      <c r="N851" s="13">
        <v>1.8601633295108128E-2</v>
      </c>
      <c r="O851" s="13">
        <v>2.9606624730008965E-2</v>
      </c>
      <c r="P851" s="13">
        <v>2.0107864219266511E-2</v>
      </c>
      <c r="Q851" s="13">
        <v>9.2416934598569658E-2</v>
      </c>
      <c r="R851" s="13">
        <v>3.8350487770944554E-2</v>
      </c>
      <c r="S851" s="13" t="s">
        <v>729</v>
      </c>
      <c r="T851" s="13">
        <v>1.8601633295108128E-2</v>
      </c>
      <c r="U851" s="13">
        <v>2.292219250778291E-2</v>
      </c>
      <c r="V851" s="13" t="s">
        <v>729</v>
      </c>
      <c r="W851" s="13">
        <v>9.6796563228132113E-2</v>
      </c>
      <c r="X851" s="13">
        <v>1.1608956126934503E-2</v>
      </c>
      <c r="Y851" s="13">
        <v>1.0790703712701188E-2</v>
      </c>
      <c r="Z851" s="13">
        <v>0</v>
      </c>
      <c r="AA851" s="13">
        <v>3.6331804249169874E-2</v>
      </c>
      <c r="AB851" s="13">
        <v>2.0437266589386795E-2</v>
      </c>
      <c r="AC851" s="13">
        <v>1.4615031495122341E-2</v>
      </c>
      <c r="AD851" s="13" t="s">
        <v>729</v>
      </c>
      <c r="AE851" s="13">
        <v>2.0253972718629946E-2</v>
      </c>
      <c r="AF851" s="159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6"/>
    </row>
    <row r="852" spans="1:65">
      <c r="A852" s="30"/>
      <c r="B852" s="3" t="s">
        <v>240</v>
      </c>
      <c r="C852" s="29"/>
      <c r="D852" s="13" t="s">
        <v>729</v>
      </c>
      <c r="E852" s="13">
        <v>0.12144375192236034</v>
      </c>
      <c r="F852" s="13">
        <v>-2.808208166728754E-2</v>
      </c>
      <c r="G852" s="13">
        <v>8.406229352494865E-2</v>
      </c>
      <c r="H852" s="13">
        <v>9.2993767301243757E-3</v>
      </c>
      <c r="I852" s="13">
        <v>-4.6772810865993608E-2</v>
      </c>
      <c r="J852" s="13">
        <v>-5.6118175465346587E-2</v>
      </c>
      <c r="K852" s="13">
        <v>5.1353517427212836E-2</v>
      </c>
      <c r="L852" s="13">
        <v>-9.3913524685816929E-3</v>
      </c>
      <c r="M852" s="13">
        <v>1.8644741329477466E-2</v>
      </c>
      <c r="N852" s="13">
        <v>-4.6772810865993497E-2</v>
      </c>
      <c r="O852" s="13">
        <v>3.7335470528183423E-2</v>
      </c>
      <c r="P852" s="13">
        <v>-1.1499096398537412E-2</v>
      </c>
      <c r="Q852" s="13">
        <v>-0.35143169680490161</v>
      </c>
      <c r="R852" s="13">
        <v>-3.5288493542817267E-2</v>
      </c>
      <c r="S852" s="13" t="s">
        <v>729</v>
      </c>
      <c r="T852" s="13">
        <v>-4.6772810865993608E-2</v>
      </c>
      <c r="U852" s="13">
        <v>2.3317423629153788E-2</v>
      </c>
      <c r="V852" s="13" t="s">
        <v>729</v>
      </c>
      <c r="W852" s="13">
        <v>7.6586001845466045E-2</v>
      </c>
      <c r="X852" s="13">
        <v>-1.4064034768258016E-2</v>
      </c>
      <c r="Y852" s="13">
        <v>6.0698882026565926E-2</v>
      </c>
      <c r="Z852" s="13">
        <v>0.12144375192236034</v>
      </c>
      <c r="AA852" s="13">
        <v>-6.5463540064699566E-2</v>
      </c>
      <c r="AB852" s="13">
        <v>3.2662788228506878E-2</v>
      </c>
      <c r="AC852" s="13">
        <v>-9.3913524685816929E-3</v>
      </c>
      <c r="AD852" s="13" t="s">
        <v>729</v>
      </c>
      <c r="AE852" s="13">
        <v>4.2008152827859968E-2</v>
      </c>
      <c r="AF852" s="159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6"/>
    </row>
    <row r="853" spans="1:65">
      <c r="A853" s="30"/>
      <c r="B853" s="46" t="s">
        <v>241</v>
      </c>
      <c r="C853" s="47"/>
      <c r="D853" s="45">
        <v>5.8</v>
      </c>
      <c r="E853" s="45" t="s">
        <v>242</v>
      </c>
      <c r="F853" s="45">
        <v>0.4</v>
      </c>
      <c r="G853" s="45">
        <v>1.21</v>
      </c>
      <c r="H853" s="45">
        <v>0.13</v>
      </c>
      <c r="I853" s="45">
        <v>0.67</v>
      </c>
      <c r="J853" s="45">
        <v>0.81</v>
      </c>
      <c r="K853" s="45">
        <v>0.74</v>
      </c>
      <c r="L853" s="45">
        <v>0.13</v>
      </c>
      <c r="M853" s="45">
        <v>0.27</v>
      </c>
      <c r="N853" s="45">
        <v>0.67</v>
      </c>
      <c r="O853" s="45">
        <v>0.54</v>
      </c>
      <c r="P853" s="45">
        <v>0.17</v>
      </c>
      <c r="Q853" s="45">
        <v>5.07</v>
      </c>
      <c r="R853" s="45">
        <v>0.51</v>
      </c>
      <c r="S853" s="45">
        <v>4.32</v>
      </c>
      <c r="T853" s="45">
        <v>0.67</v>
      </c>
      <c r="U853" s="45">
        <v>0.34</v>
      </c>
      <c r="V853" s="45">
        <v>5.8</v>
      </c>
      <c r="W853" s="45">
        <v>1.1100000000000001</v>
      </c>
      <c r="X853" s="45">
        <v>0.2</v>
      </c>
      <c r="Y853" s="45">
        <v>0.88</v>
      </c>
      <c r="Z853" s="45" t="s">
        <v>242</v>
      </c>
      <c r="AA853" s="45">
        <v>0.94</v>
      </c>
      <c r="AB853" s="45">
        <v>0.47</v>
      </c>
      <c r="AC853" s="45">
        <v>0.13</v>
      </c>
      <c r="AD853" s="45">
        <v>5.8</v>
      </c>
      <c r="AE853" s="45">
        <v>0.61</v>
      </c>
      <c r="AF853" s="159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6"/>
    </row>
    <row r="854" spans="1:65">
      <c r="B854" s="31" t="s">
        <v>302</v>
      </c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BM854" s="56"/>
    </row>
    <row r="855" spans="1:65">
      <c r="BM855" s="56"/>
    </row>
    <row r="856" spans="1:65" ht="15">
      <c r="B856" s="8" t="s">
        <v>524</v>
      </c>
      <c r="BM856" s="28" t="s">
        <v>67</v>
      </c>
    </row>
    <row r="857" spans="1:65" ht="15">
      <c r="A857" s="25" t="s">
        <v>18</v>
      </c>
      <c r="B857" s="18" t="s">
        <v>114</v>
      </c>
      <c r="C857" s="15" t="s">
        <v>115</v>
      </c>
      <c r="D857" s="16" t="s">
        <v>233</v>
      </c>
      <c r="E857" s="17" t="s">
        <v>233</v>
      </c>
      <c r="F857" s="17" t="s">
        <v>233</v>
      </c>
      <c r="G857" s="17" t="s">
        <v>233</v>
      </c>
      <c r="H857" s="17" t="s">
        <v>233</v>
      </c>
      <c r="I857" s="17" t="s">
        <v>233</v>
      </c>
      <c r="J857" s="17" t="s">
        <v>233</v>
      </c>
      <c r="K857" s="17" t="s">
        <v>233</v>
      </c>
      <c r="L857" s="17" t="s">
        <v>233</v>
      </c>
      <c r="M857" s="17" t="s">
        <v>233</v>
      </c>
      <c r="N857" s="17" t="s">
        <v>233</v>
      </c>
      <c r="O857" s="17" t="s">
        <v>233</v>
      </c>
      <c r="P857" s="17" t="s">
        <v>233</v>
      </c>
      <c r="Q857" s="17" t="s">
        <v>233</v>
      </c>
      <c r="R857" s="17" t="s">
        <v>233</v>
      </c>
      <c r="S857" s="17" t="s">
        <v>233</v>
      </c>
      <c r="T857" s="17" t="s">
        <v>233</v>
      </c>
      <c r="U857" s="17" t="s">
        <v>233</v>
      </c>
      <c r="V857" s="17" t="s">
        <v>233</v>
      </c>
      <c r="W857" s="17" t="s">
        <v>233</v>
      </c>
      <c r="X857" s="17" t="s">
        <v>233</v>
      </c>
      <c r="Y857" s="17" t="s">
        <v>233</v>
      </c>
      <c r="Z857" s="17" t="s">
        <v>233</v>
      </c>
      <c r="AA857" s="17" t="s">
        <v>233</v>
      </c>
      <c r="AB857" s="17" t="s">
        <v>233</v>
      </c>
      <c r="AC857" s="17" t="s">
        <v>233</v>
      </c>
      <c r="AD857" s="17" t="s">
        <v>233</v>
      </c>
      <c r="AE857" s="17" t="s">
        <v>233</v>
      </c>
      <c r="AF857" s="159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</v>
      </c>
    </row>
    <row r="858" spans="1:65">
      <c r="A858" s="30"/>
      <c r="B858" s="19" t="s">
        <v>234</v>
      </c>
      <c r="C858" s="9" t="s">
        <v>234</v>
      </c>
      <c r="D858" s="156" t="s">
        <v>244</v>
      </c>
      <c r="E858" s="158" t="s">
        <v>245</v>
      </c>
      <c r="F858" s="158" t="s">
        <v>246</v>
      </c>
      <c r="G858" s="158" t="s">
        <v>247</v>
      </c>
      <c r="H858" s="158" t="s">
        <v>248</v>
      </c>
      <c r="I858" s="158" t="s">
        <v>249</v>
      </c>
      <c r="J858" s="158" t="s">
        <v>250</v>
      </c>
      <c r="K858" s="158" t="s">
        <v>251</v>
      </c>
      <c r="L858" s="158" t="s">
        <v>252</v>
      </c>
      <c r="M858" s="158" t="s">
        <v>253</v>
      </c>
      <c r="N858" s="158" t="s">
        <v>254</v>
      </c>
      <c r="O858" s="158" t="s">
        <v>255</v>
      </c>
      <c r="P858" s="158" t="s">
        <v>256</v>
      </c>
      <c r="Q858" s="158" t="s">
        <v>257</v>
      </c>
      <c r="R858" s="158" t="s">
        <v>258</v>
      </c>
      <c r="S858" s="158" t="s">
        <v>259</v>
      </c>
      <c r="T858" s="158" t="s">
        <v>260</v>
      </c>
      <c r="U858" s="158" t="s">
        <v>261</v>
      </c>
      <c r="V858" s="158" t="s">
        <v>262</v>
      </c>
      <c r="W858" s="158" t="s">
        <v>263</v>
      </c>
      <c r="X858" s="158" t="s">
        <v>264</v>
      </c>
      <c r="Y858" s="158" t="s">
        <v>266</v>
      </c>
      <c r="Z858" s="158" t="s">
        <v>267</v>
      </c>
      <c r="AA858" s="158" t="s">
        <v>268</v>
      </c>
      <c r="AB858" s="158" t="s">
        <v>269</v>
      </c>
      <c r="AC858" s="158" t="s">
        <v>270</v>
      </c>
      <c r="AD858" s="158" t="s">
        <v>235</v>
      </c>
      <c r="AE858" s="158" t="s">
        <v>271</v>
      </c>
      <c r="AF858" s="159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 t="s">
        <v>3</v>
      </c>
    </row>
    <row r="859" spans="1:65">
      <c r="A859" s="30"/>
      <c r="B859" s="19"/>
      <c r="C859" s="9"/>
      <c r="D859" s="10" t="s">
        <v>118</v>
      </c>
      <c r="E859" s="11" t="s">
        <v>285</v>
      </c>
      <c r="F859" s="11" t="s">
        <v>285</v>
      </c>
      <c r="G859" s="11" t="s">
        <v>286</v>
      </c>
      <c r="H859" s="11" t="s">
        <v>286</v>
      </c>
      <c r="I859" s="11" t="s">
        <v>286</v>
      </c>
      <c r="J859" s="11" t="s">
        <v>286</v>
      </c>
      <c r="K859" s="11" t="s">
        <v>286</v>
      </c>
      <c r="L859" s="11" t="s">
        <v>286</v>
      </c>
      <c r="M859" s="11" t="s">
        <v>285</v>
      </c>
      <c r="N859" s="11" t="s">
        <v>285</v>
      </c>
      <c r="O859" s="11" t="s">
        <v>118</v>
      </c>
      <c r="P859" s="11" t="s">
        <v>285</v>
      </c>
      <c r="Q859" s="11" t="s">
        <v>286</v>
      </c>
      <c r="R859" s="11" t="s">
        <v>118</v>
      </c>
      <c r="S859" s="11" t="s">
        <v>118</v>
      </c>
      <c r="T859" s="11" t="s">
        <v>285</v>
      </c>
      <c r="U859" s="11" t="s">
        <v>286</v>
      </c>
      <c r="V859" s="11" t="s">
        <v>285</v>
      </c>
      <c r="W859" s="11" t="s">
        <v>286</v>
      </c>
      <c r="X859" s="11" t="s">
        <v>286</v>
      </c>
      <c r="Y859" s="11" t="s">
        <v>286</v>
      </c>
      <c r="Z859" s="11" t="s">
        <v>118</v>
      </c>
      <c r="AA859" s="11" t="s">
        <v>286</v>
      </c>
      <c r="AB859" s="11" t="s">
        <v>286</v>
      </c>
      <c r="AC859" s="11" t="s">
        <v>286</v>
      </c>
      <c r="AD859" s="11" t="s">
        <v>118</v>
      </c>
      <c r="AE859" s="11" t="s">
        <v>286</v>
      </c>
      <c r="AF859" s="159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0</v>
      </c>
    </row>
    <row r="860" spans="1:65">
      <c r="A860" s="30"/>
      <c r="B860" s="19"/>
      <c r="C860" s="9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159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0</v>
      </c>
    </row>
    <row r="861" spans="1:65">
      <c r="A861" s="30"/>
      <c r="B861" s="18">
        <v>1</v>
      </c>
      <c r="C861" s="14">
        <v>1</v>
      </c>
      <c r="D861" s="230">
        <v>129</v>
      </c>
      <c r="E861" s="231">
        <v>85.9</v>
      </c>
      <c r="F861" s="230">
        <v>114</v>
      </c>
      <c r="G861" s="230">
        <v>134.5</v>
      </c>
      <c r="H861" s="230">
        <v>131.5</v>
      </c>
      <c r="I861" s="230">
        <v>125.49999999999999</v>
      </c>
      <c r="J861" s="230">
        <v>126.50000000000001</v>
      </c>
      <c r="K861" s="230">
        <v>134.5</v>
      </c>
      <c r="L861" s="230">
        <v>140</v>
      </c>
      <c r="M861" s="230">
        <v>129.94999999999999</v>
      </c>
      <c r="N861" s="231">
        <v>105</v>
      </c>
      <c r="O861" s="230">
        <v>140</v>
      </c>
      <c r="P861" s="230">
        <v>125.94523187010935</v>
      </c>
      <c r="Q861" s="231">
        <v>83.2</v>
      </c>
      <c r="R861" s="230">
        <v>137.17464148712</v>
      </c>
      <c r="S861" s="230">
        <v>130.80000000000001</v>
      </c>
      <c r="T861" s="230">
        <v>136</v>
      </c>
      <c r="U861" s="230">
        <v>128</v>
      </c>
      <c r="V861" s="230">
        <v>119</v>
      </c>
      <c r="W861" s="230">
        <v>143</v>
      </c>
      <c r="X861" s="230">
        <v>127</v>
      </c>
      <c r="Y861" s="230">
        <v>128</v>
      </c>
      <c r="Z861" s="230">
        <v>133</v>
      </c>
      <c r="AA861" s="230">
        <v>131</v>
      </c>
      <c r="AB861" s="230">
        <v>128.1</v>
      </c>
      <c r="AC861" s="230">
        <v>131.9</v>
      </c>
      <c r="AD861" s="230">
        <v>130</v>
      </c>
      <c r="AE861" s="230">
        <v>132</v>
      </c>
      <c r="AF861" s="233"/>
      <c r="AG861" s="234"/>
      <c r="AH861" s="234"/>
      <c r="AI861" s="234"/>
      <c r="AJ861" s="234"/>
      <c r="AK861" s="234"/>
      <c r="AL861" s="234"/>
      <c r="AM861" s="234"/>
      <c r="AN861" s="234"/>
      <c r="AO861" s="234"/>
      <c r="AP861" s="234"/>
      <c r="AQ861" s="234"/>
      <c r="AR861" s="234"/>
      <c r="AS861" s="234"/>
      <c r="AT861" s="234"/>
      <c r="AU861" s="234"/>
      <c r="AV861" s="234"/>
      <c r="AW861" s="234"/>
      <c r="AX861" s="234"/>
      <c r="AY861" s="234"/>
      <c r="AZ861" s="234"/>
      <c r="BA861" s="234"/>
      <c r="BB861" s="234"/>
      <c r="BC861" s="234"/>
      <c r="BD861" s="234"/>
      <c r="BE861" s="234"/>
      <c r="BF861" s="234"/>
      <c r="BG861" s="234"/>
      <c r="BH861" s="234"/>
      <c r="BI861" s="234"/>
      <c r="BJ861" s="234"/>
      <c r="BK861" s="234"/>
      <c r="BL861" s="234"/>
      <c r="BM861" s="235">
        <v>1</v>
      </c>
    </row>
    <row r="862" spans="1:65">
      <c r="A862" s="30"/>
      <c r="B862" s="19">
        <v>1</v>
      </c>
      <c r="C862" s="9">
        <v>2</v>
      </c>
      <c r="D862" s="236">
        <v>128</v>
      </c>
      <c r="E862" s="238">
        <v>109</v>
      </c>
      <c r="F862" s="236">
        <v>118</v>
      </c>
      <c r="G862" s="236">
        <v>136.5</v>
      </c>
      <c r="H862" s="237">
        <v>119.5</v>
      </c>
      <c r="I862" s="236">
        <v>128.5</v>
      </c>
      <c r="J862" s="236">
        <v>123.00000000000001</v>
      </c>
      <c r="K862" s="236">
        <v>144</v>
      </c>
      <c r="L862" s="236">
        <v>139</v>
      </c>
      <c r="M862" s="236">
        <v>123.93000000000002</v>
      </c>
      <c r="N862" s="238">
        <v>93</v>
      </c>
      <c r="O862" s="236">
        <v>141</v>
      </c>
      <c r="P862" s="236">
        <v>123.81810380164899</v>
      </c>
      <c r="Q862" s="238">
        <v>106.52</v>
      </c>
      <c r="R862" s="236">
        <v>132.61644317911998</v>
      </c>
      <c r="S862" s="236">
        <v>132.30000000000001</v>
      </c>
      <c r="T862" s="236">
        <v>135</v>
      </c>
      <c r="U862" s="236">
        <v>127</v>
      </c>
      <c r="V862" s="236">
        <v>115</v>
      </c>
      <c r="W862" s="236">
        <v>144</v>
      </c>
      <c r="X862" s="236">
        <v>125</v>
      </c>
      <c r="Y862" s="236">
        <v>131</v>
      </c>
      <c r="Z862" s="236">
        <v>131</v>
      </c>
      <c r="AA862" s="236">
        <v>134</v>
      </c>
      <c r="AB862" s="236">
        <v>133.9</v>
      </c>
      <c r="AC862" s="236">
        <v>133.69999999999999</v>
      </c>
      <c r="AD862" s="236">
        <v>132</v>
      </c>
      <c r="AE862" s="236">
        <v>130</v>
      </c>
      <c r="AF862" s="233"/>
      <c r="AG862" s="234"/>
      <c r="AH862" s="234"/>
      <c r="AI862" s="234"/>
      <c r="AJ862" s="234"/>
      <c r="AK862" s="234"/>
      <c r="AL862" s="234"/>
      <c r="AM862" s="234"/>
      <c r="AN862" s="234"/>
      <c r="AO862" s="234"/>
      <c r="AP862" s="234"/>
      <c r="AQ862" s="234"/>
      <c r="AR862" s="234"/>
      <c r="AS862" s="234"/>
      <c r="AT862" s="234"/>
      <c r="AU862" s="234"/>
      <c r="AV862" s="234"/>
      <c r="AW862" s="234"/>
      <c r="AX862" s="234"/>
      <c r="AY862" s="234"/>
      <c r="AZ862" s="234"/>
      <c r="BA862" s="234"/>
      <c r="BB862" s="234"/>
      <c r="BC862" s="234"/>
      <c r="BD862" s="234"/>
      <c r="BE862" s="234"/>
      <c r="BF862" s="234"/>
      <c r="BG862" s="234"/>
      <c r="BH862" s="234"/>
      <c r="BI862" s="234"/>
      <c r="BJ862" s="234"/>
      <c r="BK862" s="234"/>
      <c r="BL862" s="234"/>
      <c r="BM862" s="235">
        <v>21</v>
      </c>
    </row>
    <row r="863" spans="1:65">
      <c r="A863" s="30"/>
      <c r="B863" s="19">
        <v>1</v>
      </c>
      <c r="C863" s="9">
        <v>3</v>
      </c>
      <c r="D863" s="236">
        <v>129</v>
      </c>
      <c r="E863" s="238">
        <v>113</v>
      </c>
      <c r="F863" s="236">
        <v>120</v>
      </c>
      <c r="G863" s="236">
        <v>135</v>
      </c>
      <c r="H863" s="236">
        <v>127.50000000000001</v>
      </c>
      <c r="I863" s="236">
        <v>117.5</v>
      </c>
      <c r="J863" s="236">
        <v>123.5</v>
      </c>
      <c r="K863" s="236">
        <v>145.5</v>
      </c>
      <c r="L863" s="236">
        <v>141</v>
      </c>
      <c r="M863" s="236">
        <v>125.49</v>
      </c>
      <c r="N863" s="238">
        <v>106</v>
      </c>
      <c r="O863" s="236">
        <v>138</v>
      </c>
      <c r="P863" s="236">
        <v>124.24951105961252</v>
      </c>
      <c r="Q863" s="238">
        <v>117.18</v>
      </c>
      <c r="R863" s="236">
        <v>132.99888473911997</v>
      </c>
      <c r="S863" s="236">
        <v>130.30000000000001</v>
      </c>
      <c r="T863" s="236">
        <v>136</v>
      </c>
      <c r="U863" s="236">
        <v>122</v>
      </c>
      <c r="V863" s="236">
        <v>116</v>
      </c>
      <c r="W863" s="236">
        <v>146</v>
      </c>
      <c r="X863" s="236">
        <v>123.00000000000001</v>
      </c>
      <c r="Y863" s="236">
        <v>128</v>
      </c>
      <c r="Z863" s="236">
        <v>132</v>
      </c>
      <c r="AA863" s="236">
        <v>135</v>
      </c>
      <c r="AB863" s="236">
        <v>130.1</v>
      </c>
      <c r="AC863" s="236">
        <v>127.59999999999998</v>
      </c>
      <c r="AD863" s="236">
        <v>128</v>
      </c>
      <c r="AE863" s="236">
        <v>129</v>
      </c>
      <c r="AF863" s="233"/>
      <c r="AG863" s="234"/>
      <c r="AH863" s="234"/>
      <c r="AI863" s="234"/>
      <c r="AJ863" s="234"/>
      <c r="AK863" s="234"/>
      <c r="AL863" s="234"/>
      <c r="AM863" s="234"/>
      <c r="AN863" s="234"/>
      <c r="AO863" s="234"/>
      <c r="AP863" s="234"/>
      <c r="AQ863" s="234"/>
      <c r="AR863" s="234"/>
      <c r="AS863" s="234"/>
      <c r="AT863" s="234"/>
      <c r="AU863" s="234"/>
      <c r="AV863" s="234"/>
      <c r="AW863" s="234"/>
      <c r="AX863" s="234"/>
      <c r="AY863" s="234"/>
      <c r="AZ863" s="234"/>
      <c r="BA863" s="234"/>
      <c r="BB863" s="234"/>
      <c r="BC863" s="234"/>
      <c r="BD863" s="234"/>
      <c r="BE863" s="234"/>
      <c r="BF863" s="234"/>
      <c r="BG863" s="234"/>
      <c r="BH863" s="234"/>
      <c r="BI863" s="234"/>
      <c r="BJ863" s="234"/>
      <c r="BK863" s="234"/>
      <c r="BL863" s="234"/>
      <c r="BM863" s="235">
        <v>16</v>
      </c>
    </row>
    <row r="864" spans="1:65">
      <c r="A864" s="30"/>
      <c r="B864" s="19">
        <v>1</v>
      </c>
      <c r="C864" s="9">
        <v>4</v>
      </c>
      <c r="D864" s="236">
        <v>131</v>
      </c>
      <c r="E864" s="238">
        <v>87.2</v>
      </c>
      <c r="F864" s="236">
        <v>118</v>
      </c>
      <c r="G864" s="236">
        <v>138.5</v>
      </c>
      <c r="H864" s="236">
        <v>131.5</v>
      </c>
      <c r="I864" s="236">
        <v>126.50000000000001</v>
      </c>
      <c r="J864" s="236">
        <v>126</v>
      </c>
      <c r="K864" s="236">
        <v>140</v>
      </c>
      <c r="L864" s="236">
        <v>140</v>
      </c>
      <c r="M864" s="236">
        <v>127.83</v>
      </c>
      <c r="N864" s="238">
        <v>103</v>
      </c>
      <c r="O864" s="236">
        <v>138</v>
      </c>
      <c r="P864" s="236">
        <v>120.42497977410835</v>
      </c>
      <c r="Q864" s="238">
        <v>92.36</v>
      </c>
      <c r="R864" s="236">
        <v>134.73665255111999</v>
      </c>
      <c r="S864" s="236">
        <v>131.80000000000001</v>
      </c>
      <c r="T864" s="236">
        <v>135</v>
      </c>
      <c r="U864" s="236">
        <v>129</v>
      </c>
      <c r="V864" s="236">
        <v>114</v>
      </c>
      <c r="W864" s="236">
        <v>141</v>
      </c>
      <c r="X864" s="236">
        <v>124</v>
      </c>
      <c r="Y864" s="236">
        <v>128</v>
      </c>
      <c r="Z864" s="236">
        <v>128</v>
      </c>
      <c r="AA864" s="236">
        <v>137</v>
      </c>
      <c r="AB864" s="236">
        <v>124.10000000000001</v>
      </c>
      <c r="AC864" s="236">
        <v>132.4</v>
      </c>
      <c r="AD864" s="236">
        <v>127</v>
      </c>
      <c r="AE864" s="236">
        <v>133</v>
      </c>
      <c r="AF864" s="233"/>
      <c r="AG864" s="234"/>
      <c r="AH864" s="234"/>
      <c r="AI864" s="234"/>
      <c r="AJ864" s="234"/>
      <c r="AK864" s="234"/>
      <c r="AL864" s="234"/>
      <c r="AM864" s="234"/>
      <c r="AN864" s="234"/>
      <c r="AO864" s="234"/>
      <c r="AP864" s="234"/>
      <c r="AQ864" s="234"/>
      <c r="AR864" s="234"/>
      <c r="AS864" s="234"/>
      <c r="AT864" s="234"/>
      <c r="AU864" s="234"/>
      <c r="AV864" s="234"/>
      <c r="AW864" s="234"/>
      <c r="AX864" s="234"/>
      <c r="AY864" s="234"/>
      <c r="AZ864" s="234"/>
      <c r="BA864" s="234"/>
      <c r="BB864" s="234"/>
      <c r="BC864" s="234"/>
      <c r="BD864" s="234"/>
      <c r="BE864" s="234"/>
      <c r="BF864" s="234"/>
      <c r="BG864" s="234"/>
      <c r="BH864" s="234"/>
      <c r="BI864" s="234"/>
      <c r="BJ864" s="234"/>
      <c r="BK864" s="234"/>
      <c r="BL864" s="234"/>
      <c r="BM864" s="235">
        <v>130.23978542221653</v>
      </c>
    </row>
    <row r="865" spans="1:65">
      <c r="A865" s="30"/>
      <c r="B865" s="19">
        <v>1</v>
      </c>
      <c r="C865" s="9">
        <v>5</v>
      </c>
      <c r="D865" s="236">
        <v>128</v>
      </c>
      <c r="E865" s="238">
        <v>112</v>
      </c>
      <c r="F865" s="236">
        <v>121</v>
      </c>
      <c r="G865" s="236">
        <v>131.5</v>
      </c>
      <c r="H865" s="236">
        <v>132</v>
      </c>
      <c r="I865" s="236">
        <v>126</v>
      </c>
      <c r="J865" s="236">
        <v>123.5</v>
      </c>
      <c r="K865" s="236">
        <v>146</v>
      </c>
      <c r="L865" s="236">
        <v>142</v>
      </c>
      <c r="M865" s="236">
        <v>124.05000000000001</v>
      </c>
      <c r="N865" s="238">
        <v>101</v>
      </c>
      <c r="O865" s="236">
        <v>135</v>
      </c>
      <c r="P865" s="236">
        <v>121.10274591731087</v>
      </c>
      <c r="Q865" s="238">
        <v>91.69</v>
      </c>
      <c r="R865" s="236">
        <v>135.27223931032489</v>
      </c>
      <c r="S865" s="236">
        <v>130.19999999999999</v>
      </c>
      <c r="T865" s="236">
        <v>133</v>
      </c>
      <c r="U865" s="236">
        <v>134</v>
      </c>
      <c r="V865" s="236">
        <v>112</v>
      </c>
      <c r="W865" s="236">
        <v>143</v>
      </c>
      <c r="X865" s="236">
        <v>128</v>
      </c>
      <c r="Y865" s="236">
        <v>131</v>
      </c>
      <c r="Z865" s="236">
        <v>136</v>
      </c>
      <c r="AA865" s="236">
        <v>132</v>
      </c>
      <c r="AB865" s="236">
        <v>125.4</v>
      </c>
      <c r="AC865" s="236">
        <v>128.80000000000001</v>
      </c>
      <c r="AD865" s="236">
        <v>128</v>
      </c>
      <c r="AE865" s="236">
        <v>133</v>
      </c>
      <c r="AF865" s="233"/>
      <c r="AG865" s="234"/>
      <c r="AH865" s="234"/>
      <c r="AI865" s="234"/>
      <c r="AJ865" s="234"/>
      <c r="AK865" s="234"/>
      <c r="AL865" s="234"/>
      <c r="AM865" s="234"/>
      <c r="AN865" s="234"/>
      <c r="AO865" s="234"/>
      <c r="AP865" s="234"/>
      <c r="AQ865" s="234"/>
      <c r="AR865" s="234"/>
      <c r="AS865" s="234"/>
      <c r="AT865" s="234"/>
      <c r="AU865" s="234"/>
      <c r="AV865" s="234"/>
      <c r="AW865" s="234"/>
      <c r="AX865" s="234"/>
      <c r="AY865" s="234"/>
      <c r="AZ865" s="234"/>
      <c r="BA865" s="234"/>
      <c r="BB865" s="234"/>
      <c r="BC865" s="234"/>
      <c r="BD865" s="234"/>
      <c r="BE865" s="234"/>
      <c r="BF865" s="234"/>
      <c r="BG865" s="234"/>
      <c r="BH865" s="234"/>
      <c r="BI865" s="234"/>
      <c r="BJ865" s="234"/>
      <c r="BK865" s="234"/>
      <c r="BL865" s="234"/>
      <c r="BM865" s="235">
        <v>53</v>
      </c>
    </row>
    <row r="866" spans="1:65">
      <c r="A866" s="30"/>
      <c r="B866" s="19">
        <v>1</v>
      </c>
      <c r="C866" s="9">
        <v>6</v>
      </c>
      <c r="D866" s="236">
        <v>129</v>
      </c>
      <c r="E866" s="238">
        <v>100</v>
      </c>
      <c r="F866" s="236">
        <v>115</v>
      </c>
      <c r="G866" s="236">
        <v>136</v>
      </c>
      <c r="H866" s="236">
        <v>128</v>
      </c>
      <c r="I866" s="236">
        <v>121.5</v>
      </c>
      <c r="J866" s="236">
        <v>126</v>
      </c>
      <c r="K866" s="236">
        <v>133</v>
      </c>
      <c r="L866" s="236">
        <v>136</v>
      </c>
      <c r="M866" s="236">
        <v>125.34999999999998</v>
      </c>
      <c r="N866" s="238">
        <v>97</v>
      </c>
      <c r="O866" s="236">
        <v>138</v>
      </c>
      <c r="P866" s="236">
        <v>123.59196871472025</v>
      </c>
      <c r="Q866" s="238">
        <v>96.51</v>
      </c>
      <c r="R866" s="236">
        <v>137.83641092816177</v>
      </c>
      <c r="S866" s="236">
        <v>130.80000000000001</v>
      </c>
      <c r="T866" s="236">
        <v>133</v>
      </c>
      <c r="U866" s="236">
        <v>132</v>
      </c>
      <c r="V866" s="236">
        <v>118</v>
      </c>
      <c r="W866" s="236">
        <v>142</v>
      </c>
      <c r="X866" s="236">
        <v>122</v>
      </c>
      <c r="Y866" s="236">
        <v>125</v>
      </c>
      <c r="Z866" s="236">
        <v>134</v>
      </c>
      <c r="AA866" s="236">
        <v>134</v>
      </c>
      <c r="AB866" s="236">
        <v>123.5</v>
      </c>
      <c r="AC866" s="236">
        <v>131.30000000000001</v>
      </c>
      <c r="AD866" s="236">
        <v>131</v>
      </c>
      <c r="AE866" s="236">
        <v>132</v>
      </c>
      <c r="AF866" s="233"/>
      <c r="AG866" s="234"/>
      <c r="AH866" s="234"/>
      <c r="AI866" s="234"/>
      <c r="AJ866" s="234"/>
      <c r="AK866" s="234"/>
      <c r="AL866" s="234"/>
      <c r="AM866" s="234"/>
      <c r="AN866" s="234"/>
      <c r="AO866" s="234"/>
      <c r="AP866" s="234"/>
      <c r="AQ866" s="234"/>
      <c r="AR866" s="234"/>
      <c r="AS866" s="234"/>
      <c r="AT866" s="234"/>
      <c r="AU866" s="234"/>
      <c r="AV866" s="234"/>
      <c r="AW866" s="234"/>
      <c r="AX866" s="234"/>
      <c r="AY866" s="234"/>
      <c r="AZ866" s="234"/>
      <c r="BA866" s="234"/>
      <c r="BB866" s="234"/>
      <c r="BC866" s="234"/>
      <c r="BD866" s="234"/>
      <c r="BE866" s="234"/>
      <c r="BF866" s="234"/>
      <c r="BG866" s="234"/>
      <c r="BH866" s="234"/>
      <c r="BI866" s="234"/>
      <c r="BJ866" s="234"/>
      <c r="BK866" s="234"/>
      <c r="BL866" s="234"/>
      <c r="BM866" s="239"/>
    </row>
    <row r="867" spans="1:65">
      <c r="A867" s="30"/>
      <c r="B867" s="20" t="s">
        <v>237</v>
      </c>
      <c r="C867" s="12"/>
      <c r="D867" s="240">
        <v>129</v>
      </c>
      <c r="E867" s="240">
        <v>101.18333333333332</v>
      </c>
      <c r="F867" s="240">
        <v>117.66666666666667</v>
      </c>
      <c r="G867" s="240">
        <v>135.33333333333334</v>
      </c>
      <c r="H867" s="240">
        <v>128.33333333333334</v>
      </c>
      <c r="I867" s="240">
        <v>124.25</v>
      </c>
      <c r="J867" s="240">
        <v>124.75</v>
      </c>
      <c r="K867" s="240">
        <v>140.5</v>
      </c>
      <c r="L867" s="240">
        <v>139.66666666666666</v>
      </c>
      <c r="M867" s="240">
        <v>126.10000000000001</v>
      </c>
      <c r="N867" s="240">
        <v>100.83333333333333</v>
      </c>
      <c r="O867" s="240">
        <v>138.33333333333334</v>
      </c>
      <c r="P867" s="240">
        <v>123.18875685625171</v>
      </c>
      <c r="Q867" s="240">
        <v>97.910000000000011</v>
      </c>
      <c r="R867" s="240">
        <v>135.10587869916108</v>
      </c>
      <c r="S867" s="240">
        <v>131.03333333333333</v>
      </c>
      <c r="T867" s="240">
        <v>134.66666666666666</v>
      </c>
      <c r="U867" s="240">
        <v>128.66666666666666</v>
      </c>
      <c r="V867" s="240">
        <v>115.66666666666667</v>
      </c>
      <c r="W867" s="240">
        <v>143.16666666666666</v>
      </c>
      <c r="X867" s="240">
        <v>124.83333333333333</v>
      </c>
      <c r="Y867" s="240">
        <v>128.5</v>
      </c>
      <c r="Z867" s="240">
        <v>132.33333333333334</v>
      </c>
      <c r="AA867" s="240">
        <v>133.83333333333334</v>
      </c>
      <c r="AB867" s="240">
        <v>127.51666666666667</v>
      </c>
      <c r="AC867" s="240">
        <v>130.95000000000002</v>
      </c>
      <c r="AD867" s="240">
        <v>129.33333333333334</v>
      </c>
      <c r="AE867" s="240">
        <v>131.5</v>
      </c>
      <c r="AF867" s="233"/>
      <c r="AG867" s="234"/>
      <c r="AH867" s="234"/>
      <c r="AI867" s="234"/>
      <c r="AJ867" s="234"/>
      <c r="AK867" s="234"/>
      <c r="AL867" s="234"/>
      <c r="AM867" s="234"/>
      <c r="AN867" s="234"/>
      <c r="AO867" s="234"/>
      <c r="AP867" s="234"/>
      <c r="AQ867" s="234"/>
      <c r="AR867" s="234"/>
      <c r="AS867" s="234"/>
      <c r="AT867" s="234"/>
      <c r="AU867" s="234"/>
      <c r="AV867" s="234"/>
      <c r="AW867" s="234"/>
      <c r="AX867" s="234"/>
      <c r="AY867" s="234"/>
      <c r="AZ867" s="234"/>
      <c r="BA867" s="234"/>
      <c r="BB867" s="234"/>
      <c r="BC867" s="234"/>
      <c r="BD867" s="234"/>
      <c r="BE867" s="234"/>
      <c r="BF867" s="234"/>
      <c r="BG867" s="234"/>
      <c r="BH867" s="234"/>
      <c r="BI867" s="234"/>
      <c r="BJ867" s="234"/>
      <c r="BK867" s="234"/>
      <c r="BL867" s="234"/>
      <c r="BM867" s="239"/>
    </row>
    <row r="868" spans="1:65">
      <c r="A868" s="30"/>
      <c r="B868" s="3" t="s">
        <v>238</v>
      </c>
      <c r="C868" s="29"/>
      <c r="D868" s="236">
        <v>129</v>
      </c>
      <c r="E868" s="236">
        <v>104.5</v>
      </c>
      <c r="F868" s="236">
        <v>118</v>
      </c>
      <c r="G868" s="236">
        <v>135.5</v>
      </c>
      <c r="H868" s="236">
        <v>129.75</v>
      </c>
      <c r="I868" s="236">
        <v>125.75</v>
      </c>
      <c r="J868" s="236">
        <v>124.75</v>
      </c>
      <c r="K868" s="236">
        <v>142</v>
      </c>
      <c r="L868" s="236">
        <v>140</v>
      </c>
      <c r="M868" s="236">
        <v>125.41999999999999</v>
      </c>
      <c r="N868" s="236">
        <v>102</v>
      </c>
      <c r="O868" s="236">
        <v>138</v>
      </c>
      <c r="P868" s="236">
        <v>123.70503625818462</v>
      </c>
      <c r="Q868" s="236">
        <v>94.435000000000002</v>
      </c>
      <c r="R868" s="236">
        <v>135.00444593072245</v>
      </c>
      <c r="S868" s="236">
        <v>130.80000000000001</v>
      </c>
      <c r="T868" s="236">
        <v>135</v>
      </c>
      <c r="U868" s="236">
        <v>128.5</v>
      </c>
      <c r="V868" s="236">
        <v>115.5</v>
      </c>
      <c r="W868" s="236">
        <v>143</v>
      </c>
      <c r="X868" s="236">
        <v>124.5</v>
      </c>
      <c r="Y868" s="236">
        <v>128</v>
      </c>
      <c r="Z868" s="236">
        <v>132.5</v>
      </c>
      <c r="AA868" s="236">
        <v>134</v>
      </c>
      <c r="AB868" s="236">
        <v>126.75</v>
      </c>
      <c r="AC868" s="236">
        <v>131.60000000000002</v>
      </c>
      <c r="AD868" s="236">
        <v>129</v>
      </c>
      <c r="AE868" s="236">
        <v>132</v>
      </c>
      <c r="AF868" s="233"/>
      <c r="AG868" s="234"/>
      <c r="AH868" s="234"/>
      <c r="AI868" s="234"/>
      <c r="AJ868" s="234"/>
      <c r="AK868" s="234"/>
      <c r="AL868" s="234"/>
      <c r="AM868" s="234"/>
      <c r="AN868" s="234"/>
      <c r="AO868" s="234"/>
      <c r="AP868" s="234"/>
      <c r="AQ868" s="234"/>
      <c r="AR868" s="234"/>
      <c r="AS868" s="234"/>
      <c r="AT868" s="234"/>
      <c r="AU868" s="234"/>
      <c r="AV868" s="234"/>
      <c r="AW868" s="234"/>
      <c r="AX868" s="234"/>
      <c r="AY868" s="234"/>
      <c r="AZ868" s="234"/>
      <c r="BA868" s="234"/>
      <c r="BB868" s="234"/>
      <c r="BC868" s="234"/>
      <c r="BD868" s="234"/>
      <c r="BE868" s="234"/>
      <c r="BF868" s="234"/>
      <c r="BG868" s="234"/>
      <c r="BH868" s="234"/>
      <c r="BI868" s="234"/>
      <c r="BJ868" s="234"/>
      <c r="BK868" s="234"/>
      <c r="BL868" s="234"/>
      <c r="BM868" s="239"/>
    </row>
    <row r="869" spans="1:65">
      <c r="A869" s="30"/>
      <c r="B869" s="3" t="s">
        <v>239</v>
      </c>
      <c r="C869" s="29"/>
      <c r="D869" s="236">
        <v>1.0954451150103321</v>
      </c>
      <c r="E869" s="236">
        <v>12.23313805475399</v>
      </c>
      <c r="F869" s="236">
        <v>2.7325202042558927</v>
      </c>
      <c r="G869" s="236">
        <v>2.3380903889000244</v>
      </c>
      <c r="H869" s="236">
        <v>4.7399015460942504</v>
      </c>
      <c r="I869" s="236">
        <v>4.0218155104380413</v>
      </c>
      <c r="J869" s="236">
        <v>1.5732132722552274</v>
      </c>
      <c r="K869" s="236">
        <v>5.6568542494923806</v>
      </c>
      <c r="L869" s="236">
        <v>2.0655911179772892</v>
      </c>
      <c r="M869" s="236">
        <v>2.3520799306145954</v>
      </c>
      <c r="N869" s="236">
        <v>4.9966655548141974</v>
      </c>
      <c r="O869" s="236">
        <v>2.0655911179772892</v>
      </c>
      <c r="P869" s="236">
        <v>2.0626156578297059</v>
      </c>
      <c r="Q869" s="236">
        <v>12.110326172320839</v>
      </c>
      <c r="R869" s="236">
        <v>2.1230309599198538</v>
      </c>
      <c r="S869" s="236">
        <v>0.84063468086123727</v>
      </c>
      <c r="T869" s="236">
        <v>1.3662601021279464</v>
      </c>
      <c r="U869" s="236">
        <v>4.1793141383086612</v>
      </c>
      <c r="V869" s="236">
        <v>2.5819888974716112</v>
      </c>
      <c r="W869" s="236">
        <v>1.7224014243685086</v>
      </c>
      <c r="X869" s="236">
        <v>2.3166067138525381</v>
      </c>
      <c r="Y869" s="236">
        <v>2.2583179581272428</v>
      </c>
      <c r="Z869" s="236">
        <v>2.7325202042558927</v>
      </c>
      <c r="AA869" s="236">
        <v>2.1369760566432809</v>
      </c>
      <c r="AB869" s="236">
        <v>4.0012081508797639</v>
      </c>
      <c r="AC869" s="236">
        <v>2.3036926878383781</v>
      </c>
      <c r="AD869" s="236">
        <v>1.9663841605003503</v>
      </c>
      <c r="AE869" s="236">
        <v>1.6431676725154984</v>
      </c>
      <c r="AF869" s="233"/>
      <c r="AG869" s="234"/>
      <c r="AH869" s="234"/>
      <c r="AI869" s="234"/>
      <c r="AJ869" s="234"/>
      <c r="AK869" s="234"/>
      <c r="AL869" s="234"/>
      <c r="AM869" s="234"/>
      <c r="AN869" s="234"/>
      <c r="AO869" s="234"/>
      <c r="AP869" s="234"/>
      <c r="AQ869" s="234"/>
      <c r="AR869" s="234"/>
      <c r="AS869" s="234"/>
      <c r="AT869" s="234"/>
      <c r="AU869" s="234"/>
      <c r="AV869" s="234"/>
      <c r="AW869" s="234"/>
      <c r="AX869" s="234"/>
      <c r="AY869" s="234"/>
      <c r="AZ869" s="234"/>
      <c r="BA869" s="234"/>
      <c r="BB869" s="234"/>
      <c r="BC869" s="234"/>
      <c r="BD869" s="234"/>
      <c r="BE869" s="234"/>
      <c r="BF869" s="234"/>
      <c r="BG869" s="234"/>
      <c r="BH869" s="234"/>
      <c r="BI869" s="234"/>
      <c r="BJ869" s="234"/>
      <c r="BK869" s="234"/>
      <c r="BL869" s="234"/>
      <c r="BM869" s="239"/>
    </row>
    <row r="870" spans="1:65">
      <c r="A870" s="30"/>
      <c r="B870" s="3" t="s">
        <v>87</v>
      </c>
      <c r="C870" s="29"/>
      <c r="D870" s="13">
        <v>8.4918225969793197E-3</v>
      </c>
      <c r="E870" s="13">
        <v>0.12090072200382795</v>
      </c>
      <c r="F870" s="13">
        <v>2.3222551310956595E-2</v>
      </c>
      <c r="G870" s="13">
        <v>1.727652996724156E-2</v>
      </c>
      <c r="H870" s="13">
        <v>3.6934297761773378E-2</v>
      </c>
      <c r="I870" s="13">
        <v>3.2368736502519445E-2</v>
      </c>
      <c r="J870" s="13">
        <v>1.261092803411004E-2</v>
      </c>
      <c r="K870" s="13">
        <v>4.0262307825568548E-2</v>
      </c>
      <c r="L870" s="13">
        <v>1.4789435212247895E-2</v>
      </c>
      <c r="M870" s="13">
        <v>1.8652497467205355E-2</v>
      </c>
      <c r="N870" s="13">
        <v>4.9553707981628406E-2</v>
      </c>
      <c r="O870" s="13">
        <v>1.4931983985377994E-2</v>
      </c>
      <c r="P870" s="13">
        <v>1.6743538212960138E-2</v>
      </c>
      <c r="Q870" s="13">
        <v>0.12368834820060094</v>
      </c>
      <c r="R870" s="13">
        <v>1.5713831110540984E-2</v>
      </c>
      <c r="S870" s="13">
        <v>6.4154262085568863E-3</v>
      </c>
      <c r="T870" s="13">
        <v>1.0145495807880791E-2</v>
      </c>
      <c r="U870" s="13">
        <v>3.2481716100844521E-2</v>
      </c>
      <c r="V870" s="13">
        <v>2.2322670583328048E-2</v>
      </c>
      <c r="W870" s="13">
        <v>1.2030743359966302E-2</v>
      </c>
      <c r="X870" s="13">
        <v>1.8557597173718597E-2</v>
      </c>
      <c r="Y870" s="13">
        <v>1.7574458818110837E-2</v>
      </c>
      <c r="Z870" s="13">
        <v>2.0648767286568458E-2</v>
      </c>
      <c r="AA870" s="13">
        <v>1.5967442515391887E-2</v>
      </c>
      <c r="AB870" s="13">
        <v>3.1377923023498344E-2</v>
      </c>
      <c r="AC870" s="13">
        <v>1.7592154928128125E-2</v>
      </c>
      <c r="AD870" s="13">
        <v>1.5204001240982088E-2</v>
      </c>
      <c r="AE870" s="13">
        <v>1.2495571654110254E-2</v>
      </c>
      <c r="AF870" s="159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6"/>
    </row>
    <row r="871" spans="1:65">
      <c r="A871" s="30"/>
      <c r="B871" s="3" t="s">
        <v>240</v>
      </c>
      <c r="C871" s="29"/>
      <c r="D871" s="13">
        <v>-9.5192526477015926E-3</v>
      </c>
      <c r="E871" s="13">
        <v>-0.22309966186359143</v>
      </c>
      <c r="F871" s="13">
        <v>-9.6538233035242005E-2</v>
      </c>
      <c r="G871" s="13">
        <v>3.9109001098276863E-2</v>
      </c>
      <c r="H871" s="13">
        <v>-1.4638016199909787E-2</v>
      </c>
      <c r="I871" s="13">
        <v>-4.5990442957185462E-2</v>
      </c>
      <c r="J871" s="13">
        <v>-4.2151370293029289E-2</v>
      </c>
      <c r="K871" s="13">
        <v>7.8779418627890951E-2</v>
      </c>
      <c r="L871" s="13">
        <v>7.2380964187630514E-2</v>
      </c>
      <c r="M871" s="13">
        <v>-3.1785874099807487E-2</v>
      </c>
      <c r="N871" s="13">
        <v>-0.22578701272850066</v>
      </c>
      <c r="O871" s="13">
        <v>6.2143437083214126E-2</v>
      </c>
      <c r="P871" s="13">
        <v>-5.4138822043559909E-2</v>
      </c>
      <c r="Q871" s="13">
        <v>-0.24823279090493378</v>
      </c>
      <c r="R871" s="13">
        <v>3.7362571361504227E-2</v>
      </c>
      <c r="S871" s="13">
        <v>6.0929761865335941E-3</v>
      </c>
      <c r="T871" s="13">
        <v>3.3990237546068558E-2</v>
      </c>
      <c r="U871" s="13">
        <v>-1.2078634423805856E-2</v>
      </c>
      <c r="V871" s="13">
        <v>-0.11189452369186681</v>
      </c>
      <c r="W871" s="13">
        <v>9.9254472836723728E-2</v>
      </c>
      <c r="X871" s="13">
        <v>-4.1511524849003334E-2</v>
      </c>
      <c r="Y871" s="13">
        <v>-1.3358325311857877E-2</v>
      </c>
      <c r="Z871" s="13">
        <v>1.6074565113339823E-2</v>
      </c>
      <c r="AA871" s="13">
        <v>2.7591783105808343E-2</v>
      </c>
      <c r="AB871" s="13">
        <v>-2.0908501551365033E-2</v>
      </c>
      <c r="AC871" s="13">
        <v>5.4531307425076392E-3</v>
      </c>
      <c r="AD871" s="13">
        <v>-6.95987087159744E-3</v>
      </c>
      <c r="AE871" s="13">
        <v>9.6761106730793855E-3</v>
      </c>
      <c r="AF871" s="159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6"/>
    </row>
    <row r="872" spans="1:65">
      <c r="A872" s="30"/>
      <c r="B872" s="46" t="s">
        <v>241</v>
      </c>
      <c r="C872" s="47"/>
      <c r="D872" s="45">
        <v>0.02</v>
      </c>
      <c r="E872" s="45">
        <v>3.89</v>
      </c>
      <c r="F872" s="45">
        <v>1.57</v>
      </c>
      <c r="G872" s="45">
        <v>0.91</v>
      </c>
      <c r="H872" s="45">
        <v>7.0000000000000007E-2</v>
      </c>
      <c r="I872" s="45">
        <v>0.64</v>
      </c>
      <c r="J872" s="45">
        <v>0.56999999999999995</v>
      </c>
      <c r="K872" s="45">
        <v>1.64</v>
      </c>
      <c r="L872" s="45">
        <v>1.52</v>
      </c>
      <c r="M872" s="45">
        <v>0.38</v>
      </c>
      <c r="N872" s="45">
        <v>3.94</v>
      </c>
      <c r="O872" s="45">
        <v>1.34</v>
      </c>
      <c r="P872" s="45">
        <v>0.79</v>
      </c>
      <c r="Q872" s="45">
        <v>4.3499999999999996</v>
      </c>
      <c r="R872" s="45">
        <v>0.88</v>
      </c>
      <c r="S872" s="45">
        <v>0.31</v>
      </c>
      <c r="T872" s="45">
        <v>0.82</v>
      </c>
      <c r="U872" s="45">
        <v>0.02</v>
      </c>
      <c r="V872" s="45">
        <v>1.85</v>
      </c>
      <c r="W872" s="45">
        <v>2.02</v>
      </c>
      <c r="X872" s="45">
        <v>0.56000000000000005</v>
      </c>
      <c r="Y872" s="45">
        <v>0.05</v>
      </c>
      <c r="Z872" s="45">
        <v>0.49</v>
      </c>
      <c r="AA872" s="45">
        <v>0.7</v>
      </c>
      <c r="AB872" s="45">
        <v>0.19</v>
      </c>
      <c r="AC872" s="45">
        <v>0.3</v>
      </c>
      <c r="AD872" s="45">
        <v>7.0000000000000007E-2</v>
      </c>
      <c r="AE872" s="45">
        <v>0.38</v>
      </c>
      <c r="AF872" s="159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6"/>
    </row>
    <row r="873" spans="1:65">
      <c r="B873" s="3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BM873" s="56"/>
    </row>
    <row r="874" spans="1:65" ht="15">
      <c r="B874" s="8" t="s">
        <v>525</v>
      </c>
      <c r="BM874" s="28" t="s">
        <v>67</v>
      </c>
    </row>
    <row r="875" spans="1:65" ht="15">
      <c r="A875" s="25" t="s">
        <v>21</v>
      </c>
      <c r="B875" s="18" t="s">
        <v>114</v>
      </c>
      <c r="C875" s="15" t="s">
        <v>115</v>
      </c>
      <c r="D875" s="16" t="s">
        <v>233</v>
      </c>
      <c r="E875" s="17" t="s">
        <v>233</v>
      </c>
      <c r="F875" s="17" t="s">
        <v>233</v>
      </c>
      <c r="G875" s="17" t="s">
        <v>233</v>
      </c>
      <c r="H875" s="17" t="s">
        <v>233</v>
      </c>
      <c r="I875" s="17" t="s">
        <v>233</v>
      </c>
      <c r="J875" s="17" t="s">
        <v>233</v>
      </c>
      <c r="K875" s="17" t="s">
        <v>233</v>
      </c>
      <c r="L875" s="17" t="s">
        <v>233</v>
      </c>
      <c r="M875" s="17" t="s">
        <v>233</v>
      </c>
      <c r="N875" s="17" t="s">
        <v>233</v>
      </c>
      <c r="O875" s="17" t="s">
        <v>233</v>
      </c>
      <c r="P875" s="17" t="s">
        <v>233</v>
      </c>
      <c r="Q875" s="17" t="s">
        <v>233</v>
      </c>
      <c r="R875" s="17" t="s">
        <v>233</v>
      </c>
      <c r="S875" s="17" t="s">
        <v>233</v>
      </c>
      <c r="T875" s="17" t="s">
        <v>233</v>
      </c>
      <c r="U875" s="17" t="s">
        <v>233</v>
      </c>
      <c r="V875" s="17" t="s">
        <v>233</v>
      </c>
      <c r="W875" s="17" t="s">
        <v>233</v>
      </c>
      <c r="X875" s="17" t="s">
        <v>233</v>
      </c>
      <c r="Y875" s="17" t="s">
        <v>233</v>
      </c>
      <c r="Z875" s="159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</v>
      </c>
    </row>
    <row r="876" spans="1:65">
      <c r="A876" s="30"/>
      <c r="B876" s="19" t="s">
        <v>234</v>
      </c>
      <c r="C876" s="9" t="s">
        <v>234</v>
      </c>
      <c r="D876" s="156" t="s">
        <v>244</v>
      </c>
      <c r="E876" s="158" t="s">
        <v>245</v>
      </c>
      <c r="F876" s="158" t="s">
        <v>246</v>
      </c>
      <c r="G876" s="158" t="s">
        <v>247</v>
      </c>
      <c r="H876" s="158" t="s">
        <v>248</v>
      </c>
      <c r="I876" s="158" t="s">
        <v>249</v>
      </c>
      <c r="J876" s="158" t="s">
        <v>250</v>
      </c>
      <c r="K876" s="158" t="s">
        <v>251</v>
      </c>
      <c r="L876" s="158" t="s">
        <v>252</v>
      </c>
      <c r="M876" s="158" t="s">
        <v>253</v>
      </c>
      <c r="N876" s="158" t="s">
        <v>254</v>
      </c>
      <c r="O876" s="158" t="s">
        <v>255</v>
      </c>
      <c r="P876" s="158" t="s">
        <v>258</v>
      </c>
      <c r="Q876" s="158" t="s">
        <v>260</v>
      </c>
      <c r="R876" s="158" t="s">
        <v>261</v>
      </c>
      <c r="S876" s="158" t="s">
        <v>263</v>
      </c>
      <c r="T876" s="158" t="s">
        <v>264</v>
      </c>
      <c r="U876" s="158" t="s">
        <v>266</v>
      </c>
      <c r="V876" s="158" t="s">
        <v>268</v>
      </c>
      <c r="W876" s="158" t="s">
        <v>269</v>
      </c>
      <c r="X876" s="158" t="s">
        <v>270</v>
      </c>
      <c r="Y876" s="158" t="s">
        <v>271</v>
      </c>
      <c r="Z876" s="159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 t="s">
        <v>3</v>
      </c>
    </row>
    <row r="877" spans="1:65">
      <c r="A877" s="30"/>
      <c r="B877" s="19"/>
      <c r="C877" s="9"/>
      <c r="D877" s="10" t="s">
        <v>118</v>
      </c>
      <c r="E877" s="11" t="s">
        <v>285</v>
      </c>
      <c r="F877" s="11" t="s">
        <v>285</v>
      </c>
      <c r="G877" s="11" t="s">
        <v>286</v>
      </c>
      <c r="H877" s="11" t="s">
        <v>286</v>
      </c>
      <c r="I877" s="11" t="s">
        <v>286</v>
      </c>
      <c r="J877" s="11" t="s">
        <v>286</v>
      </c>
      <c r="K877" s="11" t="s">
        <v>286</v>
      </c>
      <c r="L877" s="11" t="s">
        <v>286</v>
      </c>
      <c r="M877" s="11" t="s">
        <v>285</v>
      </c>
      <c r="N877" s="11" t="s">
        <v>285</v>
      </c>
      <c r="O877" s="11" t="s">
        <v>285</v>
      </c>
      <c r="P877" s="11" t="s">
        <v>118</v>
      </c>
      <c r="Q877" s="11" t="s">
        <v>285</v>
      </c>
      <c r="R877" s="11" t="s">
        <v>286</v>
      </c>
      <c r="S877" s="11" t="s">
        <v>286</v>
      </c>
      <c r="T877" s="11" t="s">
        <v>286</v>
      </c>
      <c r="U877" s="11" t="s">
        <v>285</v>
      </c>
      <c r="V877" s="11" t="s">
        <v>286</v>
      </c>
      <c r="W877" s="11" t="s">
        <v>286</v>
      </c>
      <c r="X877" s="11" t="s">
        <v>286</v>
      </c>
      <c r="Y877" s="11" t="s">
        <v>285</v>
      </c>
      <c r="Z877" s="159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2</v>
      </c>
    </row>
    <row r="878" spans="1:65">
      <c r="A878" s="30"/>
      <c r="B878" s="19"/>
      <c r="C878" s="9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159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3</v>
      </c>
    </row>
    <row r="879" spans="1:65">
      <c r="A879" s="30"/>
      <c r="B879" s="18">
        <v>1</v>
      </c>
      <c r="C879" s="14">
        <v>1</v>
      </c>
      <c r="D879" s="152">
        <v>5</v>
      </c>
      <c r="E879" s="21">
        <v>1</v>
      </c>
      <c r="F879" s="152">
        <v>1.4</v>
      </c>
      <c r="G879" s="21">
        <v>1.17</v>
      </c>
      <c r="H879" s="21">
        <v>1.17</v>
      </c>
      <c r="I879" s="21">
        <v>1.22</v>
      </c>
      <c r="J879" s="21">
        <v>1.02</v>
      </c>
      <c r="K879" s="21">
        <v>1.08</v>
      </c>
      <c r="L879" s="21">
        <v>1.01</v>
      </c>
      <c r="M879" s="21">
        <v>1.1299999999999999</v>
      </c>
      <c r="N879" s="21">
        <v>1</v>
      </c>
      <c r="O879" s="21">
        <v>1.1399999999999999</v>
      </c>
      <c r="P879" s="21">
        <v>1.161631128</v>
      </c>
      <c r="Q879" s="21">
        <v>1.07</v>
      </c>
      <c r="R879" s="152">
        <v>1.4</v>
      </c>
      <c r="S879" s="152">
        <v>0.75</v>
      </c>
      <c r="T879" s="152">
        <v>1.4</v>
      </c>
      <c r="U879" s="21">
        <v>1.1399999999999999</v>
      </c>
      <c r="V879" s="21">
        <v>1.1399999999999999</v>
      </c>
      <c r="W879" s="152">
        <v>0.6</v>
      </c>
      <c r="X879" s="153">
        <v>1.23</v>
      </c>
      <c r="Y879" s="152">
        <v>2.4700000000000002</v>
      </c>
      <c r="Z879" s="159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</v>
      </c>
    </row>
    <row r="880" spans="1:65">
      <c r="A880" s="30"/>
      <c r="B880" s="19">
        <v>1</v>
      </c>
      <c r="C880" s="9">
        <v>2</v>
      </c>
      <c r="D880" s="154">
        <v>5</v>
      </c>
      <c r="E880" s="11">
        <v>1.1000000000000001</v>
      </c>
      <c r="F880" s="154">
        <v>1.5</v>
      </c>
      <c r="G880" s="11">
        <v>1.1299999999999999</v>
      </c>
      <c r="H880" s="155">
        <v>1.05</v>
      </c>
      <c r="I880" s="11">
        <v>1.1200000000000001</v>
      </c>
      <c r="J880" s="11">
        <v>0.98</v>
      </c>
      <c r="K880" s="11">
        <v>1.1200000000000001</v>
      </c>
      <c r="L880" s="11">
        <v>1.02</v>
      </c>
      <c r="M880" s="11">
        <v>1.1000000000000001</v>
      </c>
      <c r="N880" s="11">
        <v>0.9</v>
      </c>
      <c r="O880" s="11">
        <v>1.19</v>
      </c>
      <c r="P880" s="11">
        <v>1.1191844663999999</v>
      </c>
      <c r="Q880" s="11">
        <v>1.1100000000000001</v>
      </c>
      <c r="R880" s="154">
        <v>1.7</v>
      </c>
      <c r="S880" s="154">
        <v>0.75</v>
      </c>
      <c r="T880" s="154">
        <v>1.4</v>
      </c>
      <c r="U880" s="11">
        <v>1.1499999999999999</v>
      </c>
      <c r="V880" s="11">
        <v>1.18</v>
      </c>
      <c r="W880" s="154">
        <v>0.79</v>
      </c>
      <c r="X880" s="11">
        <v>1.17</v>
      </c>
      <c r="Y880" s="154">
        <v>2.13</v>
      </c>
      <c r="Z880" s="159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14</v>
      </c>
    </row>
    <row r="881" spans="1:65">
      <c r="A881" s="30"/>
      <c r="B881" s="19">
        <v>1</v>
      </c>
      <c r="C881" s="9">
        <v>3</v>
      </c>
      <c r="D881" s="154">
        <v>5</v>
      </c>
      <c r="E881" s="11">
        <v>1.1000000000000001</v>
      </c>
      <c r="F881" s="154">
        <v>1.3</v>
      </c>
      <c r="G881" s="11">
        <v>1.1000000000000001</v>
      </c>
      <c r="H881" s="11">
        <v>1.19</v>
      </c>
      <c r="I881" s="11">
        <v>1.1000000000000001</v>
      </c>
      <c r="J881" s="11">
        <v>1</v>
      </c>
      <c r="K881" s="11">
        <v>1.1399999999999999</v>
      </c>
      <c r="L881" s="11">
        <v>1</v>
      </c>
      <c r="M881" s="11">
        <v>1.1299999999999999</v>
      </c>
      <c r="N881" s="11">
        <v>1</v>
      </c>
      <c r="O881" s="11">
        <v>1.19</v>
      </c>
      <c r="P881" s="11">
        <v>1.2607033094949436</v>
      </c>
      <c r="Q881" s="11">
        <v>1.1499999999999999</v>
      </c>
      <c r="R881" s="154">
        <v>2.2000000000000002</v>
      </c>
      <c r="S881" s="154">
        <v>0.71</v>
      </c>
      <c r="T881" s="154">
        <v>1.4</v>
      </c>
      <c r="U881" s="11">
        <v>1.0900000000000001</v>
      </c>
      <c r="V881" s="11">
        <v>1.18</v>
      </c>
      <c r="W881" s="154">
        <v>0.63</v>
      </c>
      <c r="X881" s="11">
        <v>1.1599999999999999</v>
      </c>
      <c r="Y881" s="154">
        <v>2.29</v>
      </c>
      <c r="Z881" s="159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16</v>
      </c>
    </row>
    <row r="882" spans="1:65">
      <c r="A882" s="30"/>
      <c r="B882" s="19">
        <v>1</v>
      </c>
      <c r="C882" s="9">
        <v>4</v>
      </c>
      <c r="D882" s="154">
        <v>5</v>
      </c>
      <c r="E882" s="11">
        <v>1.1000000000000001</v>
      </c>
      <c r="F882" s="154">
        <v>1.4</v>
      </c>
      <c r="G882" s="11">
        <v>1.1399999999999999</v>
      </c>
      <c r="H882" s="11">
        <v>1.18</v>
      </c>
      <c r="I882" s="11">
        <v>1.21</v>
      </c>
      <c r="J882" s="11">
        <v>1</v>
      </c>
      <c r="K882" s="11">
        <v>1.06</v>
      </c>
      <c r="L882" s="11">
        <v>1.01</v>
      </c>
      <c r="M882" s="11">
        <v>1.1100000000000001</v>
      </c>
      <c r="N882" s="11">
        <v>0.9</v>
      </c>
      <c r="O882" s="11">
        <v>1.1499999999999999</v>
      </c>
      <c r="P882" s="11">
        <v>1.2151508166</v>
      </c>
      <c r="Q882" s="11">
        <v>1.07</v>
      </c>
      <c r="R882" s="154">
        <v>1.5</v>
      </c>
      <c r="S882" s="154">
        <v>0.78</v>
      </c>
      <c r="T882" s="154">
        <v>1.5</v>
      </c>
      <c r="U882" s="11">
        <v>1.0900000000000001</v>
      </c>
      <c r="V882" s="11">
        <v>1.23</v>
      </c>
      <c r="W882" s="154">
        <v>0.68</v>
      </c>
      <c r="X882" s="11">
        <v>1.1599999999999999</v>
      </c>
      <c r="Y882" s="154">
        <v>2.72</v>
      </c>
      <c r="Z882" s="159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1.1073520439688329</v>
      </c>
    </row>
    <row r="883" spans="1:65">
      <c r="A883" s="30"/>
      <c r="B883" s="19">
        <v>1</v>
      </c>
      <c r="C883" s="9">
        <v>5</v>
      </c>
      <c r="D883" s="154">
        <v>5</v>
      </c>
      <c r="E883" s="11">
        <v>1.1000000000000001</v>
      </c>
      <c r="F883" s="154">
        <v>1.2</v>
      </c>
      <c r="G883" s="11">
        <v>1.1000000000000001</v>
      </c>
      <c r="H883" s="11">
        <v>1.1599999999999999</v>
      </c>
      <c r="I883" s="11">
        <v>1.18</v>
      </c>
      <c r="J883" s="11">
        <v>0.98</v>
      </c>
      <c r="K883" s="11">
        <v>1.2</v>
      </c>
      <c r="L883" s="11">
        <v>1</v>
      </c>
      <c r="M883" s="11">
        <v>1.1000000000000001</v>
      </c>
      <c r="N883" s="11">
        <v>0.9</v>
      </c>
      <c r="O883" s="11">
        <v>1.1599999999999999</v>
      </c>
      <c r="P883" s="11">
        <v>1.0789481482499998</v>
      </c>
      <c r="Q883" s="11">
        <v>1.1000000000000001</v>
      </c>
      <c r="R883" s="154">
        <v>1.9</v>
      </c>
      <c r="S883" s="154">
        <v>0.75</v>
      </c>
      <c r="T883" s="154">
        <v>1.4</v>
      </c>
      <c r="U883" s="11">
        <v>1.1100000000000001</v>
      </c>
      <c r="V883" s="11">
        <v>1.1100000000000001</v>
      </c>
      <c r="W883" s="154">
        <v>0.81</v>
      </c>
      <c r="X883" s="11">
        <v>1.18</v>
      </c>
      <c r="Y883" s="154">
        <v>2.5</v>
      </c>
      <c r="Z883" s="159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54</v>
      </c>
    </row>
    <row r="884" spans="1:65">
      <c r="A884" s="30"/>
      <c r="B884" s="19">
        <v>1</v>
      </c>
      <c r="C884" s="9">
        <v>6</v>
      </c>
      <c r="D884" s="154">
        <v>5</v>
      </c>
      <c r="E884" s="11">
        <v>1.1000000000000001</v>
      </c>
      <c r="F884" s="154">
        <v>1.3</v>
      </c>
      <c r="G884" s="11">
        <v>1.1100000000000001</v>
      </c>
      <c r="H884" s="11">
        <v>1.2</v>
      </c>
      <c r="I884" s="11">
        <v>1.0900000000000001</v>
      </c>
      <c r="J884" s="11">
        <v>1.04</v>
      </c>
      <c r="K884" s="11">
        <v>1.1299999999999999</v>
      </c>
      <c r="L884" s="11">
        <v>0.9900000000000001</v>
      </c>
      <c r="M884" s="11">
        <v>1.1100000000000001</v>
      </c>
      <c r="N884" s="11">
        <v>0.9</v>
      </c>
      <c r="O884" s="11">
        <v>1.1499999999999999</v>
      </c>
      <c r="P884" s="11">
        <v>1.2680660884499999</v>
      </c>
      <c r="Q884" s="11">
        <v>1.05</v>
      </c>
      <c r="R884" s="154">
        <v>2.2000000000000002</v>
      </c>
      <c r="S884" s="154">
        <v>0.74</v>
      </c>
      <c r="T884" s="154">
        <v>1.5</v>
      </c>
      <c r="U884" s="11">
        <v>1.06</v>
      </c>
      <c r="V884" s="11">
        <v>1.23</v>
      </c>
      <c r="W884" s="154">
        <v>0.54</v>
      </c>
      <c r="X884" s="11">
        <v>1.17</v>
      </c>
      <c r="Y884" s="154">
        <v>2.27</v>
      </c>
      <c r="Z884" s="159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6"/>
    </row>
    <row r="885" spans="1:65">
      <c r="A885" s="30"/>
      <c r="B885" s="20" t="s">
        <v>237</v>
      </c>
      <c r="C885" s="12"/>
      <c r="D885" s="22">
        <v>5</v>
      </c>
      <c r="E885" s="22">
        <v>1.0833333333333333</v>
      </c>
      <c r="F885" s="22">
        <v>1.3499999999999999</v>
      </c>
      <c r="G885" s="22">
        <v>1.1250000000000002</v>
      </c>
      <c r="H885" s="22">
        <v>1.1583333333333334</v>
      </c>
      <c r="I885" s="22">
        <v>1.1533333333333333</v>
      </c>
      <c r="J885" s="22">
        <v>1.0033333333333334</v>
      </c>
      <c r="K885" s="22">
        <v>1.1216666666666668</v>
      </c>
      <c r="L885" s="22">
        <v>1.0050000000000001</v>
      </c>
      <c r="M885" s="22">
        <v>1.1133333333333335</v>
      </c>
      <c r="N885" s="22">
        <v>0.93333333333333346</v>
      </c>
      <c r="O885" s="22">
        <v>1.1633333333333333</v>
      </c>
      <c r="P885" s="22">
        <v>1.1839473261991573</v>
      </c>
      <c r="Q885" s="22">
        <v>1.0916666666666666</v>
      </c>
      <c r="R885" s="22">
        <v>1.8166666666666664</v>
      </c>
      <c r="S885" s="22">
        <v>0.7466666666666667</v>
      </c>
      <c r="T885" s="22">
        <v>1.4333333333333333</v>
      </c>
      <c r="U885" s="22">
        <v>1.1066666666666667</v>
      </c>
      <c r="V885" s="22">
        <v>1.1783333333333335</v>
      </c>
      <c r="W885" s="22">
        <v>0.67500000000000016</v>
      </c>
      <c r="X885" s="22">
        <v>1.1783333333333332</v>
      </c>
      <c r="Y885" s="22">
        <v>2.3966666666666665</v>
      </c>
      <c r="Z885" s="159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6"/>
    </row>
    <row r="886" spans="1:65">
      <c r="A886" s="30"/>
      <c r="B886" s="3" t="s">
        <v>238</v>
      </c>
      <c r="C886" s="29"/>
      <c r="D886" s="11">
        <v>5</v>
      </c>
      <c r="E886" s="11">
        <v>1.1000000000000001</v>
      </c>
      <c r="F886" s="11">
        <v>1.35</v>
      </c>
      <c r="G886" s="11">
        <v>1.1200000000000001</v>
      </c>
      <c r="H886" s="11">
        <v>1.1749999999999998</v>
      </c>
      <c r="I886" s="11">
        <v>1.1499999999999999</v>
      </c>
      <c r="J886" s="11">
        <v>1</v>
      </c>
      <c r="K886" s="11">
        <v>1.125</v>
      </c>
      <c r="L886" s="11">
        <v>1.0049999999999999</v>
      </c>
      <c r="M886" s="11">
        <v>1.1100000000000001</v>
      </c>
      <c r="N886" s="11">
        <v>0.9</v>
      </c>
      <c r="O886" s="11">
        <v>1.1549999999999998</v>
      </c>
      <c r="P886" s="11">
        <v>1.1883909723000001</v>
      </c>
      <c r="Q886" s="11">
        <v>1.085</v>
      </c>
      <c r="R886" s="11">
        <v>1.7999999999999998</v>
      </c>
      <c r="S886" s="11">
        <v>0.75</v>
      </c>
      <c r="T886" s="11">
        <v>1.4</v>
      </c>
      <c r="U886" s="11">
        <v>1.1000000000000001</v>
      </c>
      <c r="V886" s="11">
        <v>1.18</v>
      </c>
      <c r="W886" s="11">
        <v>0.65500000000000003</v>
      </c>
      <c r="X886" s="11">
        <v>1.17</v>
      </c>
      <c r="Y886" s="11">
        <v>2.38</v>
      </c>
      <c r="Z886" s="159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6"/>
    </row>
    <row r="887" spans="1:65">
      <c r="A887" s="30"/>
      <c r="B887" s="3" t="s">
        <v>239</v>
      </c>
      <c r="C887" s="29"/>
      <c r="D887" s="23">
        <v>0</v>
      </c>
      <c r="E887" s="23">
        <v>4.0824829046386332E-2</v>
      </c>
      <c r="F887" s="23">
        <v>0.10488088481701514</v>
      </c>
      <c r="G887" s="23">
        <v>2.7386127875258223E-2</v>
      </c>
      <c r="H887" s="23">
        <v>5.4924190177613567E-2</v>
      </c>
      <c r="I887" s="23">
        <v>5.7154760664940761E-2</v>
      </c>
      <c r="J887" s="23">
        <v>2.338090388900026E-2</v>
      </c>
      <c r="K887" s="23">
        <v>4.9159604012508698E-2</v>
      </c>
      <c r="L887" s="23">
        <v>1.0488088481701493E-2</v>
      </c>
      <c r="M887" s="23">
        <v>1.3662601021279369E-2</v>
      </c>
      <c r="N887" s="23">
        <v>5.1639777949432218E-2</v>
      </c>
      <c r="O887" s="23">
        <v>2.1602468994692887E-2</v>
      </c>
      <c r="P887" s="23">
        <v>7.7017105929709548E-2</v>
      </c>
      <c r="Q887" s="23">
        <v>3.6009258068817017E-2</v>
      </c>
      <c r="R887" s="23">
        <v>0.34302575219167969</v>
      </c>
      <c r="S887" s="23">
        <v>2.2509257354845533E-2</v>
      </c>
      <c r="T887" s="23">
        <v>5.1639777949432274E-2</v>
      </c>
      <c r="U887" s="23">
        <v>3.3862466931200715E-2</v>
      </c>
      <c r="V887" s="23">
        <v>4.7923550230201686E-2</v>
      </c>
      <c r="W887" s="23">
        <v>0.10709808588392149</v>
      </c>
      <c r="X887" s="23">
        <v>2.6394443859772229E-2</v>
      </c>
      <c r="Y887" s="23">
        <v>0.20934819480154754</v>
      </c>
      <c r="Z887" s="214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57"/>
    </row>
    <row r="888" spans="1:65">
      <c r="A888" s="30"/>
      <c r="B888" s="3" t="s">
        <v>87</v>
      </c>
      <c r="C888" s="29"/>
      <c r="D888" s="13">
        <v>0</v>
      </c>
      <c r="E888" s="13">
        <v>3.7684457581279696E-2</v>
      </c>
      <c r="F888" s="13">
        <v>7.7689544308900113E-2</v>
      </c>
      <c r="G888" s="13">
        <v>2.4343224778007305E-2</v>
      </c>
      <c r="H888" s="13">
        <v>4.7416567059810268E-2</v>
      </c>
      <c r="I888" s="13">
        <v>4.9556150865555572E-2</v>
      </c>
      <c r="J888" s="13">
        <v>2.330322646744212E-2</v>
      </c>
      <c r="K888" s="13">
        <v>4.3827284409368818E-2</v>
      </c>
      <c r="L888" s="13">
        <v>1.043590893701641E-2</v>
      </c>
      <c r="M888" s="13">
        <v>1.2271797324502426E-2</v>
      </c>
      <c r="N888" s="13">
        <v>5.53283335172488E-2</v>
      </c>
      <c r="O888" s="13">
        <v>1.8569457588561222E-2</v>
      </c>
      <c r="P888" s="13">
        <v>6.5051125354502581E-2</v>
      </c>
      <c r="Q888" s="13">
        <v>3.2985579910366734E-2</v>
      </c>
      <c r="R888" s="13">
        <v>0.18882151496789709</v>
      </c>
      <c r="S888" s="13">
        <v>3.0146326814525264E-2</v>
      </c>
      <c r="T888" s="13">
        <v>3.6027752057743445E-2</v>
      </c>
      <c r="U888" s="13">
        <v>3.0598614696868115E-2</v>
      </c>
      <c r="V888" s="13">
        <v>4.0670622543311184E-2</v>
      </c>
      <c r="W888" s="13">
        <v>0.15866383093914291</v>
      </c>
      <c r="X888" s="13">
        <v>2.2399810913526646E-2</v>
      </c>
      <c r="Y888" s="13">
        <v>8.7349733575054614E-2</v>
      </c>
      <c r="Z888" s="159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6"/>
    </row>
    <row r="889" spans="1:65">
      <c r="A889" s="30"/>
      <c r="B889" s="3" t="s">
        <v>240</v>
      </c>
      <c r="C889" s="29"/>
      <c r="D889" s="13">
        <v>3.515275902755933</v>
      </c>
      <c r="E889" s="13">
        <v>-2.1690221069547877E-2</v>
      </c>
      <c r="F889" s="13">
        <v>0.21912449374410192</v>
      </c>
      <c r="G889" s="13">
        <v>1.5937078120085157E-2</v>
      </c>
      <c r="H889" s="13">
        <v>4.603891747179123E-2</v>
      </c>
      <c r="I889" s="13">
        <v>4.1523641569035208E-2</v>
      </c>
      <c r="J889" s="13">
        <v>-9.3934635513642672E-2</v>
      </c>
      <c r="K889" s="13">
        <v>1.292689418491455E-2</v>
      </c>
      <c r="L889" s="13">
        <v>-9.2429543546057258E-2</v>
      </c>
      <c r="M889" s="13">
        <v>5.4014343469879211E-3</v>
      </c>
      <c r="N889" s="13">
        <v>-0.15714849815222565</v>
      </c>
      <c r="O889" s="13">
        <v>5.0554193374547252E-2</v>
      </c>
      <c r="P889" s="13">
        <v>6.9169766423874623E-2</v>
      </c>
      <c r="Q889" s="13">
        <v>-1.4164761231621359E-2</v>
      </c>
      <c r="R889" s="13">
        <v>0.64055024466798893</v>
      </c>
      <c r="S889" s="13">
        <v>-0.32571879852178054</v>
      </c>
      <c r="T889" s="13">
        <v>0.29437909212336755</v>
      </c>
      <c r="U889" s="13">
        <v>-6.1893352335340435E-4</v>
      </c>
      <c r="V889" s="13">
        <v>6.4100021082815095E-2</v>
      </c>
      <c r="W889" s="13">
        <v>-0.39043775312794882</v>
      </c>
      <c r="X889" s="13">
        <v>6.4100021082814873E-2</v>
      </c>
      <c r="Y889" s="13">
        <v>1.164322249387677</v>
      </c>
      <c r="Z889" s="159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6"/>
    </row>
    <row r="890" spans="1:65">
      <c r="A890" s="30"/>
      <c r="B890" s="46" t="s">
        <v>241</v>
      </c>
      <c r="C890" s="47"/>
      <c r="D890" s="45" t="s">
        <v>242</v>
      </c>
      <c r="E890" s="45">
        <v>0.53</v>
      </c>
      <c r="F890" s="45">
        <v>2.84</v>
      </c>
      <c r="G890" s="45">
        <v>0</v>
      </c>
      <c r="H890" s="45">
        <v>0.42</v>
      </c>
      <c r="I890" s="45">
        <v>0.36</v>
      </c>
      <c r="J890" s="45">
        <v>1.54</v>
      </c>
      <c r="K890" s="45">
        <v>0.04</v>
      </c>
      <c r="L890" s="45">
        <v>1.52</v>
      </c>
      <c r="M890" s="45">
        <v>0.15</v>
      </c>
      <c r="N890" s="45">
        <v>2.42</v>
      </c>
      <c r="O890" s="45">
        <v>0.48</v>
      </c>
      <c r="P890" s="45">
        <v>0.75</v>
      </c>
      <c r="Q890" s="45">
        <v>0.42</v>
      </c>
      <c r="R890" s="45">
        <v>8.74</v>
      </c>
      <c r="S890" s="45">
        <v>4.78</v>
      </c>
      <c r="T890" s="45">
        <v>3.9</v>
      </c>
      <c r="U890" s="45">
        <v>0.23</v>
      </c>
      <c r="V890" s="45">
        <v>0.67</v>
      </c>
      <c r="W890" s="45">
        <v>5.69</v>
      </c>
      <c r="X890" s="45">
        <v>0.67</v>
      </c>
      <c r="Y890" s="45">
        <v>16.079999999999998</v>
      </c>
      <c r="Z890" s="159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6"/>
    </row>
    <row r="891" spans="1:65">
      <c r="B891" s="31" t="s">
        <v>303</v>
      </c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BM891" s="56"/>
    </row>
    <row r="892" spans="1:65">
      <c r="BM892" s="56"/>
    </row>
    <row r="893" spans="1:65" ht="15">
      <c r="B893" s="8" t="s">
        <v>526</v>
      </c>
      <c r="BM893" s="28" t="s">
        <v>67</v>
      </c>
    </row>
    <row r="894" spans="1:65" ht="15">
      <c r="A894" s="25" t="s">
        <v>24</v>
      </c>
      <c r="B894" s="18" t="s">
        <v>114</v>
      </c>
      <c r="C894" s="15" t="s">
        <v>115</v>
      </c>
      <c r="D894" s="16" t="s">
        <v>233</v>
      </c>
      <c r="E894" s="17" t="s">
        <v>233</v>
      </c>
      <c r="F894" s="17" t="s">
        <v>233</v>
      </c>
      <c r="G894" s="17" t="s">
        <v>233</v>
      </c>
      <c r="H894" s="17" t="s">
        <v>233</v>
      </c>
      <c r="I894" s="17" t="s">
        <v>233</v>
      </c>
      <c r="J894" s="17" t="s">
        <v>233</v>
      </c>
      <c r="K894" s="17" t="s">
        <v>233</v>
      </c>
      <c r="L894" s="17" t="s">
        <v>233</v>
      </c>
      <c r="M894" s="17" t="s">
        <v>233</v>
      </c>
      <c r="N894" s="159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1</v>
      </c>
    </row>
    <row r="895" spans="1:65">
      <c r="A895" s="30"/>
      <c r="B895" s="19" t="s">
        <v>234</v>
      </c>
      <c r="C895" s="9" t="s">
        <v>234</v>
      </c>
      <c r="D895" s="156" t="s">
        <v>245</v>
      </c>
      <c r="E895" s="158" t="s">
        <v>253</v>
      </c>
      <c r="F895" s="158" t="s">
        <v>255</v>
      </c>
      <c r="G895" s="158" t="s">
        <v>256</v>
      </c>
      <c r="H895" s="158" t="s">
        <v>264</v>
      </c>
      <c r="I895" s="158" t="s">
        <v>265</v>
      </c>
      <c r="J895" s="158" t="s">
        <v>266</v>
      </c>
      <c r="K895" s="158" t="s">
        <v>268</v>
      </c>
      <c r="L895" s="158" t="s">
        <v>269</v>
      </c>
      <c r="M895" s="158" t="s">
        <v>271</v>
      </c>
      <c r="N895" s="159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 t="s">
        <v>3</v>
      </c>
    </row>
    <row r="896" spans="1:65">
      <c r="A896" s="30"/>
      <c r="B896" s="19"/>
      <c r="C896" s="9"/>
      <c r="D896" s="10" t="s">
        <v>285</v>
      </c>
      <c r="E896" s="11" t="s">
        <v>285</v>
      </c>
      <c r="F896" s="11" t="s">
        <v>285</v>
      </c>
      <c r="G896" s="11" t="s">
        <v>285</v>
      </c>
      <c r="H896" s="11" t="s">
        <v>286</v>
      </c>
      <c r="I896" s="11" t="s">
        <v>285</v>
      </c>
      <c r="J896" s="11" t="s">
        <v>285</v>
      </c>
      <c r="K896" s="11" t="s">
        <v>286</v>
      </c>
      <c r="L896" s="11" t="s">
        <v>286</v>
      </c>
      <c r="M896" s="11" t="s">
        <v>285</v>
      </c>
      <c r="N896" s="159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2</v>
      </c>
    </row>
    <row r="897" spans="1:65">
      <c r="A897" s="30"/>
      <c r="B897" s="19"/>
      <c r="C897" s="9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159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3</v>
      </c>
    </row>
    <row r="898" spans="1:65">
      <c r="A898" s="30"/>
      <c r="B898" s="18">
        <v>1</v>
      </c>
      <c r="C898" s="14">
        <v>1</v>
      </c>
      <c r="D898" s="152">
        <v>0.7</v>
      </c>
      <c r="E898" s="21">
        <v>0.71</v>
      </c>
      <c r="F898" s="21">
        <v>0.74</v>
      </c>
      <c r="G898" s="21">
        <v>0.72869374133019171</v>
      </c>
      <c r="H898" s="21">
        <v>0.8</v>
      </c>
      <c r="I898" s="152">
        <v>1.0187324999999998</v>
      </c>
      <c r="J898" s="21">
        <v>0.73</v>
      </c>
      <c r="K898" s="21">
        <v>0.72</v>
      </c>
      <c r="L898" s="21">
        <v>0.64</v>
      </c>
      <c r="M898" s="21">
        <v>0.71</v>
      </c>
      <c r="N898" s="159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9">
        <v>1</v>
      </c>
      <c r="C899" s="9">
        <v>2</v>
      </c>
      <c r="D899" s="154">
        <v>0.7</v>
      </c>
      <c r="E899" s="11">
        <v>0.68</v>
      </c>
      <c r="F899" s="11">
        <v>0.76</v>
      </c>
      <c r="G899" s="11">
        <v>0.69266131958273036</v>
      </c>
      <c r="H899" s="11">
        <v>0.9</v>
      </c>
      <c r="I899" s="154">
        <v>0.99079299999999992</v>
      </c>
      <c r="J899" s="11">
        <v>0.71</v>
      </c>
      <c r="K899" s="11">
        <v>0.72</v>
      </c>
      <c r="L899" s="11">
        <v>0.55000000000000004</v>
      </c>
      <c r="M899" s="11">
        <v>0.7</v>
      </c>
      <c r="N899" s="159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36</v>
      </c>
    </row>
    <row r="900" spans="1:65">
      <c r="A900" s="30"/>
      <c r="B900" s="19">
        <v>1</v>
      </c>
      <c r="C900" s="9">
        <v>3</v>
      </c>
      <c r="D900" s="154">
        <v>0.7</v>
      </c>
      <c r="E900" s="11">
        <v>0.71</v>
      </c>
      <c r="F900" s="11">
        <v>0.76</v>
      </c>
      <c r="G900" s="11">
        <v>0.71442638493537824</v>
      </c>
      <c r="H900" s="11">
        <v>0.8</v>
      </c>
      <c r="I900" s="154">
        <v>0.96662400000000004</v>
      </c>
      <c r="J900" s="11">
        <v>0.72</v>
      </c>
      <c r="K900" s="11">
        <v>0.81</v>
      </c>
      <c r="L900" s="11">
        <v>0.66</v>
      </c>
      <c r="M900" s="11">
        <v>0.71</v>
      </c>
      <c r="N900" s="159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16</v>
      </c>
    </row>
    <row r="901" spans="1:65">
      <c r="A901" s="30"/>
      <c r="B901" s="19">
        <v>1</v>
      </c>
      <c r="C901" s="9">
        <v>4</v>
      </c>
      <c r="D901" s="154">
        <v>0.7</v>
      </c>
      <c r="E901" s="11">
        <v>0.7</v>
      </c>
      <c r="F901" s="11">
        <v>0.77</v>
      </c>
      <c r="G901" s="11">
        <v>0.70893035755222988</v>
      </c>
      <c r="H901" s="11">
        <v>0.9</v>
      </c>
      <c r="I901" s="154">
        <v>1.0784969999999998</v>
      </c>
      <c r="J901" s="11">
        <v>0.72</v>
      </c>
      <c r="K901" s="11">
        <v>0.77</v>
      </c>
      <c r="L901" s="11">
        <v>0.62</v>
      </c>
      <c r="M901" s="11">
        <v>0.71</v>
      </c>
      <c r="N901" s="159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0.72398950273847185</v>
      </c>
    </row>
    <row r="902" spans="1:65">
      <c r="A902" s="30"/>
      <c r="B902" s="19">
        <v>1</v>
      </c>
      <c r="C902" s="9">
        <v>5</v>
      </c>
      <c r="D902" s="154">
        <v>0.7</v>
      </c>
      <c r="E902" s="11">
        <v>0.7</v>
      </c>
      <c r="F902" s="11">
        <v>0.74</v>
      </c>
      <c r="G902" s="11">
        <v>0.68466942090629368</v>
      </c>
      <c r="H902" s="11">
        <v>0.8</v>
      </c>
      <c r="I902" s="154">
        <v>0.96324799999999999</v>
      </c>
      <c r="J902" s="11">
        <v>0.69</v>
      </c>
      <c r="K902" s="11">
        <v>0.74</v>
      </c>
      <c r="L902" s="11">
        <v>0.61</v>
      </c>
      <c r="M902" s="11">
        <v>0.72</v>
      </c>
      <c r="N902" s="159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55</v>
      </c>
    </row>
    <row r="903" spans="1:65">
      <c r="A903" s="30"/>
      <c r="B903" s="19">
        <v>1</v>
      </c>
      <c r="C903" s="9">
        <v>6</v>
      </c>
      <c r="D903" s="154">
        <v>0.7</v>
      </c>
      <c r="E903" s="11">
        <v>0.68</v>
      </c>
      <c r="F903" s="11">
        <v>0.78</v>
      </c>
      <c r="G903" s="11">
        <v>0.70211490713982694</v>
      </c>
      <c r="H903" s="11">
        <v>0.8</v>
      </c>
      <c r="I903" s="154">
        <v>1.032308</v>
      </c>
      <c r="J903" s="11">
        <v>0.71</v>
      </c>
      <c r="K903" s="11">
        <v>0.78</v>
      </c>
      <c r="L903" s="11">
        <v>0.63</v>
      </c>
      <c r="M903" s="11">
        <v>0.71</v>
      </c>
      <c r="N903" s="159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6"/>
    </row>
    <row r="904" spans="1:65">
      <c r="A904" s="30"/>
      <c r="B904" s="20" t="s">
        <v>237</v>
      </c>
      <c r="C904" s="12"/>
      <c r="D904" s="22">
        <v>0.70000000000000007</v>
      </c>
      <c r="E904" s="22">
        <v>0.69666666666666666</v>
      </c>
      <c r="F904" s="22">
        <v>0.7583333333333333</v>
      </c>
      <c r="G904" s="22">
        <v>0.70524935524110843</v>
      </c>
      <c r="H904" s="22">
        <v>0.83333333333333337</v>
      </c>
      <c r="I904" s="22">
        <v>1.0083670833333331</v>
      </c>
      <c r="J904" s="22">
        <v>0.71333333333333326</v>
      </c>
      <c r="K904" s="22">
        <v>0.75666666666666671</v>
      </c>
      <c r="L904" s="22">
        <v>0.61833333333333329</v>
      </c>
      <c r="M904" s="22">
        <v>0.71</v>
      </c>
      <c r="N904" s="159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6"/>
    </row>
    <row r="905" spans="1:65">
      <c r="A905" s="30"/>
      <c r="B905" s="3" t="s">
        <v>238</v>
      </c>
      <c r="C905" s="29"/>
      <c r="D905" s="11">
        <v>0.7</v>
      </c>
      <c r="E905" s="11">
        <v>0.7</v>
      </c>
      <c r="F905" s="11">
        <v>0.76</v>
      </c>
      <c r="G905" s="11">
        <v>0.70552263234602841</v>
      </c>
      <c r="H905" s="11">
        <v>0.8</v>
      </c>
      <c r="I905" s="11">
        <v>1.0047627499999998</v>
      </c>
      <c r="J905" s="11">
        <v>0.71499999999999997</v>
      </c>
      <c r="K905" s="11">
        <v>0.755</v>
      </c>
      <c r="L905" s="11">
        <v>0.625</v>
      </c>
      <c r="M905" s="11">
        <v>0.71</v>
      </c>
      <c r="N905" s="159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6"/>
    </row>
    <row r="906" spans="1:65">
      <c r="A906" s="30"/>
      <c r="B906" s="3" t="s">
        <v>239</v>
      </c>
      <c r="C906" s="29"/>
      <c r="D906" s="23">
        <v>1.2161883888976234E-16</v>
      </c>
      <c r="E906" s="23">
        <v>1.3662601021279424E-2</v>
      </c>
      <c r="F906" s="23">
        <v>1.6020819787597233E-2</v>
      </c>
      <c r="G906" s="23">
        <v>1.57430873400328E-2</v>
      </c>
      <c r="H906" s="23">
        <v>5.1639777949432218E-2</v>
      </c>
      <c r="I906" s="23">
        <v>4.4013360828749043E-2</v>
      </c>
      <c r="J906" s="23">
        <v>1.3662601021279476E-2</v>
      </c>
      <c r="K906" s="23">
        <v>3.6147844564602592E-2</v>
      </c>
      <c r="L906" s="23">
        <v>3.7638632635454042E-2</v>
      </c>
      <c r="M906" s="23">
        <v>6.324555320336764E-3</v>
      </c>
      <c r="N906" s="214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57"/>
    </row>
    <row r="907" spans="1:65">
      <c r="A907" s="30"/>
      <c r="B907" s="3" t="s">
        <v>87</v>
      </c>
      <c r="C907" s="29"/>
      <c r="D907" s="13">
        <v>1.7374119841394619E-16</v>
      </c>
      <c r="E907" s="13">
        <v>1.9611389025759939E-2</v>
      </c>
      <c r="F907" s="13">
        <v>2.1126355763864485E-2</v>
      </c>
      <c r="G907" s="13">
        <v>2.2322724895864107E-2</v>
      </c>
      <c r="H907" s="13">
        <v>6.1967733539318656E-2</v>
      </c>
      <c r="I907" s="13">
        <v>4.36481530944616E-2</v>
      </c>
      <c r="J907" s="13">
        <v>1.9153179001793662E-2</v>
      </c>
      <c r="K907" s="13">
        <v>4.777248180343955E-2</v>
      </c>
      <c r="L907" s="13">
        <v>6.087110399264805E-2</v>
      </c>
      <c r="M907" s="13">
        <v>8.9078243948405127E-3</v>
      </c>
      <c r="N907" s="159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6"/>
    </row>
    <row r="908" spans="1:65">
      <c r="A908" s="30"/>
      <c r="B908" s="3" t="s">
        <v>240</v>
      </c>
      <c r="C908" s="29"/>
      <c r="D908" s="13">
        <v>-3.3135152716623817E-2</v>
      </c>
      <c r="E908" s="13">
        <v>-3.7739271037020905E-2</v>
      </c>
      <c r="F908" s="13">
        <v>4.7436917890324004E-2</v>
      </c>
      <c r="G908" s="13">
        <v>-2.5884556925865998E-2</v>
      </c>
      <c r="H908" s="13">
        <v>0.15102958009925738</v>
      </c>
      <c r="I908" s="13">
        <v>0.39279240861809517</v>
      </c>
      <c r="J908" s="13">
        <v>-1.4718679435035908E-2</v>
      </c>
      <c r="K908" s="13">
        <v>4.5134858730125682E-2</v>
      </c>
      <c r="L908" s="13">
        <v>-0.14593605156635114</v>
      </c>
      <c r="M908" s="13">
        <v>-1.9322797755432886E-2</v>
      </c>
      <c r="N908" s="159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6"/>
    </row>
    <row r="909" spans="1:65">
      <c r="A909" s="30"/>
      <c r="B909" s="46" t="s">
        <v>241</v>
      </c>
      <c r="C909" s="47"/>
      <c r="D909" s="45" t="s">
        <v>242</v>
      </c>
      <c r="E909" s="45">
        <v>0.26</v>
      </c>
      <c r="F909" s="45">
        <v>0.7</v>
      </c>
      <c r="G909" s="45">
        <v>0.13</v>
      </c>
      <c r="H909" s="45">
        <v>1.87</v>
      </c>
      <c r="I909" s="45">
        <v>4.59</v>
      </c>
      <c r="J909" s="45">
        <v>0</v>
      </c>
      <c r="K909" s="45">
        <v>0.67</v>
      </c>
      <c r="L909" s="45">
        <v>1.48</v>
      </c>
      <c r="M909" s="45">
        <v>0.05</v>
      </c>
      <c r="N909" s="159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6"/>
    </row>
    <row r="910" spans="1:65">
      <c r="B910" s="31" t="s">
        <v>294</v>
      </c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BM910" s="56"/>
    </row>
    <row r="911" spans="1:65">
      <c r="BM911" s="56"/>
    </row>
    <row r="912" spans="1:65" ht="15">
      <c r="B912" s="8" t="s">
        <v>527</v>
      </c>
      <c r="BM912" s="28" t="s">
        <v>67</v>
      </c>
    </row>
    <row r="913" spans="1:65" ht="15">
      <c r="A913" s="25" t="s">
        <v>27</v>
      </c>
      <c r="B913" s="18" t="s">
        <v>114</v>
      </c>
      <c r="C913" s="15" t="s">
        <v>115</v>
      </c>
      <c r="D913" s="16" t="s">
        <v>233</v>
      </c>
      <c r="E913" s="17" t="s">
        <v>233</v>
      </c>
      <c r="F913" s="17" t="s">
        <v>233</v>
      </c>
      <c r="G913" s="17" t="s">
        <v>233</v>
      </c>
      <c r="H913" s="17" t="s">
        <v>233</v>
      </c>
      <c r="I913" s="17" t="s">
        <v>233</v>
      </c>
      <c r="J913" s="17" t="s">
        <v>233</v>
      </c>
      <c r="K913" s="17" t="s">
        <v>233</v>
      </c>
      <c r="L913" s="17" t="s">
        <v>233</v>
      </c>
      <c r="M913" s="17" t="s">
        <v>233</v>
      </c>
      <c r="N913" s="17" t="s">
        <v>233</v>
      </c>
      <c r="O913" s="17" t="s">
        <v>233</v>
      </c>
      <c r="P913" s="17" t="s">
        <v>233</v>
      </c>
      <c r="Q913" s="17" t="s">
        <v>233</v>
      </c>
      <c r="R913" s="17" t="s">
        <v>233</v>
      </c>
      <c r="S913" s="17" t="s">
        <v>233</v>
      </c>
      <c r="T913" s="17" t="s">
        <v>233</v>
      </c>
      <c r="U913" s="17" t="s">
        <v>233</v>
      </c>
      <c r="V913" s="17" t="s">
        <v>233</v>
      </c>
      <c r="W913" s="17" t="s">
        <v>233</v>
      </c>
      <c r="X913" s="17" t="s">
        <v>233</v>
      </c>
      <c r="Y913" s="17" t="s">
        <v>233</v>
      </c>
      <c r="Z913" s="159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1</v>
      </c>
    </row>
    <row r="914" spans="1:65">
      <c r="A914" s="30"/>
      <c r="B914" s="19" t="s">
        <v>234</v>
      </c>
      <c r="C914" s="9" t="s">
        <v>234</v>
      </c>
      <c r="D914" s="156" t="s">
        <v>244</v>
      </c>
      <c r="E914" s="158" t="s">
        <v>245</v>
      </c>
      <c r="F914" s="158" t="s">
        <v>246</v>
      </c>
      <c r="G914" s="158" t="s">
        <v>247</v>
      </c>
      <c r="H914" s="158" t="s">
        <v>248</v>
      </c>
      <c r="I914" s="158" t="s">
        <v>249</v>
      </c>
      <c r="J914" s="158" t="s">
        <v>250</v>
      </c>
      <c r="K914" s="158" t="s">
        <v>251</v>
      </c>
      <c r="L914" s="158" t="s">
        <v>252</v>
      </c>
      <c r="M914" s="158" t="s">
        <v>254</v>
      </c>
      <c r="N914" s="158" t="s">
        <v>255</v>
      </c>
      <c r="O914" s="158" t="s">
        <v>256</v>
      </c>
      <c r="P914" s="158" t="s">
        <v>258</v>
      </c>
      <c r="Q914" s="158" t="s">
        <v>260</v>
      </c>
      <c r="R914" s="158" t="s">
        <v>261</v>
      </c>
      <c r="S914" s="158" t="s">
        <v>262</v>
      </c>
      <c r="T914" s="158" t="s">
        <v>263</v>
      </c>
      <c r="U914" s="158" t="s">
        <v>266</v>
      </c>
      <c r="V914" s="158" t="s">
        <v>268</v>
      </c>
      <c r="W914" s="158" t="s">
        <v>269</v>
      </c>
      <c r="X914" s="158" t="s">
        <v>270</v>
      </c>
      <c r="Y914" s="158" t="s">
        <v>271</v>
      </c>
      <c r="Z914" s="159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 t="s">
        <v>3</v>
      </c>
    </row>
    <row r="915" spans="1:65">
      <c r="A915" s="30"/>
      <c r="B915" s="19"/>
      <c r="C915" s="9"/>
      <c r="D915" s="10" t="s">
        <v>118</v>
      </c>
      <c r="E915" s="11" t="s">
        <v>285</v>
      </c>
      <c r="F915" s="11" t="s">
        <v>285</v>
      </c>
      <c r="G915" s="11" t="s">
        <v>286</v>
      </c>
      <c r="H915" s="11" t="s">
        <v>286</v>
      </c>
      <c r="I915" s="11" t="s">
        <v>286</v>
      </c>
      <c r="J915" s="11" t="s">
        <v>286</v>
      </c>
      <c r="K915" s="11" t="s">
        <v>286</v>
      </c>
      <c r="L915" s="11" t="s">
        <v>286</v>
      </c>
      <c r="M915" s="11" t="s">
        <v>285</v>
      </c>
      <c r="N915" s="11" t="s">
        <v>285</v>
      </c>
      <c r="O915" s="11" t="s">
        <v>285</v>
      </c>
      <c r="P915" s="11" t="s">
        <v>118</v>
      </c>
      <c r="Q915" s="11" t="s">
        <v>285</v>
      </c>
      <c r="R915" s="11" t="s">
        <v>286</v>
      </c>
      <c r="S915" s="11" t="s">
        <v>285</v>
      </c>
      <c r="T915" s="11" t="s">
        <v>286</v>
      </c>
      <c r="U915" s="11" t="s">
        <v>285</v>
      </c>
      <c r="V915" s="11" t="s">
        <v>286</v>
      </c>
      <c r="W915" s="11" t="s">
        <v>286</v>
      </c>
      <c r="X915" s="11" t="s">
        <v>286</v>
      </c>
      <c r="Y915" s="11" t="s">
        <v>285</v>
      </c>
      <c r="Z915" s="159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9"/>
      <c r="C916" s="9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159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3</v>
      </c>
    </row>
    <row r="917" spans="1:65">
      <c r="A917" s="30"/>
      <c r="B917" s="18">
        <v>1</v>
      </c>
      <c r="C917" s="14">
        <v>1</v>
      </c>
      <c r="D917" s="211">
        <v>8</v>
      </c>
      <c r="E917" s="211" t="s">
        <v>110</v>
      </c>
      <c r="F917" s="211" t="s">
        <v>301</v>
      </c>
      <c r="G917" s="212">
        <v>0.08</v>
      </c>
      <c r="H917" s="212" t="s">
        <v>213</v>
      </c>
      <c r="I917" s="212">
        <v>0.05</v>
      </c>
      <c r="J917" s="212" t="s">
        <v>213</v>
      </c>
      <c r="K917" s="212">
        <v>7.0000000000000007E-2</v>
      </c>
      <c r="L917" s="212">
        <v>0.1</v>
      </c>
      <c r="M917" s="211" t="s">
        <v>301</v>
      </c>
      <c r="N917" s="211" t="s">
        <v>98</v>
      </c>
      <c r="O917" s="211" t="s">
        <v>109</v>
      </c>
      <c r="P917" s="212">
        <v>0.12048917160000018</v>
      </c>
      <c r="Q917" s="211" t="s">
        <v>110</v>
      </c>
      <c r="R917" s="212">
        <v>0.1</v>
      </c>
      <c r="S917" s="211" t="s">
        <v>97</v>
      </c>
      <c r="T917" s="212">
        <v>7.0000000000000007E-2</v>
      </c>
      <c r="U917" s="212" t="s">
        <v>213</v>
      </c>
      <c r="V917" s="212">
        <v>0.05</v>
      </c>
      <c r="W917" s="212">
        <v>0.08</v>
      </c>
      <c r="X917" s="212">
        <v>0.1</v>
      </c>
      <c r="Y917" s="212" t="s">
        <v>213</v>
      </c>
      <c r="Z917" s="214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6">
        <v>1</v>
      </c>
    </row>
    <row r="918" spans="1:65">
      <c r="A918" s="30"/>
      <c r="B918" s="19">
        <v>1</v>
      </c>
      <c r="C918" s="9">
        <v>2</v>
      </c>
      <c r="D918" s="218">
        <v>8</v>
      </c>
      <c r="E918" s="218" t="s">
        <v>110</v>
      </c>
      <c r="F918" s="218" t="s">
        <v>301</v>
      </c>
      <c r="G918" s="23">
        <v>0.06</v>
      </c>
      <c r="H918" s="23" t="s">
        <v>213</v>
      </c>
      <c r="I918" s="23" t="s">
        <v>213</v>
      </c>
      <c r="J918" s="23">
        <v>0.08</v>
      </c>
      <c r="K918" s="23" t="s">
        <v>213</v>
      </c>
      <c r="L918" s="23">
        <v>0.09</v>
      </c>
      <c r="M918" s="218" t="s">
        <v>301</v>
      </c>
      <c r="N918" s="218" t="s">
        <v>98</v>
      </c>
      <c r="O918" s="218" t="s">
        <v>109</v>
      </c>
      <c r="P918" s="23" t="s">
        <v>110</v>
      </c>
      <c r="Q918" s="218" t="s">
        <v>110</v>
      </c>
      <c r="R918" s="23" t="s">
        <v>110</v>
      </c>
      <c r="S918" s="218" t="s">
        <v>97</v>
      </c>
      <c r="T918" s="23">
        <v>0.08</v>
      </c>
      <c r="U918" s="219">
        <v>0.06</v>
      </c>
      <c r="V918" s="23">
        <v>0.06</v>
      </c>
      <c r="W918" s="23">
        <v>0.08</v>
      </c>
      <c r="X918" s="23">
        <v>0.09</v>
      </c>
      <c r="Y918" s="23">
        <v>0.11</v>
      </c>
      <c r="Z918" s="214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6">
        <v>15</v>
      </c>
    </row>
    <row r="919" spans="1:65">
      <c r="A919" s="30"/>
      <c r="B919" s="19">
        <v>1</v>
      </c>
      <c r="C919" s="9">
        <v>3</v>
      </c>
      <c r="D919" s="218">
        <v>8</v>
      </c>
      <c r="E919" s="218" t="s">
        <v>110</v>
      </c>
      <c r="F919" s="218" t="s">
        <v>301</v>
      </c>
      <c r="G919" s="23">
        <v>0.06</v>
      </c>
      <c r="H919" s="23" t="s">
        <v>213</v>
      </c>
      <c r="I919" s="23" t="s">
        <v>213</v>
      </c>
      <c r="J919" s="23">
        <v>0.05</v>
      </c>
      <c r="K919" s="23">
        <v>7.0000000000000007E-2</v>
      </c>
      <c r="L919" s="23">
        <v>0.08</v>
      </c>
      <c r="M919" s="218" t="s">
        <v>301</v>
      </c>
      <c r="N919" s="218" t="s">
        <v>98</v>
      </c>
      <c r="O919" s="218" t="s">
        <v>109</v>
      </c>
      <c r="P919" s="23">
        <v>0.11821418875000039</v>
      </c>
      <c r="Q919" s="218" t="s">
        <v>110</v>
      </c>
      <c r="R919" s="219">
        <v>0.2</v>
      </c>
      <c r="S919" s="218" t="s">
        <v>97</v>
      </c>
      <c r="T919" s="23">
        <v>0.09</v>
      </c>
      <c r="U919" s="23" t="s">
        <v>213</v>
      </c>
      <c r="V919" s="23">
        <v>0.08</v>
      </c>
      <c r="W919" s="23">
        <v>7.0000000000000007E-2</v>
      </c>
      <c r="X919" s="23">
        <v>0.09</v>
      </c>
      <c r="Y919" s="23">
        <v>0.06</v>
      </c>
      <c r="Z919" s="214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6">
        <v>16</v>
      </c>
    </row>
    <row r="920" spans="1:65">
      <c r="A920" s="30"/>
      <c r="B920" s="19">
        <v>1</v>
      </c>
      <c r="C920" s="9">
        <v>4</v>
      </c>
      <c r="D920" s="218">
        <v>8</v>
      </c>
      <c r="E920" s="218" t="s">
        <v>110</v>
      </c>
      <c r="F920" s="218" t="s">
        <v>301</v>
      </c>
      <c r="G920" s="23">
        <v>0.11</v>
      </c>
      <c r="H920" s="219">
        <v>7.0000000000000007E-2</v>
      </c>
      <c r="I920" s="23">
        <v>0.05</v>
      </c>
      <c r="J920" s="23">
        <v>7.0000000000000007E-2</v>
      </c>
      <c r="K920" s="23">
        <v>7.0000000000000007E-2</v>
      </c>
      <c r="L920" s="23">
        <v>0.08</v>
      </c>
      <c r="M920" s="218" t="s">
        <v>301</v>
      </c>
      <c r="N920" s="218" t="s">
        <v>98</v>
      </c>
      <c r="O920" s="218" t="s">
        <v>109</v>
      </c>
      <c r="P920" s="23" t="s">
        <v>110</v>
      </c>
      <c r="Q920" s="218" t="s">
        <v>110</v>
      </c>
      <c r="R920" s="23" t="s">
        <v>110</v>
      </c>
      <c r="S920" s="218" t="s">
        <v>97</v>
      </c>
      <c r="T920" s="23">
        <v>0.13</v>
      </c>
      <c r="U920" s="23" t="s">
        <v>213</v>
      </c>
      <c r="V920" s="23">
        <v>7.0000000000000007E-2</v>
      </c>
      <c r="W920" s="23">
        <v>0.06</v>
      </c>
      <c r="X920" s="23">
        <v>0.08</v>
      </c>
      <c r="Y920" s="23">
        <v>7.0000000000000007E-2</v>
      </c>
      <c r="Z920" s="214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6">
        <v>6.319792241785728E-2</v>
      </c>
    </row>
    <row r="921" spans="1:65">
      <c r="A921" s="30"/>
      <c r="B921" s="19">
        <v>1</v>
      </c>
      <c r="C921" s="9">
        <v>5</v>
      </c>
      <c r="D921" s="218">
        <v>8</v>
      </c>
      <c r="E921" s="218" t="s">
        <v>110</v>
      </c>
      <c r="F921" s="218" t="s">
        <v>301</v>
      </c>
      <c r="G921" s="23">
        <v>0.06</v>
      </c>
      <c r="H921" s="23" t="s">
        <v>213</v>
      </c>
      <c r="I921" s="23">
        <v>0.05</v>
      </c>
      <c r="J921" s="23">
        <v>0.05</v>
      </c>
      <c r="K921" s="23">
        <v>0.08</v>
      </c>
      <c r="L921" s="23">
        <v>0.11</v>
      </c>
      <c r="M921" s="218" t="s">
        <v>301</v>
      </c>
      <c r="N921" s="218" t="s">
        <v>98</v>
      </c>
      <c r="O921" s="218" t="s">
        <v>109</v>
      </c>
      <c r="P921" s="23">
        <v>0.13126177050001001</v>
      </c>
      <c r="Q921" s="218" t="s">
        <v>110</v>
      </c>
      <c r="R921" s="219">
        <v>0.2</v>
      </c>
      <c r="S921" s="218" t="s">
        <v>97</v>
      </c>
      <c r="T921" s="23">
        <v>0.04</v>
      </c>
      <c r="U921" s="23" t="s">
        <v>213</v>
      </c>
      <c r="V921" s="23">
        <v>0.06</v>
      </c>
      <c r="W921" s="23">
        <v>0.06</v>
      </c>
      <c r="X921" s="23">
        <v>0.09</v>
      </c>
      <c r="Y921" s="23" t="s">
        <v>213</v>
      </c>
      <c r="Z921" s="214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6">
        <v>56</v>
      </c>
    </row>
    <row r="922" spans="1:65">
      <c r="A922" s="30"/>
      <c r="B922" s="19">
        <v>1</v>
      </c>
      <c r="C922" s="9">
        <v>6</v>
      </c>
      <c r="D922" s="218">
        <v>8</v>
      </c>
      <c r="E922" s="218" t="s">
        <v>110</v>
      </c>
      <c r="F922" s="218" t="s">
        <v>301</v>
      </c>
      <c r="G922" s="23" t="s">
        <v>213</v>
      </c>
      <c r="H922" s="23" t="s">
        <v>213</v>
      </c>
      <c r="I922" s="23" t="s">
        <v>213</v>
      </c>
      <c r="J922" s="23">
        <v>0.08</v>
      </c>
      <c r="K922" s="23" t="s">
        <v>213</v>
      </c>
      <c r="L922" s="23">
        <v>0.1</v>
      </c>
      <c r="M922" s="218" t="s">
        <v>301</v>
      </c>
      <c r="N922" s="218" t="s">
        <v>98</v>
      </c>
      <c r="O922" s="218" t="s">
        <v>109</v>
      </c>
      <c r="P922" s="23">
        <v>0.10366035225000028</v>
      </c>
      <c r="Q922" s="218" t="s">
        <v>110</v>
      </c>
      <c r="R922" s="23">
        <v>0.1</v>
      </c>
      <c r="S922" s="218" t="s">
        <v>97</v>
      </c>
      <c r="T922" s="23">
        <v>0.06</v>
      </c>
      <c r="U922" s="23" t="s">
        <v>213</v>
      </c>
      <c r="V922" s="23">
        <v>0.08</v>
      </c>
      <c r="W922" s="23" t="s">
        <v>213</v>
      </c>
      <c r="X922" s="23">
        <v>0.1</v>
      </c>
      <c r="Y922" s="23" t="s">
        <v>213</v>
      </c>
      <c r="Z922" s="214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57"/>
    </row>
    <row r="923" spans="1:65">
      <c r="A923" s="30"/>
      <c r="B923" s="20" t="s">
        <v>237</v>
      </c>
      <c r="C923" s="12"/>
      <c r="D923" s="220">
        <v>8</v>
      </c>
      <c r="E923" s="220" t="s">
        <v>729</v>
      </c>
      <c r="F923" s="220" t="s">
        <v>729</v>
      </c>
      <c r="G923" s="220">
        <v>7.3999999999999996E-2</v>
      </c>
      <c r="H923" s="220">
        <v>7.0000000000000007E-2</v>
      </c>
      <c r="I923" s="220">
        <v>5.000000000000001E-2</v>
      </c>
      <c r="J923" s="220">
        <v>6.6000000000000003E-2</v>
      </c>
      <c r="K923" s="220">
        <v>7.2500000000000009E-2</v>
      </c>
      <c r="L923" s="220">
        <v>9.3333333333333338E-2</v>
      </c>
      <c r="M923" s="220" t="s">
        <v>729</v>
      </c>
      <c r="N923" s="220" t="s">
        <v>729</v>
      </c>
      <c r="O923" s="220" t="s">
        <v>729</v>
      </c>
      <c r="P923" s="220">
        <v>0.11840637077500271</v>
      </c>
      <c r="Q923" s="220" t="s">
        <v>729</v>
      </c>
      <c r="R923" s="220">
        <v>0.15</v>
      </c>
      <c r="S923" s="220" t="s">
        <v>729</v>
      </c>
      <c r="T923" s="220">
        <v>7.8333333333333324E-2</v>
      </c>
      <c r="U923" s="220">
        <v>0.06</v>
      </c>
      <c r="V923" s="220">
        <v>6.6666666666666666E-2</v>
      </c>
      <c r="W923" s="220">
        <v>7.0000000000000007E-2</v>
      </c>
      <c r="X923" s="220">
        <v>9.1666666666666674E-2</v>
      </c>
      <c r="Y923" s="220">
        <v>0.08</v>
      </c>
      <c r="Z923" s="214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57"/>
    </row>
    <row r="924" spans="1:65">
      <c r="A924" s="30"/>
      <c r="B924" s="3" t="s">
        <v>238</v>
      </c>
      <c r="C924" s="29"/>
      <c r="D924" s="23">
        <v>8</v>
      </c>
      <c r="E924" s="23" t="s">
        <v>729</v>
      </c>
      <c r="F924" s="23" t="s">
        <v>729</v>
      </c>
      <c r="G924" s="23">
        <v>0.06</v>
      </c>
      <c r="H924" s="23">
        <v>7.0000000000000007E-2</v>
      </c>
      <c r="I924" s="23">
        <v>0.05</v>
      </c>
      <c r="J924" s="23">
        <v>7.0000000000000007E-2</v>
      </c>
      <c r="K924" s="23">
        <v>7.0000000000000007E-2</v>
      </c>
      <c r="L924" s="23">
        <v>9.5000000000000001E-2</v>
      </c>
      <c r="M924" s="23" t="s">
        <v>729</v>
      </c>
      <c r="N924" s="23" t="s">
        <v>729</v>
      </c>
      <c r="O924" s="23" t="s">
        <v>729</v>
      </c>
      <c r="P924" s="23">
        <v>0.11935168017500028</v>
      </c>
      <c r="Q924" s="23" t="s">
        <v>729</v>
      </c>
      <c r="R924" s="23">
        <v>0.15000000000000002</v>
      </c>
      <c r="S924" s="23" t="s">
        <v>729</v>
      </c>
      <c r="T924" s="23">
        <v>7.5000000000000011E-2</v>
      </c>
      <c r="U924" s="23">
        <v>0.06</v>
      </c>
      <c r="V924" s="23">
        <v>6.5000000000000002E-2</v>
      </c>
      <c r="W924" s="23">
        <v>7.0000000000000007E-2</v>
      </c>
      <c r="X924" s="23">
        <v>0.09</v>
      </c>
      <c r="Y924" s="23">
        <v>7.0000000000000007E-2</v>
      </c>
      <c r="Z924" s="214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57"/>
    </row>
    <row r="925" spans="1:65">
      <c r="A925" s="30"/>
      <c r="B925" s="3" t="s">
        <v>239</v>
      </c>
      <c r="C925" s="29"/>
      <c r="D925" s="23">
        <v>0</v>
      </c>
      <c r="E925" s="23" t="s">
        <v>729</v>
      </c>
      <c r="F925" s="23" t="s">
        <v>729</v>
      </c>
      <c r="G925" s="23">
        <v>2.1908902300206652E-2</v>
      </c>
      <c r="H925" s="23" t="s">
        <v>729</v>
      </c>
      <c r="I925" s="23">
        <v>8.4983747219407389E-18</v>
      </c>
      <c r="J925" s="23">
        <v>1.5165750888103107E-2</v>
      </c>
      <c r="K925" s="23">
        <v>4.9999999999999975E-3</v>
      </c>
      <c r="L925" s="23">
        <v>1.2110601416389873E-2</v>
      </c>
      <c r="M925" s="23" t="s">
        <v>729</v>
      </c>
      <c r="N925" s="23" t="s">
        <v>729</v>
      </c>
      <c r="O925" s="23" t="s">
        <v>729</v>
      </c>
      <c r="P925" s="23">
        <v>1.1359010485612683E-2</v>
      </c>
      <c r="Q925" s="23" t="s">
        <v>729</v>
      </c>
      <c r="R925" s="23">
        <v>5.7735026918962686E-2</v>
      </c>
      <c r="S925" s="23" t="s">
        <v>729</v>
      </c>
      <c r="T925" s="23">
        <v>3.0605010483034736E-2</v>
      </c>
      <c r="U925" s="23" t="s">
        <v>729</v>
      </c>
      <c r="V925" s="23">
        <v>1.211060141638993E-2</v>
      </c>
      <c r="W925" s="23">
        <v>9.9999999999999256E-3</v>
      </c>
      <c r="X925" s="23">
        <v>7.5277265270908122E-3</v>
      </c>
      <c r="Y925" s="23">
        <v>2.6457513110645925E-2</v>
      </c>
      <c r="Z925" s="214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57"/>
    </row>
    <row r="926" spans="1:65">
      <c r="A926" s="30"/>
      <c r="B926" s="3" t="s">
        <v>87</v>
      </c>
      <c r="C926" s="29"/>
      <c r="D926" s="13">
        <v>0</v>
      </c>
      <c r="E926" s="13" t="s">
        <v>729</v>
      </c>
      <c r="F926" s="13" t="s">
        <v>729</v>
      </c>
      <c r="G926" s="13">
        <v>0.2960662473000899</v>
      </c>
      <c r="H926" s="13" t="s">
        <v>729</v>
      </c>
      <c r="I926" s="13">
        <v>1.6996749443881474E-16</v>
      </c>
      <c r="J926" s="13">
        <v>0.22978410436519858</v>
      </c>
      <c r="K926" s="13">
        <v>6.8965517241379268E-2</v>
      </c>
      <c r="L926" s="13">
        <v>0.12975644374703435</v>
      </c>
      <c r="M926" s="13" t="s">
        <v>729</v>
      </c>
      <c r="N926" s="13" t="s">
        <v>729</v>
      </c>
      <c r="O926" s="13" t="s">
        <v>729</v>
      </c>
      <c r="P926" s="13">
        <v>9.5932426703603801E-2</v>
      </c>
      <c r="Q926" s="13" t="s">
        <v>729</v>
      </c>
      <c r="R926" s="13">
        <v>0.38490017945975125</v>
      </c>
      <c r="S926" s="13" t="s">
        <v>729</v>
      </c>
      <c r="T926" s="13">
        <v>0.39070226148554987</v>
      </c>
      <c r="U926" s="13" t="s">
        <v>729</v>
      </c>
      <c r="V926" s="13">
        <v>0.18165902124584896</v>
      </c>
      <c r="W926" s="13">
        <v>0.14285714285714179</v>
      </c>
      <c r="X926" s="13">
        <v>8.2120653022808854E-2</v>
      </c>
      <c r="Y926" s="13">
        <v>0.33071891388307406</v>
      </c>
      <c r="Z926" s="159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6"/>
    </row>
    <row r="927" spans="1:65">
      <c r="A927" s="30"/>
      <c r="B927" s="3" t="s">
        <v>240</v>
      </c>
      <c r="C927" s="29"/>
      <c r="D927" s="13">
        <v>125.58643977415799</v>
      </c>
      <c r="E927" s="13" t="s">
        <v>729</v>
      </c>
      <c r="F927" s="13" t="s">
        <v>729</v>
      </c>
      <c r="G927" s="13">
        <v>0.17092456791096144</v>
      </c>
      <c r="H927" s="13">
        <v>0.10763134802388263</v>
      </c>
      <c r="I927" s="13">
        <v>-0.20883475141151242</v>
      </c>
      <c r="J927" s="13">
        <v>4.4338128136803601E-2</v>
      </c>
      <c r="K927" s="13">
        <v>0.14718961045330703</v>
      </c>
      <c r="L927" s="13">
        <v>0.47684179736517662</v>
      </c>
      <c r="M927" s="13" t="s">
        <v>729</v>
      </c>
      <c r="N927" s="13" t="s">
        <v>729</v>
      </c>
      <c r="O927" s="13" t="s">
        <v>729</v>
      </c>
      <c r="P927" s="13">
        <v>0.8735801153733127</v>
      </c>
      <c r="Q927" s="13" t="s">
        <v>729</v>
      </c>
      <c r="R927" s="13">
        <v>1.3734957457654624</v>
      </c>
      <c r="S927" s="13" t="s">
        <v>729</v>
      </c>
      <c r="T927" s="13">
        <v>0.23949222278863025</v>
      </c>
      <c r="U927" s="13">
        <v>-5.060170169381506E-2</v>
      </c>
      <c r="V927" s="13">
        <v>5.4886998117983365E-2</v>
      </c>
      <c r="W927" s="13">
        <v>0.10763134802388263</v>
      </c>
      <c r="X927" s="13">
        <v>0.4504696224122271</v>
      </c>
      <c r="Y927" s="13">
        <v>0.26586439774157999</v>
      </c>
      <c r="Z927" s="159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6"/>
    </row>
    <row r="928" spans="1:65">
      <c r="A928" s="30"/>
      <c r="B928" s="46" t="s">
        <v>241</v>
      </c>
      <c r="C928" s="47"/>
      <c r="D928" s="45" t="s">
        <v>242</v>
      </c>
      <c r="E928" s="45">
        <v>0.42</v>
      </c>
      <c r="F928" s="45">
        <v>4.6399999999999997</v>
      </c>
      <c r="G928" s="45">
        <v>0.02</v>
      </c>
      <c r="H928" s="45">
        <v>0.86</v>
      </c>
      <c r="I928" s="45">
        <v>0.74</v>
      </c>
      <c r="J928" s="45">
        <v>0.19</v>
      </c>
      <c r="K928" s="45">
        <v>0.25</v>
      </c>
      <c r="L928" s="45">
        <v>0.67</v>
      </c>
      <c r="M928" s="45">
        <v>4.6399999999999997</v>
      </c>
      <c r="N928" s="45">
        <v>0.84</v>
      </c>
      <c r="O928" s="45">
        <v>61.53</v>
      </c>
      <c r="P928" s="45">
        <v>0.73</v>
      </c>
      <c r="Q928" s="45">
        <v>0.42</v>
      </c>
      <c r="R928" s="45">
        <v>1.26</v>
      </c>
      <c r="S928" s="45">
        <v>124.75</v>
      </c>
      <c r="T928" s="45">
        <v>0.3</v>
      </c>
      <c r="U928" s="45">
        <v>0.91</v>
      </c>
      <c r="V928" s="45">
        <v>0</v>
      </c>
      <c r="W928" s="45">
        <v>0.11</v>
      </c>
      <c r="X928" s="45">
        <v>0.63</v>
      </c>
      <c r="Y928" s="45">
        <v>0.36</v>
      </c>
      <c r="Z928" s="159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6"/>
    </row>
    <row r="929" spans="1:65">
      <c r="B929" s="31" t="s">
        <v>303</v>
      </c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BM929" s="56"/>
    </row>
    <row r="930" spans="1:65">
      <c r="BM930" s="56"/>
    </row>
    <row r="931" spans="1:65" ht="15">
      <c r="B931" s="8" t="s">
        <v>528</v>
      </c>
      <c r="BM931" s="28" t="s">
        <v>67</v>
      </c>
    </row>
    <row r="932" spans="1:65" ht="15">
      <c r="A932" s="25" t="s">
        <v>30</v>
      </c>
      <c r="B932" s="18" t="s">
        <v>114</v>
      </c>
      <c r="C932" s="15" t="s">
        <v>115</v>
      </c>
      <c r="D932" s="16" t="s">
        <v>233</v>
      </c>
      <c r="E932" s="17" t="s">
        <v>233</v>
      </c>
      <c r="F932" s="17" t="s">
        <v>233</v>
      </c>
      <c r="G932" s="17" t="s">
        <v>233</v>
      </c>
      <c r="H932" s="17" t="s">
        <v>233</v>
      </c>
      <c r="I932" s="17" t="s">
        <v>233</v>
      </c>
      <c r="J932" s="17" t="s">
        <v>233</v>
      </c>
      <c r="K932" s="17" t="s">
        <v>233</v>
      </c>
      <c r="L932" s="17" t="s">
        <v>233</v>
      </c>
      <c r="M932" s="17" t="s">
        <v>233</v>
      </c>
      <c r="N932" s="17" t="s">
        <v>233</v>
      </c>
      <c r="O932" s="17" t="s">
        <v>233</v>
      </c>
      <c r="P932" s="17" t="s">
        <v>233</v>
      </c>
      <c r="Q932" s="17" t="s">
        <v>233</v>
      </c>
      <c r="R932" s="17" t="s">
        <v>233</v>
      </c>
      <c r="S932" s="17" t="s">
        <v>233</v>
      </c>
      <c r="T932" s="17" t="s">
        <v>233</v>
      </c>
      <c r="U932" s="17" t="s">
        <v>233</v>
      </c>
      <c r="V932" s="17" t="s">
        <v>233</v>
      </c>
      <c r="W932" s="17" t="s">
        <v>233</v>
      </c>
      <c r="X932" s="17" t="s">
        <v>233</v>
      </c>
      <c r="Y932" s="17" t="s">
        <v>233</v>
      </c>
      <c r="Z932" s="17" t="s">
        <v>233</v>
      </c>
      <c r="AA932" s="17" t="s">
        <v>233</v>
      </c>
      <c r="AB932" s="159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1</v>
      </c>
    </row>
    <row r="933" spans="1:65">
      <c r="A933" s="30"/>
      <c r="B933" s="19" t="s">
        <v>234</v>
      </c>
      <c r="C933" s="9" t="s">
        <v>234</v>
      </c>
      <c r="D933" s="156" t="s">
        <v>245</v>
      </c>
      <c r="E933" s="158" t="s">
        <v>246</v>
      </c>
      <c r="F933" s="158" t="s">
        <v>247</v>
      </c>
      <c r="G933" s="158" t="s">
        <v>248</v>
      </c>
      <c r="H933" s="158" t="s">
        <v>249</v>
      </c>
      <c r="I933" s="158" t="s">
        <v>250</v>
      </c>
      <c r="J933" s="158" t="s">
        <v>251</v>
      </c>
      <c r="K933" s="158" t="s">
        <v>252</v>
      </c>
      <c r="L933" s="158" t="s">
        <v>253</v>
      </c>
      <c r="M933" s="158" t="s">
        <v>254</v>
      </c>
      <c r="N933" s="158" t="s">
        <v>255</v>
      </c>
      <c r="O933" s="158" t="s">
        <v>256</v>
      </c>
      <c r="P933" s="158" t="s">
        <v>258</v>
      </c>
      <c r="Q933" s="158" t="s">
        <v>260</v>
      </c>
      <c r="R933" s="158" t="s">
        <v>261</v>
      </c>
      <c r="S933" s="158" t="s">
        <v>263</v>
      </c>
      <c r="T933" s="158" t="s">
        <v>264</v>
      </c>
      <c r="U933" s="158" t="s">
        <v>265</v>
      </c>
      <c r="V933" s="158" t="s">
        <v>266</v>
      </c>
      <c r="W933" s="158" t="s">
        <v>267</v>
      </c>
      <c r="X933" s="158" t="s">
        <v>268</v>
      </c>
      <c r="Y933" s="158" t="s">
        <v>269</v>
      </c>
      <c r="Z933" s="158" t="s">
        <v>270</v>
      </c>
      <c r="AA933" s="158" t="s">
        <v>271</v>
      </c>
      <c r="AB933" s="159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 t="s">
        <v>3</v>
      </c>
    </row>
    <row r="934" spans="1:65">
      <c r="A934" s="30"/>
      <c r="B934" s="19"/>
      <c r="C934" s="9"/>
      <c r="D934" s="10" t="s">
        <v>285</v>
      </c>
      <c r="E934" s="11" t="s">
        <v>285</v>
      </c>
      <c r="F934" s="11" t="s">
        <v>286</v>
      </c>
      <c r="G934" s="11" t="s">
        <v>286</v>
      </c>
      <c r="H934" s="11" t="s">
        <v>286</v>
      </c>
      <c r="I934" s="11" t="s">
        <v>286</v>
      </c>
      <c r="J934" s="11" t="s">
        <v>286</v>
      </c>
      <c r="K934" s="11" t="s">
        <v>286</v>
      </c>
      <c r="L934" s="11" t="s">
        <v>285</v>
      </c>
      <c r="M934" s="11" t="s">
        <v>285</v>
      </c>
      <c r="N934" s="11" t="s">
        <v>285</v>
      </c>
      <c r="O934" s="11" t="s">
        <v>285</v>
      </c>
      <c r="P934" s="11" t="s">
        <v>118</v>
      </c>
      <c r="Q934" s="11" t="s">
        <v>285</v>
      </c>
      <c r="R934" s="11" t="s">
        <v>286</v>
      </c>
      <c r="S934" s="11" t="s">
        <v>286</v>
      </c>
      <c r="T934" s="11" t="s">
        <v>286</v>
      </c>
      <c r="U934" s="11" t="s">
        <v>285</v>
      </c>
      <c r="V934" s="11" t="s">
        <v>285</v>
      </c>
      <c r="W934" s="11" t="s">
        <v>118</v>
      </c>
      <c r="X934" s="11" t="s">
        <v>286</v>
      </c>
      <c r="Y934" s="11" t="s">
        <v>286</v>
      </c>
      <c r="Z934" s="11" t="s">
        <v>286</v>
      </c>
      <c r="AA934" s="11" t="s">
        <v>285</v>
      </c>
      <c r="AB934" s="159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/>
      <c r="C935" s="9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159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8">
        <v>1</v>
      </c>
      <c r="C936" s="14">
        <v>1</v>
      </c>
      <c r="D936" s="221">
        <v>6.4</v>
      </c>
      <c r="E936" s="229">
        <v>10.199999999999999</v>
      </c>
      <c r="F936" s="229">
        <v>13.1</v>
      </c>
      <c r="G936" s="229">
        <v>11.8</v>
      </c>
      <c r="H936" s="229">
        <v>13.3</v>
      </c>
      <c r="I936" s="229">
        <v>12.25</v>
      </c>
      <c r="J936" s="229">
        <v>10.85</v>
      </c>
      <c r="K936" s="229">
        <v>14.3</v>
      </c>
      <c r="L936" s="229">
        <v>13.52</v>
      </c>
      <c r="M936" s="229">
        <v>10.7</v>
      </c>
      <c r="N936" s="229">
        <v>13.93</v>
      </c>
      <c r="O936" s="229">
        <v>12.606563290283933</v>
      </c>
      <c r="P936" s="229">
        <v>13.551136550399999</v>
      </c>
      <c r="Q936" s="229">
        <v>13.1</v>
      </c>
      <c r="R936" s="229">
        <v>13.7</v>
      </c>
      <c r="S936" s="229">
        <v>13.5</v>
      </c>
      <c r="T936" s="229">
        <v>12.96</v>
      </c>
      <c r="U936" s="229">
        <v>14.991379999999999</v>
      </c>
      <c r="V936" s="229">
        <v>12.92</v>
      </c>
      <c r="W936" s="221">
        <v>16</v>
      </c>
      <c r="X936" s="229">
        <v>12.3</v>
      </c>
      <c r="Y936" s="229">
        <v>13.9</v>
      </c>
      <c r="Z936" s="242">
        <v>10.9</v>
      </c>
      <c r="AA936" s="229">
        <v>11.19</v>
      </c>
      <c r="AB936" s="222"/>
      <c r="AC936" s="223"/>
      <c r="AD936" s="223"/>
      <c r="AE936" s="223"/>
      <c r="AF936" s="223"/>
      <c r="AG936" s="223"/>
      <c r="AH936" s="223"/>
      <c r="AI936" s="223"/>
      <c r="AJ936" s="223"/>
      <c r="AK936" s="223"/>
      <c r="AL936" s="223"/>
      <c r="AM936" s="223"/>
      <c r="AN936" s="223"/>
      <c r="AO936" s="223"/>
      <c r="AP936" s="223"/>
      <c r="AQ936" s="223"/>
      <c r="AR936" s="223"/>
      <c r="AS936" s="223"/>
      <c r="AT936" s="223"/>
      <c r="AU936" s="223"/>
      <c r="AV936" s="223"/>
      <c r="AW936" s="223"/>
      <c r="AX936" s="223"/>
      <c r="AY936" s="223"/>
      <c r="AZ936" s="223"/>
      <c r="BA936" s="223"/>
      <c r="BB936" s="223"/>
      <c r="BC936" s="223"/>
      <c r="BD936" s="223"/>
      <c r="BE936" s="223"/>
      <c r="BF936" s="223"/>
      <c r="BG936" s="223"/>
      <c r="BH936" s="223"/>
      <c r="BI936" s="223"/>
      <c r="BJ936" s="223"/>
      <c r="BK936" s="223"/>
      <c r="BL936" s="223"/>
      <c r="BM936" s="224">
        <v>1</v>
      </c>
    </row>
    <row r="937" spans="1:65">
      <c r="A937" s="30"/>
      <c r="B937" s="19">
        <v>1</v>
      </c>
      <c r="C937" s="9">
        <v>2</v>
      </c>
      <c r="D937" s="225">
        <v>7.4</v>
      </c>
      <c r="E937" s="228">
        <v>9.8000000000000007</v>
      </c>
      <c r="F937" s="228">
        <v>12.8</v>
      </c>
      <c r="G937" s="228">
        <v>10.8</v>
      </c>
      <c r="H937" s="228">
        <v>12.85</v>
      </c>
      <c r="I937" s="228">
        <v>11.95</v>
      </c>
      <c r="J937" s="228">
        <v>11.2</v>
      </c>
      <c r="K937" s="228">
        <v>14.1</v>
      </c>
      <c r="L937" s="228">
        <v>13.26</v>
      </c>
      <c r="M937" s="228">
        <v>9.5</v>
      </c>
      <c r="N937" s="228">
        <v>14.56</v>
      </c>
      <c r="O937" s="228">
        <v>11.985685846299766</v>
      </c>
      <c r="P937" s="228">
        <v>12.592209571199998</v>
      </c>
      <c r="Q937" s="228">
        <v>12.7</v>
      </c>
      <c r="R937" s="228">
        <v>13.6</v>
      </c>
      <c r="S937" s="228">
        <v>13.77</v>
      </c>
      <c r="T937" s="228">
        <v>12.92</v>
      </c>
      <c r="U937" s="228">
        <v>15.045085</v>
      </c>
      <c r="V937" s="228">
        <v>13.52</v>
      </c>
      <c r="W937" s="225">
        <v>15</v>
      </c>
      <c r="X937" s="228">
        <v>12.8</v>
      </c>
      <c r="Y937" s="228">
        <v>12.2</v>
      </c>
      <c r="Z937" s="228">
        <v>11.9</v>
      </c>
      <c r="AA937" s="241">
        <v>11.8</v>
      </c>
      <c r="AB937" s="222"/>
      <c r="AC937" s="223"/>
      <c r="AD937" s="223"/>
      <c r="AE937" s="223"/>
      <c r="AF937" s="223"/>
      <c r="AG937" s="223"/>
      <c r="AH937" s="223"/>
      <c r="AI937" s="223"/>
      <c r="AJ937" s="223"/>
      <c r="AK937" s="223"/>
      <c r="AL937" s="223"/>
      <c r="AM937" s="223"/>
      <c r="AN937" s="223"/>
      <c r="AO937" s="223"/>
      <c r="AP937" s="223"/>
      <c r="AQ937" s="223"/>
      <c r="AR937" s="223"/>
      <c r="AS937" s="223"/>
      <c r="AT937" s="223"/>
      <c r="AU937" s="223"/>
      <c r="AV937" s="223"/>
      <c r="AW937" s="223"/>
      <c r="AX937" s="223"/>
      <c r="AY937" s="223"/>
      <c r="AZ937" s="223"/>
      <c r="BA937" s="223"/>
      <c r="BB937" s="223"/>
      <c r="BC937" s="223"/>
      <c r="BD937" s="223"/>
      <c r="BE937" s="223"/>
      <c r="BF937" s="223"/>
      <c r="BG937" s="223"/>
      <c r="BH937" s="223"/>
      <c r="BI937" s="223"/>
      <c r="BJ937" s="223"/>
      <c r="BK937" s="223"/>
      <c r="BL937" s="223"/>
      <c r="BM937" s="224">
        <v>38</v>
      </c>
    </row>
    <row r="938" spans="1:65">
      <c r="A938" s="30"/>
      <c r="B938" s="19">
        <v>1</v>
      </c>
      <c r="C938" s="9">
        <v>3</v>
      </c>
      <c r="D938" s="225">
        <v>8.1999999999999993</v>
      </c>
      <c r="E938" s="228">
        <v>10</v>
      </c>
      <c r="F938" s="228">
        <v>12.45</v>
      </c>
      <c r="G938" s="228">
        <v>11.8</v>
      </c>
      <c r="H938" s="228">
        <v>11.4</v>
      </c>
      <c r="I938" s="228">
        <v>11.7</v>
      </c>
      <c r="J938" s="228">
        <v>11.45</v>
      </c>
      <c r="K938" s="228">
        <v>14.1</v>
      </c>
      <c r="L938" s="228">
        <v>13.54</v>
      </c>
      <c r="M938" s="228">
        <v>11.4</v>
      </c>
      <c r="N938" s="228">
        <v>14.72</v>
      </c>
      <c r="O938" s="228">
        <v>12.570000990027836</v>
      </c>
      <c r="P938" s="228">
        <v>12.715680643199999</v>
      </c>
      <c r="Q938" s="228">
        <v>13.2</v>
      </c>
      <c r="R938" s="228">
        <v>13</v>
      </c>
      <c r="S938" s="228">
        <v>13.47</v>
      </c>
      <c r="T938" s="228">
        <v>13.11</v>
      </c>
      <c r="U938" s="228">
        <v>14.95312</v>
      </c>
      <c r="V938" s="228">
        <v>12.72</v>
      </c>
      <c r="W938" s="225">
        <v>17</v>
      </c>
      <c r="X938" s="228">
        <v>14.3</v>
      </c>
      <c r="Y938" s="228">
        <v>13.8</v>
      </c>
      <c r="Z938" s="228">
        <v>11.5</v>
      </c>
      <c r="AA938" s="228">
        <v>11.16</v>
      </c>
      <c r="AB938" s="222"/>
      <c r="AC938" s="223"/>
      <c r="AD938" s="223"/>
      <c r="AE938" s="223"/>
      <c r="AF938" s="223"/>
      <c r="AG938" s="223"/>
      <c r="AH938" s="223"/>
      <c r="AI938" s="223"/>
      <c r="AJ938" s="223"/>
      <c r="AK938" s="223"/>
      <c r="AL938" s="223"/>
      <c r="AM938" s="223"/>
      <c r="AN938" s="223"/>
      <c r="AO938" s="223"/>
      <c r="AP938" s="223"/>
      <c r="AQ938" s="223"/>
      <c r="AR938" s="223"/>
      <c r="AS938" s="223"/>
      <c r="AT938" s="223"/>
      <c r="AU938" s="223"/>
      <c r="AV938" s="223"/>
      <c r="AW938" s="223"/>
      <c r="AX938" s="223"/>
      <c r="AY938" s="223"/>
      <c r="AZ938" s="223"/>
      <c r="BA938" s="223"/>
      <c r="BB938" s="223"/>
      <c r="BC938" s="223"/>
      <c r="BD938" s="223"/>
      <c r="BE938" s="223"/>
      <c r="BF938" s="223"/>
      <c r="BG938" s="223"/>
      <c r="BH938" s="223"/>
      <c r="BI938" s="223"/>
      <c r="BJ938" s="223"/>
      <c r="BK938" s="223"/>
      <c r="BL938" s="223"/>
      <c r="BM938" s="224">
        <v>16</v>
      </c>
    </row>
    <row r="939" spans="1:65">
      <c r="A939" s="30"/>
      <c r="B939" s="19">
        <v>1</v>
      </c>
      <c r="C939" s="9">
        <v>4</v>
      </c>
      <c r="D939" s="225">
        <v>6.6</v>
      </c>
      <c r="E939" s="228">
        <v>10.6</v>
      </c>
      <c r="F939" s="228">
        <v>12.85</v>
      </c>
      <c r="G939" s="228">
        <v>12.6</v>
      </c>
      <c r="H939" s="228">
        <v>12.9</v>
      </c>
      <c r="I939" s="228">
        <v>12.2</v>
      </c>
      <c r="J939" s="228">
        <v>10.65</v>
      </c>
      <c r="K939" s="228">
        <v>13.9</v>
      </c>
      <c r="L939" s="228">
        <v>13.42</v>
      </c>
      <c r="M939" s="228">
        <v>11</v>
      </c>
      <c r="N939" s="228">
        <v>14.15</v>
      </c>
      <c r="O939" s="228">
        <v>12.150209923383855</v>
      </c>
      <c r="P939" s="228">
        <v>13.7166395232</v>
      </c>
      <c r="Q939" s="228">
        <v>13.1</v>
      </c>
      <c r="R939" s="228">
        <v>13.8</v>
      </c>
      <c r="S939" s="228">
        <v>13.45</v>
      </c>
      <c r="T939" s="241">
        <v>14.8</v>
      </c>
      <c r="U939" s="228">
        <v>15.033720000000001</v>
      </c>
      <c r="V939" s="228">
        <v>12.23</v>
      </c>
      <c r="W939" s="225">
        <v>16</v>
      </c>
      <c r="X939" s="228">
        <v>13.8</v>
      </c>
      <c r="Y939" s="228">
        <v>12.8</v>
      </c>
      <c r="Z939" s="228">
        <v>11.7</v>
      </c>
      <c r="AA939" s="228">
        <v>11.14</v>
      </c>
      <c r="AB939" s="222"/>
      <c r="AC939" s="223"/>
      <c r="AD939" s="223"/>
      <c r="AE939" s="223"/>
      <c r="AF939" s="223"/>
      <c r="AG939" s="223"/>
      <c r="AH939" s="223"/>
      <c r="AI939" s="223"/>
      <c r="AJ939" s="223"/>
      <c r="AK939" s="223"/>
      <c r="AL939" s="223"/>
      <c r="AM939" s="223"/>
      <c r="AN939" s="223"/>
      <c r="AO939" s="223"/>
      <c r="AP939" s="223"/>
      <c r="AQ939" s="223"/>
      <c r="AR939" s="223"/>
      <c r="AS939" s="223"/>
      <c r="AT939" s="223"/>
      <c r="AU939" s="223"/>
      <c r="AV939" s="223"/>
      <c r="AW939" s="223"/>
      <c r="AX939" s="223"/>
      <c r="AY939" s="223"/>
      <c r="AZ939" s="223"/>
      <c r="BA939" s="223"/>
      <c r="BB939" s="223"/>
      <c r="BC939" s="223"/>
      <c r="BD939" s="223"/>
      <c r="BE939" s="223"/>
      <c r="BF939" s="223"/>
      <c r="BG939" s="223"/>
      <c r="BH939" s="223"/>
      <c r="BI939" s="223"/>
      <c r="BJ939" s="223"/>
      <c r="BK939" s="223"/>
      <c r="BL939" s="223"/>
      <c r="BM939" s="224">
        <v>12.67348340355173</v>
      </c>
    </row>
    <row r="940" spans="1:65">
      <c r="A940" s="30"/>
      <c r="B940" s="19">
        <v>1</v>
      </c>
      <c r="C940" s="9">
        <v>5</v>
      </c>
      <c r="D940" s="225">
        <v>7.7000000000000011</v>
      </c>
      <c r="E940" s="228">
        <v>10.3</v>
      </c>
      <c r="F940" s="228">
        <v>12.15</v>
      </c>
      <c r="G940" s="228">
        <v>12.6</v>
      </c>
      <c r="H940" s="228">
        <v>11.65</v>
      </c>
      <c r="I940" s="228">
        <v>11.75</v>
      </c>
      <c r="J940" s="228">
        <v>11.65</v>
      </c>
      <c r="K940" s="228">
        <v>14.5</v>
      </c>
      <c r="L940" s="228">
        <v>13.33</v>
      </c>
      <c r="M940" s="228">
        <v>10.4</v>
      </c>
      <c r="N940" s="228">
        <v>14.27</v>
      </c>
      <c r="O940" s="228">
        <v>12.136571493940771</v>
      </c>
      <c r="P940" s="228">
        <v>12.476940576000001</v>
      </c>
      <c r="Q940" s="228">
        <v>12.8</v>
      </c>
      <c r="R940" s="228">
        <v>14.4</v>
      </c>
      <c r="S940" s="241">
        <v>12.88</v>
      </c>
      <c r="T940" s="228">
        <v>13.3</v>
      </c>
      <c r="U940" s="228">
        <v>14.957559999999999</v>
      </c>
      <c r="V940" s="228">
        <v>13.18</v>
      </c>
      <c r="W940" s="225">
        <v>17</v>
      </c>
      <c r="X940" s="228">
        <v>13.1</v>
      </c>
      <c r="Y940" s="228">
        <v>12.9</v>
      </c>
      <c r="Z940" s="228">
        <v>11.6</v>
      </c>
      <c r="AA940" s="228">
        <v>11.37</v>
      </c>
      <c r="AB940" s="222"/>
      <c r="AC940" s="223"/>
      <c r="AD940" s="223"/>
      <c r="AE940" s="223"/>
      <c r="AF940" s="223"/>
      <c r="AG940" s="223"/>
      <c r="AH940" s="223"/>
      <c r="AI940" s="223"/>
      <c r="AJ940" s="223"/>
      <c r="AK940" s="223"/>
      <c r="AL940" s="223"/>
      <c r="AM940" s="223"/>
      <c r="AN940" s="223"/>
      <c r="AO940" s="223"/>
      <c r="AP940" s="223"/>
      <c r="AQ940" s="223"/>
      <c r="AR940" s="223"/>
      <c r="AS940" s="223"/>
      <c r="AT940" s="223"/>
      <c r="AU940" s="223"/>
      <c r="AV940" s="223"/>
      <c r="AW940" s="223"/>
      <c r="AX940" s="223"/>
      <c r="AY940" s="223"/>
      <c r="AZ940" s="223"/>
      <c r="BA940" s="223"/>
      <c r="BB940" s="223"/>
      <c r="BC940" s="223"/>
      <c r="BD940" s="223"/>
      <c r="BE940" s="223"/>
      <c r="BF940" s="223"/>
      <c r="BG940" s="223"/>
      <c r="BH940" s="223"/>
      <c r="BI940" s="223"/>
      <c r="BJ940" s="223"/>
      <c r="BK940" s="223"/>
      <c r="BL940" s="223"/>
      <c r="BM940" s="224">
        <v>57</v>
      </c>
    </row>
    <row r="941" spans="1:65">
      <c r="A941" s="30"/>
      <c r="B941" s="19">
        <v>1</v>
      </c>
      <c r="C941" s="9">
        <v>6</v>
      </c>
      <c r="D941" s="225">
        <v>7.5</v>
      </c>
      <c r="E941" s="228">
        <v>10.6</v>
      </c>
      <c r="F941" s="228">
        <v>12.3</v>
      </c>
      <c r="G941" s="228">
        <v>12.5</v>
      </c>
      <c r="H941" s="228">
        <v>12.1</v>
      </c>
      <c r="I941" s="228">
        <v>12.3</v>
      </c>
      <c r="J941" s="228">
        <v>11.15</v>
      </c>
      <c r="K941" s="228">
        <v>13.6</v>
      </c>
      <c r="L941" s="228">
        <v>13.41</v>
      </c>
      <c r="M941" s="228">
        <v>9.9</v>
      </c>
      <c r="N941" s="228">
        <v>14.62</v>
      </c>
      <c r="O941" s="228">
        <v>12.074935032092506</v>
      </c>
      <c r="P941" s="228">
        <v>14.1255408288</v>
      </c>
      <c r="Q941" s="228">
        <v>13.1</v>
      </c>
      <c r="R941" s="228">
        <v>14.5</v>
      </c>
      <c r="S941" s="228">
        <v>13.55</v>
      </c>
      <c r="T941" s="228">
        <v>13.36</v>
      </c>
      <c r="U941" s="228">
        <v>14.974830000000001</v>
      </c>
      <c r="V941" s="228">
        <v>12.48</v>
      </c>
      <c r="W941" s="225">
        <v>17</v>
      </c>
      <c r="X941" s="228">
        <v>13.1</v>
      </c>
      <c r="Y941" s="228">
        <v>13.2</v>
      </c>
      <c r="Z941" s="228">
        <v>11.6</v>
      </c>
      <c r="AA941" s="228">
        <v>11.21</v>
      </c>
      <c r="AB941" s="222"/>
      <c r="AC941" s="223"/>
      <c r="AD941" s="223"/>
      <c r="AE941" s="223"/>
      <c r="AF941" s="223"/>
      <c r="AG941" s="223"/>
      <c r="AH941" s="223"/>
      <c r="AI941" s="223"/>
      <c r="AJ941" s="223"/>
      <c r="AK941" s="223"/>
      <c r="AL941" s="223"/>
      <c r="AM941" s="223"/>
      <c r="AN941" s="223"/>
      <c r="AO941" s="223"/>
      <c r="AP941" s="223"/>
      <c r="AQ941" s="223"/>
      <c r="AR941" s="223"/>
      <c r="AS941" s="223"/>
      <c r="AT941" s="223"/>
      <c r="AU941" s="223"/>
      <c r="AV941" s="223"/>
      <c r="AW941" s="223"/>
      <c r="AX941" s="223"/>
      <c r="AY941" s="223"/>
      <c r="AZ941" s="223"/>
      <c r="BA941" s="223"/>
      <c r="BB941" s="223"/>
      <c r="BC941" s="223"/>
      <c r="BD941" s="223"/>
      <c r="BE941" s="223"/>
      <c r="BF941" s="223"/>
      <c r="BG941" s="223"/>
      <c r="BH941" s="223"/>
      <c r="BI941" s="223"/>
      <c r="BJ941" s="223"/>
      <c r="BK941" s="223"/>
      <c r="BL941" s="223"/>
      <c r="BM941" s="226"/>
    </row>
    <row r="942" spans="1:65">
      <c r="A942" s="30"/>
      <c r="B942" s="20" t="s">
        <v>237</v>
      </c>
      <c r="C942" s="12"/>
      <c r="D942" s="227">
        <v>7.3000000000000007</v>
      </c>
      <c r="E942" s="227">
        <v>10.250000000000002</v>
      </c>
      <c r="F942" s="227">
        <v>12.608333333333333</v>
      </c>
      <c r="G942" s="227">
        <v>12.016666666666667</v>
      </c>
      <c r="H942" s="227">
        <v>12.366666666666665</v>
      </c>
      <c r="I942" s="227">
        <v>12.024999999999999</v>
      </c>
      <c r="J942" s="227">
        <v>11.158333333333333</v>
      </c>
      <c r="K942" s="227">
        <v>14.083333333333334</v>
      </c>
      <c r="L942" s="227">
        <v>13.413333333333334</v>
      </c>
      <c r="M942" s="227">
        <v>10.483333333333333</v>
      </c>
      <c r="N942" s="227">
        <v>14.375</v>
      </c>
      <c r="O942" s="227">
        <v>12.253994429338112</v>
      </c>
      <c r="P942" s="227">
        <v>13.196357948799999</v>
      </c>
      <c r="Q942" s="227">
        <v>13</v>
      </c>
      <c r="R942" s="227">
        <v>13.833333333333334</v>
      </c>
      <c r="S942" s="227">
        <v>13.436666666666666</v>
      </c>
      <c r="T942" s="227">
        <v>13.408333333333333</v>
      </c>
      <c r="U942" s="227">
        <v>14.992615833333332</v>
      </c>
      <c r="V942" s="227">
        <v>12.841666666666667</v>
      </c>
      <c r="W942" s="227">
        <v>16.333333333333332</v>
      </c>
      <c r="X942" s="227">
        <v>13.233333333333333</v>
      </c>
      <c r="Y942" s="227">
        <v>13.133333333333335</v>
      </c>
      <c r="Z942" s="227">
        <v>11.533333333333333</v>
      </c>
      <c r="AA942" s="227">
        <v>11.311666666666667</v>
      </c>
      <c r="AB942" s="222"/>
      <c r="AC942" s="223"/>
      <c r="AD942" s="223"/>
      <c r="AE942" s="223"/>
      <c r="AF942" s="223"/>
      <c r="AG942" s="223"/>
      <c r="AH942" s="223"/>
      <c r="AI942" s="223"/>
      <c r="AJ942" s="223"/>
      <c r="AK942" s="223"/>
      <c r="AL942" s="223"/>
      <c r="AM942" s="223"/>
      <c r="AN942" s="223"/>
      <c r="AO942" s="223"/>
      <c r="AP942" s="223"/>
      <c r="AQ942" s="223"/>
      <c r="AR942" s="223"/>
      <c r="AS942" s="223"/>
      <c r="AT942" s="223"/>
      <c r="AU942" s="223"/>
      <c r="AV942" s="223"/>
      <c r="AW942" s="223"/>
      <c r="AX942" s="223"/>
      <c r="AY942" s="223"/>
      <c r="AZ942" s="223"/>
      <c r="BA942" s="223"/>
      <c r="BB942" s="223"/>
      <c r="BC942" s="223"/>
      <c r="BD942" s="223"/>
      <c r="BE942" s="223"/>
      <c r="BF942" s="223"/>
      <c r="BG942" s="223"/>
      <c r="BH942" s="223"/>
      <c r="BI942" s="223"/>
      <c r="BJ942" s="223"/>
      <c r="BK942" s="223"/>
      <c r="BL942" s="223"/>
      <c r="BM942" s="226"/>
    </row>
    <row r="943" spans="1:65">
      <c r="A943" s="30"/>
      <c r="B943" s="3" t="s">
        <v>238</v>
      </c>
      <c r="C943" s="29"/>
      <c r="D943" s="228">
        <v>7.45</v>
      </c>
      <c r="E943" s="228">
        <v>10.25</v>
      </c>
      <c r="F943" s="228">
        <v>12.625</v>
      </c>
      <c r="G943" s="228">
        <v>12.15</v>
      </c>
      <c r="H943" s="228">
        <v>12.475</v>
      </c>
      <c r="I943" s="228">
        <v>12.074999999999999</v>
      </c>
      <c r="J943" s="228">
        <v>11.175000000000001</v>
      </c>
      <c r="K943" s="228">
        <v>14.1</v>
      </c>
      <c r="L943" s="228">
        <v>13.414999999999999</v>
      </c>
      <c r="M943" s="228">
        <v>10.55</v>
      </c>
      <c r="N943" s="228">
        <v>14.414999999999999</v>
      </c>
      <c r="O943" s="228">
        <v>12.143390708662313</v>
      </c>
      <c r="P943" s="228">
        <v>13.133408596799999</v>
      </c>
      <c r="Q943" s="228">
        <v>13.1</v>
      </c>
      <c r="R943" s="228">
        <v>13.75</v>
      </c>
      <c r="S943" s="228">
        <v>13.484999999999999</v>
      </c>
      <c r="T943" s="228">
        <v>13.205</v>
      </c>
      <c r="U943" s="228">
        <v>14.983105</v>
      </c>
      <c r="V943" s="228">
        <v>12.82</v>
      </c>
      <c r="W943" s="228">
        <v>16.5</v>
      </c>
      <c r="X943" s="228">
        <v>13.1</v>
      </c>
      <c r="Y943" s="228">
        <v>13.05</v>
      </c>
      <c r="Z943" s="228">
        <v>11.6</v>
      </c>
      <c r="AA943" s="228">
        <v>11.2</v>
      </c>
      <c r="AB943" s="222"/>
      <c r="AC943" s="223"/>
      <c r="AD943" s="223"/>
      <c r="AE943" s="223"/>
      <c r="AF943" s="223"/>
      <c r="AG943" s="223"/>
      <c r="AH943" s="223"/>
      <c r="AI943" s="223"/>
      <c r="AJ943" s="223"/>
      <c r="AK943" s="223"/>
      <c r="AL943" s="223"/>
      <c r="AM943" s="223"/>
      <c r="AN943" s="223"/>
      <c r="AO943" s="223"/>
      <c r="AP943" s="223"/>
      <c r="AQ943" s="223"/>
      <c r="AR943" s="223"/>
      <c r="AS943" s="223"/>
      <c r="AT943" s="223"/>
      <c r="AU943" s="223"/>
      <c r="AV943" s="223"/>
      <c r="AW943" s="223"/>
      <c r="AX943" s="223"/>
      <c r="AY943" s="223"/>
      <c r="AZ943" s="223"/>
      <c r="BA943" s="223"/>
      <c r="BB943" s="223"/>
      <c r="BC943" s="223"/>
      <c r="BD943" s="223"/>
      <c r="BE943" s="223"/>
      <c r="BF943" s="223"/>
      <c r="BG943" s="223"/>
      <c r="BH943" s="223"/>
      <c r="BI943" s="223"/>
      <c r="BJ943" s="223"/>
      <c r="BK943" s="223"/>
      <c r="BL943" s="223"/>
      <c r="BM943" s="226"/>
    </row>
    <row r="944" spans="1:65">
      <c r="A944" s="30"/>
      <c r="B944" s="3" t="s">
        <v>239</v>
      </c>
      <c r="C944" s="29"/>
      <c r="D944" s="228">
        <v>0.68117545463705587</v>
      </c>
      <c r="E944" s="228">
        <v>0.32093613071762395</v>
      </c>
      <c r="F944" s="228">
        <v>0.36526246271231666</v>
      </c>
      <c r="G944" s="228">
        <v>0.70545493595740472</v>
      </c>
      <c r="H944" s="228">
        <v>0.76267074590983674</v>
      </c>
      <c r="I944" s="228">
        <v>0.26220221204253819</v>
      </c>
      <c r="J944" s="228">
        <v>0.36934626932820996</v>
      </c>
      <c r="K944" s="228">
        <v>0.31251666622224605</v>
      </c>
      <c r="L944" s="228">
        <v>0.10764137989949134</v>
      </c>
      <c r="M944" s="228">
        <v>0.70261416628663742</v>
      </c>
      <c r="N944" s="228">
        <v>0.30755487315274338</v>
      </c>
      <c r="O944" s="228">
        <v>0.26562231872155767</v>
      </c>
      <c r="P944" s="228">
        <v>0.68899185595484835</v>
      </c>
      <c r="Q944" s="228">
        <v>0.19999999999999982</v>
      </c>
      <c r="R944" s="228">
        <v>0.55377492419453844</v>
      </c>
      <c r="S944" s="228">
        <v>0.29635564220487937</v>
      </c>
      <c r="T944" s="228">
        <v>0.70417090728506171</v>
      </c>
      <c r="U944" s="228">
        <v>3.8856817730826686E-2</v>
      </c>
      <c r="V944" s="228">
        <v>0.46914461167817573</v>
      </c>
      <c r="W944" s="228">
        <v>0.81649658092772603</v>
      </c>
      <c r="X944" s="228">
        <v>0.71460945044595281</v>
      </c>
      <c r="Y944" s="228">
        <v>0.64394616752230704</v>
      </c>
      <c r="Z944" s="228">
        <v>0.33862466931200769</v>
      </c>
      <c r="AA944" s="228">
        <v>0.25277789987787053</v>
      </c>
      <c r="AB944" s="222"/>
      <c r="AC944" s="223"/>
      <c r="AD944" s="223"/>
      <c r="AE944" s="223"/>
      <c r="AF944" s="223"/>
      <c r="AG944" s="223"/>
      <c r="AH944" s="223"/>
      <c r="AI944" s="223"/>
      <c r="AJ944" s="223"/>
      <c r="AK944" s="223"/>
      <c r="AL944" s="223"/>
      <c r="AM944" s="223"/>
      <c r="AN944" s="223"/>
      <c r="AO944" s="223"/>
      <c r="AP944" s="223"/>
      <c r="AQ944" s="223"/>
      <c r="AR944" s="223"/>
      <c r="AS944" s="223"/>
      <c r="AT944" s="223"/>
      <c r="AU944" s="223"/>
      <c r="AV944" s="223"/>
      <c r="AW944" s="223"/>
      <c r="AX944" s="223"/>
      <c r="AY944" s="223"/>
      <c r="AZ944" s="223"/>
      <c r="BA944" s="223"/>
      <c r="BB944" s="223"/>
      <c r="BC944" s="223"/>
      <c r="BD944" s="223"/>
      <c r="BE944" s="223"/>
      <c r="BF944" s="223"/>
      <c r="BG944" s="223"/>
      <c r="BH944" s="223"/>
      <c r="BI944" s="223"/>
      <c r="BJ944" s="223"/>
      <c r="BK944" s="223"/>
      <c r="BL944" s="223"/>
      <c r="BM944" s="226"/>
    </row>
    <row r="945" spans="1:65">
      <c r="A945" s="30"/>
      <c r="B945" s="3" t="s">
        <v>87</v>
      </c>
      <c r="C945" s="29"/>
      <c r="D945" s="13">
        <v>9.3311706114665174E-2</v>
      </c>
      <c r="E945" s="13">
        <v>3.1310842021231598E-2</v>
      </c>
      <c r="F945" s="13">
        <v>2.8969924339377399E-2</v>
      </c>
      <c r="G945" s="13">
        <v>5.8706374698258366E-2</v>
      </c>
      <c r="H945" s="13">
        <v>6.1671488887587882E-2</v>
      </c>
      <c r="I945" s="13">
        <v>2.1804757758215235E-2</v>
      </c>
      <c r="J945" s="13">
        <v>3.3100487169070346E-2</v>
      </c>
      <c r="K945" s="13">
        <v>2.2190532512822204E-2</v>
      </c>
      <c r="L945" s="13">
        <v>8.0249537698427933E-3</v>
      </c>
      <c r="M945" s="13">
        <v>6.702201904165063E-2</v>
      </c>
      <c r="N945" s="13">
        <v>2.1395121610625626E-2</v>
      </c>
      <c r="O945" s="13">
        <v>2.1676386443069812E-2</v>
      </c>
      <c r="P945" s="13">
        <v>5.2210758349238419E-2</v>
      </c>
      <c r="Q945" s="13">
        <v>1.538461538461537E-2</v>
      </c>
      <c r="R945" s="13">
        <v>4.0031922230930488E-2</v>
      </c>
      <c r="S945" s="13">
        <v>2.205574117128847E-2</v>
      </c>
      <c r="T945" s="13">
        <v>5.2517407628469487E-2</v>
      </c>
      <c r="U945" s="13">
        <v>2.5917303666539416E-3</v>
      </c>
      <c r="V945" s="13">
        <v>3.6533000260467935E-2</v>
      </c>
      <c r="W945" s="13">
        <v>4.9989586587411802E-2</v>
      </c>
      <c r="X945" s="13">
        <v>5.4000714139492659E-2</v>
      </c>
      <c r="Y945" s="13">
        <v>4.9031434075302562E-2</v>
      </c>
      <c r="Z945" s="13">
        <v>2.9360520460578701E-2</v>
      </c>
      <c r="AA945" s="13">
        <v>2.2346653886359556E-2</v>
      </c>
      <c r="AB945" s="159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6"/>
    </row>
    <row r="946" spans="1:65">
      <c r="A946" s="30"/>
      <c r="B946" s="3" t="s">
        <v>240</v>
      </c>
      <c r="C946" s="29"/>
      <c r="D946" s="13">
        <v>-0.42399419579038677</v>
      </c>
      <c r="E946" s="13">
        <v>-0.19122472696595394</v>
      </c>
      <c r="F946" s="13">
        <v>-5.1406600808849845E-3</v>
      </c>
      <c r="G946" s="13">
        <v>-5.1826062020248531E-2</v>
      </c>
      <c r="H946" s="13">
        <v>-2.4209345380061809E-2</v>
      </c>
      <c r="I946" s="13">
        <v>-5.11685211478633E-2</v>
      </c>
      <c r="J946" s="13">
        <v>-0.11955277187594515</v>
      </c>
      <c r="K946" s="13">
        <v>0.11124407433133143</v>
      </c>
      <c r="L946" s="13">
        <v>5.8377788191545044E-2</v>
      </c>
      <c r="M946" s="13">
        <v>-0.1728135825391629</v>
      </c>
      <c r="N946" s="13">
        <v>0.13425800486482053</v>
      </c>
      <c r="O946" s="13">
        <v>-3.3099737527257589E-2</v>
      </c>
      <c r="P946" s="13">
        <v>4.1257366155680097E-2</v>
      </c>
      <c r="Q946" s="13">
        <v>2.5763760921228895E-2</v>
      </c>
      <c r="R946" s="13">
        <v>9.1517848159769377E-2</v>
      </c>
      <c r="S946" s="13">
        <v>6.0218902634224136E-2</v>
      </c>
      <c r="T946" s="13">
        <v>5.7983263668113683E-2</v>
      </c>
      <c r="U946" s="13">
        <v>0.18299092332670486</v>
      </c>
      <c r="V946" s="13">
        <v>1.3270484345906386E-2</v>
      </c>
      <c r="W946" s="13">
        <v>0.28878010987539016</v>
      </c>
      <c r="X946" s="13">
        <v>4.4174905348020266E-2</v>
      </c>
      <c r="Y946" s="13">
        <v>3.6284414879395488E-2</v>
      </c>
      <c r="Z946" s="13">
        <v>-8.9963432618601957E-2</v>
      </c>
      <c r="AA946" s="13">
        <v>-0.10745401982405367</v>
      </c>
      <c r="AB946" s="159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6"/>
    </row>
    <row r="947" spans="1:65">
      <c r="A947" s="30"/>
      <c r="B947" s="46" t="s">
        <v>241</v>
      </c>
      <c r="C947" s="47"/>
      <c r="D947" s="45">
        <v>4.58</v>
      </c>
      <c r="E947" s="45">
        <v>2.14</v>
      </c>
      <c r="F947" s="45">
        <v>0.19</v>
      </c>
      <c r="G947" s="45">
        <v>0.68</v>
      </c>
      <c r="H947" s="45">
        <v>0.39</v>
      </c>
      <c r="I947" s="45">
        <v>0.67</v>
      </c>
      <c r="J947" s="45">
        <v>1.39</v>
      </c>
      <c r="K947" s="45">
        <v>1.03</v>
      </c>
      <c r="L947" s="45">
        <v>0.47</v>
      </c>
      <c r="M947" s="45">
        <v>1.95</v>
      </c>
      <c r="N947" s="45">
        <v>1.27</v>
      </c>
      <c r="O947" s="45">
        <v>0.49</v>
      </c>
      <c r="P947" s="45">
        <v>0.28999999999999998</v>
      </c>
      <c r="Q947" s="45">
        <v>0.13</v>
      </c>
      <c r="R947" s="45">
        <v>0.82</v>
      </c>
      <c r="S947" s="45">
        <v>0.49</v>
      </c>
      <c r="T947" s="45">
        <v>0.47</v>
      </c>
      <c r="U947" s="45">
        <v>1.78</v>
      </c>
      <c r="V947" s="45">
        <v>0</v>
      </c>
      <c r="W947" s="45" t="s">
        <v>242</v>
      </c>
      <c r="X947" s="45">
        <v>0.32</v>
      </c>
      <c r="Y947" s="45">
        <v>0.24</v>
      </c>
      <c r="Z947" s="45">
        <v>1.08</v>
      </c>
      <c r="AA947" s="45">
        <v>1.26</v>
      </c>
      <c r="AB947" s="159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6"/>
    </row>
    <row r="948" spans="1:65">
      <c r="B948" s="31" t="s">
        <v>304</v>
      </c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BM948" s="56"/>
    </row>
    <row r="949" spans="1:65">
      <c r="BM949" s="56"/>
    </row>
    <row r="950" spans="1:65" ht="15">
      <c r="B950" s="8" t="s">
        <v>529</v>
      </c>
      <c r="BM950" s="28" t="s">
        <v>67</v>
      </c>
    </row>
    <row r="951" spans="1:65" ht="15">
      <c r="A951" s="25" t="s">
        <v>63</v>
      </c>
      <c r="B951" s="18" t="s">
        <v>114</v>
      </c>
      <c r="C951" s="15" t="s">
        <v>115</v>
      </c>
      <c r="D951" s="16" t="s">
        <v>233</v>
      </c>
      <c r="E951" s="17" t="s">
        <v>233</v>
      </c>
      <c r="F951" s="17" t="s">
        <v>233</v>
      </c>
      <c r="G951" s="17" t="s">
        <v>233</v>
      </c>
      <c r="H951" s="17" t="s">
        <v>233</v>
      </c>
      <c r="I951" s="17" t="s">
        <v>233</v>
      </c>
      <c r="J951" s="17" t="s">
        <v>233</v>
      </c>
      <c r="K951" s="17" t="s">
        <v>233</v>
      </c>
      <c r="L951" s="17" t="s">
        <v>233</v>
      </c>
      <c r="M951" s="17" t="s">
        <v>233</v>
      </c>
      <c r="N951" s="17" t="s">
        <v>233</v>
      </c>
      <c r="O951" s="17" t="s">
        <v>233</v>
      </c>
      <c r="P951" s="17" t="s">
        <v>233</v>
      </c>
      <c r="Q951" s="17" t="s">
        <v>233</v>
      </c>
      <c r="R951" s="17" t="s">
        <v>233</v>
      </c>
      <c r="S951" s="17" t="s">
        <v>233</v>
      </c>
      <c r="T951" s="17" t="s">
        <v>233</v>
      </c>
      <c r="U951" s="17" t="s">
        <v>233</v>
      </c>
      <c r="V951" s="17" t="s">
        <v>233</v>
      </c>
      <c r="W951" s="17" t="s">
        <v>233</v>
      </c>
      <c r="X951" s="17" t="s">
        <v>233</v>
      </c>
      <c r="Y951" s="17" t="s">
        <v>233</v>
      </c>
      <c r="Z951" s="17" t="s">
        <v>233</v>
      </c>
      <c r="AA951" s="17" t="s">
        <v>233</v>
      </c>
      <c r="AB951" s="17" t="s">
        <v>233</v>
      </c>
      <c r="AC951" s="17" t="s">
        <v>233</v>
      </c>
      <c r="AD951" s="17" t="s">
        <v>233</v>
      </c>
      <c r="AE951" s="159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1</v>
      </c>
    </row>
    <row r="952" spans="1:65">
      <c r="A952" s="30"/>
      <c r="B952" s="19" t="s">
        <v>234</v>
      </c>
      <c r="C952" s="9" t="s">
        <v>234</v>
      </c>
      <c r="D952" s="156" t="s">
        <v>244</v>
      </c>
      <c r="E952" s="158" t="s">
        <v>246</v>
      </c>
      <c r="F952" s="158" t="s">
        <v>247</v>
      </c>
      <c r="G952" s="158" t="s">
        <v>248</v>
      </c>
      <c r="H952" s="158" t="s">
        <v>249</v>
      </c>
      <c r="I952" s="158" t="s">
        <v>250</v>
      </c>
      <c r="J952" s="158" t="s">
        <v>251</v>
      </c>
      <c r="K952" s="158" t="s">
        <v>252</v>
      </c>
      <c r="L952" s="158" t="s">
        <v>253</v>
      </c>
      <c r="M952" s="158" t="s">
        <v>254</v>
      </c>
      <c r="N952" s="158" t="s">
        <v>255</v>
      </c>
      <c r="O952" s="158" t="s">
        <v>256</v>
      </c>
      <c r="P952" s="158" t="s">
        <v>257</v>
      </c>
      <c r="Q952" s="158" t="s">
        <v>258</v>
      </c>
      <c r="R952" s="158" t="s">
        <v>259</v>
      </c>
      <c r="S952" s="158" t="s">
        <v>260</v>
      </c>
      <c r="T952" s="158" t="s">
        <v>261</v>
      </c>
      <c r="U952" s="158" t="s">
        <v>263</v>
      </c>
      <c r="V952" s="158" t="s">
        <v>264</v>
      </c>
      <c r="W952" s="158" t="s">
        <v>265</v>
      </c>
      <c r="X952" s="158" t="s">
        <v>266</v>
      </c>
      <c r="Y952" s="158" t="s">
        <v>267</v>
      </c>
      <c r="Z952" s="158" t="s">
        <v>268</v>
      </c>
      <c r="AA952" s="158" t="s">
        <v>269</v>
      </c>
      <c r="AB952" s="158" t="s">
        <v>270</v>
      </c>
      <c r="AC952" s="158" t="s">
        <v>235</v>
      </c>
      <c r="AD952" s="158" t="s">
        <v>271</v>
      </c>
      <c r="AE952" s="159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 t="s">
        <v>1</v>
      </c>
    </row>
    <row r="953" spans="1:65">
      <c r="A953" s="30"/>
      <c r="B953" s="19"/>
      <c r="C953" s="9"/>
      <c r="D953" s="10" t="s">
        <v>118</v>
      </c>
      <c r="E953" s="11" t="s">
        <v>285</v>
      </c>
      <c r="F953" s="11" t="s">
        <v>286</v>
      </c>
      <c r="G953" s="11" t="s">
        <v>286</v>
      </c>
      <c r="H953" s="11" t="s">
        <v>286</v>
      </c>
      <c r="I953" s="11" t="s">
        <v>286</v>
      </c>
      <c r="J953" s="11" t="s">
        <v>286</v>
      </c>
      <c r="K953" s="11" t="s">
        <v>286</v>
      </c>
      <c r="L953" s="11" t="s">
        <v>118</v>
      </c>
      <c r="M953" s="11" t="s">
        <v>285</v>
      </c>
      <c r="N953" s="11" t="s">
        <v>118</v>
      </c>
      <c r="O953" s="11" t="s">
        <v>285</v>
      </c>
      <c r="P953" s="11" t="s">
        <v>286</v>
      </c>
      <c r="Q953" s="11" t="s">
        <v>118</v>
      </c>
      <c r="R953" s="11" t="s">
        <v>118</v>
      </c>
      <c r="S953" s="11" t="s">
        <v>118</v>
      </c>
      <c r="T953" s="11" t="s">
        <v>286</v>
      </c>
      <c r="U953" s="11" t="s">
        <v>286</v>
      </c>
      <c r="V953" s="11" t="s">
        <v>286</v>
      </c>
      <c r="W953" s="11" t="s">
        <v>118</v>
      </c>
      <c r="X953" s="11" t="s">
        <v>286</v>
      </c>
      <c r="Y953" s="11" t="s">
        <v>118</v>
      </c>
      <c r="Z953" s="11" t="s">
        <v>286</v>
      </c>
      <c r="AA953" s="11" t="s">
        <v>286</v>
      </c>
      <c r="AB953" s="11" t="s">
        <v>286</v>
      </c>
      <c r="AC953" s="11" t="s">
        <v>118</v>
      </c>
      <c r="AD953" s="11" t="s">
        <v>285</v>
      </c>
      <c r="AE953" s="159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3</v>
      </c>
    </row>
    <row r="954" spans="1:65">
      <c r="A954" s="30"/>
      <c r="B954" s="19"/>
      <c r="C954" s="9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159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3</v>
      </c>
    </row>
    <row r="955" spans="1:65">
      <c r="A955" s="30"/>
      <c r="B955" s="18">
        <v>1</v>
      </c>
      <c r="C955" s="14">
        <v>1</v>
      </c>
      <c r="D955" s="211">
        <v>0.11</v>
      </c>
      <c r="E955" s="212">
        <v>0.11899999999999998</v>
      </c>
      <c r="F955" s="212">
        <v>0.124</v>
      </c>
      <c r="G955" s="212">
        <v>0.123</v>
      </c>
      <c r="H955" s="212">
        <v>0.121</v>
      </c>
      <c r="I955" s="213">
        <v>0.125</v>
      </c>
      <c r="J955" s="211">
        <v>0.128</v>
      </c>
      <c r="K955" s="212">
        <v>0.12</v>
      </c>
      <c r="L955" s="212">
        <v>0.11989999999999999</v>
      </c>
      <c r="M955" s="211">
        <v>0.11299999999999999</v>
      </c>
      <c r="N955" s="212">
        <v>0.1222</v>
      </c>
      <c r="O955" s="212">
        <v>0.12698791181062838</v>
      </c>
      <c r="P955" s="211" t="s">
        <v>110</v>
      </c>
      <c r="Q955" s="212">
        <v>0.12285016611189242</v>
      </c>
      <c r="R955" s="212">
        <v>0.12</v>
      </c>
      <c r="S955" s="212">
        <v>0.11900000000000001</v>
      </c>
      <c r="T955" s="212">
        <v>0.12</v>
      </c>
      <c r="U955" s="211">
        <v>0.10039999999999999</v>
      </c>
      <c r="V955" s="212">
        <v>0.12</v>
      </c>
      <c r="W955" s="212">
        <v>0.11757999999999999</v>
      </c>
      <c r="X955" s="212">
        <v>0.11499999999999999</v>
      </c>
      <c r="Y955" s="212">
        <v>0.11</v>
      </c>
      <c r="Z955" s="212">
        <v>0.12</v>
      </c>
      <c r="AA955" s="211">
        <v>0.1</v>
      </c>
      <c r="AB955" s="212">
        <v>0.12</v>
      </c>
      <c r="AC955" s="212">
        <v>0.11100000000000002</v>
      </c>
      <c r="AD955" s="212">
        <v>0.121</v>
      </c>
      <c r="AE955" s="214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6">
        <v>1</v>
      </c>
    </row>
    <row r="956" spans="1:65">
      <c r="A956" s="30"/>
      <c r="B956" s="19">
        <v>1</v>
      </c>
      <c r="C956" s="9">
        <v>2</v>
      </c>
      <c r="D956" s="218">
        <v>0.11</v>
      </c>
      <c r="E956" s="23">
        <v>0.11399999999999999</v>
      </c>
      <c r="F956" s="23">
        <v>0.127</v>
      </c>
      <c r="G956" s="23">
        <v>0.121</v>
      </c>
      <c r="H956" s="23">
        <v>0.12</v>
      </c>
      <c r="I956" s="23">
        <v>0.11899999999999998</v>
      </c>
      <c r="J956" s="218">
        <v>0.128</v>
      </c>
      <c r="K956" s="23">
        <v>0.12</v>
      </c>
      <c r="L956" s="23">
        <v>0.1163</v>
      </c>
      <c r="M956" s="218">
        <v>0.11200000000000002</v>
      </c>
      <c r="N956" s="23">
        <v>0.12489999999999998</v>
      </c>
      <c r="O956" s="23">
        <v>0.12616785386003848</v>
      </c>
      <c r="P956" s="218" t="s">
        <v>110</v>
      </c>
      <c r="Q956" s="23">
        <v>0.12236715900150678</v>
      </c>
      <c r="R956" s="23">
        <v>0.12</v>
      </c>
      <c r="S956" s="23">
        <v>0.11800000000000001</v>
      </c>
      <c r="T956" s="23">
        <v>0.11799999999999998</v>
      </c>
      <c r="U956" s="218">
        <v>0.10120000000000001</v>
      </c>
      <c r="V956" s="23">
        <v>0.12</v>
      </c>
      <c r="W956" s="23">
        <v>0.11671999999999999</v>
      </c>
      <c r="X956" s="23">
        <v>0.11600000000000001</v>
      </c>
      <c r="Y956" s="23">
        <v>0.11</v>
      </c>
      <c r="Z956" s="23">
        <v>0.12</v>
      </c>
      <c r="AA956" s="218">
        <v>0.1</v>
      </c>
      <c r="AB956" s="23">
        <v>0.13</v>
      </c>
      <c r="AC956" s="23">
        <v>0.11700000000000001</v>
      </c>
      <c r="AD956" s="23">
        <v>0.122</v>
      </c>
      <c r="AE956" s="214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6">
        <v>39</v>
      </c>
    </row>
    <row r="957" spans="1:65">
      <c r="A957" s="30"/>
      <c r="B957" s="19">
        <v>1</v>
      </c>
      <c r="C957" s="9">
        <v>3</v>
      </c>
      <c r="D957" s="218">
        <v>0.11</v>
      </c>
      <c r="E957" s="23">
        <v>0.123</v>
      </c>
      <c r="F957" s="23">
        <v>0.125</v>
      </c>
      <c r="G957" s="23">
        <v>0.123</v>
      </c>
      <c r="H957" s="23">
        <v>0.11799999999999998</v>
      </c>
      <c r="I957" s="23">
        <v>0.11899999999999998</v>
      </c>
      <c r="J957" s="218">
        <v>0.13100000000000001</v>
      </c>
      <c r="K957" s="23">
        <v>0.13</v>
      </c>
      <c r="L957" s="23">
        <v>0.12310000000000001</v>
      </c>
      <c r="M957" s="218">
        <v>0.11100000000000002</v>
      </c>
      <c r="N957" s="23">
        <v>0.1198</v>
      </c>
      <c r="O957" s="23">
        <v>0.12459350975103146</v>
      </c>
      <c r="P957" s="218" t="s">
        <v>110</v>
      </c>
      <c r="Q957" s="23">
        <v>0.12526424887532864</v>
      </c>
      <c r="R957" s="23">
        <v>0.12</v>
      </c>
      <c r="S957" s="23">
        <v>0.123</v>
      </c>
      <c r="T957" s="23">
        <v>0.11799999999999998</v>
      </c>
      <c r="U957" s="218">
        <v>0.10050000000000001</v>
      </c>
      <c r="V957" s="23">
        <v>0.12</v>
      </c>
      <c r="W957" s="23">
        <v>0.12054000000000001</v>
      </c>
      <c r="X957" s="23">
        <v>0.11499999999999999</v>
      </c>
      <c r="Y957" s="23">
        <v>0.12</v>
      </c>
      <c r="Z957" s="23">
        <v>0.12</v>
      </c>
      <c r="AA957" s="218">
        <v>0.11</v>
      </c>
      <c r="AB957" s="23">
        <v>0.12</v>
      </c>
      <c r="AC957" s="23">
        <v>0.11200000000000002</v>
      </c>
      <c r="AD957" s="23">
        <v>0.122</v>
      </c>
      <c r="AE957" s="214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6">
        <v>16</v>
      </c>
    </row>
    <row r="958" spans="1:65">
      <c r="A958" s="30"/>
      <c r="B958" s="19">
        <v>1</v>
      </c>
      <c r="C958" s="9">
        <v>4</v>
      </c>
      <c r="D958" s="218">
        <v>0.11</v>
      </c>
      <c r="E958" s="23">
        <v>0.124</v>
      </c>
      <c r="F958" s="23">
        <v>0.126</v>
      </c>
      <c r="G958" s="23">
        <v>0.121</v>
      </c>
      <c r="H958" s="23">
        <v>0.122</v>
      </c>
      <c r="I958" s="23">
        <v>0.11899999999999998</v>
      </c>
      <c r="J958" s="218">
        <v>0.129</v>
      </c>
      <c r="K958" s="23">
        <v>0.13</v>
      </c>
      <c r="L958" s="23">
        <v>0.11689999999999999</v>
      </c>
      <c r="M958" s="218">
        <v>0.11</v>
      </c>
      <c r="N958" s="23">
        <v>0.1186</v>
      </c>
      <c r="O958" s="23">
        <v>0.12248833637080216</v>
      </c>
      <c r="P958" s="218" t="s">
        <v>110</v>
      </c>
      <c r="Q958" s="23">
        <v>0.12708484722197155</v>
      </c>
      <c r="R958" s="23">
        <v>0.12</v>
      </c>
      <c r="S958" s="23">
        <v>0.122</v>
      </c>
      <c r="T958" s="23">
        <v>0.122</v>
      </c>
      <c r="U958" s="218">
        <v>0.1038</v>
      </c>
      <c r="V958" s="23">
        <v>0.12</v>
      </c>
      <c r="W958" s="23">
        <v>0.11292000000000001</v>
      </c>
      <c r="X958" s="23">
        <v>0.11499999999999999</v>
      </c>
      <c r="Y958" s="23">
        <v>0.12</v>
      </c>
      <c r="Z958" s="23">
        <v>0.12</v>
      </c>
      <c r="AA958" s="218">
        <v>0.11</v>
      </c>
      <c r="AB958" s="23">
        <v>0.12</v>
      </c>
      <c r="AC958" s="23">
        <v>0.11399999999999999</v>
      </c>
      <c r="AD958" s="23">
        <v>0.11899999999999998</v>
      </c>
      <c r="AE958" s="214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6">
        <v>0.12025566634059884</v>
      </c>
    </row>
    <row r="959" spans="1:65">
      <c r="A959" s="30"/>
      <c r="B959" s="19">
        <v>1</v>
      </c>
      <c r="C959" s="9">
        <v>5</v>
      </c>
      <c r="D959" s="218">
        <v>0.11</v>
      </c>
      <c r="E959" s="23">
        <v>0.11899999999999998</v>
      </c>
      <c r="F959" s="23">
        <v>0.125</v>
      </c>
      <c r="G959" s="23">
        <v>0.121</v>
      </c>
      <c r="H959" s="23">
        <v>0.122</v>
      </c>
      <c r="I959" s="23">
        <v>0.11799999999999998</v>
      </c>
      <c r="J959" s="219">
        <v>0.13900000000000001</v>
      </c>
      <c r="K959" s="23">
        <v>0.12</v>
      </c>
      <c r="L959" s="23">
        <v>0.11869999999999999</v>
      </c>
      <c r="M959" s="218">
        <v>0.109</v>
      </c>
      <c r="N959" s="23">
        <v>0.11750000000000001</v>
      </c>
      <c r="O959" s="23">
        <v>0.12185816036376709</v>
      </c>
      <c r="P959" s="218" t="s">
        <v>110</v>
      </c>
      <c r="Q959" s="23">
        <v>0.12362420294893833</v>
      </c>
      <c r="R959" s="23">
        <v>0.12</v>
      </c>
      <c r="S959" s="23">
        <v>0.12</v>
      </c>
      <c r="T959" s="23">
        <v>0.121</v>
      </c>
      <c r="U959" s="218">
        <v>0.10100000000000001</v>
      </c>
      <c r="V959" s="23">
        <v>0.12</v>
      </c>
      <c r="W959" s="23">
        <v>0.11874999999999999</v>
      </c>
      <c r="X959" s="23">
        <v>0.11700000000000001</v>
      </c>
      <c r="Y959" s="23">
        <v>0.12</v>
      </c>
      <c r="Z959" s="23">
        <v>0.12</v>
      </c>
      <c r="AA959" s="218">
        <v>0.11</v>
      </c>
      <c r="AB959" s="23">
        <v>0.12</v>
      </c>
      <c r="AC959" s="23">
        <v>0.11299999999999999</v>
      </c>
      <c r="AD959" s="23">
        <v>0.122</v>
      </c>
      <c r="AE959" s="214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6">
        <v>58</v>
      </c>
    </row>
    <row r="960" spans="1:65">
      <c r="A960" s="30"/>
      <c r="B960" s="19">
        <v>1</v>
      </c>
      <c r="C960" s="9">
        <v>6</v>
      </c>
      <c r="D960" s="218">
        <v>0.1</v>
      </c>
      <c r="E960" s="23">
        <v>0.121</v>
      </c>
      <c r="F960" s="23">
        <v>0.125</v>
      </c>
      <c r="G960" s="23">
        <v>0.124</v>
      </c>
      <c r="H960" s="23">
        <v>0.121</v>
      </c>
      <c r="I960" s="23">
        <v>0.122</v>
      </c>
      <c r="J960" s="218">
        <v>0.128</v>
      </c>
      <c r="K960" s="23">
        <v>0.13</v>
      </c>
      <c r="L960" s="23">
        <v>0.1163</v>
      </c>
      <c r="M960" s="218">
        <v>0.109</v>
      </c>
      <c r="N960" s="23">
        <v>0.1164</v>
      </c>
      <c r="O960" s="23">
        <v>0.12424638581529465</v>
      </c>
      <c r="P960" s="218" t="s">
        <v>110</v>
      </c>
      <c r="Q960" s="23">
        <v>0.12624117678425301</v>
      </c>
      <c r="R960" s="23">
        <v>0.12</v>
      </c>
      <c r="S960" s="23">
        <v>0.11399999999999999</v>
      </c>
      <c r="T960" s="23">
        <v>0.122</v>
      </c>
      <c r="U960" s="218">
        <v>0.1018</v>
      </c>
      <c r="V960" s="23">
        <v>0.12</v>
      </c>
      <c r="W960" s="23">
        <v>0.11992999999999999</v>
      </c>
      <c r="X960" s="23">
        <v>0.11399999999999999</v>
      </c>
      <c r="Y960" s="23">
        <v>0.12</v>
      </c>
      <c r="Z960" s="23">
        <v>0.12</v>
      </c>
      <c r="AA960" s="218">
        <v>0.11</v>
      </c>
      <c r="AB960" s="23">
        <v>0.12</v>
      </c>
      <c r="AC960" s="23">
        <v>0.11200000000000002</v>
      </c>
      <c r="AD960" s="23">
        <v>0.122</v>
      </c>
      <c r="AE960" s="214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57"/>
    </row>
    <row r="961" spans="1:65">
      <c r="A961" s="30"/>
      <c r="B961" s="20" t="s">
        <v>237</v>
      </c>
      <c r="C961" s="12"/>
      <c r="D961" s="220">
        <v>0.10833333333333334</v>
      </c>
      <c r="E961" s="220">
        <v>0.12</v>
      </c>
      <c r="F961" s="220">
        <v>0.12533333333333332</v>
      </c>
      <c r="G961" s="220">
        <v>0.12216666666666666</v>
      </c>
      <c r="H961" s="220">
        <v>0.12066666666666666</v>
      </c>
      <c r="I961" s="220">
        <v>0.12033333333333333</v>
      </c>
      <c r="J961" s="220">
        <v>0.1305</v>
      </c>
      <c r="K961" s="220">
        <v>0.125</v>
      </c>
      <c r="L961" s="220">
        <v>0.11853333333333332</v>
      </c>
      <c r="M961" s="220">
        <v>0.11066666666666668</v>
      </c>
      <c r="N961" s="220">
        <v>0.11990000000000001</v>
      </c>
      <c r="O961" s="220">
        <v>0.12439035966192703</v>
      </c>
      <c r="P961" s="220" t="s">
        <v>729</v>
      </c>
      <c r="Q961" s="220">
        <v>0.12457196682398179</v>
      </c>
      <c r="R961" s="220">
        <v>0.12</v>
      </c>
      <c r="S961" s="220">
        <v>0.11933333333333333</v>
      </c>
      <c r="T961" s="220">
        <v>0.12016666666666666</v>
      </c>
      <c r="U961" s="220">
        <v>0.10145</v>
      </c>
      <c r="V961" s="220">
        <v>0.12</v>
      </c>
      <c r="W961" s="220">
        <v>0.11774</v>
      </c>
      <c r="X961" s="220">
        <v>0.11533333333333333</v>
      </c>
      <c r="Y961" s="220">
        <v>0.11666666666666665</v>
      </c>
      <c r="Z961" s="220">
        <v>0.12</v>
      </c>
      <c r="AA961" s="220">
        <v>0.10666666666666667</v>
      </c>
      <c r="AB961" s="220">
        <v>0.12166666666666666</v>
      </c>
      <c r="AC961" s="220">
        <v>0.11316666666666668</v>
      </c>
      <c r="AD961" s="220">
        <v>0.12133333333333333</v>
      </c>
      <c r="AE961" s="214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57"/>
    </row>
    <row r="962" spans="1:65">
      <c r="A962" s="30"/>
      <c r="B962" s="3" t="s">
        <v>238</v>
      </c>
      <c r="C962" s="29"/>
      <c r="D962" s="23">
        <v>0.11</v>
      </c>
      <c r="E962" s="23">
        <v>0.12</v>
      </c>
      <c r="F962" s="23">
        <v>0.125</v>
      </c>
      <c r="G962" s="23">
        <v>0.122</v>
      </c>
      <c r="H962" s="23">
        <v>0.121</v>
      </c>
      <c r="I962" s="23">
        <v>0.11899999999999998</v>
      </c>
      <c r="J962" s="23">
        <v>0.1285</v>
      </c>
      <c r="K962" s="23">
        <v>0.125</v>
      </c>
      <c r="L962" s="23">
        <v>0.11779999999999999</v>
      </c>
      <c r="M962" s="23">
        <v>0.11050000000000001</v>
      </c>
      <c r="N962" s="23">
        <v>0.1192</v>
      </c>
      <c r="O962" s="23">
        <v>0.12441994778316307</v>
      </c>
      <c r="P962" s="23" t="s">
        <v>729</v>
      </c>
      <c r="Q962" s="23">
        <v>0.12444422591213349</v>
      </c>
      <c r="R962" s="23">
        <v>0.12</v>
      </c>
      <c r="S962" s="23">
        <v>0.1195</v>
      </c>
      <c r="T962" s="23">
        <v>0.1205</v>
      </c>
      <c r="U962" s="23">
        <v>0.10110000000000001</v>
      </c>
      <c r="V962" s="23">
        <v>0.12</v>
      </c>
      <c r="W962" s="23">
        <v>0.11816499999999999</v>
      </c>
      <c r="X962" s="23">
        <v>0.11499999999999999</v>
      </c>
      <c r="Y962" s="23">
        <v>0.12</v>
      </c>
      <c r="Z962" s="23">
        <v>0.12</v>
      </c>
      <c r="AA962" s="23">
        <v>0.11</v>
      </c>
      <c r="AB962" s="23">
        <v>0.12</v>
      </c>
      <c r="AC962" s="23">
        <v>0.1125</v>
      </c>
      <c r="AD962" s="23">
        <v>0.122</v>
      </c>
      <c r="AE962" s="214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57"/>
    </row>
    <row r="963" spans="1:65">
      <c r="A963" s="30"/>
      <c r="B963" s="3" t="s">
        <v>239</v>
      </c>
      <c r="C963" s="29"/>
      <c r="D963" s="23">
        <v>4.082482904638628E-3</v>
      </c>
      <c r="E963" s="23">
        <v>3.577708763999668E-3</v>
      </c>
      <c r="F963" s="23">
        <v>1.0327955589886455E-3</v>
      </c>
      <c r="G963" s="23">
        <v>1.329160135825127E-3</v>
      </c>
      <c r="H963" s="23">
        <v>1.505545305418168E-3</v>
      </c>
      <c r="I963" s="23">
        <v>2.6583202716502605E-3</v>
      </c>
      <c r="J963" s="23">
        <v>4.3243496620879347E-3</v>
      </c>
      <c r="K963" s="23">
        <v>5.4772255750516656E-3</v>
      </c>
      <c r="L963" s="23">
        <v>2.6605763786568307E-3</v>
      </c>
      <c r="M963" s="23">
        <v>1.6329931618554523E-3</v>
      </c>
      <c r="N963" s="23">
        <v>3.1622776601683729E-3</v>
      </c>
      <c r="O963" s="23">
        <v>1.9999243536865741E-3</v>
      </c>
      <c r="P963" s="23" t="s">
        <v>729</v>
      </c>
      <c r="Q963" s="23">
        <v>1.9133277719054122E-3</v>
      </c>
      <c r="R963" s="23">
        <v>0</v>
      </c>
      <c r="S963" s="23">
        <v>3.2041639575194456E-3</v>
      </c>
      <c r="T963" s="23">
        <v>1.834847859269726E-3</v>
      </c>
      <c r="U963" s="23">
        <v>1.2581732790041295E-3</v>
      </c>
      <c r="V963" s="23">
        <v>0</v>
      </c>
      <c r="W963" s="23">
        <v>2.7551624271537956E-3</v>
      </c>
      <c r="X963" s="23">
        <v>1.0327955589886518E-3</v>
      </c>
      <c r="Y963" s="23">
        <v>5.1639777949432199E-3</v>
      </c>
      <c r="Z963" s="23">
        <v>0</v>
      </c>
      <c r="AA963" s="23">
        <v>5.1639777949432199E-3</v>
      </c>
      <c r="AB963" s="23">
        <v>4.0824829046386332E-3</v>
      </c>
      <c r="AC963" s="23">
        <v>2.1369760566432756E-3</v>
      </c>
      <c r="AD963" s="23">
        <v>1.211060141639003E-3</v>
      </c>
      <c r="AE963" s="214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57"/>
    </row>
    <row r="964" spans="1:65">
      <c r="A964" s="30"/>
      <c r="B964" s="3" t="s">
        <v>87</v>
      </c>
      <c r="C964" s="29"/>
      <c r="D964" s="13">
        <v>3.768445758127964E-2</v>
      </c>
      <c r="E964" s="13">
        <v>2.9814239699997233E-2</v>
      </c>
      <c r="F964" s="13">
        <v>8.2403900983136612E-3</v>
      </c>
      <c r="G964" s="13">
        <v>1.0879891971283442E-2</v>
      </c>
      <c r="H964" s="13">
        <v>1.2476894796283161E-2</v>
      </c>
      <c r="I964" s="13">
        <v>2.2091304196539562E-2</v>
      </c>
      <c r="J964" s="13">
        <v>3.3136779019830913E-2</v>
      </c>
      <c r="K964" s="13">
        <v>4.3817804600413325E-2</v>
      </c>
      <c r="L964" s="13">
        <v>2.2445807468983388E-2</v>
      </c>
      <c r="M964" s="13">
        <v>1.475596230592276E-2</v>
      </c>
      <c r="N964" s="13">
        <v>2.6374292411746228E-2</v>
      </c>
      <c r="O964" s="13">
        <v>1.6077808273262065E-2</v>
      </c>
      <c r="P964" s="13" t="s">
        <v>729</v>
      </c>
      <c r="Q964" s="13">
        <v>1.5359216208000584E-2</v>
      </c>
      <c r="R964" s="13">
        <v>0</v>
      </c>
      <c r="S964" s="13">
        <v>2.6850535956866862E-2</v>
      </c>
      <c r="T964" s="13">
        <v>1.5269191616669011E-2</v>
      </c>
      <c r="U964" s="13">
        <v>1.2401905165146668E-2</v>
      </c>
      <c r="V964" s="13">
        <v>0</v>
      </c>
      <c r="W964" s="13">
        <v>2.3400394319295019E-2</v>
      </c>
      <c r="X964" s="13">
        <v>8.9548747889189456E-3</v>
      </c>
      <c r="Y964" s="13">
        <v>4.4262666813799034E-2</v>
      </c>
      <c r="Z964" s="13">
        <v>0</v>
      </c>
      <c r="AA964" s="13">
        <v>4.8412291827592685E-2</v>
      </c>
      <c r="AB964" s="13">
        <v>3.3554654010728498E-2</v>
      </c>
      <c r="AC964" s="13">
        <v>1.888344085399065E-2</v>
      </c>
      <c r="AD964" s="13">
        <v>9.9812649036181561E-3</v>
      </c>
      <c r="AE964" s="159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6"/>
    </row>
    <row r="965" spans="1:65">
      <c r="A965" s="30"/>
      <c r="B965" s="3" t="s">
        <v>240</v>
      </c>
      <c r="C965" s="29"/>
      <c r="D965" s="13">
        <v>-9.9141548752455511E-2</v>
      </c>
      <c r="E965" s="13">
        <v>-2.1260232334892049E-3</v>
      </c>
      <c r="F965" s="13">
        <v>4.2223931289466776E-2</v>
      </c>
      <c r="G965" s="13">
        <v>1.5891145791461669E-2</v>
      </c>
      <c r="H965" s="13">
        <v>3.4177210818802095E-3</v>
      </c>
      <c r="I965" s="13">
        <v>6.4584892419561335E-4</v>
      </c>
      <c r="J965" s="13">
        <v>8.518794973358057E-2</v>
      </c>
      <c r="K965" s="13">
        <v>3.945205913178218E-2</v>
      </c>
      <c r="L965" s="13">
        <v>-1.4322260727302139E-2</v>
      </c>
      <c r="M965" s="13">
        <v>-7.9738443648662227E-2</v>
      </c>
      <c r="N965" s="13">
        <v>-2.9575848807945615E-3</v>
      </c>
      <c r="O965" s="13">
        <v>3.4382523893864203E-2</v>
      </c>
      <c r="P965" s="13" t="s">
        <v>729</v>
      </c>
      <c r="Q965" s="13">
        <v>3.5892699402271244E-2</v>
      </c>
      <c r="R965" s="13">
        <v>-2.1260232334892049E-3</v>
      </c>
      <c r="S965" s="13">
        <v>-7.6697675488587302E-3</v>
      </c>
      <c r="T965" s="13">
        <v>-7.4008715464690678E-4</v>
      </c>
      <c r="U965" s="13">
        <v>-0.15638070880864563</v>
      </c>
      <c r="V965" s="13">
        <v>-2.1260232334892049E-3</v>
      </c>
      <c r="W965" s="13">
        <v>-2.0919316462591819E-2</v>
      </c>
      <c r="X965" s="13">
        <v>-4.0932233441075772E-2</v>
      </c>
      <c r="Y965" s="13">
        <v>-2.9844744810336832E-2</v>
      </c>
      <c r="Z965" s="13">
        <v>-2.1260232334892049E-3</v>
      </c>
      <c r="AA965" s="13">
        <v>-0.11300090954087927</v>
      </c>
      <c r="AB965" s="13">
        <v>1.1733337554934442E-2</v>
      </c>
      <c r="AC965" s="13">
        <v>-5.8949402466026535E-2</v>
      </c>
      <c r="AD965" s="13">
        <v>8.9614653972498459E-3</v>
      </c>
      <c r="AE965" s="159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6"/>
    </row>
    <row r="966" spans="1:65">
      <c r="A966" s="30"/>
      <c r="B966" s="46" t="s">
        <v>241</v>
      </c>
      <c r="C966" s="47"/>
      <c r="D966" s="45">
        <v>3.48</v>
      </c>
      <c r="E966" s="45">
        <v>0</v>
      </c>
      <c r="F966" s="45">
        <v>1.59</v>
      </c>
      <c r="G966" s="45">
        <v>0.65</v>
      </c>
      <c r="H966" s="45">
        <v>0.2</v>
      </c>
      <c r="I966" s="45">
        <v>0.1</v>
      </c>
      <c r="J966" s="45">
        <v>3.13</v>
      </c>
      <c r="K966" s="45">
        <v>1.49</v>
      </c>
      <c r="L966" s="45">
        <v>0.44</v>
      </c>
      <c r="M966" s="45">
        <v>2.78</v>
      </c>
      <c r="N966" s="45">
        <v>0.03</v>
      </c>
      <c r="O966" s="45">
        <v>1.31</v>
      </c>
      <c r="P966" s="45">
        <v>20.89</v>
      </c>
      <c r="Q966" s="45">
        <v>1.36</v>
      </c>
      <c r="R966" s="45">
        <v>0</v>
      </c>
      <c r="S966" s="45">
        <v>0.2</v>
      </c>
      <c r="T966" s="45">
        <v>0.05</v>
      </c>
      <c r="U966" s="45">
        <v>5.53</v>
      </c>
      <c r="V966" s="45">
        <v>0</v>
      </c>
      <c r="W966" s="45">
        <v>0.67</v>
      </c>
      <c r="X966" s="45">
        <v>1.39</v>
      </c>
      <c r="Y966" s="45">
        <v>0.99</v>
      </c>
      <c r="Z966" s="45">
        <v>0</v>
      </c>
      <c r="AA966" s="45">
        <v>3.98</v>
      </c>
      <c r="AB966" s="45">
        <v>0.5</v>
      </c>
      <c r="AC966" s="45">
        <v>2.04</v>
      </c>
      <c r="AD966" s="45">
        <v>0.4</v>
      </c>
      <c r="AE966" s="159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6"/>
    </row>
    <row r="967" spans="1:65">
      <c r="B967" s="3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BM967" s="56"/>
    </row>
    <row r="968" spans="1:65" ht="15">
      <c r="B968" s="8" t="s">
        <v>530</v>
      </c>
      <c r="BM968" s="28" t="s">
        <v>67</v>
      </c>
    </row>
    <row r="969" spans="1:65" ht="15">
      <c r="A969" s="25" t="s">
        <v>64</v>
      </c>
      <c r="B969" s="18" t="s">
        <v>114</v>
      </c>
      <c r="C969" s="15" t="s">
        <v>115</v>
      </c>
      <c r="D969" s="16" t="s">
        <v>233</v>
      </c>
      <c r="E969" s="17" t="s">
        <v>233</v>
      </c>
      <c r="F969" s="17" t="s">
        <v>233</v>
      </c>
      <c r="G969" s="17" t="s">
        <v>233</v>
      </c>
      <c r="H969" s="17" t="s">
        <v>233</v>
      </c>
      <c r="I969" s="17" t="s">
        <v>233</v>
      </c>
      <c r="J969" s="17" t="s">
        <v>233</v>
      </c>
      <c r="K969" s="17" t="s">
        <v>233</v>
      </c>
      <c r="L969" s="17" t="s">
        <v>233</v>
      </c>
      <c r="M969" s="17" t="s">
        <v>233</v>
      </c>
      <c r="N969" s="17" t="s">
        <v>233</v>
      </c>
      <c r="O969" s="17" t="s">
        <v>233</v>
      </c>
      <c r="P969" s="17" t="s">
        <v>233</v>
      </c>
      <c r="Q969" s="17" t="s">
        <v>233</v>
      </c>
      <c r="R969" s="17" t="s">
        <v>233</v>
      </c>
      <c r="S969" s="17" t="s">
        <v>233</v>
      </c>
      <c r="T969" s="17" t="s">
        <v>233</v>
      </c>
      <c r="U969" s="17" t="s">
        <v>233</v>
      </c>
      <c r="V969" s="17" t="s">
        <v>233</v>
      </c>
      <c r="W969" s="17" t="s">
        <v>233</v>
      </c>
      <c r="X969" s="17" t="s">
        <v>233</v>
      </c>
      <c r="Y969" s="17" t="s">
        <v>233</v>
      </c>
      <c r="Z969" s="159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1</v>
      </c>
    </row>
    <row r="970" spans="1:65">
      <c r="A970" s="30"/>
      <c r="B970" s="19" t="s">
        <v>234</v>
      </c>
      <c r="C970" s="9" t="s">
        <v>234</v>
      </c>
      <c r="D970" s="156" t="s">
        <v>245</v>
      </c>
      <c r="E970" s="158" t="s">
        <v>246</v>
      </c>
      <c r="F970" s="158" t="s">
        <v>247</v>
      </c>
      <c r="G970" s="158" t="s">
        <v>248</v>
      </c>
      <c r="H970" s="158" t="s">
        <v>249</v>
      </c>
      <c r="I970" s="158" t="s">
        <v>250</v>
      </c>
      <c r="J970" s="158" t="s">
        <v>251</v>
      </c>
      <c r="K970" s="158" t="s">
        <v>252</v>
      </c>
      <c r="L970" s="158" t="s">
        <v>253</v>
      </c>
      <c r="M970" s="158" t="s">
        <v>254</v>
      </c>
      <c r="N970" s="158" t="s">
        <v>255</v>
      </c>
      <c r="O970" s="158" t="s">
        <v>256</v>
      </c>
      <c r="P970" s="158" t="s">
        <v>258</v>
      </c>
      <c r="Q970" s="158" t="s">
        <v>260</v>
      </c>
      <c r="R970" s="158" t="s">
        <v>261</v>
      </c>
      <c r="S970" s="158" t="s">
        <v>263</v>
      </c>
      <c r="T970" s="158" t="s">
        <v>264</v>
      </c>
      <c r="U970" s="158" t="s">
        <v>266</v>
      </c>
      <c r="V970" s="158" t="s">
        <v>268</v>
      </c>
      <c r="W970" s="158" t="s">
        <v>269</v>
      </c>
      <c r="X970" s="158" t="s">
        <v>270</v>
      </c>
      <c r="Y970" s="158" t="s">
        <v>271</v>
      </c>
      <c r="Z970" s="159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 t="s">
        <v>3</v>
      </c>
    </row>
    <row r="971" spans="1:65">
      <c r="A971" s="30"/>
      <c r="B971" s="19"/>
      <c r="C971" s="9"/>
      <c r="D971" s="10" t="s">
        <v>285</v>
      </c>
      <c r="E971" s="11" t="s">
        <v>285</v>
      </c>
      <c r="F971" s="11" t="s">
        <v>286</v>
      </c>
      <c r="G971" s="11" t="s">
        <v>286</v>
      </c>
      <c r="H971" s="11" t="s">
        <v>286</v>
      </c>
      <c r="I971" s="11" t="s">
        <v>286</v>
      </c>
      <c r="J971" s="11" t="s">
        <v>286</v>
      </c>
      <c r="K971" s="11" t="s">
        <v>286</v>
      </c>
      <c r="L971" s="11" t="s">
        <v>285</v>
      </c>
      <c r="M971" s="11" t="s">
        <v>285</v>
      </c>
      <c r="N971" s="11" t="s">
        <v>285</v>
      </c>
      <c r="O971" s="11" t="s">
        <v>285</v>
      </c>
      <c r="P971" s="11" t="s">
        <v>118</v>
      </c>
      <c r="Q971" s="11" t="s">
        <v>285</v>
      </c>
      <c r="R971" s="11" t="s">
        <v>286</v>
      </c>
      <c r="S971" s="11" t="s">
        <v>286</v>
      </c>
      <c r="T971" s="11" t="s">
        <v>286</v>
      </c>
      <c r="U971" s="11" t="s">
        <v>285</v>
      </c>
      <c r="V971" s="11" t="s">
        <v>286</v>
      </c>
      <c r="W971" s="11" t="s">
        <v>286</v>
      </c>
      <c r="X971" s="11" t="s">
        <v>286</v>
      </c>
      <c r="Y971" s="11" t="s">
        <v>286</v>
      </c>
      <c r="Z971" s="159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2</v>
      </c>
    </row>
    <row r="972" spans="1:65">
      <c r="A972" s="30"/>
      <c r="B972" s="19"/>
      <c r="C972" s="9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159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3</v>
      </c>
    </row>
    <row r="973" spans="1:65">
      <c r="A973" s="30"/>
      <c r="B973" s="18">
        <v>1</v>
      </c>
      <c r="C973" s="14">
        <v>1</v>
      </c>
      <c r="D973" s="21">
        <v>9.99</v>
      </c>
      <c r="E973" s="21">
        <v>10</v>
      </c>
      <c r="F973" s="21">
        <v>9.7799999999999994</v>
      </c>
      <c r="G973" s="21">
        <v>10.4</v>
      </c>
      <c r="H973" s="153">
        <v>10.7</v>
      </c>
      <c r="I973" s="21">
        <v>9.0299999999999994</v>
      </c>
      <c r="J973" s="152">
        <v>10.15</v>
      </c>
      <c r="K973" s="21">
        <v>9.8000000000000007</v>
      </c>
      <c r="L973" s="21">
        <v>9.89</v>
      </c>
      <c r="M973" s="21">
        <v>10.5</v>
      </c>
      <c r="N973" s="153">
        <v>9.91</v>
      </c>
      <c r="O973" s="21">
        <v>10.053768940108281</v>
      </c>
      <c r="P973" s="21">
        <v>10.021634714999999</v>
      </c>
      <c r="Q973" s="21">
        <v>10.199999999999999</v>
      </c>
      <c r="R973" s="21">
        <v>9.5</v>
      </c>
      <c r="S973" s="21">
        <v>9.7219999999999995</v>
      </c>
      <c r="T973" s="21">
        <v>9.83</v>
      </c>
      <c r="U973" s="21">
        <v>9.02</v>
      </c>
      <c r="V973" s="21">
        <v>9.4600000000000009</v>
      </c>
      <c r="W973" s="21">
        <v>9.3699999999999992</v>
      </c>
      <c r="X973" s="21">
        <v>9.8000000000000007</v>
      </c>
      <c r="Y973" s="152">
        <v>7</v>
      </c>
      <c r="Z973" s="159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</v>
      </c>
    </row>
    <row r="974" spans="1:65">
      <c r="A974" s="30"/>
      <c r="B974" s="19">
        <v>1</v>
      </c>
      <c r="C974" s="9">
        <v>2</v>
      </c>
      <c r="D974" s="11">
        <v>9.84</v>
      </c>
      <c r="E974" s="11">
        <v>9.1999999999999993</v>
      </c>
      <c r="F974" s="11">
        <v>9.61</v>
      </c>
      <c r="G974" s="155">
        <v>9.1999999999999993</v>
      </c>
      <c r="H974" s="11">
        <v>9.43</v>
      </c>
      <c r="I974" s="11">
        <v>8.9499999999999993</v>
      </c>
      <c r="J974" s="154">
        <v>10.4</v>
      </c>
      <c r="K974" s="11">
        <v>9.75</v>
      </c>
      <c r="L974" s="11">
        <v>9.65</v>
      </c>
      <c r="M974" s="11">
        <v>10.4</v>
      </c>
      <c r="N974" s="11">
        <v>10.41</v>
      </c>
      <c r="O974" s="11">
        <v>9.8887947482747016</v>
      </c>
      <c r="P974" s="11">
        <v>10.227136744999999</v>
      </c>
      <c r="Q974" s="11">
        <v>10.199999999999999</v>
      </c>
      <c r="R974" s="11">
        <v>9.6</v>
      </c>
      <c r="S974" s="11">
        <v>9.9410000000000007</v>
      </c>
      <c r="T974" s="11">
        <v>9.6999999999999993</v>
      </c>
      <c r="U974" s="11">
        <v>9.3699999999999992</v>
      </c>
      <c r="V974" s="11">
        <v>10</v>
      </c>
      <c r="W974" s="11">
        <v>9.2100000000000009</v>
      </c>
      <c r="X974" s="11">
        <v>9.85</v>
      </c>
      <c r="Y974" s="154">
        <v>8</v>
      </c>
      <c r="Z974" s="159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 t="e">
        <v>#N/A</v>
      </c>
    </row>
    <row r="975" spans="1:65">
      <c r="A975" s="30"/>
      <c r="B975" s="19">
        <v>1</v>
      </c>
      <c r="C975" s="9">
        <v>3</v>
      </c>
      <c r="D975" s="11">
        <v>9.9600000000000009</v>
      </c>
      <c r="E975" s="11">
        <v>9.3000000000000007</v>
      </c>
      <c r="F975" s="11">
        <v>9.5299999999999994</v>
      </c>
      <c r="G975" s="11">
        <v>10.4</v>
      </c>
      <c r="H975" s="11">
        <v>9.6</v>
      </c>
      <c r="I975" s="11">
        <v>8.8000000000000007</v>
      </c>
      <c r="J975" s="154">
        <v>10.7</v>
      </c>
      <c r="K975" s="11">
        <v>9.74</v>
      </c>
      <c r="L975" s="11">
        <v>9.86</v>
      </c>
      <c r="M975" s="11">
        <v>10.3</v>
      </c>
      <c r="N975" s="11">
        <v>10.5</v>
      </c>
      <c r="O975" s="11">
        <v>9.4705907074050764</v>
      </c>
      <c r="P975" s="11">
        <v>10.172638155</v>
      </c>
      <c r="Q975" s="11">
        <v>10.199999999999999</v>
      </c>
      <c r="R975" s="11">
        <v>9.5</v>
      </c>
      <c r="S975" s="11">
        <v>9.7119999999999997</v>
      </c>
      <c r="T975" s="11">
        <v>9.48</v>
      </c>
      <c r="U975" s="11">
        <v>9.27</v>
      </c>
      <c r="V975" s="11">
        <v>10.199999999999999</v>
      </c>
      <c r="W975" s="11">
        <v>9.8000000000000007</v>
      </c>
      <c r="X975" s="11">
        <v>9.75</v>
      </c>
      <c r="Y975" s="154">
        <v>8</v>
      </c>
      <c r="Z975" s="159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16</v>
      </c>
    </row>
    <row r="976" spans="1:65">
      <c r="A976" s="30"/>
      <c r="B976" s="19">
        <v>1</v>
      </c>
      <c r="C976" s="9">
        <v>4</v>
      </c>
      <c r="D976" s="11">
        <v>9.92</v>
      </c>
      <c r="E976" s="11">
        <v>9.9</v>
      </c>
      <c r="F976" s="11">
        <v>9.52</v>
      </c>
      <c r="G976" s="11">
        <v>10.4</v>
      </c>
      <c r="H976" s="11">
        <v>10</v>
      </c>
      <c r="I976" s="11">
        <v>9.08</v>
      </c>
      <c r="J976" s="154">
        <v>10.6</v>
      </c>
      <c r="K976" s="11">
        <v>9.64</v>
      </c>
      <c r="L976" s="11">
        <v>9.6999999999999993</v>
      </c>
      <c r="M976" s="11">
        <v>10.5</v>
      </c>
      <c r="N976" s="11">
        <v>10.34</v>
      </c>
      <c r="O976" s="11">
        <v>9.775929883191548</v>
      </c>
      <c r="P976" s="11">
        <v>10.126693945</v>
      </c>
      <c r="Q976" s="11">
        <v>10.3</v>
      </c>
      <c r="R976" s="11">
        <v>9.4</v>
      </c>
      <c r="S976" s="11">
        <v>9.452</v>
      </c>
      <c r="T976" s="11">
        <v>9.8000000000000007</v>
      </c>
      <c r="U976" s="11">
        <v>9.26</v>
      </c>
      <c r="V976" s="11">
        <v>10.4</v>
      </c>
      <c r="W976" s="11">
        <v>9.27</v>
      </c>
      <c r="X976" s="11">
        <v>10.08</v>
      </c>
      <c r="Y976" s="154">
        <v>8</v>
      </c>
      <c r="Z976" s="159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9.7907117865679005</v>
      </c>
    </row>
    <row r="977" spans="1:65">
      <c r="A977" s="30"/>
      <c r="B977" s="19">
        <v>1</v>
      </c>
      <c r="C977" s="9">
        <v>5</v>
      </c>
      <c r="D977" s="11">
        <v>10</v>
      </c>
      <c r="E977" s="11">
        <v>9.3000000000000007</v>
      </c>
      <c r="F977" s="11">
        <v>9.17</v>
      </c>
      <c r="G977" s="11">
        <v>10.199999999999999</v>
      </c>
      <c r="H977" s="11">
        <v>9.64</v>
      </c>
      <c r="I977" s="11">
        <v>8.86</v>
      </c>
      <c r="J977" s="154">
        <v>11.25</v>
      </c>
      <c r="K977" s="11">
        <v>10</v>
      </c>
      <c r="L977" s="11">
        <v>9.69</v>
      </c>
      <c r="M977" s="11">
        <v>10.4</v>
      </c>
      <c r="N977" s="11">
        <v>10.33</v>
      </c>
      <c r="O977" s="11">
        <v>9.2099991192726556</v>
      </c>
      <c r="P977" s="11">
        <v>10.055798695</v>
      </c>
      <c r="Q977" s="11">
        <v>10.5</v>
      </c>
      <c r="R977" s="11">
        <v>9.5</v>
      </c>
      <c r="S977" s="11">
        <v>9.3219999999999992</v>
      </c>
      <c r="T977" s="11">
        <v>9.74</v>
      </c>
      <c r="U977" s="11">
        <v>9.5500000000000007</v>
      </c>
      <c r="V977" s="11">
        <v>9.85</v>
      </c>
      <c r="W977" s="155">
        <v>20.77</v>
      </c>
      <c r="X977" s="11">
        <v>9.75</v>
      </c>
      <c r="Y977" s="154">
        <v>7</v>
      </c>
      <c r="Z977" s="159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59</v>
      </c>
    </row>
    <row r="978" spans="1:65">
      <c r="A978" s="30"/>
      <c r="B978" s="19">
        <v>1</v>
      </c>
      <c r="C978" s="9">
        <v>6</v>
      </c>
      <c r="D978" s="11">
        <v>9.93</v>
      </c>
      <c r="E978" s="11">
        <v>9.5</v>
      </c>
      <c r="F978" s="11">
        <v>9.49</v>
      </c>
      <c r="G978" s="11">
        <v>10.4</v>
      </c>
      <c r="H978" s="11">
        <v>9.39</v>
      </c>
      <c r="I978" s="11">
        <v>9.32</v>
      </c>
      <c r="J978" s="154">
        <v>10.15</v>
      </c>
      <c r="K978" s="11">
        <v>9.41</v>
      </c>
      <c r="L978" s="11">
        <v>9.7200000000000006</v>
      </c>
      <c r="M978" s="11">
        <v>10.199999999999999</v>
      </c>
      <c r="N978" s="11">
        <v>10.59</v>
      </c>
      <c r="O978" s="11">
        <v>9.9168916198958783</v>
      </c>
      <c r="P978" s="11">
        <v>10.004537115</v>
      </c>
      <c r="Q978" s="11">
        <v>10.4</v>
      </c>
      <c r="R978" s="11">
        <v>9.6999999999999993</v>
      </c>
      <c r="S978" s="11">
        <v>9.8079999999999998</v>
      </c>
      <c r="T978" s="11">
        <v>9.65</v>
      </c>
      <c r="U978" s="11">
        <v>9.1999999999999993</v>
      </c>
      <c r="V978" s="11">
        <v>10.199999999999999</v>
      </c>
      <c r="W978" s="11">
        <v>9.34</v>
      </c>
      <c r="X978" s="11">
        <v>9.84</v>
      </c>
      <c r="Y978" s="154">
        <v>9</v>
      </c>
      <c r="Z978" s="159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6"/>
    </row>
    <row r="979" spans="1:65">
      <c r="A979" s="30"/>
      <c r="B979" s="20" t="s">
        <v>237</v>
      </c>
      <c r="C979" s="12"/>
      <c r="D979" s="22">
        <v>9.94</v>
      </c>
      <c r="E979" s="22">
        <v>9.5333333333333332</v>
      </c>
      <c r="F979" s="22">
        <v>9.5166666666666675</v>
      </c>
      <c r="G979" s="22">
        <v>10.166666666666666</v>
      </c>
      <c r="H979" s="22">
        <v>9.793333333333333</v>
      </c>
      <c r="I979" s="22">
        <v>9.0066666666666659</v>
      </c>
      <c r="J979" s="22">
        <v>10.541666666666666</v>
      </c>
      <c r="K979" s="22">
        <v>9.7233333333333345</v>
      </c>
      <c r="L979" s="22">
        <v>9.7516666666666652</v>
      </c>
      <c r="M979" s="22">
        <v>10.383333333333333</v>
      </c>
      <c r="N979" s="22">
        <v>10.346666666666666</v>
      </c>
      <c r="O979" s="22">
        <v>9.7193291696913562</v>
      </c>
      <c r="P979" s="22">
        <v>10.101406561666666</v>
      </c>
      <c r="Q979" s="22">
        <v>10.299999999999999</v>
      </c>
      <c r="R979" s="22">
        <v>9.5333333333333332</v>
      </c>
      <c r="S979" s="22">
        <v>9.6594999999999995</v>
      </c>
      <c r="T979" s="22">
        <v>9.7000000000000011</v>
      </c>
      <c r="U979" s="22">
        <v>9.2783333333333342</v>
      </c>
      <c r="V979" s="22">
        <v>10.018333333333333</v>
      </c>
      <c r="W979" s="22">
        <v>11.293333333333335</v>
      </c>
      <c r="X979" s="22">
        <v>9.8449999999999989</v>
      </c>
      <c r="Y979" s="22">
        <v>7.833333333333333</v>
      </c>
      <c r="Z979" s="159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6"/>
    </row>
    <row r="980" spans="1:65">
      <c r="A980" s="30"/>
      <c r="B980" s="3" t="s">
        <v>238</v>
      </c>
      <c r="C980" s="29"/>
      <c r="D980" s="11">
        <v>9.9450000000000003</v>
      </c>
      <c r="E980" s="11">
        <v>9.4</v>
      </c>
      <c r="F980" s="11">
        <v>9.5249999999999986</v>
      </c>
      <c r="G980" s="11">
        <v>10.4</v>
      </c>
      <c r="H980" s="11">
        <v>9.620000000000001</v>
      </c>
      <c r="I980" s="11">
        <v>8.9899999999999984</v>
      </c>
      <c r="J980" s="11">
        <v>10.5</v>
      </c>
      <c r="K980" s="11">
        <v>9.745000000000001</v>
      </c>
      <c r="L980" s="11">
        <v>9.7100000000000009</v>
      </c>
      <c r="M980" s="11">
        <v>10.4</v>
      </c>
      <c r="N980" s="11">
        <v>10.375</v>
      </c>
      <c r="O980" s="11">
        <v>9.8323623157331248</v>
      </c>
      <c r="P980" s="11">
        <v>10.09124632</v>
      </c>
      <c r="Q980" s="11">
        <v>10.25</v>
      </c>
      <c r="R980" s="11">
        <v>9.5</v>
      </c>
      <c r="S980" s="11">
        <v>9.7169999999999987</v>
      </c>
      <c r="T980" s="11">
        <v>9.7199999999999989</v>
      </c>
      <c r="U980" s="11">
        <v>9.2650000000000006</v>
      </c>
      <c r="V980" s="11">
        <v>10.1</v>
      </c>
      <c r="W980" s="11">
        <v>9.3550000000000004</v>
      </c>
      <c r="X980" s="11">
        <v>9.82</v>
      </c>
      <c r="Y980" s="11">
        <v>8</v>
      </c>
      <c r="Z980" s="159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6"/>
    </row>
    <row r="981" spans="1:65">
      <c r="A981" s="30"/>
      <c r="B981" s="3" t="s">
        <v>239</v>
      </c>
      <c r="C981" s="29"/>
      <c r="D981" s="23">
        <v>5.8309518948453168E-2</v>
      </c>
      <c r="E981" s="23">
        <v>0.33862466931200785</v>
      </c>
      <c r="F981" s="23">
        <v>0.19956619620232927</v>
      </c>
      <c r="G981" s="23">
        <v>0.48027769744874377</v>
      </c>
      <c r="H981" s="23">
        <v>0.49403103816123373</v>
      </c>
      <c r="I981" s="23">
        <v>0.18522058920829157</v>
      </c>
      <c r="J981" s="23">
        <v>0.41402495898999436</v>
      </c>
      <c r="K981" s="23">
        <v>0.1941820451706765</v>
      </c>
      <c r="L981" s="23">
        <v>9.8674549234676917E-2</v>
      </c>
      <c r="M981" s="23">
        <v>0.11690451944500135</v>
      </c>
      <c r="N981" s="23">
        <v>0.23568340346037656</v>
      </c>
      <c r="O981" s="23">
        <v>0.31751882707666879</v>
      </c>
      <c r="P981" s="23">
        <v>8.8711651281764128E-2</v>
      </c>
      <c r="Q981" s="23">
        <v>0.12649110640673558</v>
      </c>
      <c r="R981" s="23">
        <v>0.10327955589886409</v>
      </c>
      <c r="S981" s="23">
        <v>0.23018231904297118</v>
      </c>
      <c r="T981" s="23">
        <v>0.12601587201618689</v>
      </c>
      <c r="U981" s="23">
        <v>0.17634246983261517</v>
      </c>
      <c r="V981" s="23">
        <v>0.33229003395628109</v>
      </c>
      <c r="W981" s="23">
        <v>4.6472816427097055</v>
      </c>
      <c r="X981" s="23">
        <v>0.12275992831539122</v>
      </c>
      <c r="Y981" s="23">
        <v>0.752772652709081</v>
      </c>
      <c r="Z981" s="214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57"/>
    </row>
    <row r="982" spans="1:65">
      <c r="A982" s="30"/>
      <c r="B982" s="3" t="s">
        <v>87</v>
      </c>
      <c r="C982" s="29"/>
      <c r="D982" s="13">
        <v>5.8661487875707411E-3</v>
      </c>
      <c r="E982" s="13">
        <v>3.5520070207553274E-2</v>
      </c>
      <c r="F982" s="13">
        <v>2.0970178234920762E-2</v>
      </c>
      <c r="G982" s="13">
        <v>4.724042925725349E-2</v>
      </c>
      <c r="H982" s="13">
        <v>5.044564719141257E-2</v>
      </c>
      <c r="I982" s="13">
        <v>2.0564832258507578E-2</v>
      </c>
      <c r="J982" s="13">
        <v>3.9275094923952036E-2</v>
      </c>
      <c r="K982" s="13">
        <v>1.9970727991499123E-2</v>
      </c>
      <c r="L982" s="13">
        <v>1.0118736889558394E-2</v>
      </c>
      <c r="M982" s="13">
        <v>1.1258862225842827E-2</v>
      </c>
      <c r="N982" s="13">
        <v>2.2778679458154951E-2</v>
      </c>
      <c r="O982" s="13">
        <v>3.2668800647972271E-2</v>
      </c>
      <c r="P982" s="13">
        <v>8.782108782593865E-3</v>
      </c>
      <c r="Q982" s="13">
        <v>1.2280689942401514E-2</v>
      </c>
      <c r="R982" s="13">
        <v>1.0833519849531199E-2</v>
      </c>
      <c r="S982" s="13">
        <v>2.3829630834201688E-2</v>
      </c>
      <c r="T982" s="13">
        <v>1.2991327011978028E-2</v>
      </c>
      <c r="U982" s="13">
        <v>1.9005834722394303E-2</v>
      </c>
      <c r="V982" s="13">
        <v>3.3168195038058339E-2</v>
      </c>
      <c r="W982" s="13">
        <v>0.4115066389648499</v>
      </c>
      <c r="X982" s="13">
        <v>1.2469266461695402E-2</v>
      </c>
      <c r="Y982" s="13">
        <v>9.6098636516052896E-2</v>
      </c>
      <c r="Z982" s="159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6"/>
    </row>
    <row r="983" spans="1:65">
      <c r="A983" s="30"/>
      <c r="B983" s="3" t="s">
        <v>240</v>
      </c>
      <c r="C983" s="29"/>
      <c r="D983" s="13">
        <v>1.5247942814220261E-2</v>
      </c>
      <c r="E983" s="13">
        <v>-2.6288022653028209E-2</v>
      </c>
      <c r="F983" s="13">
        <v>-2.79903163197186E-2</v>
      </c>
      <c r="G983" s="13">
        <v>3.8399136681211088E-2</v>
      </c>
      <c r="H983" s="13">
        <v>2.677585473436217E-4</v>
      </c>
      <c r="I983" s="13">
        <v>-8.0080502520448404E-2</v>
      </c>
      <c r="J983" s="13">
        <v>7.6700744181747549E-2</v>
      </c>
      <c r="K983" s="13">
        <v>-6.8818748527562645E-3</v>
      </c>
      <c r="L983" s="13">
        <v>-3.9879756193826887E-3</v>
      </c>
      <c r="M983" s="13">
        <v>6.0528954348187725E-2</v>
      </c>
      <c r="N983" s="13">
        <v>5.6783908281468509E-2</v>
      </c>
      <c r="O983" s="13">
        <v>-7.2908505972442139E-3</v>
      </c>
      <c r="P983" s="13">
        <v>3.1733624875467603E-2</v>
      </c>
      <c r="Q983" s="13">
        <v>5.2017486014735104E-2</v>
      </c>
      <c r="R983" s="13">
        <v>-2.6288022653028209E-2</v>
      </c>
      <c r="S983" s="13">
        <v>-1.3401659596181115E-2</v>
      </c>
      <c r="T983" s="13">
        <v>-9.2650859861229673E-3</v>
      </c>
      <c r="U983" s="13">
        <v>-5.2333115753392945E-2</v>
      </c>
      <c r="V983" s="13">
        <v>2.3248723047665676E-2</v>
      </c>
      <c r="W983" s="13">
        <v>0.15347418854948991</v>
      </c>
      <c r="X983" s="13">
        <v>5.5448689140842333E-3</v>
      </c>
      <c r="Y983" s="13">
        <v>-0.1999219766554603</v>
      </c>
      <c r="Z983" s="159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6"/>
    </row>
    <row r="984" spans="1:65">
      <c r="A984" s="30"/>
      <c r="B984" s="46" t="s">
        <v>241</v>
      </c>
      <c r="C984" s="47"/>
      <c r="D984" s="45">
        <v>0.38</v>
      </c>
      <c r="E984" s="45">
        <v>0.67</v>
      </c>
      <c r="F984" s="45">
        <v>0.72</v>
      </c>
      <c r="G984" s="45">
        <v>0.97</v>
      </c>
      <c r="H984" s="45">
        <v>0</v>
      </c>
      <c r="I984" s="45">
        <v>2.04</v>
      </c>
      <c r="J984" s="45">
        <v>1.94</v>
      </c>
      <c r="K984" s="45">
        <v>0.18</v>
      </c>
      <c r="L984" s="45">
        <v>0.11</v>
      </c>
      <c r="M984" s="45">
        <v>1.53</v>
      </c>
      <c r="N984" s="45">
        <v>1.44</v>
      </c>
      <c r="O984" s="45">
        <v>0.19</v>
      </c>
      <c r="P984" s="45">
        <v>0.8</v>
      </c>
      <c r="Q984" s="45">
        <v>1.31</v>
      </c>
      <c r="R984" s="45">
        <v>0.67</v>
      </c>
      <c r="S984" s="45">
        <v>0.35</v>
      </c>
      <c r="T984" s="45">
        <v>0.24</v>
      </c>
      <c r="U984" s="45">
        <v>1.34</v>
      </c>
      <c r="V984" s="45">
        <v>0.57999999999999996</v>
      </c>
      <c r="W984" s="45">
        <v>3.89</v>
      </c>
      <c r="X984" s="45">
        <v>0.13</v>
      </c>
      <c r="Y984" s="45" t="s">
        <v>242</v>
      </c>
      <c r="Z984" s="159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6"/>
    </row>
    <row r="985" spans="1:65">
      <c r="B985" s="31" t="s">
        <v>305</v>
      </c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BM985" s="56"/>
    </row>
    <row r="986" spans="1:65">
      <c r="BM986" s="56"/>
    </row>
    <row r="987" spans="1:65" ht="15">
      <c r="B987" s="8" t="s">
        <v>531</v>
      </c>
      <c r="BM987" s="28" t="s">
        <v>67</v>
      </c>
    </row>
    <row r="988" spans="1:65" ht="15">
      <c r="A988" s="25" t="s">
        <v>65</v>
      </c>
      <c r="B988" s="18" t="s">
        <v>114</v>
      </c>
      <c r="C988" s="15" t="s">
        <v>115</v>
      </c>
      <c r="D988" s="16" t="s">
        <v>233</v>
      </c>
      <c r="E988" s="17" t="s">
        <v>233</v>
      </c>
      <c r="F988" s="17" t="s">
        <v>233</v>
      </c>
      <c r="G988" s="17" t="s">
        <v>233</v>
      </c>
      <c r="H988" s="17" t="s">
        <v>233</v>
      </c>
      <c r="I988" s="17" t="s">
        <v>233</v>
      </c>
      <c r="J988" s="15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1</v>
      </c>
    </row>
    <row r="989" spans="1:65">
      <c r="A989" s="30"/>
      <c r="B989" s="19" t="s">
        <v>234</v>
      </c>
      <c r="C989" s="9" t="s">
        <v>234</v>
      </c>
      <c r="D989" s="156" t="s">
        <v>245</v>
      </c>
      <c r="E989" s="158" t="s">
        <v>253</v>
      </c>
      <c r="F989" s="158" t="s">
        <v>255</v>
      </c>
      <c r="G989" s="158" t="s">
        <v>256</v>
      </c>
      <c r="H989" s="158" t="s">
        <v>265</v>
      </c>
      <c r="I989" s="158" t="s">
        <v>271</v>
      </c>
      <c r="J989" s="15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 t="s">
        <v>3</v>
      </c>
    </row>
    <row r="990" spans="1:65">
      <c r="A990" s="30"/>
      <c r="B990" s="19"/>
      <c r="C990" s="9"/>
      <c r="D990" s="10" t="s">
        <v>285</v>
      </c>
      <c r="E990" s="11" t="s">
        <v>285</v>
      </c>
      <c r="F990" s="11" t="s">
        <v>285</v>
      </c>
      <c r="G990" s="11" t="s">
        <v>285</v>
      </c>
      <c r="H990" s="11" t="s">
        <v>285</v>
      </c>
      <c r="I990" s="11" t="s">
        <v>285</v>
      </c>
      <c r="J990" s="15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2</v>
      </c>
    </row>
    <row r="991" spans="1:65">
      <c r="A991" s="30"/>
      <c r="B991" s="19"/>
      <c r="C991" s="9"/>
      <c r="D991" s="26"/>
      <c r="E991" s="26"/>
      <c r="F991" s="26"/>
      <c r="G991" s="26"/>
      <c r="H991" s="26"/>
      <c r="I991" s="26"/>
      <c r="J991" s="15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2</v>
      </c>
    </row>
    <row r="992" spans="1:65">
      <c r="A992" s="30"/>
      <c r="B992" s="18">
        <v>1</v>
      </c>
      <c r="C992" s="14">
        <v>1</v>
      </c>
      <c r="D992" s="21">
        <v>0.1</v>
      </c>
      <c r="E992" s="21">
        <v>0.17</v>
      </c>
      <c r="F992" s="21">
        <v>0.15</v>
      </c>
      <c r="G992" s="21">
        <v>0.15119114941186756</v>
      </c>
      <c r="H992" s="21">
        <v>0.19562399999999999</v>
      </c>
      <c r="I992" s="21">
        <v>0.16</v>
      </c>
      <c r="J992" s="15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1</v>
      </c>
    </row>
    <row r="993" spans="1:65">
      <c r="A993" s="30"/>
      <c r="B993" s="19">
        <v>1</v>
      </c>
      <c r="C993" s="9">
        <v>2</v>
      </c>
      <c r="D993" s="11">
        <v>0.2</v>
      </c>
      <c r="E993" s="11">
        <v>0.16</v>
      </c>
      <c r="F993" s="11">
        <v>0.15</v>
      </c>
      <c r="G993" s="11">
        <v>0.14196335681112232</v>
      </c>
      <c r="H993" s="11">
        <v>0.18294149999999998</v>
      </c>
      <c r="I993" s="11">
        <v>0.15</v>
      </c>
      <c r="J993" s="15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9</v>
      </c>
    </row>
    <row r="994" spans="1:65">
      <c r="A994" s="30"/>
      <c r="B994" s="19">
        <v>1</v>
      </c>
      <c r="C994" s="9">
        <v>3</v>
      </c>
      <c r="D994" s="11">
        <v>0.2</v>
      </c>
      <c r="E994" s="11">
        <v>0.17</v>
      </c>
      <c r="F994" s="11">
        <v>0.16</v>
      </c>
      <c r="G994" s="11">
        <v>0.14781560709814184</v>
      </c>
      <c r="H994" s="11">
        <v>0.17779249999999999</v>
      </c>
      <c r="I994" s="11">
        <v>0.16</v>
      </c>
      <c r="J994" s="15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16</v>
      </c>
    </row>
    <row r="995" spans="1:65">
      <c r="A995" s="30"/>
      <c r="B995" s="19">
        <v>1</v>
      </c>
      <c r="C995" s="9">
        <v>4</v>
      </c>
      <c r="D995" s="11">
        <v>0.2</v>
      </c>
      <c r="E995" s="11">
        <v>0.16</v>
      </c>
      <c r="F995" s="11">
        <v>0.16</v>
      </c>
      <c r="G995" s="11">
        <v>0.15010195418302141</v>
      </c>
      <c r="H995" s="11">
        <v>0.19998449999999998</v>
      </c>
      <c r="I995" s="11">
        <v>0.16</v>
      </c>
      <c r="J995" s="15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0.16595576970079665</v>
      </c>
    </row>
    <row r="996" spans="1:65">
      <c r="A996" s="30"/>
      <c r="B996" s="19">
        <v>1</v>
      </c>
      <c r="C996" s="9">
        <v>5</v>
      </c>
      <c r="D996" s="11">
        <v>0.2</v>
      </c>
      <c r="E996" s="11">
        <v>0.16</v>
      </c>
      <c r="F996" s="11">
        <v>0.15</v>
      </c>
      <c r="G996" s="11">
        <v>0.14767041397969291</v>
      </c>
      <c r="H996" s="11">
        <v>0.17316599999999999</v>
      </c>
      <c r="I996" s="11">
        <v>0.16</v>
      </c>
      <c r="J996" s="15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60</v>
      </c>
    </row>
    <row r="997" spans="1:65">
      <c r="A997" s="30"/>
      <c r="B997" s="19">
        <v>1</v>
      </c>
      <c r="C997" s="9">
        <v>6</v>
      </c>
      <c r="D997" s="11">
        <v>0.2</v>
      </c>
      <c r="E997" s="11">
        <v>0.15</v>
      </c>
      <c r="F997" s="11">
        <v>0.16</v>
      </c>
      <c r="G997" s="11">
        <v>0.15088072774483272</v>
      </c>
      <c r="H997" s="11">
        <v>0.20527599999999999</v>
      </c>
      <c r="I997" s="11">
        <v>0.16</v>
      </c>
      <c r="J997" s="15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6"/>
    </row>
    <row r="998" spans="1:65">
      <c r="A998" s="30"/>
      <c r="B998" s="20" t="s">
        <v>237</v>
      </c>
      <c r="C998" s="12"/>
      <c r="D998" s="22">
        <v>0.18333333333333332</v>
      </c>
      <c r="E998" s="22">
        <v>0.16166666666666668</v>
      </c>
      <c r="F998" s="22">
        <v>0.155</v>
      </c>
      <c r="G998" s="22">
        <v>0.14827053487144648</v>
      </c>
      <c r="H998" s="22">
        <v>0.18913075000000001</v>
      </c>
      <c r="I998" s="22">
        <v>0.15833333333333335</v>
      </c>
      <c r="J998" s="15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6"/>
    </row>
    <row r="999" spans="1:65">
      <c r="A999" s="30"/>
      <c r="B999" s="3" t="s">
        <v>238</v>
      </c>
      <c r="C999" s="29"/>
      <c r="D999" s="11">
        <v>0.2</v>
      </c>
      <c r="E999" s="11">
        <v>0.16</v>
      </c>
      <c r="F999" s="11">
        <v>0.155</v>
      </c>
      <c r="G999" s="11">
        <v>0.14895878064058163</v>
      </c>
      <c r="H999" s="11">
        <v>0.18928275</v>
      </c>
      <c r="I999" s="11">
        <v>0.16</v>
      </c>
      <c r="J999" s="15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6"/>
    </row>
    <row r="1000" spans="1:65">
      <c r="A1000" s="30"/>
      <c r="B1000" s="3" t="s">
        <v>239</v>
      </c>
      <c r="C1000" s="29"/>
      <c r="D1000" s="23">
        <v>4.0824829046386499E-2</v>
      </c>
      <c r="E1000" s="23">
        <v>7.5277265270908165E-3</v>
      </c>
      <c r="F1000" s="23">
        <v>5.4772255750516656E-3</v>
      </c>
      <c r="G1000" s="23">
        <v>3.4364165135525229E-3</v>
      </c>
      <c r="H1000" s="23">
        <v>1.2979763120912492E-2</v>
      </c>
      <c r="I1000" s="23">
        <v>4.0824829046386332E-3</v>
      </c>
      <c r="J1000" s="15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6"/>
    </row>
    <row r="1001" spans="1:65">
      <c r="A1001" s="30"/>
      <c r="B1001" s="3" t="s">
        <v>87</v>
      </c>
      <c r="C1001" s="29"/>
      <c r="D1001" s="13">
        <v>0.22268088570756273</v>
      </c>
      <c r="E1001" s="13">
        <v>4.6563256868602985E-2</v>
      </c>
      <c r="F1001" s="13">
        <v>3.5336939193881714E-2</v>
      </c>
      <c r="G1001" s="13">
        <v>2.3176664982910898E-2</v>
      </c>
      <c r="H1001" s="13">
        <v>6.8628518212466724E-2</v>
      </c>
      <c r="I1001" s="13">
        <v>2.5784102555612417E-2</v>
      </c>
      <c r="J1001" s="159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6"/>
    </row>
    <row r="1002" spans="1:65">
      <c r="A1002" s="30"/>
      <c r="B1002" s="3" t="s">
        <v>240</v>
      </c>
      <c r="C1002" s="29"/>
      <c r="D1002" s="13">
        <v>0.10471201853281076</v>
      </c>
      <c r="E1002" s="13">
        <v>-2.584485638470313E-2</v>
      </c>
      <c r="F1002" s="13">
        <v>-6.6016202513169087E-2</v>
      </c>
      <c r="G1002" s="13">
        <v>-0.10656595345395381</v>
      </c>
      <c r="H1002" s="13">
        <v>0.13964552326795121</v>
      </c>
      <c r="I1002" s="13">
        <v>-4.5930529448936053E-2</v>
      </c>
      <c r="J1002" s="159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6"/>
    </row>
    <row r="1003" spans="1:65">
      <c r="A1003" s="30"/>
      <c r="B1003" s="46" t="s">
        <v>241</v>
      </c>
      <c r="C1003" s="47"/>
      <c r="D1003" s="45">
        <v>1.88</v>
      </c>
      <c r="E1003" s="45">
        <v>0.13</v>
      </c>
      <c r="F1003" s="45">
        <v>0.4</v>
      </c>
      <c r="G1003" s="45">
        <v>0.95</v>
      </c>
      <c r="H1003" s="45">
        <v>2.35</v>
      </c>
      <c r="I1003" s="45">
        <v>0.13</v>
      </c>
      <c r="J1003" s="159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6"/>
    </row>
    <row r="1004" spans="1:65">
      <c r="B1004" s="31"/>
      <c r="C1004" s="20"/>
      <c r="D1004" s="20"/>
      <c r="E1004" s="20"/>
      <c r="F1004" s="20"/>
      <c r="G1004" s="20"/>
      <c r="H1004" s="20"/>
      <c r="I1004" s="20"/>
      <c r="BM1004" s="56"/>
    </row>
    <row r="1005" spans="1:65" ht="15">
      <c r="B1005" s="8" t="s">
        <v>532</v>
      </c>
      <c r="BM1005" s="28" t="s">
        <v>67</v>
      </c>
    </row>
    <row r="1006" spans="1:65" ht="15">
      <c r="A1006" s="25" t="s">
        <v>32</v>
      </c>
      <c r="B1006" s="18" t="s">
        <v>114</v>
      </c>
      <c r="C1006" s="15" t="s">
        <v>115</v>
      </c>
      <c r="D1006" s="16" t="s">
        <v>233</v>
      </c>
      <c r="E1006" s="17" t="s">
        <v>233</v>
      </c>
      <c r="F1006" s="17" t="s">
        <v>233</v>
      </c>
      <c r="G1006" s="17" t="s">
        <v>233</v>
      </c>
      <c r="H1006" s="17" t="s">
        <v>233</v>
      </c>
      <c r="I1006" s="17" t="s">
        <v>233</v>
      </c>
      <c r="J1006" s="17" t="s">
        <v>233</v>
      </c>
      <c r="K1006" s="17" t="s">
        <v>233</v>
      </c>
      <c r="L1006" s="17" t="s">
        <v>233</v>
      </c>
      <c r="M1006" s="17" t="s">
        <v>233</v>
      </c>
      <c r="N1006" s="17" t="s">
        <v>233</v>
      </c>
      <c r="O1006" s="17" t="s">
        <v>233</v>
      </c>
      <c r="P1006" s="17" t="s">
        <v>233</v>
      </c>
      <c r="Q1006" s="17" t="s">
        <v>233</v>
      </c>
      <c r="R1006" s="17" t="s">
        <v>233</v>
      </c>
      <c r="S1006" s="17" t="s">
        <v>233</v>
      </c>
      <c r="T1006" s="17" t="s">
        <v>233</v>
      </c>
      <c r="U1006" s="17" t="s">
        <v>233</v>
      </c>
      <c r="V1006" s="17" t="s">
        <v>233</v>
      </c>
      <c r="W1006" s="17" t="s">
        <v>233</v>
      </c>
      <c r="X1006" s="17" t="s">
        <v>233</v>
      </c>
      <c r="Y1006" s="17" t="s">
        <v>233</v>
      </c>
      <c r="Z1006" s="17" t="s">
        <v>233</v>
      </c>
      <c r="AA1006" s="17" t="s">
        <v>233</v>
      </c>
      <c r="AB1006" s="159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</v>
      </c>
    </row>
    <row r="1007" spans="1:65">
      <c r="A1007" s="30"/>
      <c r="B1007" s="19" t="s">
        <v>234</v>
      </c>
      <c r="C1007" s="9" t="s">
        <v>234</v>
      </c>
      <c r="D1007" s="156" t="s">
        <v>245</v>
      </c>
      <c r="E1007" s="158" t="s">
        <v>246</v>
      </c>
      <c r="F1007" s="158" t="s">
        <v>247</v>
      </c>
      <c r="G1007" s="158" t="s">
        <v>248</v>
      </c>
      <c r="H1007" s="158" t="s">
        <v>249</v>
      </c>
      <c r="I1007" s="158" t="s">
        <v>250</v>
      </c>
      <c r="J1007" s="158" t="s">
        <v>251</v>
      </c>
      <c r="K1007" s="158" t="s">
        <v>252</v>
      </c>
      <c r="L1007" s="158" t="s">
        <v>253</v>
      </c>
      <c r="M1007" s="158" t="s">
        <v>254</v>
      </c>
      <c r="N1007" s="158" t="s">
        <v>255</v>
      </c>
      <c r="O1007" s="158" t="s">
        <v>256</v>
      </c>
      <c r="P1007" s="158" t="s">
        <v>258</v>
      </c>
      <c r="Q1007" s="158" t="s">
        <v>260</v>
      </c>
      <c r="R1007" s="158" t="s">
        <v>261</v>
      </c>
      <c r="S1007" s="158" t="s">
        <v>263</v>
      </c>
      <c r="T1007" s="158" t="s">
        <v>264</v>
      </c>
      <c r="U1007" s="158" t="s">
        <v>265</v>
      </c>
      <c r="V1007" s="158" t="s">
        <v>266</v>
      </c>
      <c r="W1007" s="158" t="s">
        <v>267</v>
      </c>
      <c r="X1007" s="158" t="s">
        <v>268</v>
      </c>
      <c r="Y1007" s="158" t="s">
        <v>269</v>
      </c>
      <c r="Z1007" s="158" t="s">
        <v>270</v>
      </c>
      <c r="AA1007" s="158" t="s">
        <v>271</v>
      </c>
      <c r="AB1007" s="159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 t="s">
        <v>3</v>
      </c>
    </row>
    <row r="1008" spans="1:65">
      <c r="A1008" s="30"/>
      <c r="B1008" s="19"/>
      <c r="C1008" s="9"/>
      <c r="D1008" s="10" t="s">
        <v>285</v>
      </c>
      <c r="E1008" s="11" t="s">
        <v>285</v>
      </c>
      <c r="F1008" s="11" t="s">
        <v>286</v>
      </c>
      <c r="G1008" s="11" t="s">
        <v>286</v>
      </c>
      <c r="H1008" s="11" t="s">
        <v>286</v>
      </c>
      <c r="I1008" s="11" t="s">
        <v>286</v>
      </c>
      <c r="J1008" s="11" t="s">
        <v>286</v>
      </c>
      <c r="K1008" s="11" t="s">
        <v>286</v>
      </c>
      <c r="L1008" s="11" t="s">
        <v>285</v>
      </c>
      <c r="M1008" s="11" t="s">
        <v>285</v>
      </c>
      <c r="N1008" s="11" t="s">
        <v>285</v>
      </c>
      <c r="O1008" s="11" t="s">
        <v>285</v>
      </c>
      <c r="P1008" s="11" t="s">
        <v>118</v>
      </c>
      <c r="Q1008" s="11" t="s">
        <v>285</v>
      </c>
      <c r="R1008" s="11" t="s">
        <v>286</v>
      </c>
      <c r="S1008" s="11" t="s">
        <v>286</v>
      </c>
      <c r="T1008" s="11" t="s">
        <v>286</v>
      </c>
      <c r="U1008" s="11" t="s">
        <v>285</v>
      </c>
      <c r="V1008" s="11" t="s">
        <v>285</v>
      </c>
      <c r="W1008" s="11" t="s">
        <v>118</v>
      </c>
      <c r="X1008" s="11" t="s">
        <v>286</v>
      </c>
      <c r="Y1008" s="11" t="s">
        <v>286</v>
      </c>
      <c r="Z1008" s="11" t="s">
        <v>286</v>
      </c>
      <c r="AA1008" s="11" t="s">
        <v>285</v>
      </c>
      <c r="AB1008" s="159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2</v>
      </c>
    </row>
    <row r="1009" spans="1:65">
      <c r="A1009" s="30"/>
      <c r="B1009" s="19"/>
      <c r="C1009" s="9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159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3</v>
      </c>
    </row>
    <row r="1010" spans="1:65">
      <c r="A1010" s="30"/>
      <c r="B1010" s="18">
        <v>1</v>
      </c>
      <c r="C1010" s="14">
        <v>1</v>
      </c>
      <c r="D1010" s="21">
        <v>5.5</v>
      </c>
      <c r="E1010" s="21">
        <v>5.2</v>
      </c>
      <c r="F1010" s="21">
        <v>5.4</v>
      </c>
      <c r="G1010" s="21">
        <v>5.0999999999999996</v>
      </c>
      <c r="H1010" s="21">
        <v>5.7</v>
      </c>
      <c r="I1010" s="21">
        <v>5.3</v>
      </c>
      <c r="J1010" s="152">
        <v>4.7</v>
      </c>
      <c r="K1010" s="21">
        <v>5.54</v>
      </c>
      <c r="L1010" s="21">
        <v>5.71</v>
      </c>
      <c r="M1010" s="21">
        <v>5.7</v>
      </c>
      <c r="N1010" s="21">
        <v>5.74</v>
      </c>
      <c r="O1010" s="21">
        <v>5.7947177038496012</v>
      </c>
      <c r="P1010" s="21">
        <v>5.6672500334500002</v>
      </c>
      <c r="Q1010" s="21">
        <v>5.77</v>
      </c>
      <c r="R1010" s="21">
        <v>5</v>
      </c>
      <c r="S1010" s="21">
        <v>5.84</v>
      </c>
      <c r="T1010" s="21">
        <v>5.68</v>
      </c>
      <c r="U1010" s="21">
        <v>5.9606208000000001</v>
      </c>
      <c r="V1010" s="21">
        <v>5.22</v>
      </c>
      <c r="W1010" s="152" t="s">
        <v>288</v>
      </c>
      <c r="X1010" s="153">
        <v>5.23</v>
      </c>
      <c r="Y1010" s="21">
        <v>5.6</v>
      </c>
      <c r="Z1010" s="21">
        <v>5.2</v>
      </c>
      <c r="AA1010" s="21">
        <v>5.5</v>
      </c>
      <c r="AB1010" s="159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</v>
      </c>
    </row>
    <row r="1011" spans="1:65">
      <c r="A1011" s="30"/>
      <c r="B1011" s="19">
        <v>1</v>
      </c>
      <c r="C1011" s="9">
        <v>2</v>
      </c>
      <c r="D1011" s="11">
        <v>5.5</v>
      </c>
      <c r="E1011" s="11">
        <v>5.0999999999999996</v>
      </c>
      <c r="F1011" s="11">
        <v>5.4</v>
      </c>
      <c r="G1011" s="11">
        <v>4.9000000000000004</v>
      </c>
      <c r="H1011" s="11">
        <v>5.4</v>
      </c>
      <c r="I1011" s="11">
        <v>5.2</v>
      </c>
      <c r="J1011" s="154">
        <v>4.8</v>
      </c>
      <c r="K1011" s="11">
        <v>5.49</v>
      </c>
      <c r="L1011" s="11">
        <v>5.62</v>
      </c>
      <c r="M1011" s="11">
        <v>5.5</v>
      </c>
      <c r="N1011" s="11">
        <v>5.86</v>
      </c>
      <c r="O1011" s="11">
        <v>5.4458251385854872</v>
      </c>
      <c r="P1011" s="11">
        <v>5.6057809921499997</v>
      </c>
      <c r="Q1011" s="155">
        <v>5.55</v>
      </c>
      <c r="R1011" s="11">
        <v>5</v>
      </c>
      <c r="S1011" s="11">
        <v>6.08</v>
      </c>
      <c r="T1011" s="11">
        <v>5.54</v>
      </c>
      <c r="U1011" s="11">
        <v>5.9145984</v>
      </c>
      <c r="V1011" s="11">
        <v>5.45</v>
      </c>
      <c r="W1011" s="154" t="s">
        <v>288</v>
      </c>
      <c r="X1011" s="11">
        <v>5.46</v>
      </c>
      <c r="Y1011" s="11">
        <v>5.3</v>
      </c>
      <c r="Z1011" s="11">
        <v>5.4</v>
      </c>
      <c r="AA1011" s="11">
        <v>5.4</v>
      </c>
      <c r="AB1011" s="159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41</v>
      </c>
    </row>
    <row r="1012" spans="1:65">
      <c r="A1012" s="30"/>
      <c r="B1012" s="19">
        <v>1</v>
      </c>
      <c r="C1012" s="9">
        <v>3</v>
      </c>
      <c r="D1012" s="11">
        <v>5.6</v>
      </c>
      <c r="E1012" s="11">
        <v>5.0999999999999996</v>
      </c>
      <c r="F1012" s="11">
        <v>5.3</v>
      </c>
      <c r="G1012" s="11">
        <v>5.4</v>
      </c>
      <c r="H1012" s="11">
        <v>4.9000000000000004</v>
      </c>
      <c r="I1012" s="11">
        <v>5.0999999999999996</v>
      </c>
      <c r="J1012" s="154">
        <v>5</v>
      </c>
      <c r="K1012" s="11">
        <v>5.45</v>
      </c>
      <c r="L1012" s="11">
        <v>5.85</v>
      </c>
      <c r="M1012" s="11">
        <v>5.6</v>
      </c>
      <c r="N1012" s="11">
        <v>5.89</v>
      </c>
      <c r="O1012" s="11">
        <v>5.6034411305505056</v>
      </c>
      <c r="P1012" s="11">
        <v>5.7806501853999999</v>
      </c>
      <c r="Q1012" s="11">
        <v>5.74</v>
      </c>
      <c r="R1012" s="11">
        <v>4.9000000000000004</v>
      </c>
      <c r="S1012" s="11">
        <v>5.89</v>
      </c>
      <c r="T1012" s="11">
        <v>5.37</v>
      </c>
      <c r="U1012" s="11">
        <v>5.9938368000000004</v>
      </c>
      <c r="V1012" s="11">
        <v>5.37</v>
      </c>
      <c r="W1012" s="154" t="s">
        <v>288</v>
      </c>
      <c r="X1012" s="11">
        <v>5.69</v>
      </c>
      <c r="Y1012" s="11">
        <v>5.8</v>
      </c>
      <c r="Z1012" s="11">
        <v>5.4</v>
      </c>
      <c r="AA1012" s="11">
        <v>5.5</v>
      </c>
      <c r="AB1012" s="159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16</v>
      </c>
    </row>
    <row r="1013" spans="1:65">
      <c r="A1013" s="30"/>
      <c r="B1013" s="19">
        <v>1</v>
      </c>
      <c r="C1013" s="9">
        <v>4</v>
      </c>
      <c r="D1013" s="11">
        <v>5.7</v>
      </c>
      <c r="E1013" s="11">
        <v>5.0999999999999996</v>
      </c>
      <c r="F1013" s="11">
        <v>5.4</v>
      </c>
      <c r="G1013" s="11">
        <v>5.6</v>
      </c>
      <c r="H1013" s="11">
        <v>5.7</v>
      </c>
      <c r="I1013" s="11">
        <v>5.2</v>
      </c>
      <c r="J1013" s="154">
        <v>4.8</v>
      </c>
      <c r="K1013" s="11">
        <v>5.42</v>
      </c>
      <c r="L1013" s="11">
        <v>5.75</v>
      </c>
      <c r="M1013" s="11">
        <v>5.6</v>
      </c>
      <c r="N1013" s="11">
        <v>5.74</v>
      </c>
      <c r="O1013" s="11">
        <v>5.9278693125717563</v>
      </c>
      <c r="P1013" s="11">
        <v>5.6812392831499992</v>
      </c>
      <c r="Q1013" s="11">
        <v>5.75</v>
      </c>
      <c r="R1013" s="11">
        <v>5.0999999999999996</v>
      </c>
      <c r="S1013" s="11">
        <v>5.85</v>
      </c>
      <c r="T1013" s="11">
        <v>5.75</v>
      </c>
      <c r="U1013" s="155">
        <v>6.2391071999999994</v>
      </c>
      <c r="V1013" s="11">
        <v>5.29</v>
      </c>
      <c r="W1013" s="154" t="s">
        <v>288</v>
      </c>
      <c r="X1013" s="11">
        <v>5.65</v>
      </c>
      <c r="Y1013" s="11">
        <v>5.5</v>
      </c>
      <c r="Z1013" s="11">
        <v>5.4</v>
      </c>
      <c r="AA1013" s="11">
        <v>5.5</v>
      </c>
      <c r="AB1013" s="159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5.5198104643728403</v>
      </c>
    </row>
    <row r="1014" spans="1:65">
      <c r="A1014" s="30"/>
      <c r="B1014" s="19">
        <v>1</v>
      </c>
      <c r="C1014" s="9">
        <v>5</v>
      </c>
      <c r="D1014" s="11">
        <v>5.7</v>
      </c>
      <c r="E1014" s="11">
        <v>5.0999999999999996</v>
      </c>
      <c r="F1014" s="11">
        <v>5.0999999999999996</v>
      </c>
      <c r="G1014" s="11">
        <v>5.4</v>
      </c>
      <c r="H1014" s="11">
        <v>5.4</v>
      </c>
      <c r="I1014" s="11">
        <v>5.0999999999999996</v>
      </c>
      <c r="J1014" s="154">
        <v>5.2</v>
      </c>
      <c r="K1014" s="11">
        <v>5.63</v>
      </c>
      <c r="L1014" s="11">
        <v>5.62</v>
      </c>
      <c r="M1014" s="11">
        <v>5.6</v>
      </c>
      <c r="N1014" s="11">
        <v>5.75</v>
      </c>
      <c r="O1014" s="11">
        <v>5.6952849851986143</v>
      </c>
      <c r="P1014" s="11">
        <v>5.5651353295499995</v>
      </c>
      <c r="Q1014" s="11">
        <v>5.75</v>
      </c>
      <c r="R1014" s="11">
        <v>5.2</v>
      </c>
      <c r="S1014" s="11">
        <v>5.61</v>
      </c>
      <c r="T1014" s="11">
        <v>5.62</v>
      </c>
      <c r="U1014" s="11">
        <v>6.0134688000000001</v>
      </c>
      <c r="V1014" s="11">
        <v>5.68</v>
      </c>
      <c r="W1014" s="154" t="s">
        <v>288</v>
      </c>
      <c r="X1014" s="11">
        <v>5.6</v>
      </c>
      <c r="Y1014" s="11">
        <v>5.4</v>
      </c>
      <c r="Z1014" s="11">
        <v>5.4</v>
      </c>
      <c r="AA1014" s="11">
        <v>5.6</v>
      </c>
      <c r="AB1014" s="159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61</v>
      </c>
    </row>
    <row r="1015" spans="1:65">
      <c r="A1015" s="30"/>
      <c r="B1015" s="19">
        <v>1</v>
      </c>
      <c r="C1015" s="9">
        <v>6</v>
      </c>
      <c r="D1015" s="11">
        <v>5.2</v>
      </c>
      <c r="E1015" s="11">
        <v>5.0999999999999996</v>
      </c>
      <c r="F1015" s="11">
        <v>5.2</v>
      </c>
      <c r="G1015" s="11">
        <v>5.7</v>
      </c>
      <c r="H1015" s="11">
        <v>5.3</v>
      </c>
      <c r="I1015" s="11">
        <v>5.3</v>
      </c>
      <c r="J1015" s="154">
        <v>4.9000000000000004</v>
      </c>
      <c r="K1015" s="11">
        <v>5.25</v>
      </c>
      <c r="L1015" s="11">
        <v>5.73</v>
      </c>
      <c r="M1015" s="11">
        <v>5.5</v>
      </c>
      <c r="N1015" s="11">
        <v>5.68</v>
      </c>
      <c r="O1015" s="11">
        <v>5.6981243889591351</v>
      </c>
      <c r="P1015" s="11">
        <v>5.7451354537999997</v>
      </c>
      <c r="Q1015" s="11">
        <v>5.8</v>
      </c>
      <c r="R1015" s="11">
        <v>5.3</v>
      </c>
      <c r="S1015" s="11">
        <v>5.86</v>
      </c>
      <c r="T1015" s="11">
        <v>5.52</v>
      </c>
      <c r="U1015" s="11">
        <v>5.9612480000000003</v>
      </c>
      <c r="V1015" s="11">
        <v>5.18</v>
      </c>
      <c r="W1015" s="154" t="s">
        <v>288</v>
      </c>
      <c r="X1015" s="11">
        <v>5.6</v>
      </c>
      <c r="Y1015" s="11">
        <v>5.5</v>
      </c>
      <c r="Z1015" s="11">
        <v>5.4</v>
      </c>
      <c r="AA1015" s="11">
        <v>5.7</v>
      </c>
      <c r="AB1015" s="159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6"/>
    </row>
    <row r="1016" spans="1:65">
      <c r="A1016" s="30"/>
      <c r="B1016" s="20" t="s">
        <v>237</v>
      </c>
      <c r="C1016" s="12"/>
      <c r="D1016" s="22">
        <v>5.5333333333333341</v>
      </c>
      <c r="E1016" s="22">
        <v>5.1166666666666671</v>
      </c>
      <c r="F1016" s="22">
        <v>5.3</v>
      </c>
      <c r="G1016" s="22">
        <v>5.3500000000000005</v>
      </c>
      <c r="H1016" s="22">
        <v>5.3999999999999995</v>
      </c>
      <c r="I1016" s="22">
        <v>5.2</v>
      </c>
      <c r="J1016" s="22">
        <v>4.8999999999999995</v>
      </c>
      <c r="K1016" s="22">
        <v>5.4633333333333338</v>
      </c>
      <c r="L1016" s="22">
        <v>5.7133333333333338</v>
      </c>
      <c r="M1016" s="22">
        <v>5.583333333333333</v>
      </c>
      <c r="N1016" s="22">
        <v>5.7766666666666673</v>
      </c>
      <c r="O1016" s="22">
        <v>5.6942104432858498</v>
      </c>
      <c r="P1016" s="22">
        <v>5.6741985462499995</v>
      </c>
      <c r="Q1016" s="22">
        <v>5.7266666666666666</v>
      </c>
      <c r="R1016" s="22">
        <v>5.083333333333333</v>
      </c>
      <c r="S1016" s="22">
        <v>5.8549999999999995</v>
      </c>
      <c r="T1016" s="22">
        <v>5.580000000000001</v>
      </c>
      <c r="U1016" s="22">
        <v>6.0138133333333323</v>
      </c>
      <c r="V1016" s="22">
        <v>5.3649999999999993</v>
      </c>
      <c r="W1016" s="22" t="s">
        <v>729</v>
      </c>
      <c r="X1016" s="22">
        <v>5.538333333333334</v>
      </c>
      <c r="Y1016" s="22">
        <v>5.5166666666666666</v>
      </c>
      <c r="Z1016" s="22">
        <v>5.3666666666666663</v>
      </c>
      <c r="AA1016" s="22">
        <v>5.5333333333333341</v>
      </c>
      <c r="AB1016" s="159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6"/>
    </row>
    <row r="1017" spans="1:65">
      <c r="A1017" s="30"/>
      <c r="B1017" s="3" t="s">
        <v>238</v>
      </c>
      <c r="C1017" s="29"/>
      <c r="D1017" s="11">
        <v>5.55</v>
      </c>
      <c r="E1017" s="11">
        <v>5.0999999999999996</v>
      </c>
      <c r="F1017" s="11">
        <v>5.35</v>
      </c>
      <c r="G1017" s="11">
        <v>5.4</v>
      </c>
      <c r="H1017" s="11">
        <v>5.4</v>
      </c>
      <c r="I1017" s="11">
        <v>5.2</v>
      </c>
      <c r="J1017" s="11">
        <v>4.8499999999999996</v>
      </c>
      <c r="K1017" s="11">
        <v>5.4700000000000006</v>
      </c>
      <c r="L1017" s="11">
        <v>5.7200000000000006</v>
      </c>
      <c r="M1017" s="11">
        <v>5.6</v>
      </c>
      <c r="N1017" s="11">
        <v>5.7450000000000001</v>
      </c>
      <c r="O1017" s="11">
        <v>5.6967046870788742</v>
      </c>
      <c r="P1017" s="11">
        <v>5.6742446582999992</v>
      </c>
      <c r="Q1017" s="11">
        <v>5.75</v>
      </c>
      <c r="R1017" s="11">
        <v>5.05</v>
      </c>
      <c r="S1017" s="11">
        <v>5.8550000000000004</v>
      </c>
      <c r="T1017" s="11">
        <v>5.58</v>
      </c>
      <c r="U1017" s="11">
        <v>5.9775424000000008</v>
      </c>
      <c r="V1017" s="11">
        <v>5.33</v>
      </c>
      <c r="W1017" s="11" t="s">
        <v>729</v>
      </c>
      <c r="X1017" s="11">
        <v>5.6</v>
      </c>
      <c r="Y1017" s="11">
        <v>5.5</v>
      </c>
      <c r="Z1017" s="11">
        <v>5.4</v>
      </c>
      <c r="AA1017" s="11">
        <v>5.5</v>
      </c>
      <c r="AB1017" s="159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6"/>
    </row>
    <row r="1018" spans="1:65">
      <c r="A1018" s="30"/>
      <c r="B1018" s="3" t="s">
        <v>239</v>
      </c>
      <c r="C1018" s="29"/>
      <c r="D1018" s="23">
        <v>0.18618986725025252</v>
      </c>
      <c r="E1018" s="23">
        <v>4.0824829046386527E-2</v>
      </c>
      <c r="F1018" s="23">
        <v>0.12649110640673542</v>
      </c>
      <c r="G1018" s="23">
        <v>0.30166206257996708</v>
      </c>
      <c r="H1018" s="23">
        <v>0.29664793948382651</v>
      </c>
      <c r="I1018" s="23">
        <v>8.9442719099991672E-2</v>
      </c>
      <c r="J1018" s="23">
        <v>0.1788854381999832</v>
      </c>
      <c r="K1018" s="23">
        <v>0.1280104162428459</v>
      </c>
      <c r="L1018" s="23">
        <v>8.687155268939678E-2</v>
      </c>
      <c r="M1018" s="23">
        <v>7.5277265270908111E-2</v>
      </c>
      <c r="N1018" s="23">
        <v>8.0663911798688939E-2</v>
      </c>
      <c r="O1018" s="23">
        <v>0.16410300299421246</v>
      </c>
      <c r="P1018" s="23">
        <v>8.1286649682076953E-2</v>
      </c>
      <c r="Q1018" s="23">
        <v>8.9144078135716162E-2</v>
      </c>
      <c r="R1018" s="23">
        <v>0.14719601443879732</v>
      </c>
      <c r="S1018" s="23">
        <v>0.14976648490233044</v>
      </c>
      <c r="T1018" s="23">
        <v>0.13401492454200761</v>
      </c>
      <c r="U1018" s="23">
        <v>0.11540595288983406</v>
      </c>
      <c r="V1018" s="23">
        <v>0.18294808006644944</v>
      </c>
      <c r="W1018" s="23" t="s">
        <v>729</v>
      </c>
      <c r="X1018" s="23">
        <v>0.16987250120801375</v>
      </c>
      <c r="Y1018" s="23">
        <v>0.17224014243685073</v>
      </c>
      <c r="Z1018" s="23">
        <v>8.1649658092772678E-2</v>
      </c>
      <c r="AA1018" s="23">
        <v>0.10327955589886437</v>
      </c>
      <c r="AB1018" s="214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57"/>
    </row>
    <row r="1019" spans="1:65">
      <c r="A1019" s="30"/>
      <c r="B1019" s="3" t="s">
        <v>87</v>
      </c>
      <c r="C1019" s="29"/>
      <c r="D1019" s="13">
        <v>3.3648771189804666E-2</v>
      </c>
      <c r="E1019" s="13">
        <v>7.9787939504338476E-3</v>
      </c>
      <c r="F1019" s="13">
        <v>2.3866246491836871E-2</v>
      </c>
      <c r="G1019" s="13">
        <v>5.6385432257937768E-2</v>
      </c>
      <c r="H1019" s="13">
        <v>5.4934803608116027E-2</v>
      </c>
      <c r="I1019" s="13">
        <v>1.7200522903844551E-2</v>
      </c>
      <c r="J1019" s="13">
        <v>3.6507232285710865E-2</v>
      </c>
      <c r="K1019" s="13">
        <v>2.3430826646036466E-2</v>
      </c>
      <c r="L1019" s="13">
        <v>1.5205055896627207E-2</v>
      </c>
      <c r="M1019" s="13">
        <v>1.3482495272401453E-2</v>
      </c>
      <c r="N1019" s="13">
        <v>1.3963746993425665E-2</v>
      </c>
      <c r="O1019" s="13">
        <v>2.8819272597785595E-2</v>
      </c>
      <c r="P1019" s="13">
        <v>1.4325661856827021E-2</v>
      </c>
      <c r="Q1019" s="13">
        <v>1.5566486286795606E-2</v>
      </c>
      <c r="R1019" s="13">
        <v>2.8956593004353572E-2</v>
      </c>
      <c r="S1019" s="13">
        <v>2.5579245926956526E-2</v>
      </c>
      <c r="T1019" s="13">
        <v>2.4017011566668026E-2</v>
      </c>
      <c r="U1019" s="13">
        <v>1.9190145502216132E-2</v>
      </c>
      <c r="V1019" s="13">
        <v>3.4100294513783685E-2</v>
      </c>
      <c r="W1019" s="13" t="s">
        <v>729</v>
      </c>
      <c r="X1019" s="13">
        <v>3.0672133832322673E-2</v>
      </c>
      <c r="Y1019" s="13">
        <v>3.1221778085229742E-2</v>
      </c>
      <c r="Z1019" s="13">
        <v>1.5214222004864475E-2</v>
      </c>
      <c r="AA1019" s="13">
        <v>1.8664979981722472E-2</v>
      </c>
      <c r="AB1019" s="159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6"/>
    </row>
    <row r="1020" spans="1:65">
      <c r="A1020" s="30"/>
      <c r="B1020" s="3" t="s">
        <v>240</v>
      </c>
      <c r="C1020" s="29"/>
      <c r="D1020" s="13">
        <v>2.4498792209943776E-3</v>
      </c>
      <c r="E1020" s="13">
        <v>-7.3035804455285458E-2</v>
      </c>
      <c r="F1020" s="13">
        <v>-3.9822103637722539E-2</v>
      </c>
      <c r="G1020" s="13">
        <v>-3.0763821596568874E-2</v>
      </c>
      <c r="H1020" s="13">
        <v>-2.1705539555415432E-2</v>
      </c>
      <c r="I1020" s="13">
        <v>-5.7938667720029535E-2</v>
      </c>
      <c r="J1020" s="13">
        <v>-0.11228835996695108</v>
      </c>
      <c r="K1020" s="13">
        <v>-1.0231715636620731E-2</v>
      </c>
      <c r="L1020" s="13">
        <v>3.5059694569147037E-2</v>
      </c>
      <c r="M1020" s="13">
        <v>1.1508161262147709E-2</v>
      </c>
      <c r="N1020" s="13">
        <v>4.6533518487941627E-2</v>
      </c>
      <c r="O1020" s="13">
        <v>3.1595283939305441E-2</v>
      </c>
      <c r="P1020" s="13">
        <v>2.7969815788720265E-2</v>
      </c>
      <c r="Q1020" s="13">
        <v>3.7475236446787852E-2</v>
      </c>
      <c r="R1020" s="13">
        <v>-7.9074659149387938E-2</v>
      </c>
      <c r="S1020" s="13">
        <v>6.0724827019081884E-2</v>
      </c>
      <c r="T1020" s="13">
        <v>1.0904275792737561E-2</v>
      </c>
      <c r="U1020" s="13">
        <v>8.9496346323663323E-2</v>
      </c>
      <c r="V1020" s="13">
        <v>-2.8046336984222986E-2</v>
      </c>
      <c r="W1020" s="13" t="s">
        <v>729</v>
      </c>
      <c r="X1020" s="13">
        <v>3.3557074251095997E-3</v>
      </c>
      <c r="Y1020" s="13">
        <v>-5.6954812605702898E-4</v>
      </c>
      <c r="Z1020" s="13">
        <v>-2.7744394249517801E-2</v>
      </c>
      <c r="AA1020" s="13">
        <v>2.4498792209943776E-3</v>
      </c>
      <c r="AB1020" s="159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6"/>
    </row>
    <row r="1021" spans="1:65">
      <c r="A1021" s="30"/>
      <c r="B1021" s="46" t="s">
        <v>241</v>
      </c>
      <c r="C1021" s="47"/>
      <c r="D1021" s="45">
        <v>0</v>
      </c>
      <c r="E1021" s="45">
        <v>1.61</v>
      </c>
      <c r="F1021" s="45">
        <v>0.9</v>
      </c>
      <c r="G1021" s="45">
        <v>0.71</v>
      </c>
      <c r="H1021" s="45">
        <v>0.52</v>
      </c>
      <c r="I1021" s="45">
        <v>1.29</v>
      </c>
      <c r="J1021" s="45">
        <v>2.4500000000000002</v>
      </c>
      <c r="K1021" s="45">
        <v>0.27</v>
      </c>
      <c r="L1021" s="45">
        <v>0.7</v>
      </c>
      <c r="M1021" s="45">
        <v>0.19</v>
      </c>
      <c r="N1021" s="45">
        <v>0.94</v>
      </c>
      <c r="O1021" s="45">
        <v>0.62</v>
      </c>
      <c r="P1021" s="45">
        <v>0.55000000000000004</v>
      </c>
      <c r="Q1021" s="45">
        <v>0.75</v>
      </c>
      <c r="R1021" s="45">
        <v>1.74</v>
      </c>
      <c r="S1021" s="45">
        <v>1.25</v>
      </c>
      <c r="T1021" s="45">
        <v>0.18</v>
      </c>
      <c r="U1021" s="45">
        <v>1.86</v>
      </c>
      <c r="V1021" s="45">
        <v>0.65</v>
      </c>
      <c r="W1021" s="45">
        <v>17.29</v>
      </c>
      <c r="X1021" s="45">
        <v>0.02</v>
      </c>
      <c r="Y1021" s="45">
        <v>0.06</v>
      </c>
      <c r="Z1021" s="45">
        <v>0.65</v>
      </c>
      <c r="AA1021" s="45">
        <v>0</v>
      </c>
      <c r="AB1021" s="159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6"/>
    </row>
    <row r="1022" spans="1:65">
      <c r="B1022" s="31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BM1022" s="56"/>
    </row>
    <row r="1023" spans="1:65" ht="15">
      <c r="B1023" s="8" t="s">
        <v>533</v>
      </c>
      <c r="BM1023" s="28" t="s">
        <v>67</v>
      </c>
    </row>
    <row r="1024" spans="1:65" ht="15">
      <c r="A1024" s="25" t="s">
        <v>66</v>
      </c>
      <c r="B1024" s="18" t="s">
        <v>114</v>
      </c>
      <c r="C1024" s="15" t="s">
        <v>115</v>
      </c>
      <c r="D1024" s="16" t="s">
        <v>233</v>
      </c>
      <c r="E1024" s="17" t="s">
        <v>233</v>
      </c>
      <c r="F1024" s="17" t="s">
        <v>233</v>
      </c>
      <c r="G1024" s="17" t="s">
        <v>233</v>
      </c>
      <c r="H1024" s="17" t="s">
        <v>233</v>
      </c>
      <c r="I1024" s="17" t="s">
        <v>233</v>
      </c>
      <c r="J1024" s="17" t="s">
        <v>233</v>
      </c>
      <c r="K1024" s="17" t="s">
        <v>233</v>
      </c>
      <c r="L1024" s="17" t="s">
        <v>233</v>
      </c>
      <c r="M1024" s="17" t="s">
        <v>233</v>
      </c>
      <c r="N1024" s="17" t="s">
        <v>233</v>
      </c>
      <c r="O1024" s="17" t="s">
        <v>233</v>
      </c>
      <c r="P1024" s="17" t="s">
        <v>233</v>
      </c>
      <c r="Q1024" s="17" t="s">
        <v>233</v>
      </c>
      <c r="R1024" s="17" t="s">
        <v>233</v>
      </c>
      <c r="S1024" s="17" t="s">
        <v>233</v>
      </c>
      <c r="T1024" s="17" t="s">
        <v>233</v>
      </c>
      <c r="U1024" s="17" t="s">
        <v>233</v>
      </c>
      <c r="V1024" s="17" t="s">
        <v>233</v>
      </c>
      <c r="W1024" s="17" t="s">
        <v>233</v>
      </c>
      <c r="X1024" s="17" t="s">
        <v>233</v>
      </c>
      <c r="Y1024" s="17" t="s">
        <v>233</v>
      </c>
      <c r="Z1024" s="17" t="s">
        <v>233</v>
      </c>
      <c r="AA1024" s="17" t="s">
        <v>233</v>
      </c>
      <c r="AB1024" s="17" t="s">
        <v>233</v>
      </c>
      <c r="AC1024" s="17" t="s">
        <v>233</v>
      </c>
      <c r="AD1024" s="17" t="s">
        <v>233</v>
      </c>
      <c r="AE1024" s="17" t="s">
        <v>233</v>
      </c>
      <c r="AF1024" s="17" t="s">
        <v>233</v>
      </c>
      <c r="AG1024" s="159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1</v>
      </c>
    </row>
    <row r="1025" spans="1:65">
      <c r="A1025" s="30"/>
      <c r="B1025" s="19" t="s">
        <v>234</v>
      </c>
      <c r="C1025" s="9" t="s">
        <v>234</v>
      </c>
      <c r="D1025" s="156" t="s">
        <v>244</v>
      </c>
      <c r="E1025" s="158" t="s">
        <v>245</v>
      </c>
      <c r="F1025" s="158" t="s">
        <v>246</v>
      </c>
      <c r="G1025" s="158" t="s">
        <v>247</v>
      </c>
      <c r="H1025" s="158" t="s">
        <v>248</v>
      </c>
      <c r="I1025" s="158" t="s">
        <v>249</v>
      </c>
      <c r="J1025" s="158" t="s">
        <v>250</v>
      </c>
      <c r="K1025" s="158" t="s">
        <v>251</v>
      </c>
      <c r="L1025" s="158" t="s">
        <v>252</v>
      </c>
      <c r="M1025" s="158" t="s">
        <v>253</v>
      </c>
      <c r="N1025" s="158" t="s">
        <v>254</v>
      </c>
      <c r="O1025" s="158" t="s">
        <v>255</v>
      </c>
      <c r="P1025" s="158" t="s">
        <v>256</v>
      </c>
      <c r="Q1025" s="158" t="s">
        <v>257</v>
      </c>
      <c r="R1025" s="158" t="s">
        <v>258</v>
      </c>
      <c r="S1025" s="158" t="s">
        <v>259</v>
      </c>
      <c r="T1025" s="158" t="s">
        <v>260</v>
      </c>
      <c r="U1025" s="158" t="s">
        <v>261</v>
      </c>
      <c r="V1025" s="158" t="s">
        <v>262</v>
      </c>
      <c r="W1025" s="158" t="s">
        <v>263</v>
      </c>
      <c r="X1025" s="158" t="s">
        <v>264</v>
      </c>
      <c r="Y1025" s="158" t="s">
        <v>265</v>
      </c>
      <c r="Z1025" s="158" t="s">
        <v>266</v>
      </c>
      <c r="AA1025" s="158" t="s">
        <v>267</v>
      </c>
      <c r="AB1025" s="158" t="s">
        <v>268</v>
      </c>
      <c r="AC1025" s="158" t="s">
        <v>269</v>
      </c>
      <c r="AD1025" s="158" t="s">
        <v>270</v>
      </c>
      <c r="AE1025" s="158" t="s">
        <v>235</v>
      </c>
      <c r="AF1025" s="158" t="s">
        <v>271</v>
      </c>
      <c r="AG1025" s="159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 t="s">
        <v>3</v>
      </c>
    </row>
    <row r="1026" spans="1:65">
      <c r="A1026" s="30"/>
      <c r="B1026" s="19"/>
      <c r="C1026" s="9"/>
      <c r="D1026" s="10" t="s">
        <v>118</v>
      </c>
      <c r="E1026" s="11" t="s">
        <v>285</v>
      </c>
      <c r="F1026" s="11" t="s">
        <v>285</v>
      </c>
      <c r="G1026" s="11" t="s">
        <v>286</v>
      </c>
      <c r="H1026" s="11" t="s">
        <v>286</v>
      </c>
      <c r="I1026" s="11" t="s">
        <v>286</v>
      </c>
      <c r="J1026" s="11" t="s">
        <v>286</v>
      </c>
      <c r="K1026" s="11" t="s">
        <v>286</v>
      </c>
      <c r="L1026" s="11" t="s">
        <v>286</v>
      </c>
      <c r="M1026" s="11" t="s">
        <v>118</v>
      </c>
      <c r="N1026" s="11" t="s">
        <v>285</v>
      </c>
      <c r="O1026" s="11" t="s">
        <v>118</v>
      </c>
      <c r="P1026" s="11" t="s">
        <v>285</v>
      </c>
      <c r="Q1026" s="11" t="s">
        <v>286</v>
      </c>
      <c r="R1026" s="11" t="s">
        <v>118</v>
      </c>
      <c r="S1026" s="11" t="s">
        <v>118</v>
      </c>
      <c r="T1026" s="11" t="s">
        <v>118</v>
      </c>
      <c r="U1026" s="11" t="s">
        <v>286</v>
      </c>
      <c r="V1026" s="11" t="s">
        <v>285</v>
      </c>
      <c r="W1026" s="11" t="s">
        <v>286</v>
      </c>
      <c r="X1026" s="11" t="s">
        <v>286</v>
      </c>
      <c r="Y1026" s="11" t="s">
        <v>118</v>
      </c>
      <c r="Z1026" s="11" t="s">
        <v>286</v>
      </c>
      <c r="AA1026" s="11" t="s">
        <v>118</v>
      </c>
      <c r="AB1026" s="11" t="s">
        <v>286</v>
      </c>
      <c r="AC1026" s="11" t="s">
        <v>286</v>
      </c>
      <c r="AD1026" s="11" t="s">
        <v>286</v>
      </c>
      <c r="AE1026" s="11" t="s">
        <v>118</v>
      </c>
      <c r="AF1026" s="11" t="s">
        <v>286</v>
      </c>
      <c r="AG1026" s="159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1</v>
      </c>
    </row>
    <row r="1027" spans="1:65">
      <c r="A1027" s="30"/>
      <c r="B1027" s="19"/>
      <c r="C1027" s="9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159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2</v>
      </c>
    </row>
    <row r="1028" spans="1:65">
      <c r="A1028" s="30"/>
      <c r="B1028" s="18">
        <v>1</v>
      </c>
      <c r="C1028" s="14">
        <v>1</v>
      </c>
      <c r="D1028" s="229">
        <v>12</v>
      </c>
      <c r="E1028" s="229">
        <v>12</v>
      </c>
      <c r="F1028" s="229">
        <v>11</v>
      </c>
      <c r="G1028" s="229">
        <v>11</v>
      </c>
      <c r="H1028" s="229">
        <v>10</v>
      </c>
      <c r="I1028" s="229">
        <v>10</v>
      </c>
      <c r="J1028" s="229">
        <v>11</v>
      </c>
      <c r="K1028" s="229">
        <v>11</v>
      </c>
      <c r="L1028" s="229">
        <v>11.7</v>
      </c>
      <c r="M1028" s="229">
        <v>10</v>
      </c>
      <c r="N1028" s="229">
        <v>14</v>
      </c>
      <c r="O1028" s="229">
        <v>11</v>
      </c>
      <c r="P1028" s="229">
        <v>11.459522820688235</v>
      </c>
      <c r="Q1028" s="229">
        <v>12.2</v>
      </c>
      <c r="R1028" s="229">
        <v>10.114778729238648</v>
      </c>
      <c r="S1028" s="221">
        <v>25.85</v>
      </c>
      <c r="T1028" s="229">
        <v>11</v>
      </c>
      <c r="U1028" s="229">
        <v>10</v>
      </c>
      <c r="V1028" s="229">
        <v>13.1</v>
      </c>
      <c r="W1028" s="229">
        <v>11</v>
      </c>
      <c r="X1028" s="229">
        <v>11</v>
      </c>
      <c r="Y1028" s="229">
        <v>13.2</v>
      </c>
      <c r="Z1028" s="229">
        <v>11</v>
      </c>
      <c r="AA1028" s="229">
        <v>12</v>
      </c>
      <c r="AB1028" s="229">
        <v>12</v>
      </c>
      <c r="AC1028" s="229">
        <v>13</v>
      </c>
      <c r="AD1028" s="229">
        <v>11</v>
      </c>
      <c r="AE1028" s="229">
        <v>12</v>
      </c>
      <c r="AF1028" s="229">
        <v>9</v>
      </c>
      <c r="AG1028" s="222"/>
      <c r="AH1028" s="223"/>
      <c r="AI1028" s="223"/>
      <c r="AJ1028" s="223"/>
      <c r="AK1028" s="223"/>
      <c r="AL1028" s="223"/>
      <c r="AM1028" s="223"/>
      <c r="AN1028" s="223"/>
      <c r="AO1028" s="223"/>
      <c r="AP1028" s="223"/>
      <c r="AQ1028" s="223"/>
      <c r="AR1028" s="223"/>
      <c r="AS1028" s="223"/>
      <c r="AT1028" s="223"/>
      <c r="AU1028" s="223"/>
      <c r="AV1028" s="223"/>
      <c r="AW1028" s="223"/>
      <c r="AX1028" s="223"/>
      <c r="AY1028" s="223"/>
      <c r="AZ1028" s="223"/>
      <c r="BA1028" s="223"/>
      <c r="BB1028" s="223"/>
      <c r="BC1028" s="223"/>
      <c r="BD1028" s="223"/>
      <c r="BE1028" s="223"/>
      <c r="BF1028" s="223"/>
      <c r="BG1028" s="223"/>
      <c r="BH1028" s="223"/>
      <c r="BI1028" s="223"/>
      <c r="BJ1028" s="223"/>
      <c r="BK1028" s="223"/>
      <c r="BL1028" s="223"/>
      <c r="BM1028" s="224">
        <v>1</v>
      </c>
    </row>
    <row r="1029" spans="1:65">
      <c r="A1029" s="30"/>
      <c r="B1029" s="19">
        <v>1</v>
      </c>
      <c r="C1029" s="9">
        <v>2</v>
      </c>
      <c r="D1029" s="228">
        <v>12</v>
      </c>
      <c r="E1029" s="228">
        <v>12</v>
      </c>
      <c r="F1029" s="228">
        <v>11</v>
      </c>
      <c r="G1029" s="228">
        <v>11</v>
      </c>
      <c r="H1029" s="228">
        <v>10</v>
      </c>
      <c r="I1029" s="228">
        <v>10</v>
      </c>
      <c r="J1029" s="228">
        <v>11</v>
      </c>
      <c r="K1029" s="228">
        <v>11</v>
      </c>
      <c r="L1029" s="228">
        <v>12</v>
      </c>
      <c r="M1029" s="228">
        <v>10</v>
      </c>
      <c r="N1029" s="228">
        <v>14</v>
      </c>
      <c r="O1029" s="228">
        <v>11</v>
      </c>
      <c r="P1029" s="228">
        <v>11.396635703390196</v>
      </c>
      <c r="Q1029" s="228">
        <v>12.456</v>
      </c>
      <c r="R1029" s="228">
        <v>11.414193434638065</v>
      </c>
      <c r="S1029" s="225">
        <v>25.21</v>
      </c>
      <c r="T1029" s="228">
        <v>11</v>
      </c>
      <c r="U1029" s="228">
        <v>11</v>
      </c>
      <c r="V1029" s="228">
        <v>12.58</v>
      </c>
      <c r="W1029" s="228">
        <v>11</v>
      </c>
      <c r="X1029" s="228">
        <v>11</v>
      </c>
      <c r="Y1029" s="228">
        <v>12.95</v>
      </c>
      <c r="Z1029" s="228">
        <v>11</v>
      </c>
      <c r="AA1029" s="228">
        <v>13</v>
      </c>
      <c r="AB1029" s="228">
        <v>12</v>
      </c>
      <c r="AC1029" s="228">
        <v>12</v>
      </c>
      <c r="AD1029" s="228">
        <v>12</v>
      </c>
      <c r="AE1029" s="228">
        <v>12</v>
      </c>
      <c r="AF1029" s="228">
        <v>9</v>
      </c>
      <c r="AG1029" s="222"/>
      <c r="AH1029" s="223"/>
      <c r="AI1029" s="223"/>
      <c r="AJ1029" s="223"/>
      <c r="AK1029" s="223"/>
      <c r="AL1029" s="223"/>
      <c r="AM1029" s="223"/>
      <c r="AN1029" s="223"/>
      <c r="AO1029" s="223"/>
      <c r="AP1029" s="223"/>
      <c r="AQ1029" s="223"/>
      <c r="AR1029" s="223"/>
      <c r="AS1029" s="223"/>
      <c r="AT1029" s="223"/>
      <c r="AU1029" s="223"/>
      <c r="AV1029" s="223"/>
      <c r="AW1029" s="223"/>
      <c r="AX1029" s="223"/>
      <c r="AY1029" s="223"/>
      <c r="AZ1029" s="223"/>
      <c r="BA1029" s="223"/>
      <c r="BB1029" s="223"/>
      <c r="BC1029" s="223"/>
      <c r="BD1029" s="223"/>
      <c r="BE1029" s="223"/>
      <c r="BF1029" s="223"/>
      <c r="BG1029" s="223"/>
      <c r="BH1029" s="223"/>
      <c r="BI1029" s="223"/>
      <c r="BJ1029" s="223"/>
      <c r="BK1029" s="223"/>
      <c r="BL1029" s="223"/>
      <c r="BM1029" s="224">
        <v>23</v>
      </c>
    </row>
    <row r="1030" spans="1:65">
      <c r="A1030" s="30"/>
      <c r="B1030" s="19">
        <v>1</v>
      </c>
      <c r="C1030" s="9">
        <v>3</v>
      </c>
      <c r="D1030" s="228">
        <v>12</v>
      </c>
      <c r="E1030" s="228">
        <v>12</v>
      </c>
      <c r="F1030" s="228">
        <v>11</v>
      </c>
      <c r="G1030" s="228">
        <v>11</v>
      </c>
      <c r="H1030" s="228">
        <v>10</v>
      </c>
      <c r="I1030" s="228">
        <v>10</v>
      </c>
      <c r="J1030" s="228">
        <v>10</v>
      </c>
      <c r="K1030" s="228">
        <v>11</v>
      </c>
      <c r="L1030" s="228">
        <v>12.3</v>
      </c>
      <c r="M1030" s="228">
        <v>10</v>
      </c>
      <c r="N1030" s="228">
        <v>13</v>
      </c>
      <c r="O1030" s="228">
        <v>11</v>
      </c>
      <c r="P1030" s="228">
        <v>11.593796949903922</v>
      </c>
      <c r="Q1030" s="228">
        <v>11.981</v>
      </c>
      <c r="R1030" s="228">
        <v>12.254467135200001</v>
      </c>
      <c r="S1030" s="225">
        <v>24.52</v>
      </c>
      <c r="T1030" s="228">
        <v>11</v>
      </c>
      <c r="U1030" s="228">
        <v>11</v>
      </c>
      <c r="V1030" s="228">
        <v>12.76</v>
      </c>
      <c r="W1030" s="228">
        <v>11</v>
      </c>
      <c r="X1030" s="228">
        <v>10</v>
      </c>
      <c r="Y1030" s="228">
        <v>13.51</v>
      </c>
      <c r="Z1030" s="228">
        <v>11</v>
      </c>
      <c r="AA1030" s="228">
        <v>12</v>
      </c>
      <c r="AB1030" s="228">
        <v>12</v>
      </c>
      <c r="AC1030" s="228">
        <v>13</v>
      </c>
      <c r="AD1030" s="228">
        <v>12</v>
      </c>
      <c r="AE1030" s="228">
        <v>12</v>
      </c>
      <c r="AF1030" s="228">
        <v>9</v>
      </c>
      <c r="AG1030" s="222"/>
      <c r="AH1030" s="223"/>
      <c r="AI1030" s="223"/>
      <c r="AJ1030" s="223"/>
      <c r="AK1030" s="223"/>
      <c r="AL1030" s="223"/>
      <c r="AM1030" s="223"/>
      <c r="AN1030" s="223"/>
      <c r="AO1030" s="223"/>
      <c r="AP1030" s="223"/>
      <c r="AQ1030" s="223"/>
      <c r="AR1030" s="223"/>
      <c r="AS1030" s="223"/>
      <c r="AT1030" s="223"/>
      <c r="AU1030" s="223"/>
      <c r="AV1030" s="223"/>
      <c r="AW1030" s="223"/>
      <c r="AX1030" s="223"/>
      <c r="AY1030" s="223"/>
      <c r="AZ1030" s="223"/>
      <c r="BA1030" s="223"/>
      <c r="BB1030" s="223"/>
      <c r="BC1030" s="223"/>
      <c r="BD1030" s="223"/>
      <c r="BE1030" s="223"/>
      <c r="BF1030" s="223"/>
      <c r="BG1030" s="223"/>
      <c r="BH1030" s="223"/>
      <c r="BI1030" s="223"/>
      <c r="BJ1030" s="223"/>
      <c r="BK1030" s="223"/>
      <c r="BL1030" s="223"/>
      <c r="BM1030" s="224">
        <v>16</v>
      </c>
    </row>
    <row r="1031" spans="1:65">
      <c r="A1031" s="30"/>
      <c r="B1031" s="19">
        <v>1</v>
      </c>
      <c r="C1031" s="9">
        <v>4</v>
      </c>
      <c r="D1031" s="228">
        <v>13</v>
      </c>
      <c r="E1031" s="228">
        <v>13</v>
      </c>
      <c r="F1031" s="228">
        <v>11</v>
      </c>
      <c r="G1031" s="228">
        <v>11</v>
      </c>
      <c r="H1031" s="228">
        <v>10</v>
      </c>
      <c r="I1031" s="228">
        <v>10</v>
      </c>
      <c r="J1031" s="228">
        <v>11</v>
      </c>
      <c r="K1031" s="228">
        <v>11</v>
      </c>
      <c r="L1031" s="228">
        <v>12.4</v>
      </c>
      <c r="M1031" s="228">
        <v>10</v>
      </c>
      <c r="N1031" s="228">
        <v>14</v>
      </c>
      <c r="O1031" s="228">
        <v>10</v>
      </c>
      <c r="P1031" s="228">
        <v>11.202303447558823</v>
      </c>
      <c r="Q1031" s="228">
        <v>12.177</v>
      </c>
      <c r="R1031" s="228">
        <v>12.399830945510915</v>
      </c>
      <c r="S1031" s="225">
        <v>23.62</v>
      </c>
      <c r="T1031" s="228">
        <v>11</v>
      </c>
      <c r="U1031" s="228">
        <v>11</v>
      </c>
      <c r="V1031" s="228">
        <v>12.95</v>
      </c>
      <c r="W1031" s="228">
        <v>11</v>
      </c>
      <c r="X1031" s="228">
        <v>11</v>
      </c>
      <c r="Y1031" s="228">
        <v>12.63</v>
      </c>
      <c r="Z1031" s="228">
        <v>11</v>
      </c>
      <c r="AA1031" s="228">
        <v>13</v>
      </c>
      <c r="AB1031" s="228">
        <v>12</v>
      </c>
      <c r="AC1031" s="228">
        <v>12</v>
      </c>
      <c r="AD1031" s="228">
        <v>12</v>
      </c>
      <c r="AE1031" s="228">
        <v>12</v>
      </c>
      <c r="AF1031" s="228">
        <v>10</v>
      </c>
      <c r="AG1031" s="222"/>
      <c r="AH1031" s="223"/>
      <c r="AI1031" s="223"/>
      <c r="AJ1031" s="223"/>
      <c r="AK1031" s="223"/>
      <c r="AL1031" s="223"/>
      <c r="AM1031" s="223"/>
      <c r="AN1031" s="223"/>
      <c r="AO1031" s="223"/>
      <c r="AP1031" s="223"/>
      <c r="AQ1031" s="223"/>
      <c r="AR1031" s="223"/>
      <c r="AS1031" s="223"/>
      <c r="AT1031" s="223"/>
      <c r="AU1031" s="223"/>
      <c r="AV1031" s="223"/>
      <c r="AW1031" s="223"/>
      <c r="AX1031" s="223"/>
      <c r="AY1031" s="223"/>
      <c r="AZ1031" s="223"/>
      <c r="BA1031" s="223"/>
      <c r="BB1031" s="223"/>
      <c r="BC1031" s="223"/>
      <c r="BD1031" s="223"/>
      <c r="BE1031" s="223"/>
      <c r="BF1031" s="223"/>
      <c r="BG1031" s="223"/>
      <c r="BH1031" s="223"/>
      <c r="BI1031" s="223"/>
      <c r="BJ1031" s="223"/>
      <c r="BK1031" s="223"/>
      <c r="BL1031" s="223"/>
      <c r="BM1031" s="224">
        <v>11.458454749561627</v>
      </c>
    </row>
    <row r="1032" spans="1:65">
      <c r="A1032" s="30"/>
      <c r="B1032" s="19">
        <v>1</v>
      </c>
      <c r="C1032" s="9">
        <v>5</v>
      </c>
      <c r="D1032" s="228">
        <v>12</v>
      </c>
      <c r="E1032" s="228">
        <v>13</v>
      </c>
      <c r="F1032" s="228">
        <v>11</v>
      </c>
      <c r="G1032" s="228">
        <v>11</v>
      </c>
      <c r="H1032" s="228">
        <v>10</v>
      </c>
      <c r="I1032" s="228">
        <v>10</v>
      </c>
      <c r="J1032" s="228">
        <v>11</v>
      </c>
      <c r="K1032" s="228">
        <v>12</v>
      </c>
      <c r="L1032" s="228">
        <v>12.1</v>
      </c>
      <c r="M1032" s="228">
        <v>10</v>
      </c>
      <c r="N1032" s="228">
        <v>13</v>
      </c>
      <c r="O1032" s="228">
        <v>11</v>
      </c>
      <c r="P1032" s="228">
        <v>11.384182815568627</v>
      </c>
      <c r="Q1032" s="228">
        <v>12.195</v>
      </c>
      <c r="R1032" s="228">
        <v>11.244806048984481</v>
      </c>
      <c r="S1032" s="225">
        <v>25.62</v>
      </c>
      <c r="T1032" s="228">
        <v>11</v>
      </c>
      <c r="U1032" s="228">
        <v>11</v>
      </c>
      <c r="V1032" s="228">
        <v>12.96</v>
      </c>
      <c r="W1032" s="228">
        <v>11</v>
      </c>
      <c r="X1032" s="228">
        <v>12</v>
      </c>
      <c r="Y1032" s="228">
        <v>13.27</v>
      </c>
      <c r="Z1032" s="228">
        <v>11</v>
      </c>
      <c r="AA1032" s="228">
        <v>12</v>
      </c>
      <c r="AB1032" s="228">
        <v>12</v>
      </c>
      <c r="AC1032" s="228">
        <v>13</v>
      </c>
      <c r="AD1032" s="228">
        <v>12</v>
      </c>
      <c r="AE1032" s="228">
        <v>12</v>
      </c>
      <c r="AF1032" s="228">
        <v>10</v>
      </c>
      <c r="AG1032" s="222"/>
      <c r="AH1032" s="223"/>
      <c r="AI1032" s="223"/>
      <c r="AJ1032" s="223"/>
      <c r="AK1032" s="223"/>
      <c r="AL1032" s="223"/>
      <c r="AM1032" s="223"/>
      <c r="AN1032" s="223"/>
      <c r="AO1032" s="223"/>
      <c r="AP1032" s="223"/>
      <c r="AQ1032" s="223"/>
      <c r="AR1032" s="223"/>
      <c r="AS1032" s="223"/>
      <c r="AT1032" s="223"/>
      <c r="AU1032" s="223"/>
      <c r="AV1032" s="223"/>
      <c r="AW1032" s="223"/>
      <c r="AX1032" s="223"/>
      <c r="AY1032" s="223"/>
      <c r="AZ1032" s="223"/>
      <c r="BA1032" s="223"/>
      <c r="BB1032" s="223"/>
      <c r="BC1032" s="223"/>
      <c r="BD1032" s="223"/>
      <c r="BE1032" s="223"/>
      <c r="BF1032" s="223"/>
      <c r="BG1032" s="223"/>
      <c r="BH1032" s="223"/>
      <c r="BI1032" s="223"/>
      <c r="BJ1032" s="223"/>
      <c r="BK1032" s="223"/>
      <c r="BL1032" s="223"/>
      <c r="BM1032" s="224">
        <v>62</v>
      </c>
    </row>
    <row r="1033" spans="1:65">
      <c r="A1033" s="30"/>
      <c r="B1033" s="19">
        <v>1</v>
      </c>
      <c r="C1033" s="9">
        <v>6</v>
      </c>
      <c r="D1033" s="228">
        <v>12</v>
      </c>
      <c r="E1033" s="228">
        <v>11</v>
      </c>
      <c r="F1033" s="228">
        <v>11</v>
      </c>
      <c r="G1033" s="228">
        <v>11</v>
      </c>
      <c r="H1033" s="228">
        <v>10</v>
      </c>
      <c r="I1033" s="228">
        <v>10</v>
      </c>
      <c r="J1033" s="228">
        <v>11</v>
      </c>
      <c r="K1033" s="228">
        <v>10</v>
      </c>
      <c r="L1033" s="228">
        <v>12.2</v>
      </c>
      <c r="M1033" s="228">
        <v>10</v>
      </c>
      <c r="N1033" s="228">
        <v>14</v>
      </c>
      <c r="O1033" s="228">
        <v>11</v>
      </c>
      <c r="P1033" s="228">
        <v>11.447474624090196</v>
      </c>
      <c r="Q1033" s="228">
        <v>12.041</v>
      </c>
      <c r="R1033" s="228">
        <v>10.458405271581384</v>
      </c>
      <c r="S1033" s="225">
        <v>25.54</v>
      </c>
      <c r="T1033" s="228">
        <v>11</v>
      </c>
      <c r="U1033" s="228">
        <v>11</v>
      </c>
      <c r="V1033" s="228">
        <v>12.86</v>
      </c>
      <c r="W1033" s="228">
        <v>11</v>
      </c>
      <c r="X1033" s="228">
        <v>11</v>
      </c>
      <c r="Y1033" s="228">
        <v>13.13</v>
      </c>
      <c r="Z1033" s="228">
        <v>11</v>
      </c>
      <c r="AA1033" s="228">
        <v>13</v>
      </c>
      <c r="AB1033" s="228">
        <v>12</v>
      </c>
      <c r="AC1033" s="228">
        <v>12</v>
      </c>
      <c r="AD1033" s="228">
        <v>12</v>
      </c>
      <c r="AE1033" s="228">
        <v>12</v>
      </c>
      <c r="AF1033" s="228">
        <v>10</v>
      </c>
      <c r="AG1033" s="222"/>
      <c r="AH1033" s="223"/>
      <c r="AI1033" s="223"/>
      <c r="AJ1033" s="223"/>
      <c r="AK1033" s="223"/>
      <c r="AL1033" s="223"/>
      <c r="AM1033" s="223"/>
      <c r="AN1033" s="223"/>
      <c r="AO1033" s="223"/>
      <c r="AP1033" s="223"/>
      <c r="AQ1033" s="223"/>
      <c r="AR1033" s="223"/>
      <c r="AS1033" s="223"/>
      <c r="AT1033" s="223"/>
      <c r="AU1033" s="223"/>
      <c r="AV1033" s="223"/>
      <c r="AW1033" s="223"/>
      <c r="AX1033" s="223"/>
      <c r="AY1033" s="223"/>
      <c r="AZ1033" s="223"/>
      <c r="BA1033" s="223"/>
      <c r="BB1033" s="223"/>
      <c r="BC1033" s="223"/>
      <c r="BD1033" s="223"/>
      <c r="BE1033" s="223"/>
      <c r="BF1033" s="223"/>
      <c r="BG1033" s="223"/>
      <c r="BH1033" s="223"/>
      <c r="BI1033" s="223"/>
      <c r="BJ1033" s="223"/>
      <c r="BK1033" s="223"/>
      <c r="BL1033" s="223"/>
      <c r="BM1033" s="226"/>
    </row>
    <row r="1034" spans="1:65">
      <c r="A1034" s="30"/>
      <c r="B1034" s="20" t="s">
        <v>237</v>
      </c>
      <c r="C1034" s="12"/>
      <c r="D1034" s="227">
        <v>12.166666666666666</v>
      </c>
      <c r="E1034" s="227">
        <v>12.166666666666666</v>
      </c>
      <c r="F1034" s="227">
        <v>11</v>
      </c>
      <c r="G1034" s="227">
        <v>11</v>
      </c>
      <c r="H1034" s="227">
        <v>10</v>
      </c>
      <c r="I1034" s="227">
        <v>10</v>
      </c>
      <c r="J1034" s="227">
        <v>10.833333333333334</v>
      </c>
      <c r="K1034" s="227">
        <v>11</v>
      </c>
      <c r="L1034" s="227">
        <v>12.116666666666667</v>
      </c>
      <c r="M1034" s="227">
        <v>10</v>
      </c>
      <c r="N1034" s="227">
        <v>13.666666666666666</v>
      </c>
      <c r="O1034" s="227">
        <v>10.833333333333334</v>
      </c>
      <c r="P1034" s="227">
        <v>11.413986060200001</v>
      </c>
      <c r="Q1034" s="227">
        <v>12.174999999999999</v>
      </c>
      <c r="R1034" s="227">
        <v>11.314413594192247</v>
      </c>
      <c r="S1034" s="227">
        <v>25.060000000000002</v>
      </c>
      <c r="T1034" s="227">
        <v>11</v>
      </c>
      <c r="U1034" s="227">
        <v>10.833333333333334</v>
      </c>
      <c r="V1034" s="227">
        <v>12.868333333333332</v>
      </c>
      <c r="W1034" s="227">
        <v>11</v>
      </c>
      <c r="X1034" s="227">
        <v>11</v>
      </c>
      <c r="Y1034" s="227">
        <v>13.115</v>
      </c>
      <c r="Z1034" s="227">
        <v>11</v>
      </c>
      <c r="AA1034" s="227">
        <v>12.5</v>
      </c>
      <c r="AB1034" s="227">
        <v>12</v>
      </c>
      <c r="AC1034" s="227">
        <v>12.5</v>
      </c>
      <c r="AD1034" s="227">
        <v>11.833333333333334</v>
      </c>
      <c r="AE1034" s="227">
        <v>12</v>
      </c>
      <c r="AF1034" s="227">
        <v>9.5</v>
      </c>
      <c r="AG1034" s="222"/>
      <c r="AH1034" s="223"/>
      <c r="AI1034" s="223"/>
      <c r="AJ1034" s="223"/>
      <c r="AK1034" s="223"/>
      <c r="AL1034" s="223"/>
      <c r="AM1034" s="223"/>
      <c r="AN1034" s="223"/>
      <c r="AO1034" s="223"/>
      <c r="AP1034" s="223"/>
      <c r="AQ1034" s="223"/>
      <c r="AR1034" s="223"/>
      <c r="AS1034" s="223"/>
      <c r="AT1034" s="223"/>
      <c r="AU1034" s="223"/>
      <c r="AV1034" s="223"/>
      <c r="AW1034" s="223"/>
      <c r="AX1034" s="223"/>
      <c r="AY1034" s="223"/>
      <c r="AZ1034" s="223"/>
      <c r="BA1034" s="223"/>
      <c r="BB1034" s="223"/>
      <c r="BC1034" s="223"/>
      <c r="BD1034" s="223"/>
      <c r="BE1034" s="223"/>
      <c r="BF1034" s="223"/>
      <c r="BG1034" s="223"/>
      <c r="BH1034" s="223"/>
      <c r="BI1034" s="223"/>
      <c r="BJ1034" s="223"/>
      <c r="BK1034" s="223"/>
      <c r="BL1034" s="223"/>
      <c r="BM1034" s="226"/>
    </row>
    <row r="1035" spans="1:65">
      <c r="A1035" s="30"/>
      <c r="B1035" s="3" t="s">
        <v>238</v>
      </c>
      <c r="C1035" s="29"/>
      <c r="D1035" s="228">
        <v>12</v>
      </c>
      <c r="E1035" s="228">
        <v>12</v>
      </c>
      <c r="F1035" s="228">
        <v>11</v>
      </c>
      <c r="G1035" s="228">
        <v>11</v>
      </c>
      <c r="H1035" s="228">
        <v>10</v>
      </c>
      <c r="I1035" s="228">
        <v>10</v>
      </c>
      <c r="J1035" s="228">
        <v>11</v>
      </c>
      <c r="K1035" s="228">
        <v>11</v>
      </c>
      <c r="L1035" s="228">
        <v>12.149999999999999</v>
      </c>
      <c r="M1035" s="228">
        <v>10</v>
      </c>
      <c r="N1035" s="228">
        <v>14</v>
      </c>
      <c r="O1035" s="228">
        <v>11</v>
      </c>
      <c r="P1035" s="228">
        <v>11.422055163740197</v>
      </c>
      <c r="Q1035" s="228">
        <v>12.186</v>
      </c>
      <c r="R1035" s="228">
        <v>11.329499741811272</v>
      </c>
      <c r="S1035" s="228">
        <v>25.375</v>
      </c>
      <c r="T1035" s="228">
        <v>11</v>
      </c>
      <c r="U1035" s="228">
        <v>11</v>
      </c>
      <c r="V1035" s="228">
        <v>12.904999999999999</v>
      </c>
      <c r="W1035" s="228">
        <v>11</v>
      </c>
      <c r="X1035" s="228">
        <v>11</v>
      </c>
      <c r="Y1035" s="228">
        <v>13.164999999999999</v>
      </c>
      <c r="Z1035" s="228">
        <v>11</v>
      </c>
      <c r="AA1035" s="228">
        <v>12.5</v>
      </c>
      <c r="AB1035" s="228">
        <v>12</v>
      </c>
      <c r="AC1035" s="228">
        <v>12.5</v>
      </c>
      <c r="AD1035" s="228">
        <v>12</v>
      </c>
      <c r="AE1035" s="228">
        <v>12</v>
      </c>
      <c r="AF1035" s="228">
        <v>9.5</v>
      </c>
      <c r="AG1035" s="222"/>
      <c r="AH1035" s="223"/>
      <c r="AI1035" s="223"/>
      <c r="AJ1035" s="223"/>
      <c r="AK1035" s="223"/>
      <c r="AL1035" s="223"/>
      <c r="AM1035" s="223"/>
      <c r="AN1035" s="223"/>
      <c r="AO1035" s="223"/>
      <c r="AP1035" s="223"/>
      <c r="AQ1035" s="223"/>
      <c r="AR1035" s="223"/>
      <c r="AS1035" s="223"/>
      <c r="AT1035" s="223"/>
      <c r="AU1035" s="223"/>
      <c r="AV1035" s="223"/>
      <c r="AW1035" s="223"/>
      <c r="AX1035" s="223"/>
      <c r="AY1035" s="223"/>
      <c r="AZ1035" s="223"/>
      <c r="BA1035" s="223"/>
      <c r="BB1035" s="223"/>
      <c r="BC1035" s="223"/>
      <c r="BD1035" s="223"/>
      <c r="BE1035" s="223"/>
      <c r="BF1035" s="223"/>
      <c r="BG1035" s="223"/>
      <c r="BH1035" s="223"/>
      <c r="BI1035" s="223"/>
      <c r="BJ1035" s="223"/>
      <c r="BK1035" s="223"/>
      <c r="BL1035" s="223"/>
      <c r="BM1035" s="226"/>
    </row>
    <row r="1036" spans="1:65">
      <c r="A1036" s="30"/>
      <c r="B1036" s="3" t="s">
        <v>239</v>
      </c>
      <c r="C1036" s="29"/>
      <c r="D1036" s="23">
        <v>0.40824829046386302</v>
      </c>
      <c r="E1036" s="23">
        <v>0.752772652709081</v>
      </c>
      <c r="F1036" s="23">
        <v>0</v>
      </c>
      <c r="G1036" s="23">
        <v>0</v>
      </c>
      <c r="H1036" s="23">
        <v>0</v>
      </c>
      <c r="I1036" s="23">
        <v>0</v>
      </c>
      <c r="J1036" s="23">
        <v>0.40824829046386302</v>
      </c>
      <c r="K1036" s="23">
        <v>0.63245553203367588</v>
      </c>
      <c r="L1036" s="23">
        <v>0.24832774042918937</v>
      </c>
      <c r="M1036" s="23">
        <v>0</v>
      </c>
      <c r="N1036" s="23">
        <v>0.51639777949432231</v>
      </c>
      <c r="O1036" s="23">
        <v>0.40824829046386302</v>
      </c>
      <c r="P1036" s="23">
        <v>0.12769168593912952</v>
      </c>
      <c r="Q1036" s="23">
        <v>0.16467058025038939</v>
      </c>
      <c r="R1036" s="23">
        <v>0.92179246807569415</v>
      </c>
      <c r="S1036" s="23">
        <v>0.84330302975857985</v>
      </c>
      <c r="T1036" s="23">
        <v>0</v>
      </c>
      <c r="U1036" s="23">
        <v>0.40824829046386302</v>
      </c>
      <c r="V1036" s="23">
        <v>0.18093276836069977</v>
      </c>
      <c r="W1036" s="23">
        <v>0</v>
      </c>
      <c r="X1036" s="23">
        <v>0.63245553203367588</v>
      </c>
      <c r="Y1036" s="23">
        <v>0.29998333287034434</v>
      </c>
      <c r="Z1036" s="23">
        <v>0</v>
      </c>
      <c r="AA1036" s="23">
        <v>0.54772255750516607</v>
      </c>
      <c r="AB1036" s="23">
        <v>0</v>
      </c>
      <c r="AC1036" s="23">
        <v>0.54772255750516607</v>
      </c>
      <c r="AD1036" s="23">
        <v>0.40824829046386302</v>
      </c>
      <c r="AE1036" s="23">
        <v>0</v>
      </c>
      <c r="AF1036" s="23">
        <v>0.54772255750516607</v>
      </c>
      <c r="AG1036" s="159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6"/>
    </row>
    <row r="1037" spans="1:65">
      <c r="A1037" s="30"/>
      <c r="B1037" s="3" t="s">
        <v>87</v>
      </c>
      <c r="C1037" s="29"/>
      <c r="D1037" s="13">
        <v>3.355465401072847E-2</v>
      </c>
      <c r="E1037" s="13">
        <v>6.1871724880198445E-2</v>
      </c>
      <c r="F1037" s="13">
        <v>0</v>
      </c>
      <c r="G1037" s="13">
        <v>0</v>
      </c>
      <c r="H1037" s="13">
        <v>0</v>
      </c>
      <c r="I1037" s="13">
        <v>0</v>
      </c>
      <c r="J1037" s="13">
        <v>3.7684457581279661E-2</v>
      </c>
      <c r="K1037" s="13">
        <v>5.7495957457606897E-2</v>
      </c>
      <c r="L1037" s="13">
        <v>2.0494724106948227E-2</v>
      </c>
      <c r="M1037" s="13">
        <v>0</v>
      </c>
      <c r="N1037" s="13">
        <v>3.7785203377633345E-2</v>
      </c>
      <c r="O1037" s="13">
        <v>3.7684457581279661E-2</v>
      </c>
      <c r="P1037" s="13">
        <v>1.1187299972652328E-2</v>
      </c>
      <c r="Q1037" s="13">
        <v>1.3525304332680853E-2</v>
      </c>
      <c r="R1037" s="13">
        <v>8.147063569859736E-2</v>
      </c>
      <c r="S1037" s="13">
        <v>3.3651357931308051E-2</v>
      </c>
      <c r="T1037" s="13">
        <v>0</v>
      </c>
      <c r="U1037" s="13">
        <v>3.7684457581279661E-2</v>
      </c>
      <c r="V1037" s="13">
        <v>1.4060310972208246E-2</v>
      </c>
      <c r="W1037" s="13">
        <v>0</v>
      </c>
      <c r="X1037" s="13">
        <v>5.7495957457606897E-2</v>
      </c>
      <c r="Y1037" s="13">
        <v>2.2873300256983937E-2</v>
      </c>
      <c r="Z1037" s="13">
        <v>0</v>
      </c>
      <c r="AA1037" s="13">
        <v>4.3817804600413283E-2</v>
      </c>
      <c r="AB1037" s="13">
        <v>0</v>
      </c>
      <c r="AC1037" s="13">
        <v>4.3817804600413283E-2</v>
      </c>
      <c r="AD1037" s="13">
        <v>3.4499855532157439E-2</v>
      </c>
      <c r="AE1037" s="13">
        <v>0</v>
      </c>
      <c r="AF1037" s="13">
        <v>5.7655006053175376E-2</v>
      </c>
      <c r="AG1037" s="159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6"/>
    </row>
    <row r="1038" spans="1:65">
      <c r="A1038" s="30"/>
      <c r="B1038" s="3" t="s">
        <v>240</v>
      </c>
      <c r="C1038" s="29"/>
      <c r="D1038" s="13">
        <v>6.1806930566456586E-2</v>
      </c>
      <c r="E1038" s="13">
        <v>6.1806930566456586E-2</v>
      </c>
      <c r="F1038" s="13">
        <v>-4.0010172364573493E-2</v>
      </c>
      <c r="G1038" s="13">
        <v>-4.0010172364573493E-2</v>
      </c>
      <c r="H1038" s="13">
        <v>-0.12728197487688497</v>
      </c>
      <c r="I1038" s="13">
        <v>-0.12728197487688497</v>
      </c>
      <c r="J1038" s="13">
        <v>-5.4555472783292092E-2</v>
      </c>
      <c r="K1038" s="13">
        <v>-4.0010172364573493E-2</v>
      </c>
      <c r="L1038" s="13">
        <v>5.7443340440840984E-2</v>
      </c>
      <c r="M1038" s="13">
        <v>-0.12728197487688497</v>
      </c>
      <c r="N1038" s="13">
        <v>0.19271463433492375</v>
      </c>
      <c r="O1038" s="13">
        <v>-5.4555472783292092E-2</v>
      </c>
      <c r="P1038" s="13">
        <v>-3.8808626759491149E-3</v>
      </c>
      <c r="Q1038" s="13">
        <v>6.2534195587392372E-2</v>
      </c>
      <c r="R1038" s="13">
        <v>-1.2570731265041601E-2</v>
      </c>
      <c r="S1038" s="13">
        <v>1.1870313709585263</v>
      </c>
      <c r="T1038" s="13">
        <v>-4.0010172364573493E-2</v>
      </c>
      <c r="U1038" s="13">
        <v>-5.4555472783292092E-2</v>
      </c>
      <c r="V1038" s="13">
        <v>0.12304264532926168</v>
      </c>
      <c r="W1038" s="13">
        <v>-4.0010172364573493E-2</v>
      </c>
      <c r="X1038" s="13">
        <v>-4.0010172364573493E-2</v>
      </c>
      <c r="Y1038" s="13">
        <v>0.14456968994896524</v>
      </c>
      <c r="Z1038" s="13">
        <v>-4.0010172364573493E-2</v>
      </c>
      <c r="AA1038" s="13">
        <v>9.0897531403893783E-2</v>
      </c>
      <c r="AB1038" s="13">
        <v>4.7261630147737987E-2</v>
      </c>
      <c r="AC1038" s="13">
        <v>9.0897531403893783E-2</v>
      </c>
      <c r="AD1038" s="13">
        <v>3.2716329729019389E-2</v>
      </c>
      <c r="AE1038" s="13">
        <v>4.7261630147737987E-2</v>
      </c>
      <c r="AF1038" s="13">
        <v>-0.17091787613304077</v>
      </c>
      <c r="AG1038" s="159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6"/>
    </row>
    <row r="1039" spans="1:65">
      <c r="A1039" s="30"/>
      <c r="B1039" s="46" t="s">
        <v>241</v>
      </c>
      <c r="C1039" s="47"/>
      <c r="D1039" s="45">
        <v>0.84</v>
      </c>
      <c r="E1039" s="45">
        <v>0.84</v>
      </c>
      <c r="F1039" s="45">
        <v>0.31</v>
      </c>
      <c r="G1039" s="45">
        <v>0.31</v>
      </c>
      <c r="H1039" s="45">
        <v>1.29</v>
      </c>
      <c r="I1039" s="45">
        <v>1.29</v>
      </c>
      <c r="J1039" s="45">
        <v>0.47</v>
      </c>
      <c r="K1039" s="45">
        <v>0.31</v>
      </c>
      <c r="L1039" s="45">
        <v>0.79</v>
      </c>
      <c r="M1039" s="45">
        <v>1.29</v>
      </c>
      <c r="N1039" s="45">
        <v>2.31</v>
      </c>
      <c r="O1039" s="45">
        <v>0.47</v>
      </c>
      <c r="P1039" s="45">
        <v>0.1</v>
      </c>
      <c r="Q1039" s="45">
        <v>0.85</v>
      </c>
      <c r="R1039" s="45">
        <v>0</v>
      </c>
      <c r="S1039" s="45">
        <v>13.52</v>
      </c>
      <c r="T1039" s="45">
        <v>0.31</v>
      </c>
      <c r="U1039" s="45">
        <v>0.47</v>
      </c>
      <c r="V1039" s="45">
        <v>1.53</v>
      </c>
      <c r="W1039" s="45">
        <v>0.31</v>
      </c>
      <c r="X1039" s="45">
        <v>0.31</v>
      </c>
      <c r="Y1039" s="45">
        <v>1.77</v>
      </c>
      <c r="Z1039" s="45">
        <v>0.31</v>
      </c>
      <c r="AA1039" s="45">
        <v>1.17</v>
      </c>
      <c r="AB1039" s="45">
        <v>0.67</v>
      </c>
      <c r="AC1039" s="45">
        <v>1.17</v>
      </c>
      <c r="AD1039" s="45">
        <v>0.51</v>
      </c>
      <c r="AE1039" s="45">
        <v>0.67</v>
      </c>
      <c r="AF1039" s="45">
        <v>1.78</v>
      </c>
      <c r="AG1039" s="159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6"/>
    </row>
    <row r="1040" spans="1:65">
      <c r="B1040" s="31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BM1040" s="56"/>
    </row>
    <row r="1041" spans="1:65" ht="15">
      <c r="B1041" s="8" t="s">
        <v>534</v>
      </c>
      <c r="BM1041" s="28" t="s">
        <v>67</v>
      </c>
    </row>
    <row r="1042" spans="1:65" ht="15">
      <c r="A1042" s="25" t="s">
        <v>35</v>
      </c>
      <c r="B1042" s="18" t="s">
        <v>114</v>
      </c>
      <c r="C1042" s="15" t="s">
        <v>115</v>
      </c>
      <c r="D1042" s="16" t="s">
        <v>233</v>
      </c>
      <c r="E1042" s="17" t="s">
        <v>233</v>
      </c>
      <c r="F1042" s="17" t="s">
        <v>233</v>
      </c>
      <c r="G1042" s="17" t="s">
        <v>233</v>
      </c>
      <c r="H1042" s="17" t="s">
        <v>233</v>
      </c>
      <c r="I1042" s="17" t="s">
        <v>233</v>
      </c>
      <c r="J1042" s="17" t="s">
        <v>233</v>
      </c>
      <c r="K1042" s="17" t="s">
        <v>233</v>
      </c>
      <c r="L1042" s="17" t="s">
        <v>233</v>
      </c>
      <c r="M1042" s="17" t="s">
        <v>233</v>
      </c>
      <c r="N1042" s="17" t="s">
        <v>233</v>
      </c>
      <c r="O1042" s="17" t="s">
        <v>233</v>
      </c>
      <c r="P1042" s="17" t="s">
        <v>233</v>
      </c>
      <c r="Q1042" s="17" t="s">
        <v>233</v>
      </c>
      <c r="R1042" s="17" t="s">
        <v>233</v>
      </c>
      <c r="S1042" s="17" t="s">
        <v>233</v>
      </c>
      <c r="T1042" s="17" t="s">
        <v>233</v>
      </c>
      <c r="U1042" s="17" t="s">
        <v>233</v>
      </c>
      <c r="V1042" s="17" t="s">
        <v>233</v>
      </c>
      <c r="W1042" s="17" t="s">
        <v>233</v>
      </c>
      <c r="X1042" s="17" t="s">
        <v>233</v>
      </c>
      <c r="Y1042" s="17" t="s">
        <v>233</v>
      </c>
      <c r="Z1042" s="17" t="s">
        <v>233</v>
      </c>
      <c r="AA1042" s="17" t="s">
        <v>233</v>
      </c>
      <c r="AB1042" s="17" t="s">
        <v>233</v>
      </c>
      <c r="AC1042" s="17" t="s">
        <v>233</v>
      </c>
      <c r="AD1042" s="159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</v>
      </c>
    </row>
    <row r="1043" spans="1:65">
      <c r="A1043" s="30"/>
      <c r="B1043" s="19" t="s">
        <v>234</v>
      </c>
      <c r="C1043" s="9" t="s">
        <v>234</v>
      </c>
      <c r="D1043" s="156" t="s">
        <v>244</v>
      </c>
      <c r="E1043" s="158" t="s">
        <v>245</v>
      </c>
      <c r="F1043" s="158" t="s">
        <v>246</v>
      </c>
      <c r="G1043" s="158" t="s">
        <v>247</v>
      </c>
      <c r="H1043" s="158" t="s">
        <v>248</v>
      </c>
      <c r="I1043" s="158" t="s">
        <v>249</v>
      </c>
      <c r="J1043" s="158" t="s">
        <v>250</v>
      </c>
      <c r="K1043" s="158" t="s">
        <v>251</v>
      </c>
      <c r="L1043" s="158" t="s">
        <v>252</v>
      </c>
      <c r="M1043" s="158" t="s">
        <v>253</v>
      </c>
      <c r="N1043" s="158" t="s">
        <v>254</v>
      </c>
      <c r="O1043" s="158" t="s">
        <v>255</v>
      </c>
      <c r="P1043" s="158" t="s">
        <v>256</v>
      </c>
      <c r="Q1043" s="158" t="s">
        <v>258</v>
      </c>
      <c r="R1043" s="158" t="s">
        <v>259</v>
      </c>
      <c r="S1043" s="158" t="s">
        <v>260</v>
      </c>
      <c r="T1043" s="158" t="s">
        <v>261</v>
      </c>
      <c r="U1043" s="158" t="s">
        <v>263</v>
      </c>
      <c r="V1043" s="158" t="s">
        <v>264</v>
      </c>
      <c r="W1043" s="158" t="s">
        <v>266</v>
      </c>
      <c r="X1043" s="158" t="s">
        <v>267</v>
      </c>
      <c r="Y1043" s="158" t="s">
        <v>268</v>
      </c>
      <c r="Z1043" s="158" t="s">
        <v>269</v>
      </c>
      <c r="AA1043" s="158" t="s">
        <v>270</v>
      </c>
      <c r="AB1043" s="158" t="s">
        <v>235</v>
      </c>
      <c r="AC1043" s="158" t="s">
        <v>271</v>
      </c>
      <c r="AD1043" s="159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 t="s">
        <v>3</v>
      </c>
    </row>
    <row r="1044" spans="1:65">
      <c r="A1044" s="30"/>
      <c r="B1044" s="19"/>
      <c r="C1044" s="9"/>
      <c r="D1044" s="10" t="s">
        <v>118</v>
      </c>
      <c r="E1044" s="11" t="s">
        <v>285</v>
      </c>
      <c r="F1044" s="11" t="s">
        <v>285</v>
      </c>
      <c r="G1044" s="11" t="s">
        <v>286</v>
      </c>
      <c r="H1044" s="11" t="s">
        <v>286</v>
      </c>
      <c r="I1044" s="11" t="s">
        <v>286</v>
      </c>
      <c r="J1044" s="11" t="s">
        <v>286</v>
      </c>
      <c r="K1044" s="11" t="s">
        <v>286</v>
      </c>
      <c r="L1044" s="11" t="s">
        <v>286</v>
      </c>
      <c r="M1044" s="11" t="s">
        <v>285</v>
      </c>
      <c r="N1044" s="11" t="s">
        <v>285</v>
      </c>
      <c r="O1044" s="11" t="s">
        <v>285</v>
      </c>
      <c r="P1044" s="11" t="s">
        <v>285</v>
      </c>
      <c r="Q1044" s="11" t="s">
        <v>118</v>
      </c>
      <c r="R1044" s="11" t="s">
        <v>118</v>
      </c>
      <c r="S1044" s="11" t="s">
        <v>285</v>
      </c>
      <c r="T1044" s="11" t="s">
        <v>286</v>
      </c>
      <c r="U1044" s="11" t="s">
        <v>286</v>
      </c>
      <c r="V1044" s="11" t="s">
        <v>286</v>
      </c>
      <c r="W1044" s="11" t="s">
        <v>285</v>
      </c>
      <c r="X1044" s="11" t="s">
        <v>118</v>
      </c>
      <c r="Y1044" s="11" t="s">
        <v>286</v>
      </c>
      <c r="Z1044" s="11" t="s">
        <v>286</v>
      </c>
      <c r="AA1044" s="11" t="s">
        <v>286</v>
      </c>
      <c r="AB1044" s="11" t="s">
        <v>118</v>
      </c>
      <c r="AC1044" s="11" t="s">
        <v>285</v>
      </c>
      <c r="AD1044" s="159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2</v>
      </c>
    </row>
    <row r="1045" spans="1:65">
      <c r="A1045" s="30"/>
      <c r="B1045" s="19"/>
      <c r="C1045" s="9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159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2</v>
      </c>
    </row>
    <row r="1046" spans="1:65">
      <c r="A1046" s="30"/>
      <c r="B1046" s="18">
        <v>1</v>
      </c>
      <c r="C1046" s="14">
        <v>1</v>
      </c>
      <c r="D1046" s="152" t="s">
        <v>97</v>
      </c>
      <c r="E1046" s="21">
        <v>4.5</v>
      </c>
      <c r="F1046" s="21">
        <v>3.9</v>
      </c>
      <c r="G1046" s="21">
        <v>4.5</v>
      </c>
      <c r="H1046" s="21">
        <v>4.2</v>
      </c>
      <c r="I1046" s="21">
        <v>4.2</v>
      </c>
      <c r="J1046" s="21">
        <v>3.9</v>
      </c>
      <c r="K1046" s="21">
        <v>3.9</v>
      </c>
      <c r="L1046" s="21">
        <v>3.4</v>
      </c>
      <c r="M1046" s="21">
        <v>4.2</v>
      </c>
      <c r="N1046" s="21">
        <v>3.7</v>
      </c>
      <c r="O1046" s="21">
        <v>4.0999999999999996</v>
      </c>
      <c r="P1046" s="152" t="s">
        <v>97</v>
      </c>
      <c r="Q1046" s="21">
        <v>3.8556100689999999</v>
      </c>
      <c r="R1046" s="152" t="s">
        <v>109</v>
      </c>
      <c r="S1046" s="21">
        <v>4.0999999999999996</v>
      </c>
      <c r="T1046" s="21">
        <v>3.7</v>
      </c>
      <c r="U1046" s="21">
        <v>3.53</v>
      </c>
      <c r="V1046" s="21">
        <v>4.0999999999999996</v>
      </c>
      <c r="W1046" s="21">
        <v>4.0999999999999996</v>
      </c>
      <c r="X1046" s="152" t="s">
        <v>306</v>
      </c>
      <c r="Y1046" s="21">
        <v>3</v>
      </c>
      <c r="Z1046" s="21">
        <v>3.5</v>
      </c>
      <c r="AA1046" s="21">
        <v>4.3</v>
      </c>
      <c r="AB1046" s="152">
        <v>104</v>
      </c>
      <c r="AC1046" s="21">
        <v>4.8</v>
      </c>
      <c r="AD1046" s="159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>
        <v>1</v>
      </c>
      <c r="C1047" s="9">
        <v>2</v>
      </c>
      <c r="D1047" s="154" t="s">
        <v>97</v>
      </c>
      <c r="E1047" s="11">
        <v>4.5</v>
      </c>
      <c r="F1047" s="11">
        <v>4.4000000000000004</v>
      </c>
      <c r="G1047" s="11">
        <v>4.4000000000000004</v>
      </c>
      <c r="H1047" s="155">
        <v>3.7</v>
      </c>
      <c r="I1047" s="11">
        <v>3.8</v>
      </c>
      <c r="J1047" s="11">
        <v>3.9</v>
      </c>
      <c r="K1047" s="11">
        <v>4.0999999999999996</v>
      </c>
      <c r="L1047" s="11">
        <v>3.5</v>
      </c>
      <c r="M1047" s="11">
        <v>3.9</v>
      </c>
      <c r="N1047" s="11">
        <v>3.5</v>
      </c>
      <c r="O1047" s="11">
        <v>4.3</v>
      </c>
      <c r="P1047" s="154" t="s">
        <v>97</v>
      </c>
      <c r="Q1047" s="11">
        <v>4.1092582530000001</v>
      </c>
      <c r="R1047" s="154" t="s">
        <v>109</v>
      </c>
      <c r="S1047" s="11">
        <v>3.8</v>
      </c>
      <c r="T1047" s="11">
        <v>3.7</v>
      </c>
      <c r="U1047" s="11">
        <v>3.46</v>
      </c>
      <c r="V1047" s="11">
        <v>4.0999999999999996</v>
      </c>
      <c r="W1047" s="11">
        <v>3.7</v>
      </c>
      <c r="X1047" s="154" t="s">
        <v>306</v>
      </c>
      <c r="Y1047" s="11">
        <v>3</v>
      </c>
      <c r="Z1047" s="11">
        <v>3.5</v>
      </c>
      <c r="AA1047" s="11">
        <v>4.2</v>
      </c>
      <c r="AB1047" s="154">
        <v>102</v>
      </c>
      <c r="AC1047" s="11">
        <v>4.8</v>
      </c>
      <c r="AD1047" s="159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43</v>
      </c>
    </row>
    <row r="1048" spans="1:65">
      <c r="A1048" s="30"/>
      <c r="B1048" s="19">
        <v>1</v>
      </c>
      <c r="C1048" s="9">
        <v>3</v>
      </c>
      <c r="D1048" s="154" t="s">
        <v>97</v>
      </c>
      <c r="E1048" s="11">
        <v>4.5999999999999996</v>
      </c>
      <c r="F1048" s="11">
        <v>3.7</v>
      </c>
      <c r="G1048" s="11">
        <v>4.2</v>
      </c>
      <c r="H1048" s="11">
        <v>4.3</v>
      </c>
      <c r="I1048" s="11">
        <v>4.0999999999999996</v>
      </c>
      <c r="J1048" s="11">
        <v>3.9</v>
      </c>
      <c r="K1048" s="11">
        <v>4.2</v>
      </c>
      <c r="L1048" s="11">
        <v>3.6</v>
      </c>
      <c r="M1048" s="11">
        <v>4.4000000000000004</v>
      </c>
      <c r="N1048" s="155">
        <v>4.7</v>
      </c>
      <c r="O1048" s="11">
        <v>4.5</v>
      </c>
      <c r="P1048" s="154" t="s">
        <v>97</v>
      </c>
      <c r="Q1048" s="11">
        <v>3.8842729519999994</v>
      </c>
      <c r="R1048" s="154" t="s">
        <v>109</v>
      </c>
      <c r="S1048" s="11">
        <v>4.0999999999999996</v>
      </c>
      <c r="T1048" s="11">
        <v>3.8</v>
      </c>
      <c r="U1048" s="11">
        <v>3.53</v>
      </c>
      <c r="V1048" s="11">
        <v>4</v>
      </c>
      <c r="W1048" s="11">
        <v>3.8</v>
      </c>
      <c r="X1048" s="154" t="s">
        <v>306</v>
      </c>
      <c r="Y1048" s="11">
        <v>3</v>
      </c>
      <c r="Z1048" s="11">
        <v>3.8</v>
      </c>
      <c r="AA1048" s="11">
        <v>4.2</v>
      </c>
      <c r="AB1048" s="154">
        <v>103</v>
      </c>
      <c r="AC1048" s="11">
        <v>5</v>
      </c>
      <c r="AD1048" s="159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16</v>
      </c>
    </row>
    <row r="1049" spans="1:65">
      <c r="A1049" s="30"/>
      <c r="B1049" s="19">
        <v>1</v>
      </c>
      <c r="C1049" s="9">
        <v>4</v>
      </c>
      <c r="D1049" s="154" t="s">
        <v>97</v>
      </c>
      <c r="E1049" s="11">
        <v>4.5</v>
      </c>
      <c r="F1049" s="11">
        <v>4</v>
      </c>
      <c r="G1049" s="11">
        <v>4.4000000000000004</v>
      </c>
      <c r="H1049" s="11">
        <v>4.2</v>
      </c>
      <c r="I1049" s="11">
        <v>4.0999999999999996</v>
      </c>
      <c r="J1049" s="11">
        <v>3.9</v>
      </c>
      <c r="K1049" s="11">
        <v>3.9</v>
      </c>
      <c r="L1049" s="11">
        <v>3.4</v>
      </c>
      <c r="M1049" s="11">
        <v>4.4000000000000004</v>
      </c>
      <c r="N1049" s="11">
        <v>3.5</v>
      </c>
      <c r="O1049" s="11">
        <v>4.4000000000000004</v>
      </c>
      <c r="P1049" s="154" t="s">
        <v>97</v>
      </c>
      <c r="Q1049" s="11">
        <v>4.0439679640000001</v>
      </c>
      <c r="R1049" s="154" t="s">
        <v>109</v>
      </c>
      <c r="S1049" s="11">
        <v>3.8</v>
      </c>
      <c r="T1049" s="11">
        <v>4</v>
      </c>
      <c r="U1049" s="11">
        <v>3.51</v>
      </c>
      <c r="V1049" s="11">
        <v>4.0999999999999996</v>
      </c>
      <c r="W1049" s="11">
        <v>3.8</v>
      </c>
      <c r="X1049" s="154" t="s">
        <v>306</v>
      </c>
      <c r="Y1049" s="11">
        <v>3</v>
      </c>
      <c r="Z1049" s="11">
        <v>3.6</v>
      </c>
      <c r="AA1049" s="11">
        <v>4.2</v>
      </c>
      <c r="AB1049" s="154">
        <v>105</v>
      </c>
      <c r="AC1049" s="11">
        <v>4.8</v>
      </c>
      <c r="AD1049" s="159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3.9862983721735863</v>
      </c>
    </row>
    <row r="1050" spans="1:65">
      <c r="A1050" s="30"/>
      <c r="B1050" s="19">
        <v>1</v>
      </c>
      <c r="C1050" s="9">
        <v>5</v>
      </c>
      <c r="D1050" s="154" t="s">
        <v>97</v>
      </c>
      <c r="E1050" s="11">
        <v>4.5</v>
      </c>
      <c r="F1050" s="11">
        <v>3.7</v>
      </c>
      <c r="G1050" s="11">
        <v>4</v>
      </c>
      <c r="H1050" s="11">
        <v>4.2</v>
      </c>
      <c r="I1050" s="11">
        <v>4</v>
      </c>
      <c r="J1050" s="11">
        <v>4.0999999999999996</v>
      </c>
      <c r="K1050" s="11">
        <v>4.3</v>
      </c>
      <c r="L1050" s="11">
        <v>3.5</v>
      </c>
      <c r="M1050" s="11">
        <v>4.0999999999999996</v>
      </c>
      <c r="N1050" s="11">
        <v>3.6</v>
      </c>
      <c r="O1050" s="11">
        <v>4.2</v>
      </c>
      <c r="P1050" s="154" t="s">
        <v>97</v>
      </c>
      <c r="Q1050" s="11">
        <v>3.7659349638718411</v>
      </c>
      <c r="R1050" s="154" t="s">
        <v>109</v>
      </c>
      <c r="S1050" s="11">
        <v>3.8</v>
      </c>
      <c r="T1050" s="11">
        <v>3.7</v>
      </c>
      <c r="U1050" s="155">
        <v>3.87</v>
      </c>
      <c r="V1050" s="11">
        <v>4.0999999999999996</v>
      </c>
      <c r="W1050" s="11">
        <v>4</v>
      </c>
      <c r="X1050" s="154" t="s">
        <v>306</v>
      </c>
      <c r="Y1050" s="11">
        <v>4</v>
      </c>
      <c r="Z1050" s="11">
        <v>3.5</v>
      </c>
      <c r="AA1050" s="11">
        <v>4.0999999999999996</v>
      </c>
      <c r="AB1050" s="155">
        <v>110</v>
      </c>
      <c r="AC1050" s="11">
        <v>5</v>
      </c>
      <c r="AD1050" s="159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63</v>
      </c>
    </row>
    <row r="1051" spans="1:65">
      <c r="A1051" s="30"/>
      <c r="B1051" s="19">
        <v>1</v>
      </c>
      <c r="C1051" s="9">
        <v>6</v>
      </c>
      <c r="D1051" s="154" t="s">
        <v>97</v>
      </c>
      <c r="E1051" s="11">
        <v>4.7</v>
      </c>
      <c r="F1051" s="11">
        <v>3.7</v>
      </c>
      <c r="G1051" s="11">
        <v>4.2</v>
      </c>
      <c r="H1051" s="11">
        <v>4.4000000000000004</v>
      </c>
      <c r="I1051" s="11">
        <v>3.8</v>
      </c>
      <c r="J1051" s="11">
        <v>4</v>
      </c>
      <c r="K1051" s="11">
        <v>4</v>
      </c>
      <c r="L1051" s="11">
        <v>3.4</v>
      </c>
      <c r="M1051" s="11">
        <v>4</v>
      </c>
      <c r="N1051" s="11">
        <v>3.4</v>
      </c>
      <c r="O1051" s="11">
        <v>4.2</v>
      </c>
      <c r="P1051" s="154" t="s">
        <v>97</v>
      </c>
      <c r="Q1051" s="11">
        <v>4.0785506920000003</v>
      </c>
      <c r="R1051" s="154" t="s">
        <v>109</v>
      </c>
      <c r="S1051" s="11">
        <v>4</v>
      </c>
      <c r="T1051" s="11">
        <v>3.9</v>
      </c>
      <c r="U1051" s="11">
        <v>3.5</v>
      </c>
      <c r="V1051" s="11">
        <v>4</v>
      </c>
      <c r="W1051" s="11">
        <v>3.8</v>
      </c>
      <c r="X1051" s="154" t="s">
        <v>306</v>
      </c>
      <c r="Y1051" s="11">
        <v>5</v>
      </c>
      <c r="Z1051" s="11">
        <v>3.6</v>
      </c>
      <c r="AA1051" s="11">
        <v>4.2</v>
      </c>
      <c r="AB1051" s="154">
        <v>104</v>
      </c>
      <c r="AC1051" s="11">
        <v>4.5999999999999996</v>
      </c>
      <c r="AD1051" s="159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6"/>
    </row>
    <row r="1052" spans="1:65">
      <c r="A1052" s="30"/>
      <c r="B1052" s="20" t="s">
        <v>237</v>
      </c>
      <c r="C1052" s="12"/>
      <c r="D1052" s="22" t="s">
        <v>729</v>
      </c>
      <c r="E1052" s="22">
        <v>4.55</v>
      </c>
      <c r="F1052" s="22">
        <v>3.9</v>
      </c>
      <c r="G1052" s="22">
        <v>4.2833333333333332</v>
      </c>
      <c r="H1052" s="22">
        <v>4.166666666666667</v>
      </c>
      <c r="I1052" s="22">
        <v>4</v>
      </c>
      <c r="J1052" s="22">
        <v>3.9499999999999997</v>
      </c>
      <c r="K1052" s="22">
        <v>4.0666666666666664</v>
      </c>
      <c r="L1052" s="22">
        <v>3.4666666666666663</v>
      </c>
      <c r="M1052" s="22">
        <v>4.166666666666667</v>
      </c>
      <c r="N1052" s="22">
        <v>3.7333333333333329</v>
      </c>
      <c r="O1052" s="22">
        <v>4.2833333333333323</v>
      </c>
      <c r="P1052" s="22" t="s">
        <v>729</v>
      </c>
      <c r="Q1052" s="22">
        <v>3.9562658156453065</v>
      </c>
      <c r="R1052" s="22" t="s">
        <v>729</v>
      </c>
      <c r="S1052" s="22">
        <v>3.9333333333333336</v>
      </c>
      <c r="T1052" s="22">
        <v>3.7999999999999994</v>
      </c>
      <c r="U1052" s="22">
        <v>3.5666666666666664</v>
      </c>
      <c r="V1052" s="22">
        <v>4.0666666666666664</v>
      </c>
      <c r="W1052" s="22">
        <v>3.8666666666666667</v>
      </c>
      <c r="X1052" s="22" t="s">
        <v>729</v>
      </c>
      <c r="Y1052" s="22">
        <v>3.5</v>
      </c>
      <c r="Z1052" s="22">
        <v>3.5833333333333335</v>
      </c>
      <c r="AA1052" s="22">
        <v>4.2</v>
      </c>
      <c r="AB1052" s="22">
        <v>104.66666666666667</v>
      </c>
      <c r="AC1052" s="22">
        <v>4.833333333333333</v>
      </c>
      <c r="AD1052" s="159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6"/>
    </row>
    <row r="1053" spans="1:65">
      <c r="A1053" s="30"/>
      <c r="B1053" s="3" t="s">
        <v>238</v>
      </c>
      <c r="C1053" s="29"/>
      <c r="D1053" s="11" t="s">
        <v>729</v>
      </c>
      <c r="E1053" s="11">
        <v>4.5</v>
      </c>
      <c r="F1053" s="11">
        <v>3.8</v>
      </c>
      <c r="G1053" s="11">
        <v>4.3000000000000007</v>
      </c>
      <c r="H1053" s="11">
        <v>4.2</v>
      </c>
      <c r="I1053" s="11">
        <v>4.05</v>
      </c>
      <c r="J1053" s="11">
        <v>3.9</v>
      </c>
      <c r="K1053" s="11">
        <v>4.05</v>
      </c>
      <c r="L1053" s="11">
        <v>3.45</v>
      </c>
      <c r="M1053" s="11">
        <v>4.1500000000000004</v>
      </c>
      <c r="N1053" s="11">
        <v>3.55</v>
      </c>
      <c r="O1053" s="11">
        <v>4.25</v>
      </c>
      <c r="P1053" s="11" t="s">
        <v>729</v>
      </c>
      <c r="Q1053" s="11">
        <v>3.964120458</v>
      </c>
      <c r="R1053" s="11" t="s">
        <v>729</v>
      </c>
      <c r="S1053" s="11">
        <v>3.9</v>
      </c>
      <c r="T1053" s="11">
        <v>3.75</v>
      </c>
      <c r="U1053" s="11">
        <v>3.5199999999999996</v>
      </c>
      <c r="V1053" s="11">
        <v>4.0999999999999996</v>
      </c>
      <c r="W1053" s="11">
        <v>3.8</v>
      </c>
      <c r="X1053" s="11" t="s">
        <v>729</v>
      </c>
      <c r="Y1053" s="11">
        <v>3</v>
      </c>
      <c r="Z1053" s="11">
        <v>3.55</v>
      </c>
      <c r="AA1053" s="11">
        <v>4.2</v>
      </c>
      <c r="AB1053" s="11">
        <v>104</v>
      </c>
      <c r="AC1053" s="11">
        <v>4.8</v>
      </c>
      <c r="AD1053" s="159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6"/>
    </row>
    <row r="1054" spans="1:65">
      <c r="A1054" s="30"/>
      <c r="B1054" s="3" t="s">
        <v>239</v>
      </c>
      <c r="C1054" s="29"/>
      <c r="D1054" s="23" t="s">
        <v>729</v>
      </c>
      <c r="E1054" s="23">
        <v>8.3666002653407581E-2</v>
      </c>
      <c r="F1054" s="23">
        <v>0.2756809750418045</v>
      </c>
      <c r="G1054" s="23">
        <v>0.18348478592697187</v>
      </c>
      <c r="H1054" s="23">
        <v>0.24221202832779931</v>
      </c>
      <c r="I1054" s="23">
        <v>0.16733200530681516</v>
      </c>
      <c r="J1054" s="23">
        <v>8.3666002653407484E-2</v>
      </c>
      <c r="K1054" s="23">
        <v>0.16329931618554519</v>
      </c>
      <c r="L1054" s="23">
        <v>8.1649658092772678E-2</v>
      </c>
      <c r="M1054" s="23">
        <v>0.20655911179772912</v>
      </c>
      <c r="N1054" s="23">
        <v>0.48442405665560423</v>
      </c>
      <c r="O1054" s="23">
        <v>0.14719601443879757</v>
      </c>
      <c r="P1054" s="23" t="s">
        <v>729</v>
      </c>
      <c r="Q1054" s="23">
        <v>0.13970850266481999</v>
      </c>
      <c r="R1054" s="23" t="s">
        <v>729</v>
      </c>
      <c r="S1054" s="23">
        <v>0.15055453054181614</v>
      </c>
      <c r="T1054" s="23">
        <v>0.12649110640673508</v>
      </c>
      <c r="U1054" s="23">
        <v>0.15081998099279384</v>
      </c>
      <c r="V1054" s="23">
        <v>5.1639777949432045E-2</v>
      </c>
      <c r="W1054" s="23">
        <v>0.15055453054181611</v>
      </c>
      <c r="X1054" s="23" t="s">
        <v>729</v>
      </c>
      <c r="Y1054" s="23">
        <v>0.83666002653407556</v>
      </c>
      <c r="Z1054" s="23">
        <v>0.11690451944500115</v>
      </c>
      <c r="AA1054" s="23">
        <v>6.3245553203367638E-2</v>
      </c>
      <c r="AB1054" s="23">
        <v>2.8047578623950176</v>
      </c>
      <c r="AC1054" s="23">
        <v>0.15055453054181633</v>
      </c>
      <c r="AD1054" s="159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6"/>
    </row>
    <row r="1055" spans="1:65">
      <c r="A1055" s="30"/>
      <c r="B1055" s="3" t="s">
        <v>87</v>
      </c>
      <c r="C1055" s="29"/>
      <c r="D1055" s="13" t="s">
        <v>729</v>
      </c>
      <c r="E1055" s="13">
        <v>1.8388132451298372E-2</v>
      </c>
      <c r="F1055" s="13">
        <v>7.0687429497898593E-2</v>
      </c>
      <c r="G1055" s="13">
        <v>4.2836915002405884E-2</v>
      </c>
      <c r="H1055" s="13">
        <v>5.813088679867183E-2</v>
      </c>
      <c r="I1055" s="13">
        <v>4.1833001326703791E-2</v>
      </c>
      <c r="J1055" s="13">
        <v>2.1181266494533543E-2</v>
      </c>
      <c r="K1055" s="13">
        <v>4.0155569553822587E-2</v>
      </c>
      <c r="L1055" s="13">
        <v>2.3552785988299813E-2</v>
      </c>
      <c r="M1055" s="13">
        <v>4.9574186831454987E-2</v>
      </c>
      <c r="N1055" s="13">
        <v>0.12975644374703685</v>
      </c>
      <c r="O1055" s="13">
        <v>3.4364828273649249E-2</v>
      </c>
      <c r="P1055" s="13" t="s">
        <v>729</v>
      </c>
      <c r="Q1055" s="13">
        <v>3.5313224433083788E-2</v>
      </c>
      <c r="R1055" s="13" t="s">
        <v>729</v>
      </c>
      <c r="S1055" s="13">
        <v>3.8276575561478676E-2</v>
      </c>
      <c r="T1055" s="13">
        <v>3.328713326493029E-2</v>
      </c>
      <c r="U1055" s="13">
        <v>4.2285975979287994E-2</v>
      </c>
      <c r="V1055" s="13">
        <v>1.2698306053139027E-2</v>
      </c>
      <c r="W1055" s="13">
        <v>3.8936516519435201E-2</v>
      </c>
      <c r="X1055" s="13" t="s">
        <v>729</v>
      </c>
      <c r="Y1055" s="13">
        <v>0.23904572186687872</v>
      </c>
      <c r="Z1055" s="13">
        <v>3.2624517054418926E-2</v>
      </c>
      <c r="AA1055" s="13">
        <v>1.5058465048420866E-2</v>
      </c>
      <c r="AB1055" s="13">
        <v>2.6797049640716726E-2</v>
      </c>
      <c r="AC1055" s="13">
        <v>3.114921321554821E-2</v>
      </c>
      <c r="AD1055" s="159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6"/>
    </row>
    <row r="1056" spans="1:65">
      <c r="A1056" s="30"/>
      <c r="B1056" s="3" t="s">
        <v>240</v>
      </c>
      <c r="C1056" s="29"/>
      <c r="D1056" s="13" t="s">
        <v>729</v>
      </c>
      <c r="E1056" s="13">
        <v>0.141409793045433</v>
      </c>
      <c r="F1056" s="13">
        <v>-2.1648748818200225E-2</v>
      </c>
      <c r="G1056" s="13">
        <v>7.4513980998814233E-2</v>
      </c>
      <c r="H1056" s="13">
        <v>4.524706322841876E-2</v>
      </c>
      <c r="I1056" s="13">
        <v>3.4371806992818943E-3</v>
      </c>
      <c r="J1056" s="13">
        <v>-9.1057840594592765E-3</v>
      </c>
      <c r="K1056" s="13">
        <v>2.0161133710936419E-2</v>
      </c>
      <c r="L1056" s="13">
        <v>-0.13035444339395585</v>
      </c>
      <c r="M1056" s="13">
        <v>4.524706322841876E-2</v>
      </c>
      <c r="N1056" s="13">
        <v>-6.3458631347337091E-2</v>
      </c>
      <c r="O1056" s="13">
        <v>7.4513980998814011E-2</v>
      </c>
      <c r="P1056" s="13" t="s">
        <v>729</v>
      </c>
      <c r="Q1056" s="13">
        <v>-7.5339459629821803E-3</v>
      </c>
      <c r="R1056" s="13" t="s">
        <v>729</v>
      </c>
      <c r="S1056" s="13">
        <v>-1.3286772312372741E-2</v>
      </c>
      <c r="T1056" s="13">
        <v>-4.6734678335682345E-2</v>
      </c>
      <c r="U1056" s="13">
        <v>-0.10526851387647373</v>
      </c>
      <c r="V1056" s="13">
        <v>2.0161133710936419E-2</v>
      </c>
      <c r="W1056" s="13">
        <v>-3.0010725324027487E-2</v>
      </c>
      <c r="X1056" s="13" t="s">
        <v>729</v>
      </c>
      <c r="Y1056" s="13">
        <v>-0.12199246688812837</v>
      </c>
      <c r="Z1056" s="13">
        <v>-0.10108752562355994</v>
      </c>
      <c r="AA1056" s="13">
        <v>5.3609039734245911E-2</v>
      </c>
      <c r="AB1056" s="13">
        <v>25.256606228297876</v>
      </c>
      <c r="AC1056" s="13">
        <v>0.21248659334496556</v>
      </c>
      <c r="AD1056" s="159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6"/>
    </row>
    <row r="1057" spans="1:65">
      <c r="A1057" s="30"/>
      <c r="B1057" s="46" t="s">
        <v>241</v>
      </c>
      <c r="C1057" s="47"/>
      <c r="D1057" s="45">
        <v>2.5099999999999998</v>
      </c>
      <c r="E1057" s="45">
        <v>1.4</v>
      </c>
      <c r="F1057" s="45">
        <v>0.19</v>
      </c>
      <c r="G1057" s="45">
        <v>0.75</v>
      </c>
      <c r="H1057" s="45">
        <v>0.46</v>
      </c>
      <c r="I1057" s="45">
        <v>0.05</v>
      </c>
      <c r="J1057" s="45">
        <v>7.0000000000000007E-2</v>
      </c>
      <c r="K1057" s="45">
        <v>0.22</v>
      </c>
      <c r="L1057" s="45">
        <v>1.25</v>
      </c>
      <c r="M1057" s="45">
        <v>0.46</v>
      </c>
      <c r="N1057" s="45">
        <v>0.6</v>
      </c>
      <c r="O1057" s="45">
        <v>0.75</v>
      </c>
      <c r="P1057" s="45">
        <v>2.5099999999999998</v>
      </c>
      <c r="Q1057" s="45">
        <v>0.05</v>
      </c>
      <c r="R1057" s="45">
        <v>3.62</v>
      </c>
      <c r="S1057" s="45">
        <v>0.11</v>
      </c>
      <c r="T1057" s="45">
        <v>0.44</v>
      </c>
      <c r="U1057" s="45">
        <v>1.01</v>
      </c>
      <c r="V1057" s="45">
        <v>0.22</v>
      </c>
      <c r="W1057" s="45">
        <v>0.27</v>
      </c>
      <c r="X1057" s="45">
        <v>4.8499999999999996</v>
      </c>
      <c r="Y1057" s="45">
        <v>1.17</v>
      </c>
      <c r="Z1057" s="45">
        <v>0.97</v>
      </c>
      <c r="AA1057" s="45">
        <v>0.54</v>
      </c>
      <c r="AB1057" s="45">
        <v>246.89</v>
      </c>
      <c r="AC1057" s="45">
        <v>2.1</v>
      </c>
      <c r="AD1057" s="159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6"/>
    </row>
    <row r="1058" spans="1:65">
      <c r="B1058" s="31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BM1058" s="56"/>
    </row>
    <row r="1059" spans="1:65" ht="15">
      <c r="B1059" s="8" t="s">
        <v>535</v>
      </c>
      <c r="BM1059" s="28" t="s">
        <v>67</v>
      </c>
    </row>
    <row r="1060" spans="1:65" ht="15">
      <c r="A1060" s="25" t="s">
        <v>38</v>
      </c>
      <c r="B1060" s="18" t="s">
        <v>114</v>
      </c>
      <c r="C1060" s="15" t="s">
        <v>115</v>
      </c>
      <c r="D1060" s="16" t="s">
        <v>233</v>
      </c>
      <c r="E1060" s="17" t="s">
        <v>233</v>
      </c>
      <c r="F1060" s="17" t="s">
        <v>233</v>
      </c>
      <c r="G1060" s="17" t="s">
        <v>233</v>
      </c>
      <c r="H1060" s="17" t="s">
        <v>233</v>
      </c>
      <c r="I1060" s="17" t="s">
        <v>233</v>
      </c>
      <c r="J1060" s="17" t="s">
        <v>233</v>
      </c>
      <c r="K1060" s="17" t="s">
        <v>233</v>
      </c>
      <c r="L1060" s="17" t="s">
        <v>233</v>
      </c>
      <c r="M1060" s="17" t="s">
        <v>233</v>
      </c>
      <c r="N1060" s="17" t="s">
        <v>233</v>
      </c>
      <c r="O1060" s="17" t="s">
        <v>233</v>
      </c>
      <c r="P1060" s="17" t="s">
        <v>233</v>
      </c>
      <c r="Q1060" s="17" t="s">
        <v>233</v>
      </c>
      <c r="R1060" s="17" t="s">
        <v>233</v>
      </c>
      <c r="S1060" s="17" t="s">
        <v>233</v>
      </c>
      <c r="T1060" s="17" t="s">
        <v>233</v>
      </c>
      <c r="U1060" s="17" t="s">
        <v>233</v>
      </c>
      <c r="V1060" s="17" t="s">
        <v>233</v>
      </c>
      <c r="W1060" s="17" t="s">
        <v>233</v>
      </c>
      <c r="X1060" s="17" t="s">
        <v>233</v>
      </c>
      <c r="Y1060" s="17" t="s">
        <v>233</v>
      </c>
      <c r="Z1060" s="17" t="s">
        <v>233</v>
      </c>
      <c r="AA1060" s="17" t="s">
        <v>233</v>
      </c>
      <c r="AB1060" s="17" t="s">
        <v>233</v>
      </c>
      <c r="AC1060" s="17" t="s">
        <v>233</v>
      </c>
      <c r="AD1060" s="159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1</v>
      </c>
    </row>
    <row r="1061" spans="1:65">
      <c r="A1061" s="30"/>
      <c r="B1061" s="19" t="s">
        <v>234</v>
      </c>
      <c r="C1061" s="9" t="s">
        <v>234</v>
      </c>
      <c r="D1061" s="156" t="s">
        <v>244</v>
      </c>
      <c r="E1061" s="158" t="s">
        <v>245</v>
      </c>
      <c r="F1061" s="158" t="s">
        <v>246</v>
      </c>
      <c r="G1061" s="158" t="s">
        <v>247</v>
      </c>
      <c r="H1061" s="158" t="s">
        <v>248</v>
      </c>
      <c r="I1061" s="158" t="s">
        <v>249</v>
      </c>
      <c r="J1061" s="158" t="s">
        <v>250</v>
      </c>
      <c r="K1061" s="158" t="s">
        <v>251</v>
      </c>
      <c r="L1061" s="158" t="s">
        <v>252</v>
      </c>
      <c r="M1061" s="158" t="s">
        <v>253</v>
      </c>
      <c r="N1061" s="158" t="s">
        <v>254</v>
      </c>
      <c r="O1061" s="158" t="s">
        <v>255</v>
      </c>
      <c r="P1061" s="158" t="s">
        <v>256</v>
      </c>
      <c r="Q1061" s="158" t="s">
        <v>258</v>
      </c>
      <c r="R1061" s="158" t="s">
        <v>260</v>
      </c>
      <c r="S1061" s="158" t="s">
        <v>261</v>
      </c>
      <c r="T1061" s="158" t="s">
        <v>262</v>
      </c>
      <c r="U1061" s="158" t="s">
        <v>263</v>
      </c>
      <c r="V1061" s="158" t="s">
        <v>264</v>
      </c>
      <c r="W1061" s="158" t="s">
        <v>266</v>
      </c>
      <c r="X1061" s="158" t="s">
        <v>267</v>
      </c>
      <c r="Y1061" s="158" t="s">
        <v>268</v>
      </c>
      <c r="Z1061" s="158" t="s">
        <v>269</v>
      </c>
      <c r="AA1061" s="158" t="s">
        <v>270</v>
      </c>
      <c r="AB1061" s="158" t="s">
        <v>235</v>
      </c>
      <c r="AC1061" s="158" t="s">
        <v>271</v>
      </c>
      <c r="AD1061" s="159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 t="s">
        <v>3</v>
      </c>
    </row>
    <row r="1062" spans="1:65">
      <c r="A1062" s="30"/>
      <c r="B1062" s="19"/>
      <c r="C1062" s="9"/>
      <c r="D1062" s="10" t="s">
        <v>118</v>
      </c>
      <c r="E1062" s="11" t="s">
        <v>285</v>
      </c>
      <c r="F1062" s="11" t="s">
        <v>285</v>
      </c>
      <c r="G1062" s="11" t="s">
        <v>286</v>
      </c>
      <c r="H1062" s="11" t="s">
        <v>286</v>
      </c>
      <c r="I1062" s="11" t="s">
        <v>286</v>
      </c>
      <c r="J1062" s="11" t="s">
        <v>286</v>
      </c>
      <c r="K1062" s="11" t="s">
        <v>286</v>
      </c>
      <c r="L1062" s="11" t="s">
        <v>286</v>
      </c>
      <c r="M1062" s="11" t="s">
        <v>285</v>
      </c>
      <c r="N1062" s="11" t="s">
        <v>285</v>
      </c>
      <c r="O1062" s="11" t="s">
        <v>285</v>
      </c>
      <c r="P1062" s="11" t="s">
        <v>285</v>
      </c>
      <c r="Q1062" s="11" t="s">
        <v>118</v>
      </c>
      <c r="R1062" s="11" t="s">
        <v>285</v>
      </c>
      <c r="S1062" s="11" t="s">
        <v>286</v>
      </c>
      <c r="T1062" s="11" t="s">
        <v>285</v>
      </c>
      <c r="U1062" s="11" t="s">
        <v>286</v>
      </c>
      <c r="V1062" s="11" t="s">
        <v>286</v>
      </c>
      <c r="W1062" s="11" t="s">
        <v>285</v>
      </c>
      <c r="X1062" s="11" t="s">
        <v>118</v>
      </c>
      <c r="Y1062" s="11" t="s">
        <v>286</v>
      </c>
      <c r="Z1062" s="11" t="s">
        <v>286</v>
      </c>
      <c r="AA1062" s="11" t="s">
        <v>286</v>
      </c>
      <c r="AB1062" s="11" t="s">
        <v>118</v>
      </c>
      <c r="AC1062" s="11" t="s">
        <v>285</v>
      </c>
      <c r="AD1062" s="159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1</v>
      </c>
    </row>
    <row r="1063" spans="1:65">
      <c r="A1063" s="30"/>
      <c r="B1063" s="19"/>
      <c r="C1063" s="9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159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2</v>
      </c>
    </row>
    <row r="1064" spans="1:65">
      <c r="A1064" s="30"/>
      <c r="B1064" s="18">
        <v>1</v>
      </c>
      <c r="C1064" s="14">
        <v>1</v>
      </c>
      <c r="D1064" s="221">
        <v>15</v>
      </c>
      <c r="E1064" s="229">
        <v>13.5</v>
      </c>
      <c r="F1064" s="229">
        <v>14.3</v>
      </c>
      <c r="G1064" s="229">
        <v>14.3</v>
      </c>
      <c r="H1064" s="229">
        <v>14.5</v>
      </c>
      <c r="I1064" s="229">
        <v>14.2</v>
      </c>
      <c r="J1064" s="229">
        <v>14.1</v>
      </c>
      <c r="K1064" s="229">
        <v>12.9</v>
      </c>
      <c r="L1064" s="229">
        <v>15.400000000000002</v>
      </c>
      <c r="M1064" s="229">
        <v>15.48</v>
      </c>
      <c r="N1064" s="229">
        <v>15.1</v>
      </c>
      <c r="O1064" s="229">
        <v>14.9</v>
      </c>
      <c r="P1064" s="229">
        <v>14.55012618996205</v>
      </c>
      <c r="Q1064" s="229">
        <v>14.831963617680001</v>
      </c>
      <c r="R1064" s="229">
        <v>16.2</v>
      </c>
      <c r="S1064" s="229">
        <v>14.4</v>
      </c>
      <c r="T1064" s="221">
        <v>12.26</v>
      </c>
      <c r="U1064" s="229">
        <v>15.33</v>
      </c>
      <c r="V1064" s="229">
        <v>15.1</v>
      </c>
      <c r="W1064" s="229">
        <v>15.1</v>
      </c>
      <c r="X1064" s="221">
        <v>17</v>
      </c>
      <c r="Y1064" s="229">
        <v>13.3</v>
      </c>
      <c r="Z1064" s="229">
        <v>14.3</v>
      </c>
      <c r="AA1064" s="229">
        <v>17.600000000000001</v>
      </c>
      <c r="AB1064" s="229">
        <v>17.3</v>
      </c>
      <c r="AC1064" s="229">
        <v>14.3</v>
      </c>
      <c r="AD1064" s="222"/>
      <c r="AE1064" s="223"/>
      <c r="AF1064" s="223"/>
      <c r="AG1064" s="223"/>
      <c r="AH1064" s="223"/>
      <c r="AI1064" s="223"/>
      <c r="AJ1064" s="223"/>
      <c r="AK1064" s="223"/>
      <c r="AL1064" s="223"/>
      <c r="AM1064" s="223"/>
      <c r="AN1064" s="223"/>
      <c r="AO1064" s="223"/>
      <c r="AP1064" s="223"/>
      <c r="AQ1064" s="223"/>
      <c r="AR1064" s="223"/>
      <c r="AS1064" s="223"/>
      <c r="AT1064" s="223"/>
      <c r="AU1064" s="223"/>
      <c r="AV1064" s="223"/>
      <c r="AW1064" s="223"/>
      <c r="AX1064" s="223"/>
      <c r="AY1064" s="223"/>
      <c r="AZ1064" s="223"/>
      <c r="BA1064" s="223"/>
      <c r="BB1064" s="223"/>
      <c r="BC1064" s="223"/>
      <c r="BD1064" s="223"/>
      <c r="BE1064" s="223"/>
      <c r="BF1064" s="223"/>
      <c r="BG1064" s="223"/>
      <c r="BH1064" s="223"/>
      <c r="BI1064" s="223"/>
      <c r="BJ1064" s="223"/>
      <c r="BK1064" s="223"/>
      <c r="BL1064" s="223"/>
      <c r="BM1064" s="224">
        <v>1</v>
      </c>
    </row>
    <row r="1065" spans="1:65">
      <c r="A1065" s="30"/>
      <c r="B1065" s="19">
        <v>1</v>
      </c>
      <c r="C1065" s="9">
        <v>2</v>
      </c>
      <c r="D1065" s="225">
        <v>15</v>
      </c>
      <c r="E1065" s="228">
        <v>14.8</v>
      </c>
      <c r="F1065" s="228">
        <v>13.5</v>
      </c>
      <c r="G1065" s="228">
        <v>15.299999999999999</v>
      </c>
      <c r="H1065" s="228">
        <v>13.3</v>
      </c>
      <c r="I1065" s="228">
        <v>14</v>
      </c>
      <c r="J1065" s="228">
        <v>13.9</v>
      </c>
      <c r="K1065" s="228">
        <v>13.7</v>
      </c>
      <c r="L1065" s="228">
        <v>15.5</v>
      </c>
      <c r="M1065" s="228">
        <v>15.15</v>
      </c>
      <c r="N1065" s="228">
        <v>15.400000000000002</v>
      </c>
      <c r="O1065" s="228">
        <v>16.05</v>
      </c>
      <c r="P1065" s="228">
        <v>14.170887966769948</v>
      </c>
      <c r="Q1065" s="228">
        <v>15.067259653680001</v>
      </c>
      <c r="R1065" s="228">
        <v>15.8</v>
      </c>
      <c r="S1065" s="228">
        <v>14.2</v>
      </c>
      <c r="T1065" s="225">
        <v>11.95</v>
      </c>
      <c r="U1065" s="228">
        <v>15.58</v>
      </c>
      <c r="V1065" s="228">
        <v>14.7</v>
      </c>
      <c r="W1065" s="241">
        <v>14.4</v>
      </c>
      <c r="X1065" s="225">
        <v>16</v>
      </c>
      <c r="Y1065" s="228">
        <v>13.4</v>
      </c>
      <c r="Z1065" s="241">
        <v>11.3</v>
      </c>
      <c r="AA1065" s="228">
        <v>17.399999999999999</v>
      </c>
      <c r="AB1065" s="228">
        <v>17.3</v>
      </c>
      <c r="AC1065" s="228">
        <v>14</v>
      </c>
      <c r="AD1065" s="222"/>
      <c r="AE1065" s="223"/>
      <c r="AF1065" s="223"/>
      <c r="AG1065" s="223"/>
      <c r="AH1065" s="223"/>
      <c r="AI1065" s="223"/>
      <c r="AJ1065" s="223"/>
      <c r="AK1065" s="223"/>
      <c r="AL1065" s="223"/>
      <c r="AM1065" s="223"/>
      <c r="AN1065" s="223"/>
      <c r="AO1065" s="223"/>
      <c r="AP1065" s="223"/>
      <c r="AQ1065" s="223"/>
      <c r="AR1065" s="223"/>
      <c r="AS1065" s="223"/>
      <c r="AT1065" s="223"/>
      <c r="AU1065" s="223"/>
      <c r="AV1065" s="223"/>
      <c r="AW1065" s="223"/>
      <c r="AX1065" s="223"/>
      <c r="AY1065" s="223"/>
      <c r="AZ1065" s="223"/>
      <c r="BA1065" s="223"/>
      <c r="BB1065" s="223"/>
      <c r="BC1065" s="223"/>
      <c r="BD1065" s="223"/>
      <c r="BE1065" s="223"/>
      <c r="BF1065" s="223"/>
      <c r="BG1065" s="223"/>
      <c r="BH1065" s="223"/>
      <c r="BI1065" s="223"/>
      <c r="BJ1065" s="223"/>
      <c r="BK1065" s="223"/>
      <c r="BL1065" s="223"/>
      <c r="BM1065" s="224">
        <v>44</v>
      </c>
    </row>
    <row r="1066" spans="1:65">
      <c r="A1066" s="30"/>
      <c r="B1066" s="19">
        <v>1</v>
      </c>
      <c r="C1066" s="9">
        <v>3</v>
      </c>
      <c r="D1066" s="225">
        <v>15</v>
      </c>
      <c r="E1066" s="228">
        <v>14.6</v>
      </c>
      <c r="F1066" s="228">
        <v>14.1</v>
      </c>
      <c r="G1066" s="228">
        <v>14.9</v>
      </c>
      <c r="H1066" s="228">
        <v>14.7</v>
      </c>
      <c r="I1066" s="228">
        <v>12.7</v>
      </c>
      <c r="J1066" s="228">
        <v>14</v>
      </c>
      <c r="K1066" s="228">
        <v>14.1</v>
      </c>
      <c r="L1066" s="228">
        <v>15.5</v>
      </c>
      <c r="M1066" s="228">
        <v>15.39</v>
      </c>
      <c r="N1066" s="228">
        <v>15.2</v>
      </c>
      <c r="O1066" s="228">
        <v>15.92</v>
      </c>
      <c r="P1066" s="228">
        <v>14.355845604087714</v>
      </c>
      <c r="Q1066" s="228">
        <v>14.993737688206949</v>
      </c>
      <c r="R1066" s="228">
        <v>16.100000000000001</v>
      </c>
      <c r="S1066" s="228">
        <v>14.3</v>
      </c>
      <c r="T1066" s="225">
        <v>12.16</v>
      </c>
      <c r="U1066" s="228">
        <v>15.7</v>
      </c>
      <c r="V1066" s="228">
        <v>15</v>
      </c>
      <c r="W1066" s="228">
        <v>15.1</v>
      </c>
      <c r="X1066" s="225">
        <v>17</v>
      </c>
      <c r="Y1066" s="228">
        <v>15.6</v>
      </c>
      <c r="Z1066" s="228">
        <v>14.6</v>
      </c>
      <c r="AA1066" s="228">
        <v>16.8</v>
      </c>
      <c r="AB1066" s="228">
        <v>16.7</v>
      </c>
      <c r="AC1066" s="228">
        <v>14.1</v>
      </c>
      <c r="AD1066" s="222"/>
      <c r="AE1066" s="223"/>
      <c r="AF1066" s="223"/>
      <c r="AG1066" s="223"/>
      <c r="AH1066" s="223"/>
      <c r="AI1066" s="223"/>
      <c r="AJ1066" s="223"/>
      <c r="AK1066" s="223"/>
      <c r="AL1066" s="223"/>
      <c r="AM1066" s="223"/>
      <c r="AN1066" s="223"/>
      <c r="AO1066" s="223"/>
      <c r="AP1066" s="223"/>
      <c r="AQ1066" s="223"/>
      <c r="AR1066" s="223"/>
      <c r="AS1066" s="223"/>
      <c r="AT1066" s="223"/>
      <c r="AU1066" s="223"/>
      <c r="AV1066" s="223"/>
      <c r="AW1066" s="223"/>
      <c r="AX1066" s="223"/>
      <c r="AY1066" s="223"/>
      <c r="AZ1066" s="223"/>
      <c r="BA1066" s="223"/>
      <c r="BB1066" s="223"/>
      <c r="BC1066" s="223"/>
      <c r="BD1066" s="223"/>
      <c r="BE1066" s="223"/>
      <c r="BF1066" s="223"/>
      <c r="BG1066" s="223"/>
      <c r="BH1066" s="223"/>
      <c r="BI1066" s="223"/>
      <c r="BJ1066" s="223"/>
      <c r="BK1066" s="223"/>
      <c r="BL1066" s="223"/>
      <c r="BM1066" s="224">
        <v>16</v>
      </c>
    </row>
    <row r="1067" spans="1:65">
      <c r="A1067" s="30"/>
      <c r="B1067" s="19">
        <v>1</v>
      </c>
      <c r="C1067" s="9">
        <v>4</v>
      </c>
      <c r="D1067" s="225">
        <v>16</v>
      </c>
      <c r="E1067" s="228">
        <v>14.1</v>
      </c>
      <c r="F1067" s="228">
        <v>14.1</v>
      </c>
      <c r="G1067" s="228">
        <v>15.5</v>
      </c>
      <c r="H1067" s="228">
        <v>15.7</v>
      </c>
      <c r="I1067" s="228">
        <v>14.2</v>
      </c>
      <c r="J1067" s="228">
        <v>14.5</v>
      </c>
      <c r="K1067" s="228">
        <v>13.2</v>
      </c>
      <c r="L1067" s="228">
        <v>15.400000000000002</v>
      </c>
      <c r="M1067" s="228">
        <v>15.36</v>
      </c>
      <c r="N1067" s="228">
        <v>15.1</v>
      </c>
      <c r="O1067" s="228">
        <v>15.41</v>
      </c>
      <c r="P1067" s="228">
        <v>13.964814363930138</v>
      </c>
      <c r="Q1067" s="228">
        <v>14.820279475680001</v>
      </c>
      <c r="R1067" s="228">
        <v>16</v>
      </c>
      <c r="S1067" s="228">
        <v>14.8</v>
      </c>
      <c r="T1067" s="225">
        <v>12.24</v>
      </c>
      <c r="U1067" s="228">
        <v>15.15</v>
      </c>
      <c r="V1067" s="228">
        <v>14.9</v>
      </c>
      <c r="W1067" s="228">
        <v>14.8</v>
      </c>
      <c r="X1067" s="225">
        <v>16</v>
      </c>
      <c r="Y1067" s="228">
        <v>14.6</v>
      </c>
      <c r="Z1067" s="228">
        <v>14</v>
      </c>
      <c r="AA1067" s="241">
        <v>15.9</v>
      </c>
      <c r="AB1067" s="228">
        <v>17.2</v>
      </c>
      <c r="AC1067" s="228">
        <v>14.1</v>
      </c>
      <c r="AD1067" s="222"/>
      <c r="AE1067" s="223"/>
      <c r="AF1067" s="223"/>
      <c r="AG1067" s="223"/>
      <c r="AH1067" s="223"/>
      <c r="AI1067" s="223"/>
      <c r="AJ1067" s="223"/>
      <c r="AK1067" s="223"/>
      <c r="AL1067" s="223"/>
      <c r="AM1067" s="223"/>
      <c r="AN1067" s="223"/>
      <c r="AO1067" s="223"/>
      <c r="AP1067" s="223"/>
      <c r="AQ1067" s="223"/>
      <c r="AR1067" s="223"/>
      <c r="AS1067" s="223"/>
      <c r="AT1067" s="223"/>
      <c r="AU1067" s="223"/>
      <c r="AV1067" s="223"/>
      <c r="AW1067" s="223"/>
      <c r="AX1067" s="223"/>
      <c r="AY1067" s="223"/>
      <c r="AZ1067" s="223"/>
      <c r="BA1067" s="223"/>
      <c r="BB1067" s="223"/>
      <c r="BC1067" s="223"/>
      <c r="BD1067" s="223"/>
      <c r="BE1067" s="223"/>
      <c r="BF1067" s="223"/>
      <c r="BG1067" s="223"/>
      <c r="BH1067" s="223"/>
      <c r="BI1067" s="223"/>
      <c r="BJ1067" s="223"/>
      <c r="BK1067" s="223"/>
      <c r="BL1067" s="223"/>
      <c r="BM1067" s="224">
        <v>14.888234506346988</v>
      </c>
    </row>
    <row r="1068" spans="1:65">
      <c r="A1068" s="30"/>
      <c r="B1068" s="19">
        <v>1</v>
      </c>
      <c r="C1068" s="9">
        <v>5</v>
      </c>
      <c r="D1068" s="225">
        <v>15</v>
      </c>
      <c r="E1068" s="228">
        <v>14.9</v>
      </c>
      <c r="F1068" s="228">
        <v>13.5</v>
      </c>
      <c r="G1068" s="228">
        <v>14.4</v>
      </c>
      <c r="H1068" s="228">
        <v>15.400000000000002</v>
      </c>
      <c r="I1068" s="228">
        <v>12.9</v>
      </c>
      <c r="J1068" s="228">
        <v>14.3</v>
      </c>
      <c r="K1068" s="228">
        <v>14.1</v>
      </c>
      <c r="L1068" s="228">
        <v>15.5</v>
      </c>
      <c r="M1068" s="228">
        <v>15.16</v>
      </c>
      <c r="N1068" s="228">
        <v>14.8</v>
      </c>
      <c r="O1068" s="228">
        <v>15.5</v>
      </c>
      <c r="P1068" s="228">
        <v>13.770624858091114</v>
      </c>
      <c r="Q1068" s="228">
        <v>14.675572586880001</v>
      </c>
      <c r="R1068" s="228">
        <v>16</v>
      </c>
      <c r="S1068" s="228">
        <v>15.6</v>
      </c>
      <c r="T1068" s="225">
        <v>12.06</v>
      </c>
      <c r="U1068" s="228">
        <v>15.33</v>
      </c>
      <c r="V1068" s="228">
        <v>15.299999999999999</v>
      </c>
      <c r="W1068" s="228">
        <v>15</v>
      </c>
      <c r="X1068" s="225">
        <v>17</v>
      </c>
      <c r="Y1068" s="228">
        <v>14.3</v>
      </c>
      <c r="Z1068" s="228">
        <v>13.5</v>
      </c>
      <c r="AA1068" s="228">
        <v>17.399999999999999</v>
      </c>
      <c r="AB1068" s="228">
        <v>16.7</v>
      </c>
      <c r="AC1068" s="228">
        <v>14.5</v>
      </c>
      <c r="AD1068" s="222"/>
      <c r="AE1068" s="223"/>
      <c r="AF1068" s="223"/>
      <c r="AG1068" s="223"/>
      <c r="AH1068" s="223"/>
      <c r="AI1068" s="223"/>
      <c r="AJ1068" s="223"/>
      <c r="AK1068" s="223"/>
      <c r="AL1068" s="223"/>
      <c r="AM1068" s="223"/>
      <c r="AN1068" s="223"/>
      <c r="AO1068" s="223"/>
      <c r="AP1068" s="223"/>
      <c r="AQ1068" s="223"/>
      <c r="AR1068" s="223"/>
      <c r="AS1068" s="223"/>
      <c r="AT1068" s="223"/>
      <c r="AU1068" s="223"/>
      <c r="AV1068" s="223"/>
      <c r="AW1068" s="223"/>
      <c r="AX1068" s="223"/>
      <c r="AY1068" s="223"/>
      <c r="AZ1068" s="223"/>
      <c r="BA1068" s="223"/>
      <c r="BB1068" s="223"/>
      <c r="BC1068" s="223"/>
      <c r="BD1068" s="223"/>
      <c r="BE1068" s="223"/>
      <c r="BF1068" s="223"/>
      <c r="BG1068" s="223"/>
      <c r="BH1068" s="223"/>
      <c r="BI1068" s="223"/>
      <c r="BJ1068" s="223"/>
      <c r="BK1068" s="223"/>
      <c r="BL1068" s="223"/>
      <c r="BM1068" s="224">
        <v>64</v>
      </c>
    </row>
    <row r="1069" spans="1:65">
      <c r="A1069" s="30"/>
      <c r="B1069" s="19">
        <v>1</v>
      </c>
      <c r="C1069" s="9">
        <v>6</v>
      </c>
      <c r="D1069" s="225">
        <v>16</v>
      </c>
      <c r="E1069" s="228">
        <v>12.8</v>
      </c>
      <c r="F1069" s="228">
        <v>13.2</v>
      </c>
      <c r="G1069" s="228">
        <v>15.299999999999999</v>
      </c>
      <c r="H1069" s="228">
        <v>15.299999999999999</v>
      </c>
      <c r="I1069" s="228">
        <v>13.1</v>
      </c>
      <c r="J1069" s="241">
        <v>15.400000000000002</v>
      </c>
      <c r="K1069" s="228">
        <v>13.6</v>
      </c>
      <c r="L1069" s="228">
        <v>15.9</v>
      </c>
      <c r="M1069" s="228">
        <v>15.43</v>
      </c>
      <c r="N1069" s="228">
        <v>14.8</v>
      </c>
      <c r="O1069" s="228">
        <v>15.959999999999999</v>
      </c>
      <c r="P1069" s="228">
        <v>14.092821550123261</v>
      </c>
      <c r="Q1069" s="228">
        <v>14.822428320793049</v>
      </c>
      <c r="R1069" s="228">
        <v>16.100000000000001</v>
      </c>
      <c r="S1069" s="228">
        <v>15.299999999999999</v>
      </c>
      <c r="T1069" s="225">
        <v>12.21</v>
      </c>
      <c r="U1069" s="228">
        <v>15.12</v>
      </c>
      <c r="V1069" s="228">
        <v>14.7</v>
      </c>
      <c r="W1069" s="228">
        <v>15</v>
      </c>
      <c r="X1069" s="225">
        <v>17</v>
      </c>
      <c r="Y1069" s="228">
        <v>14.5</v>
      </c>
      <c r="Z1069" s="228">
        <v>13.6</v>
      </c>
      <c r="AA1069" s="228">
        <v>17.2</v>
      </c>
      <c r="AB1069" s="228">
        <v>16.8</v>
      </c>
      <c r="AC1069" s="228">
        <v>14.4</v>
      </c>
      <c r="AD1069" s="222"/>
      <c r="AE1069" s="223"/>
      <c r="AF1069" s="223"/>
      <c r="AG1069" s="223"/>
      <c r="AH1069" s="223"/>
      <c r="AI1069" s="223"/>
      <c r="AJ1069" s="223"/>
      <c r="AK1069" s="223"/>
      <c r="AL1069" s="223"/>
      <c r="AM1069" s="223"/>
      <c r="AN1069" s="223"/>
      <c r="AO1069" s="223"/>
      <c r="AP1069" s="223"/>
      <c r="AQ1069" s="223"/>
      <c r="AR1069" s="223"/>
      <c r="AS1069" s="223"/>
      <c r="AT1069" s="223"/>
      <c r="AU1069" s="223"/>
      <c r="AV1069" s="223"/>
      <c r="AW1069" s="223"/>
      <c r="AX1069" s="223"/>
      <c r="AY1069" s="223"/>
      <c r="AZ1069" s="223"/>
      <c r="BA1069" s="223"/>
      <c r="BB1069" s="223"/>
      <c r="BC1069" s="223"/>
      <c r="BD1069" s="223"/>
      <c r="BE1069" s="223"/>
      <c r="BF1069" s="223"/>
      <c r="BG1069" s="223"/>
      <c r="BH1069" s="223"/>
      <c r="BI1069" s="223"/>
      <c r="BJ1069" s="223"/>
      <c r="BK1069" s="223"/>
      <c r="BL1069" s="223"/>
      <c r="BM1069" s="226"/>
    </row>
    <row r="1070" spans="1:65">
      <c r="A1070" s="30"/>
      <c r="B1070" s="20" t="s">
        <v>237</v>
      </c>
      <c r="C1070" s="12"/>
      <c r="D1070" s="227">
        <v>15.333333333333334</v>
      </c>
      <c r="E1070" s="227">
        <v>14.116666666666667</v>
      </c>
      <c r="F1070" s="227">
        <v>13.783333333333333</v>
      </c>
      <c r="G1070" s="227">
        <v>14.950000000000001</v>
      </c>
      <c r="H1070" s="227">
        <v>14.816666666666668</v>
      </c>
      <c r="I1070" s="227">
        <v>13.516666666666666</v>
      </c>
      <c r="J1070" s="227">
        <v>14.366666666666667</v>
      </c>
      <c r="K1070" s="227">
        <v>13.6</v>
      </c>
      <c r="L1070" s="227">
        <v>15.533333333333337</v>
      </c>
      <c r="M1070" s="227">
        <v>15.328333333333333</v>
      </c>
      <c r="N1070" s="227">
        <v>15.066666666666668</v>
      </c>
      <c r="O1070" s="227">
        <v>15.623333333333333</v>
      </c>
      <c r="P1070" s="227">
        <v>14.150853422160703</v>
      </c>
      <c r="Q1070" s="227">
        <v>14.86854022382</v>
      </c>
      <c r="R1070" s="227">
        <v>16.033333333333331</v>
      </c>
      <c r="S1070" s="227">
        <v>14.766666666666666</v>
      </c>
      <c r="T1070" s="227">
        <v>12.146666666666668</v>
      </c>
      <c r="U1070" s="227">
        <v>15.368333333333334</v>
      </c>
      <c r="V1070" s="227">
        <v>14.950000000000001</v>
      </c>
      <c r="W1070" s="227">
        <v>14.9</v>
      </c>
      <c r="X1070" s="227">
        <v>16.666666666666668</v>
      </c>
      <c r="Y1070" s="227">
        <v>14.283333333333333</v>
      </c>
      <c r="Z1070" s="227">
        <v>13.549999999999999</v>
      </c>
      <c r="AA1070" s="227">
        <v>17.05</v>
      </c>
      <c r="AB1070" s="227">
        <v>17</v>
      </c>
      <c r="AC1070" s="227">
        <v>14.233333333333334</v>
      </c>
      <c r="AD1070" s="222"/>
      <c r="AE1070" s="223"/>
      <c r="AF1070" s="223"/>
      <c r="AG1070" s="223"/>
      <c r="AH1070" s="223"/>
      <c r="AI1070" s="223"/>
      <c r="AJ1070" s="223"/>
      <c r="AK1070" s="223"/>
      <c r="AL1070" s="223"/>
      <c r="AM1070" s="223"/>
      <c r="AN1070" s="223"/>
      <c r="AO1070" s="223"/>
      <c r="AP1070" s="223"/>
      <c r="AQ1070" s="223"/>
      <c r="AR1070" s="223"/>
      <c r="AS1070" s="223"/>
      <c r="AT1070" s="223"/>
      <c r="AU1070" s="223"/>
      <c r="AV1070" s="223"/>
      <c r="AW1070" s="223"/>
      <c r="AX1070" s="223"/>
      <c r="AY1070" s="223"/>
      <c r="AZ1070" s="223"/>
      <c r="BA1070" s="223"/>
      <c r="BB1070" s="223"/>
      <c r="BC1070" s="223"/>
      <c r="BD1070" s="223"/>
      <c r="BE1070" s="223"/>
      <c r="BF1070" s="223"/>
      <c r="BG1070" s="223"/>
      <c r="BH1070" s="223"/>
      <c r="BI1070" s="223"/>
      <c r="BJ1070" s="223"/>
      <c r="BK1070" s="223"/>
      <c r="BL1070" s="223"/>
      <c r="BM1070" s="226"/>
    </row>
    <row r="1071" spans="1:65">
      <c r="A1071" s="30"/>
      <c r="B1071" s="3" t="s">
        <v>238</v>
      </c>
      <c r="C1071" s="29"/>
      <c r="D1071" s="228">
        <v>15</v>
      </c>
      <c r="E1071" s="228">
        <v>14.35</v>
      </c>
      <c r="F1071" s="228">
        <v>13.8</v>
      </c>
      <c r="G1071" s="228">
        <v>15.1</v>
      </c>
      <c r="H1071" s="228">
        <v>15</v>
      </c>
      <c r="I1071" s="228">
        <v>13.55</v>
      </c>
      <c r="J1071" s="228">
        <v>14.2</v>
      </c>
      <c r="K1071" s="228">
        <v>13.649999999999999</v>
      </c>
      <c r="L1071" s="228">
        <v>15.5</v>
      </c>
      <c r="M1071" s="228">
        <v>15.375</v>
      </c>
      <c r="N1071" s="228">
        <v>15.1</v>
      </c>
      <c r="O1071" s="228">
        <v>15.71</v>
      </c>
      <c r="P1071" s="228">
        <v>14.131854758446604</v>
      </c>
      <c r="Q1071" s="228">
        <v>14.827195969236525</v>
      </c>
      <c r="R1071" s="228">
        <v>16.05</v>
      </c>
      <c r="S1071" s="228">
        <v>14.600000000000001</v>
      </c>
      <c r="T1071" s="228">
        <v>12.185</v>
      </c>
      <c r="U1071" s="228">
        <v>15.33</v>
      </c>
      <c r="V1071" s="228">
        <v>14.95</v>
      </c>
      <c r="W1071" s="228">
        <v>15</v>
      </c>
      <c r="X1071" s="228">
        <v>17</v>
      </c>
      <c r="Y1071" s="228">
        <v>14.4</v>
      </c>
      <c r="Z1071" s="228">
        <v>13.8</v>
      </c>
      <c r="AA1071" s="228">
        <v>17.299999999999997</v>
      </c>
      <c r="AB1071" s="228">
        <v>17</v>
      </c>
      <c r="AC1071" s="228">
        <v>14.2</v>
      </c>
      <c r="AD1071" s="222"/>
      <c r="AE1071" s="223"/>
      <c r="AF1071" s="223"/>
      <c r="AG1071" s="223"/>
      <c r="AH1071" s="223"/>
      <c r="AI1071" s="223"/>
      <c r="AJ1071" s="223"/>
      <c r="AK1071" s="223"/>
      <c r="AL1071" s="223"/>
      <c r="AM1071" s="223"/>
      <c r="AN1071" s="223"/>
      <c r="AO1071" s="223"/>
      <c r="AP1071" s="223"/>
      <c r="AQ1071" s="223"/>
      <c r="AR1071" s="223"/>
      <c r="AS1071" s="223"/>
      <c r="AT1071" s="223"/>
      <c r="AU1071" s="223"/>
      <c r="AV1071" s="223"/>
      <c r="AW1071" s="223"/>
      <c r="AX1071" s="223"/>
      <c r="AY1071" s="223"/>
      <c r="AZ1071" s="223"/>
      <c r="BA1071" s="223"/>
      <c r="BB1071" s="223"/>
      <c r="BC1071" s="223"/>
      <c r="BD1071" s="223"/>
      <c r="BE1071" s="223"/>
      <c r="BF1071" s="223"/>
      <c r="BG1071" s="223"/>
      <c r="BH1071" s="223"/>
      <c r="BI1071" s="223"/>
      <c r="BJ1071" s="223"/>
      <c r="BK1071" s="223"/>
      <c r="BL1071" s="223"/>
      <c r="BM1071" s="226"/>
    </row>
    <row r="1072" spans="1:65">
      <c r="A1072" s="30"/>
      <c r="B1072" s="3" t="s">
        <v>239</v>
      </c>
      <c r="C1072" s="29"/>
      <c r="D1072" s="23">
        <v>0.5163977794943222</v>
      </c>
      <c r="E1072" s="23">
        <v>0.82804991797998906</v>
      </c>
      <c r="F1072" s="23">
        <v>0.44007575105505065</v>
      </c>
      <c r="G1072" s="23">
        <v>0.50497524691810325</v>
      </c>
      <c r="H1072" s="23">
        <v>0.86813977369238549</v>
      </c>
      <c r="I1072" s="23">
        <v>0.69113433330045659</v>
      </c>
      <c r="J1072" s="23">
        <v>0.55015149428740762</v>
      </c>
      <c r="K1072" s="23">
        <v>0.48166378315169167</v>
      </c>
      <c r="L1072" s="23">
        <v>0.18618986725025208</v>
      </c>
      <c r="M1072" s="23">
        <v>0.14020223488470734</v>
      </c>
      <c r="N1072" s="23">
        <v>0.2338090388900026</v>
      </c>
      <c r="O1072" s="23">
        <v>0.43984845875217815</v>
      </c>
      <c r="P1072" s="23">
        <v>0.27727023317714855</v>
      </c>
      <c r="Q1072" s="23">
        <v>0.14013820416112949</v>
      </c>
      <c r="R1072" s="23">
        <v>0.1366260102127945</v>
      </c>
      <c r="S1072" s="23">
        <v>0.57503623074260835</v>
      </c>
      <c r="T1072" s="23">
        <v>0.1199444315784052</v>
      </c>
      <c r="U1072" s="23">
        <v>0.2311204592126509</v>
      </c>
      <c r="V1072" s="23">
        <v>0.2345207879911714</v>
      </c>
      <c r="W1072" s="23">
        <v>0.2683281572999745</v>
      </c>
      <c r="X1072" s="23">
        <v>0.5163977794943222</v>
      </c>
      <c r="Y1072" s="23">
        <v>0.85186070848858031</v>
      </c>
      <c r="Z1072" s="23">
        <v>1.1777096416349826</v>
      </c>
      <c r="AA1072" s="23">
        <v>0.62529992803453893</v>
      </c>
      <c r="AB1072" s="23">
        <v>0.29664793948382689</v>
      </c>
      <c r="AC1072" s="23">
        <v>0.19663841605003524</v>
      </c>
      <c r="AD1072" s="159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6"/>
    </row>
    <row r="1073" spans="1:65">
      <c r="A1073" s="30"/>
      <c r="B1073" s="3" t="s">
        <v>87</v>
      </c>
      <c r="C1073" s="29"/>
      <c r="D1073" s="13">
        <v>3.3678116053977532E-2</v>
      </c>
      <c r="E1073" s="13">
        <v>5.8657609302006308E-2</v>
      </c>
      <c r="F1073" s="13">
        <v>3.1928107694441404E-2</v>
      </c>
      <c r="G1073" s="13">
        <v>3.3777608489505229E-2</v>
      </c>
      <c r="H1073" s="13">
        <v>5.8592110710397216E-2</v>
      </c>
      <c r="I1073" s="13">
        <v>5.1132009861932677E-2</v>
      </c>
      <c r="J1073" s="13">
        <v>3.829360749100285E-2</v>
      </c>
      <c r="K1073" s="13">
        <v>3.5416454643506741E-2</v>
      </c>
      <c r="L1073" s="13">
        <v>1.1986472140574165E-2</v>
      </c>
      <c r="M1073" s="13">
        <v>9.1466066033298252E-3</v>
      </c>
      <c r="N1073" s="13">
        <v>1.5518299041371851E-2</v>
      </c>
      <c r="O1073" s="13">
        <v>2.815330437927319E-2</v>
      </c>
      <c r="P1073" s="13">
        <v>1.9593887725734917E-2</v>
      </c>
      <c r="Q1073" s="13">
        <v>9.4251488075892242E-3</v>
      </c>
      <c r="R1073" s="13">
        <v>8.5213727783447716E-3</v>
      </c>
      <c r="S1073" s="13">
        <v>3.894150546789673E-2</v>
      </c>
      <c r="T1073" s="13">
        <v>9.8746787797808887E-3</v>
      </c>
      <c r="U1073" s="13">
        <v>1.5038745854852025E-2</v>
      </c>
      <c r="V1073" s="13">
        <v>1.5687009230178687E-2</v>
      </c>
      <c r="W1073" s="13">
        <v>1.8008601161072113E-2</v>
      </c>
      <c r="X1073" s="13">
        <v>3.0983866769659328E-2</v>
      </c>
      <c r="Y1073" s="13">
        <v>5.9640189625804925E-2</v>
      </c>
      <c r="Z1073" s="13">
        <v>8.6915840711068837E-2</v>
      </c>
      <c r="AA1073" s="13">
        <v>3.6674482582670906E-2</v>
      </c>
      <c r="AB1073" s="13">
        <v>1.7449878793166288E-2</v>
      </c>
      <c r="AC1073" s="13">
        <v>1.3815345389932216E-2</v>
      </c>
      <c r="AD1073" s="159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6"/>
    </row>
    <row r="1074" spans="1:65">
      <c r="A1074" s="30"/>
      <c r="B1074" s="3" t="s">
        <v>240</v>
      </c>
      <c r="C1074" s="29"/>
      <c r="D1074" s="13">
        <v>2.9896011296476788E-2</v>
      </c>
      <c r="E1074" s="13">
        <v>-5.1823998295526197E-2</v>
      </c>
      <c r="F1074" s="13">
        <v>-7.421304201936274E-2</v>
      </c>
      <c r="G1074" s="13">
        <v>4.1486110140649402E-3</v>
      </c>
      <c r="H1074" s="13">
        <v>-4.8070064754696107E-3</v>
      </c>
      <c r="I1074" s="13">
        <v>-9.2124276998431953E-2</v>
      </c>
      <c r="J1074" s="13">
        <v>-3.50322155026489E-2</v>
      </c>
      <c r="K1074" s="13">
        <v>-8.6527016067472817E-2</v>
      </c>
      <c r="L1074" s="13">
        <v>4.3329437530778891E-2</v>
      </c>
      <c r="M1074" s="13">
        <v>2.9560175640619191E-2</v>
      </c>
      <c r="N1074" s="13">
        <v>1.1984776317407686E-2</v>
      </c>
      <c r="O1074" s="13">
        <v>4.9374479336214527E-2</v>
      </c>
      <c r="P1074" s="13">
        <v>-4.9527772004929971E-2</v>
      </c>
      <c r="Q1074" s="13">
        <v>-1.3228084578189581E-3</v>
      </c>
      <c r="R1074" s="13">
        <v>7.6913003116533263E-2</v>
      </c>
      <c r="S1074" s="13">
        <v>-8.1653630340452477E-3</v>
      </c>
      <c r="T1074" s="13">
        <v>-0.18414324670339954</v>
      </c>
      <c r="U1074" s="13">
        <v>3.2246860887479745E-2</v>
      </c>
      <c r="V1074" s="13">
        <v>4.1486110140649402E-3</v>
      </c>
      <c r="W1074" s="13">
        <v>7.902544554894142E-4</v>
      </c>
      <c r="X1074" s="13">
        <v>0.11945218619182274</v>
      </c>
      <c r="Y1074" s="13">
        <v>-4.0629476433608036E-2</v>
      </c>
      <c r="Z1074" s="13">
        <v>-8.9885372626048343E-2</v>
      </c>
      <c r="AA1074" s="13">
        <v>0.14519958647423459</v>
      </c>
      <c r="AB1074" s="13">
        <v>0.14184122991565906</v>
      </c>
      <c r="AC1074" s="13">
        <v>-4.3987832992183451E-2</v>
      </c>
      <c r="AD1074" s="159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6"/>
    </row>
    <row r="1075" spans="1:65">
      <c r="A1075" s="30"/>
      <c r="B1075" s="46" t="s">
        <v>241</v>
      </c>
      <c r="C1075" s="47"/>
      <c r="D1075" s="45" t="s">
        <v>242</v>
      </c>
      <c r="E1075" s="45">
        <v>0.75</v>
      </c>
      <c r="F1075" s="45">
        <v>1.1000000000000001</v>
      </c>
      <c r="G1075" s="45">
        <v>0.11</v>
      </c>
      <c r="H1075" s="45">
        <v>0.03</v>
      </c>
      <c r="I1075" s="45">
        <v>1.38</v>
      </c>
      <c r="J1075" s="45">
        <v>0.49</v>
      </c>
      <c r="K1075" s="45">
        <v>1.29</v>
      </c>
      <c r="L1075" s="45">
        <v>0.72</v>
      </c>
      <c r="M1075" s="45">
        <v>0.5</v>
      </c>
      <c r="N1075" s="45">
        <v>0.23</v>
      </c>
      <c r="O1075" s="45">
        <v>0.81</v>
      </c>
      <c r="P1075" s="45">
        <v>0.72</v>
      </c>
      <c r="Q1075" s="45">
        <v>0.03</v>
      </c>
      <c r="R1075" s="45">
        <v>1.24</v>
      </c>
      <c r="S1075" s="45">
        <v>0.08</v>
      </c>
      <c r="T1075" s="45">
        <v>2.8</v>
      </c>
      <c r="U1075" s="45">
        <v>0.55000000000000004</v>
      </c>
      <c r="V1075" s="45">
        <v>0.11</v>
      </c>
      <c r="W1075" s="45">
        <v>0.06</v>
      </c>
      <c r="X1075" s="45" t="s">
        <v>242</v>
      </c>
      <c r="Y1075" s="45">
        <v>0.57999999999999996</v>
      </c>
      <c r="Z1075" s="45">
        <v>1.34</v>
      </c>
      <c r="AA1075" s="45">
        <v>2.29</v>
      </c>
      <c r="AB1075" s="45">
        <v>2.2400000000000002</v>
      </c>
      <c r="AC1075" s="45">
        <v>0.63</v>
      </c>
      <c r="AD1075" s="159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6"/>
    </row>
    <row r="1076" spans="1:65">
      <c r="B1076" s="31" t="s">
        <v>295</v>
      </c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BM1076" s="56"/>
    </row>
    <row r="1077" spans="1:65">
      <c r="BM1077" s="56"/>
    </row>
    <row r="1078" spans="1:65" ht="15">
      <c r="B1078" s="8" t="s">
        <v>536</v>
      </c>
      <c r="BM1078" s="28" t="s">
        <v>67</v>
      </c>
    </row>
    <row r="1079" spans="1:65" ht="15">
      <c r="A1079" s="25" t="s">
        <v>41</v>
      </c>
      <c r="B1079" s="18" t="s">
        <v>114</v>
      </c>
      <c r="C1079" s="15" t="s">
        <v>115</v>
      </c>
      <c r="D1079" s="16" t="s">
        <v>233</v>
      </c>
      <c r="E1079" s="17" t="s">
        <v>233</v>
      </c>
      <c r="F1079" s="17" t="s">
        <v>233</v>
      </c>
      <c r="G1079" s="17" t="s">
        <v>233</v>
      </c>
      <c r="H1079" s="17" t="s">
        <v>233</v>
      </c>
      <c r="I1079" s="17" t="s">
        <v>233</v>
      </c>
      <c r="J1079" s="17" t="s">
        <v>233</v>
      </c>
      <c r="K1079" s="17" t="s">
        <v>233</v>
      </c>
      <c r="L1079" s="17" t="s">
        <v>233</v>
      </c>
      <c r="M1079" s="17" t="s">
        <v>233</v>
      </c>
      <c r="N1079" s="159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1</v>
      </c>
    </row>
    <row r="1080" spans="1:65">
      <c r="A1080" s="30"/>
      <c r="B1080" s="19" t="s">
        <v>234</v>
      </c>
      <c r="C1080" s="9" t="s">
        <v>234</v>
      </c>
      <c r="D1080" s="156" t="s">
        <v>245</v>
      </c>
      <c r="E1080" s="158" t="s">
        <v>253</v>
      </c>
      <c r="F1080" s="158" t="s">
        <v>255</v>
      </c>
      <c r="G1080" s="158" t="s">
        <v>256</v>
      </c>
      <c r="H1080" s="158" t="s">
        <v>264</v>
      </c>
      <c r="I1080" s="158" t="s">
        <v>265</v>
      </c>
      <c r="J1080" s="158" t="s">
        <v>266</v>
      </c>
      <c r="K1080" s="158" t="s">
        <v>268</v>
      </c>
      <c r="L1080" s="158" t="s">
        <v>269</v>
      </c>
      <c r="M1080" s="158" t="s">
        <v>271</v>
      </c>
      <c r="N1080" s="159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 t="s">
        <v>3</v>
      </c>
    </row>
    <row r="1081" spans="1:65">
      <c r="A1081" s="30"/>
      <c r="B1081" s="19"/>
      <c r="C1081" s="9"/>
      <c r="D1081" s="10" t="s">
        <v>285</v>
      </c>
      <c r="E1081" s="11" t="s">
        <v>285</v>
      </c>
      <c r="F1081" s="11" t="s">
        <v>285</v>
      </c>
      <c r="G1081" s="11" t="s">
        <v>285</v>
      </c>
      <c r="H1081" s="11" t="s">
        <v>286</v>
      </c>
      <c r="I1081" s="11" t="s">
        <v>285</v>
      </c>
      <c r="J1081" s="11" t="s">
        <v>285</v>
      </c>
      <c r="K1081" s="11" t="s">
        <v>286</v>
      </c>
      <c r="L1081" s="11" t="s">
        <v>286</v>
      </c>
      <c r="M1081" s="11" t="s">
        <v>285</v>
      </c>
      <c r="N1081" s="159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2</v>
      </c>
    </row>
    <row r="1082" spans="1:65">
      <c r="A1082" s="30"/>
      <c r="B1082" s="19"/>
      <c r="C1082" s="9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159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3</v>
      </c>
    </row>
    <row r="1083" spans="1:65">
      <c r="A1083" s="30"/>
      <c r="B1083" s="18">
        <v>1</v>
      </c>
      <c r="C1083" s="14">
        <v>1</v>
      </c>
      <c r="D1083" s="21">
        <v>0.8</v>
      </c>
      <c r="E1083" s="21">
        <v>0.96</v>
      </c>
      <c r="F1083" s="153">
        <v>0.96</v>
      </c>
      <c r="G1083" s="21">
        <v>0.9426874224245394</v>
      </c>
      <c r="H1083" s="21">
        <v>1</v>
      </c>
      <c r="I1083" s="152">
        <v>1.261296</v>
      </c>
      <c r="J1083" s="21">
        <v>1</v>
      </c>
      <c r="K1083" s="152">
        <v>1.1000000000000001</v>
      </c>
      <c r="L1083" s="21">
        <v>1</v>
      </c>
      <c r="M1083" s="21">
        <v>0.95</v>
      </c>
      <c r="N1083" s="159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>
        <v>1</v>
      </c>
      <c r="C1084" s="9">
        <v>2</v>
      </c>
      <c r="D1084" s="11">
        <v>0.9</v>
      </c>
      <c r="E1084" s="11">
        <v>0.93</v>
      </c>
      <c r="F1084" s="11">
        <v>1.02</v>
      </c>
      <c r="G1084" s="11">
        <v>0.9675611105377685</v>
      </c>
      <c r="H1084" s="11">
        <v>1</v>
      </c>
      <c r="I1084" s="154">
        <v>1.206823</v>
      </c>
      <c r="J1084" s="11">
        <v>1</v>
      </c>
      <c r="K1084" s="154">
        <v>1.1000000000000001</v>
      </c>
      <c r="L1084" s="11">
        <v>0.8</v>
      </c>
      <c r="M1084" s="11">
        <v>0.93</v>
      </c>
      <c r="N1084" s="159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45</v>
      </c>
    </row>
    <row r="1085" spans="1:65">
      <c r="A1085" s="30"/>
      <c r="B1085" s="19">
        <v>1</v>
      </c>
      <c r="C1085" s="9">
        <v>3</v>
      </c>
      <c r="D1085" s="11">
        <v>1</v>
      </c>
      <c r="E1085" s="11">
        <v>1.02</v>
      </c>
      <c r="F1085" s="11">
        <v>1.04</v>
      </c>
      <c r="G1085" s="11">
        <v>0.94865057643194928</v>
      </c>
      <c r="H1085" s="11">
        <v>0.9</v>
      </c>
      <c r="I1085" s="154">
        <v>1.1644245</v>
      </c>
      <c r="J1085" s="11">
        <v>1</v>
      </c>
      <c r="K1085" s="154">
        <v>1.2</v>
      </c>
      <c r="L1085" s="11">
        <v>1</v>
      </c>
      <c r="M1085" s="11">
        <v>0.94</v>
      </c>
      <c r="N1085" s="159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16</v>
      </c>
    </row>
    <row r="1086" spans="1:65">
      <c r="A1086" s="30"/>
      <c r="B1086" s="19">
        <v>1</v>
      </c>
      <c r="C1086" s="9">
        <v>4</v>
      </c>
      <c r="D1086" s="11">
        <v>0.9</v>
      </c>
      <c r="E1086" s="11">
        <v>0.98</v>
      </c>
      <c r="F1086" s="11">
        <v>1.03</v>
      </c>
      <c r="G1086" s="11">
        <v>0.93958030083549615</v>
      </c>
      <c r="H1086" s="11">
        <v>1</v>
      </c>
      <c r="I1086" s="155">
        <v>1.4187015000000001</v>
      </c>
      <c r="J1086" s="11">
        <v>1</v>
      </c>
      <c r="K1086" s="154">
        <v>1.2</v>
      </c>
      <c r="L1086" s="11">
        <v>0.9</v>
      </c>
      <c r="M1086" s="11">
        <v>0.95</v>
      </c>
      <c r="N1086" s="159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0.95740065724182655</v>
      </c>
    </row>
    <row r="1087" spans="1:65">
      <c r="A1087" s="30"/>
      <c r="B1087" s="19">
        <v>1</v>
      </c>
      <c r="C1087" s="9">
        <v>5</v>
      </c>
      <c r="D1087" s="11">
        <v>1</v>
      </c>
      <c r="E1087" s="11">
        <v>1.02</v>
      </c>
      <c r="F1087" s="11">
        <v>1.02</v>
      </c>
      <c r="G1087" s="11">
        <v>0.93697097521763661</v>
      </c>
      <c r="H1087" s="11">
        <v>1</v>
      </c>
      <c r="I1087" s="154">
        <v>1.2208479999999999</v>
      </c>
      <c r="J1087" s="11">
        <v>0.9</v>
      </c>
      <c r="K1087" s="154">
        <v>1.1000000000000001</v>
      </c>
      <c r="L1087" s="11">
        <v>0.9</v>
      </c>
      <c r="M1087" s="11">
        <v>0.96</v>
      </c>
      <c r="N1087" s="159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65</v>
      </c>
    </row>
    <row r="1088" spans="1:65">
      <c r="A1088" s="30"/>
      <c r="B1088" s="19">
        <v>1</v>
      </c>
      <c r="C1088" s="9">
        <v>6</v>
      </c>
      <c r="D1088" s="11">
        <v>0.9</v>
      </c>
      <c r="E1088" s="11">
        <v>0.96</v>
      </c>
      <c r="F1088" s="11">
        <v>1.01</v>
      </c>
      <c r="G1088" s="11">
        <v>0.92578116216028272</v>
      </c>
      <c r="H1088" s="11">
        <v>0.9</v>
      </c>
      <c r="I1088" s="154">
        <v>1.2540285</v>
      </c>
      <c r="J1088" s="11">
        <v>0.9</v>
      </c>
      <c r="K1088" s="154">
        <v>1.2</v>
      </c>
      <c r="L1088" s="11">
        <v>0.9</v>
      </c>
      <c r="M1088" s="11">
        <v>0.95</v>
      </c>
      <c r="N1088" s="159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6"/>
    </row>
    <row r="1089" spans="1:65">
      <c r="A1089" s="30"/>
      <c r="B1089" s="20" t="s">
        <v>237</v>
      </c>
      <c r="C1089" s="12"/>
      <c r="D1089" s="22">
        <v>0.91666666666666663</v>
      </c>
      <c r="E1089" s="22">
        <v>0.97833333333333339</v>
      </c>
      <c r="F1089" s="22">
        <v>1.0133333333333334</v>
      </c>
      <c r="G1089" s="22">
        <v>0.94353859126794559</v>
      </c>
      <c r="H1089" s="22">
        <v>0.96666666666666679</v>
      </c>
      <c r="I1089" s="22">
        <v>1.2543535833333335</v>
      </c>
      <c r="J1089" s="22">
        <v>0.96666666666666679</v>
      </c>
      <c r="K1089" s="22">
        <v>1.1500000000000001</v>
      </c>
      <c r="L1089" s="22">
        <v>0.91666666666666663</v>
      </c>
      <c r="M1089" s="22">
        <v>0.94666666666666666</v>
      </c>
      <c r="N1089" s="159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6"/>
    </row>
    <row r="1090" spans="1:65">
      <c r="A1090" s="30"/>
      <c r="B1090" s="3" t="s">
        <v>238</v>
      </c>
      <c r="C1090" s="29"/>
      <c r="D1090" s="11">
        <v>0.9</v>
      </c>
      <c r="E1090" s="11">
        <v>0.97</v>
      </c>
      <c r="F1090" s="11">
        <v>1.02</v>
      </c>
      <c r="G1090" s="11">
        <v>0.94113386163001778</v>
      </c>
      <c r="H1090" s="11">
        <v>1</v>
      </c>
      <c r="I1090" s="11">
        <v>1.2374382499999999</v>
      </c>
      <c r="J1090" s="11">
        <v>1</v>
      </c>
      <c r="K1090" s="11">
        <v>1.1499999999999999</v>
      </c>
      <c r="L1090" s="11">
        <v>0.9</v>
      </c>
      <c r="M1090" s="11">
        <v>0.95</v>
      </c>
      <c r="N1090" s="159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6"/>
    </row>
    <row r="1091" spans="1:65">
      <c r="A1091" s="30"/>
      <c r="B1091" s="3" t="s">
        <v>239</v>
      </c>
      <c r="C1091" s="29"/>
      <c r="D1091" s="23">
        <v>7.5277265270908097E-2</v>
      </c>
      <c r="E1091" s="23">
        <v>3.6009258068817059E-2</v>
      </c>
      <c r="F1091" s="23">
        <v>2.8047578623950201E-2</v>
      </c>
      <c r="G1091" s="23">
        <v>1.3986180643989704E-2</v>
      </c>
      <c r="H1091" s="23">
        <v>5.1639777949432218E-2</v>
      </c>
      <c r="I1091" s="23">
        <v>8.7781046971095483E-2</v>
      </c>
      <c r="J1091" s="23">
        <v>5.1639777949432211E-2</v>
      </c>
      <c r="K1091" s="23">
        <v>5.4772255750516544E-2</v>
      </c>
      <c r="L1091" s="23">
        <v>7.5277265270908084E-2</v>
      </c>
      <c r="M1091" s="23">
        <v>1.0327955589886419E-2</v>
      </c>
      <c r="N1091" s="214"/>
      <c r="O1091" s="215"/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57"/>
    </row>
    <row r="1092" spans="1:65">
      <c r="A1092" s="30"/>
      <c r="B1092" s="3" t="s">
        <v>87</v>
      </c>
      <c r="C1092" s="29"/>
      <c r="D1092" s="13">
        <v>8.212065302280884E-2</v>
      </c>
      <c r="E1092" s="13">
        <v>3.6806737378688642E-2</v>
      </c>
      <c r="F1092" s="13">
        <v>2.767853153679296E-2</v>
      </c>
      <c r="G1092" s="13">
        <v>1.4823114574672353E-2</v>
      </c>
      <c r="H1092" s="13">
        <v>5.3420459947688494E-2</v>
      </c>
      <c r="I1092" s="13">
        <v>6.9981102726892314E-2</v>
      </c>
      <c r="J1092" s="13">
        <v>5.3420459947688487E-2</v>
      </c>
      <c r="K1092" s="13">
        <v>4.7628048478710029E-2</v>
      </c>
      <c r="L1092" s="13">
        <v>8.2120653022808826E-2</v>
      </c>
      <c r="M1092" s="13">
        <v>1.0909812242837767E-2</v>
      </c>
      <c r="N1092" s="159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6"/>
    </row>
    <row r="1093" spans="1:65">
      <c r="A1093" s="30"/>
      <c r="B1093" s="3" t="s">
        <v>240</v>
      </c>
      <c r="C1093" s="29"/>
      <c r="D1093" s="13">
        <v>-4.2546440998390778E-2</v>
      </c>
      <c r="E1093" s="13">
        <v>2.1864071152626785E-2</v>
      </c>
      <c r="F1093" s="13">
        <v>5.8421388859960954E-2</v>
      </c>
      <c r="G1093" s="13">
        <v>-1.4478855711062666E-2</v>
      </c>
      <c r="H1093" s="13">
        <v>9.6782985835153212E-3</v>
      </c>
      <c r="I1093" s="13">
        <v>0.31016578466427824</v>
      </c>
      <c r="J1093" s="13">
        <v>9.6782985835153212E-3</v>
      </c>
      <c r="K1093" s="13">
        <v>0.20116901038383728</v>
      </c>
      <c r="L1093" s="13">
        <v>-4.2546440998390778E-2</v>
      </c>
      <c r="M1093" s="13">
        <v>-1.1211597249247141E-2</v>
      </c>
      <c r="N1093" s="159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6"/>
    </row>
    <row r="1094" spans="1:65">
      <c r="A1094" s="30"/>
      <c r="B1094" s="46" t="s">
        <v>241</v>
      </c>
      <c r="C1094" s="47"/>
      <c r="D1094" s="45">
        <v>0.97</v>
      </c>
      <c r="E1094" s="45">
        <v>0.23</v>
      </c>
      <c r="F1094" s="45">
        <v>0.9</v>
      </c>
      <c r="G1094" s="45">
        <v>0.45</v>
      </c>
      <c r="H1094" s="45">
        <v>0</v>
      </c>
      <c r="I1094" s="45">
        <v>5.56</v>
      </c>
      <c r="J1094" s="45">
        <v>0</v>
      </c>
      <c r="K1094" s="45">
        <v>3.54</v>
      </c>
      <c r="L1094" s="45">
        <v>0.97</v>
      </c>
      <c r="M1094" s="45">
        <v>0.39</v>
      </c>
      <c r="N1094" s="159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6"/>
    </row>
    <row r="1095" spans="1:65">
      <c r="B1095" s="31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BM1095" s="56"/>
    </row>
    <row r="1096" spans="1:65" ht="15">
      <c r="B1096" s="8" t="s">
        <v>537</v>
      </c>
      <c r="BM1096" s="28" t="s">
        <v>67</v>
      </c>
    </row>
    <row r="1097" spans="1:65" ht="15">
      <c r="A1097" s="25" t="s">
        <v>44</v>
      </c>
      <c r="B1097" s="18" t="s">
        <v>114</v>
      </c>
      <c r="C1097" s="15" t="s">
        <v>115</v>
      </c>
      <c r="D1097" s="16" t="s">
        <v>233</v>
      </c>
      <c r="E1097" s="17" t="s">
        <v>233</v>
      </c>
      <c r="F1097" s="17" t="s">
        <v>233</v>
      </c>
      <c r="G1097" s="17" t="s">
        <v>233</v>
      </c>
      <c r="H1097" s="17" t="s">
        <v>233</v>
      </c>
      <c r="I1097" s="17" t="s">
        <v>233</v>
      </c>
      <c r="J1097" s="17" t="s">
        <v>233</v>
      </c>
      <c r="K1097" s="17" t="s">
        <v>233</v>
      </c>
      <c r="L1097" s="17" t="s">
        <v>233</v>
      </c>
      <c r="M1097" s="17" t="s">
        <v>233</v>
      </c>
      <c r="N1097" s="17" t="s">
        <v>233</v>
      </c>
      <c r="O1097" s="17" t="s">
        <v>233</v>
      </c>
      <c r="P1097" s="17" t="s">
        <v>233</v>
      </c>
      <c r="Q1097" s="17" t="s">
        <v>233</v>
      </c>
      <c r="R1097" s="17" t="s">
        <v>233</v>
      </c>
      <c r="S1097" s="17" t="s">
        <v>233</v>
      </c>
      <c r="T1097" s="17" t="s">
        <v>233</v>
      </c>
      <c r="U1097" s="17" t="s">
        <v>233</v>
      </c>
      <c r="V1097" s="17" t="s">
        <v>233</v>
      </c>
      <c r="W1097" s="17" t="s">
        <v>233</v>
      </c>
      <c r="X1097" s="17" t="s">
        <v>233</v>
      </c>
      <c r="Y1097" s="17" t="s">
        <v>233</v>
      </c>
      <c r="Z1097" s="17" t="s">
        <v>233</v>
      </c>
      <c r="AA1097" s="17" t="s">
        <v>233</v>
      </c>
      <c r="AB1097" s="17" t="s">
        <v>233</v>
      </c>
      <c r="AC1097" s="17" t="s">
        <v>233</v>
      </c>
      <c r="AD1097" s="17" t="s">
        <v>233</v>
      </c>
      <c r="AE1097" s="17" t="s">
        <v>233</v>
      </c>
      <c r="AF1097" s="17" t="s">
        <v>233</v>
      </c>
      <c r="AG1097" s="159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1</v>
      </c>
    </row>
    <row r="1098" spans="1:65">
      <c r="A1098" s="30"/>
      <c r="B1098" s="19" t="s">
        <v>234</v>
      </c>
      <c r="C1098" s="9" t="s">
        <v>234</v>
      </c>
      <c r="D1098" s="156" t="s">
        <v>244</v>
      </c>
      <c r="E1098" s="158" t="s">
        <v>245</v>
      </c>
      <c r="F1098" s="158" t="s">
        <v>246</v>
      </c>
      <c r="G1098" s="158" t="s">
        <v>247</v>
      </c>
      <c r="H1098" s="158" t="s">
        <v>248</v>
      </c>
      <c r="I1098" s="158" t="s">
        <v>249</v>
      </c>
      <c r="J1098" s="158" t="s">
        <v>250</v>
      </c>
      <c r="K1098" s="158" t="s">
        <v>251</v>
      </c>
      <c r="L1098" s="158" t="s">
        <v>252</v>
      </c>
      <c r="M1098" s="158" t="s">
        <v>253</v>
      </c>
      <c r="N1098" s="158" t="s">
        <v>254</v>
      </c>
      <c r="O1098" s="158" t="s">
        <v>255</v>
      </c>
      <c r="P1098" s="158" t="s">
        <v>256</v>
      </c>
      <c r="Q1098" s="158" t="s">
        <v>257</v>
      </c>
      <c r="R1098" s="158" t="s">
        <v>258</v>
      </c>
      <c r="S1098" s="158" t="s">
        <v>259</v>
      </c>
      <c r="T1098" s="158" t="s">
        <v>260</v>
      </c>
      <c r="U1098" s="158" t="s">
        <v>261</v>
      </c>
      <c r="V1098" s="158" t="s">
        <v>262</v>
      </c>
      <c r="W1098" s="158" t="s">
        <v>263</v>
      </c>
      <c r="X1098" s="158" t="s">
        <v>264</v>
      </c>
      <c r="Y1098" s="158" t="s">
        <v>265</v>
      </c>
      <c r="Z1098" s="158" t="s">
        <v>266</v>
      </c>
      <c r="AA1098" s="158" t="s">
        <v>267</v>
      </c>
      <c r="AB1098" s="158" t="s">
        <v>268</v>
      </c>
      <c r="AC1098" s="158" t="s">
        <v>269</v>
      </c>
      <c r="AD1098" s="158" t="s">
        <v>270</v>
      </c>
      <c r="AE1098" s="158" t="s">
        <v>235</v>
      </c>
      <c r="AF1098" s="158" t="s">
        <v>271</v>
      </c>
      <c r="AG1098" s="159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 t="s">
        <v>1</v>
      </c>
    </row>
    <row r="1099" spans="1:65">
      <c r="A1099" s="30"/>
      <c r="B1099" s="19"/>
      <c r="C1099" s="9"/>
      <c r="D1099" s="10" t="s">
        <v>118</v>
      </c>
      <c r="E1099" s="11" t="s">
        <v>118</v>
      </c>
      <c r="F1099" s="11" t="s">
        <v>297</v>
      </c>
      <c r="G1099" s="11" t="s">
        <v>119</v>
      </c>
      <c r="H1099" s="11" t="s">
        <v>119</v>
      </c>
      <c r="I1099" s="11" t="s">
        <v>119</v>
      </c>
      <c r="J1099" s="11" t="s">
        <v>119</v>
      </c>
      <c r="K1099" s="11" t="s">
        <v>119</v>
      </c>
      <c r="L1099" s="11" t="s">
        <v>286</v>
      </c>
      <c r="M1099" s="11" t="s">
        <v>118</v>
      </c>
      <c r="N1099" s="11" t="s">
        <v>118</v>
      </c>
      <c r="O1099" s="11" t="s">
        <v>118</v>
      </c>
      <c r="P1099" s="11" t="s">
        <v>118</v>
      </c>
      <c r="Q1099" s="11" t="s">
        <v>286</v>
      </c>
      <c r="R1099" s="11" t="s">
        <v>118</v>
      </c>
      <c r="S1099" s="11" t="s">
        <v>297</v>
      </c>
      <c r="T1099" s="11" t="s">
        <v>118</v>
      </c>
      <c r="U1099" s="11" t="s">
        <v>286</v>
      </c>
      <c r="V1099" s="11" t="s">
        <v>285</v>
      </c>
      <c r="W1099" s="11" t="s">
        <v>286</v>
      </c>
      <c r="X1099" s="11" t="s">
        <v>297</v>
      </c>
      <c r="Y1099" s="11" t="s">
        <v>118</v>
      </c>
      <c r="Z1099" s="11" t="s">
        <v>118</v>
      </c>
      <c r="AA1099" s="11" t="s">
        <v>118</v>
      </c>
      <c r="AB1099" s="11" t="s">
        <v>297</v>
      </c>
      <c r="AC1099" s="11" t="s">
        <v>297</v>
      </c>
      <c r="AD1099" s="11" t="s">
        <v>118</v>
      </c>
      <c r="AE1099" s="11" t="s">
        <v>118</v>
      </c>
      <c r="AF1099" s="11" t="s">
        <v>118</v>
      </c>
      <c r="AG1099" s="159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2</v>
      </c>
    </row>
    <row r="1100" spans="1:65">
      <c r="A1100" s="30"/>
      <c r="B1100" s="19"/>
      <c r="C1100" s="9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  <c r="AD1100" s="26"/>
      <c r="AE1100" s="26"/>
      <c r="AF1100" s="26"/>
      <c r="AG1100" s="159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3</v>
      </c>
    </row>
    <row r="1101" spans="1:65">
      <c r="A1101" s="30"/>
      <c r="B1101" s="18">
        <v>1</v>
      </c>
      <c r="C1101" s="14">
        <v>1</v>
      </c>
      <c r="D1101" s="21">
        <v>3.1875</v>
      </c>
      <c r="E1101" s="21">
        <v>3.2</v>
      </c>
      <c r="F1101" s="21">
        <v>3.0910000000000002</v>
      </c>
      <c r="G1101" s="21">
        <v>3.15</v>
      </c>
      <c r="H1101" s="153">
        <v>2.88</v>
      </c>
      <c r="I1101" s="21">
        <v>3.02</v>
      </c>
      <c r="J1101" s="21">
        <v>3.1</v>
      </c>
      <c r="K1101" s="21">
        <v>3.1300000000000003</v>
      </c>
      <c r="L1101" s="21">
        <v>3.0300000000000002</v>
      </c>
      <c r="M1101" s="21">
        <v>3.1846999999999999</v>
      </c>
      <c r="N1101" s="21">
        <v>3.2799999999999994</v>
      </c>
      <c r="O1101" s="21">
        <v>2.9704999999999999</v>
      </c>
      <c r="P1101" s="21">
        <v>3.1835191772347602</v>
      </c>
      <c r="Q1101" s="21">
        <v>3.0171580000000002</v>
      </c>
      <c r="R1101" s="21">
        <v>3.2725686907048863</v>
      </c>
      <c r="S1101" s="21">
        <v>3.34</v>
      </c>
      <c r="T1101" s="21">
        <v>3.05</v>
      </c>
      <c r="U1101" s="21">
        <v>3.38</v>
      </c>
      <c r="V1101" s="21">
        <v>3.3037999999999998</v>
      </c>
      <c r="W1101" s="21">
        <v>3.2664999999999997</v>
      </c>
      <c r="X1101" s="21">
        <v>3.0470000000000002</v>
      </c>
      <c r="Y1101" s="21">
        <v>3.1628999999999996</v>
      </c>
      <c r="Z1101" s="21">
        <v>3.1300000000000003</v>
      </c>
      <c r="AA1101" s="21">
        <v>3.1</v>
      </c>
      <c r="AB1101" s="21">
        <v>3.25</v>
      </c>
      <c r="AC1101" s="21">
        <v>3.1400000000000006</v>
      </c>
      <c r="AD1101" s="21">
        <v>3.1400000000000006</v>
      </c>
      <c r="AE1101" s="21" t="s">
        <v>300</v>
      </c>
      <c r="AF1101" s="21">
        <v>3.18</v>
      </c>
      <c r="AG1101" s="159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</v>
      </c>
    </row>
    <row r="1102" spans="1:65">
      <c r="A1102" s="30"/>
      <c r="B1102" s="19">
        <v>1</v>
      </c>
      <c r="C1102" s="9">
        <v>2</v>
      </c>
      <c r="D1102" s="11">
        <v>2.9834999999999998</v>
      </c>
      <c r="E1102" s="11">
        <v>3.2099999999999995</v>
      </c>
      <c r="F1102" s="11">
        <v>3.1339999999999999</v>
      </c>
      <c r="G1102" s="11">
        <v>3.17</v>
      </c>
      <c r="H1102" s="11">
        <v>3.1300000000000003</v>
      </c>
      <c r="I1102" s="11">
        <v>3</v>
      </c>
      <c r="J1102" s="11">
        <v>3.15</v>
      </c>
      <c r="K1102" s="11">
        <v>3.19</v>
      </c>
      <c r="L1102" s="11">
        <v>3.01</v>
      </c>
      <c r="M1102" s="11">
        <v>3.1602999999999999</v>
      </c>
      <c r="N1102" s="11">
        <v>3.3000000000000003</v>
      </c>
      <c r="O1102" s="11">
        <v>3.0359000000000003</v>
      </c>
      <c r="P1102" s="11">
        <v>3.2007937898560006</v>
      </c>
      <c r="Q1102" s="11">
        <v>3.2522544999999998</v>
      </c>
      <c r="R1102" s="11">
        <v>3.1509174384469083</v>
      </c>
      <c r="S1102" s="11">
        <v>3.3300000000000005</v>
      </c>
      <c r="T1102" s="11">
        <v>3.02</v>
      </c>
      <c r="U1102" s="11">
        <v>3.27</v>
      </c>
      <c r="V1102" s="11">
        <v>3.2577000000000003</v>
      </c>
      <c r="W1102" s="11">
        <v>3.3205</v>
      </c>
      <c r="X1102" s="11">
        <v>3.0590000000000002</v>
      </c>
      <c r="Y1102" s="11">
        <v>3.1710000000000003</v>
      </c>
      <c r="Z1102" s="11">
        <v>3.1400000000000006</v>
      </c>
      <c r="AA1102" s="11">
        <v>3.2799999999999994</v>
      </c>
      <c r="AB1102" s="11">
        <v>3.2300000000000004</v>
      </c>
      <c r="AC1102" s="11">
        <v>3.222</v>
      </c>
      <c r="AD1102" s="11">
        <v>3.17</v>
      </c>
      <c r="AE1102" s="11" t="s">
        <v>300</v>
      </c>
      <c r="AF1102" s="11">
        <v>3.16</v>
      </c>
      <c r="AG1102" s="159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24</v>
      </c>
    </row>
    <row r="1103" spans="1:65">
      <c r="A1103" s="30"/>
      <c r="B1103" s="19">
        <v>1</v>
      </c>
      <c r="C1103" s="9">
        <v>3</v>
      </c>
      <c r="D1103" s="11">
        <v>2.9155000000000002</v>
      </c>
      <c r="E1103" s="11">
        <v>3.18</v>
      </c>
      <c r="F1103" s="11">
        <v>3.0329999999999999</v>
      </c>
      <c r="G1103" s="11">
        <v>3.16</v>
      </c>
      <c r="H1103" s="11">
        <v>3.1300000000000003</v>
      </c>
      <c r="I1103" s="11">
        <v>3.04</v>
      </c>
      <c r="J1103" s="11">
        <v>3.1400000000000006</v>
      </c>
      <c r="K1103" s="11">
        <v>3.1400000000000006</v>
      </c>
      <c r="L1103" s="11">
        <v>3.1</v>
      </c>
      <c r="M1103" s="11">
        <v>3.1648999999999998</v>
      </c>
      <c r="N1103" s="11">
        <v>3.17</v>
      </c>
      <c r="O1103" s="11">
        <v>3.3820000000000001</v>
      </c>
      <c r="P1103" s="11">
        <v>3.2070467554564401</v>
      </c>
      <c r="Q1103" s="11">
        <v>3.1019473999999998</v>
      </c>
      <c r="R1103" s="11">
        <v>3.3061743876128946</v>
      </c>
      <c r="S1103" s="11">
        <v>3.32</v>
      </c>
      <c r="T1103" s="11">
        <v>3.0700000000000003</v>
      </c>
      <c r="U1103" s="11">
        <v>3.38</v>
      </c>
      <c r="V1103" s="11">
        <v>3.3024999999999998</v>
      </c>
      <c r="W1103" s="11">
        <v>3.2601</v>
      </c>
      <c r="X1103" s="11">
        <v>3.0419999999999998</v>
      </c>
      <c r="Y1103" s="11">
        <v>3.1525999999999996</v>
      </c>
      <c r="Z1103" s="11">
        <v>3.16</v>
      </c>
      <c r="AA1103" s="11">
        <v>3.17</v>
      </c>
      <c r="AB1103" s="11">
        <v>3.2099999999999995</v>
      </c>
      <c r="AC1103" s="11">
        <v>3.1379999999999999</v>
      </c>
      <c r="AD1103" s="11">
        <v>3.15</v>
      </c>
      <c r="AE1103" s="11" t="s">
        <v>300</v>
      </c>
      <c r="AF1103" s="11">
        <v>3.2099999999999995</v>
      </c>
      <c r="AG1103" s="159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16</v>
      </c>
    </row>
    <row r="1104" spans="1:65">
      <c r="A1104" s="30"/>
      <c r="B1104" s="19">
        <v>1</v>
      </c>
      <c r="C1104" s="9">
        <v>4</v>
      </c>
      <c r="D1104" s="11">
        <v>3.2385000000000006</v>
      </c>
      <c r="E1104" s="11">
        <v>3.1300000000000003</v>
      </c>
      <c r="F1104" s="11">
        <v>3.0910000000000002</v>
      </c>
      <c r="G1104" s="11">
        <v>3.1400000000000006</v>
      </c>
      <c r="H1104" s="11">
        <v>3.1400000000000006</v>
      </c>
      <c r="I1104" s="11">
        <v>3</v>
      </c>
      <c r="J1104" s="11">
        <v>3.12</v>
      </c>
      <c r="K1104" s="11">
        <v>3.16</v>
      </c>
      <c r="L1104" s="11">
        <v>3.2399999999999998</v>
      </c>
      <c r="M1104" s="11">
        <v>3.1752000000000002</v>
      </c>
      <c r="N1104" s="11">
        <v>3.3099999999999996</v>
      </c>
      <c r="O1104" s="11">
        <v>3.2725999999999997</v>
      </c>
      <c r="P1104" s="11">
        <v>3.1987960987356399</v>
      </c>
      <c r="Q1104" s="11">
        <v>3.1349891999999997</v>
      </c>
      <c r="R1104" s="155">
        <v>3.5352339967896218</v>
      </c>
      <c r="S1104" s="11">
        <v>3.3300000000000005</v>
      </c>
      <c r="T1104" s="11">
        <v>3.0300000000000002</v>
      </c>
      <c r="U1104" s="11">
        <v>3.26</v>
      </c>
      <c r="V1104" s="11">
        <v>3.3005</v>
      </c>
      <c r="W1104" s="11">
        <v>3.3064000000000004</v>
      </c>
      <c r="X1104" s="11">
        <v>3.0310000000000001</v>
      </c>
      <c r="Y1104" s="11">
        <v>3.1412000000000004</v>
      </c>
      <c r="Z1104" s="11">
        <v>3.16</v>
      </c>
      <c r="AA1104" s="11">
        <v>3.19</v>
      </c>
      <c r="AB1104" s="11">
        <v>3.2199999999999998</v>
      </c>
      <c r="AC1104" s="11">
        <v>3.1530000000000005</v>
      </c>
      <c r="AD1104" s="11">
        <v>3.16</v>
      </c>
      <c r="AE1104" s="11" t="s">
        <v>300</v>
      </c>
      <c r="AF1104" s="11">
        <v>3.16</v>
      </c>
      <c r="AG1104" s="159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3.1686233291355665</v>
      </c>
    </row>
    <row r="1105" spans="1:65">
      <c r="A1105" s="30"/>
      <c r="B1105" s="19">
        <v>1</v>
      </c>
      <c r="C1105" s="9">
        <v>5</v>
      </c>
      <c r="D1105" s="11">
        <v>3.0259999999999998</v>
      </c>
      <c r="E1105" s="11">
        <v>3.1300000000000003</v>
      </c>
      <c r="F1105" s="11">
        <v>3.077</v>
      </c>
      <c r="G1105" s="11">
        <v>3.15</v>
      </c>
      <c r="H1105" s="11">
        <v>3.05</v>
      </c>
      <c r="I1105" s="11">
        <v>3.04</v>
      </c>
      <c r="J1105" s="11">
        <v>3.11</v>
      </c>
      <c r="K1105" s="11">
        <v>3.05</v>
      </c>
      <c r="L1105" s="11">
        <v>3.1</v>
      </c>
      <c r="M1105" s="11">
        <v>3.1622999999999997</v>
      </c>
      <c r="N1105" s="11">
        <v>3.3000000000000003</v>
      </c>
      <c r="O1105" s="11">
        <v>3.3078000000000003</v>
      </c>
      <c r="P1105" s="11">
        <v>3.2475576766141598</v>
      </c>
      <c r="Q1105" s="11">
        <v>3.1159286000000002</v>
      </c>
      <c r="R1105" s="11">
        <v>3.3976536431270312</v>
      </c>
      <c r="S1105" s="11">
        <v>3.32</v>
      </c>
      <c r="T1105" s="11">
        <v>3.04</v>
      </c>
      <c r="U1105" s="11">
        <v>3.29</v>
      </c>
      <c r="V1105" s="11">
        <v>3.3024999999999998</v>
      </c>
      <c r="W1105" s="11">
        <v>3.3176999999999999</v>
      </c>
      <c r="X1105" s="11">
        <v>3.0289999999999999</v>
      </c>
      <c r="Y1105" s="11">
        <v>3.1602999999999999</v>
      </c>
      <c r="Z1105" s="11">
        <v>3.17</v>
      </c>
      <c r="AA1105" s="11">
        <v>3.15</v>
      </c>
      <c r="AB1105" s="11">
        <v>3.25</v>
      </c>
      <c r="AC1105" s="11">
        <v>3.1659999999999999</v>
      </c>
      <c r="AD1105" s="11">
        <v>3.16</v>
      </c>
      <c r="AE1105" s="11" t="s">
        <v>300</v>
      </c>
      <c r="AF1105" s="11">
        <v>3.2099999999999995</v>
      </c>
      <c r="AG1105" s="159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66</v>
      </c>
    </row>
    <row r="1106" spans="1:65">
      <c r="A1106" s="30"/>
      <c r="B1106" s="19">
        <v>1</v>
      </c>
      <c r="C1106" s="9">
        <v>6</v>
      </c>
      <c r="D1106" s="11">
        <v>3.077</v>
      </c>
      <c r="E1106" s="11">
        <v>3.16</v>
      </c>
      <c r="F1106" s="11">
        <v>3.1219999999999999</v>
      </c>
      <c r="G1106" s="11">
        <v>3.16</v>
      </c>
      <c r="H1106" s="11">
        <v>3.12</v>
      </c>
      <c r="I1106" s="11">
        <v>3.01</v>
      </c>
      <c r="J1106" s="11">
        <v>3.12</v>
      </c>
      <c r="K1106" s="11">
        <v>3.18</v>
      </c>
      <c r="L1106" s="11">
        <v>3.0300000000000002</v>
      </c>
      <c r="M1106" s="11">
        <v>3.1643999999999997</v>
      </c>
      <c r="N1106" s="11">
        <v>3.3099999999999996</v>
      </c>
      <c r="O1106" s="11">
        <v>3.2206999999999999</v>
      </c>
      <c r="P1106" s="11">
        <v>3.2164596241424399</v>
      </c>
      <c r="Q1106" s="11">
        <v>3.2084373999999998</v>
      </c>
      <c r="R1106" s="11">
        <v>3.0307950673882202</v>
      </c>
      <c r="S1106" s="11">
        <v>3.3300000000000005</v>
      </c>
      <c r="T1106" s="11">
        <v>3.0300000000000002</v>
      </c>
      <c r="U1106" s="11">
        <v>3.29</v>
      </c>
      <c r="V1106" s="11">
        <v>3.3014000000000001</v>
      </c>
      <c r="W1106" s="11">
        <v>3.2764000000000002</v>
      </c>
      <c r="X1106" s="11">
        <v>3.048</v>
      </c>
      <c r="Y1106" s="11">
        <v>3.1078000000000001</v>
      </c>
      <c r="Z1106" s="11">
        <v>3.1400000000000006</v>
      </c>
      <c r="AA1106" s="11">
        <v>3.25</v>
      </c>
      <c r="AB1106" s="11">
        <v>3.27</v>
      </c>
      <c r="AC1106" s="11">
        <v>3.1360000000000001</v>
      </c>
      <c r="AD1106" s="11">
        <v>3.16</v>
      </c>
      <c r="AE1106" s="11" t="s">
        <v>300</v>
      </c>
      <c r="AF1106" s="11">
        <v>3.1400000000000006</v>
      </c>
      <c r="AG1106" s="159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6"/>
    </row>
    <row r="1107" spans="1:65">
      <c r="A1107" s="30"/>
      <c r="B1107" s="20" t="s">
        <v>237</v>
      </c>
      <c r="C1107" s="12"/>
      <c r="D1107" s="22">
        <v>3.071333333333333</v>
      </c>
      <c r="E1107" s="22">
        <v>3.1683333333333334</v>
      </c>
      <c r="F1107" s="22">
        <v>3.0913333333333335</v>
      </c>
      <c r="G1107" s="22">
        <v>3.1549999999999998</v>
      </c>
      <c r="H1107" s="22">
        <v>3.0750000000000006</v>
      </c>
      <c r="I1107" s="22">
        <v>3.0183333333333331</v>
      </c>
      <c r="J1107" s="22">
        <v>3.1233333333333335</v>
      </c>
      <c r="K1107" s="22">
        <v>3.1416666666666671</v>
      </c>
      <c r="L1107" s="22">
        <v>3.0850000000000004</v>
      </c>
      <c r="M1107" s="22">
        <v>3.1686333333333336</v>
      </c>
      <c r="N1107" s="22">
        <v>3.2783333333333329</v>
      </c>
      <c r="O1107" s="22">
        <v>3.1982500000000003</v>
      </c>
      <c r="P1107" s="22">
        <v>3.2090288536732405</v>
      </c>
      <c r="Q1107" s="22">
        <v>3.1384525166666664</v>
      </c>
      <c r="R1107" s="22">
        <v>3.2822238706782603</v>
      </c>
      <c r="S1107" s="22">
        <v>3.3283333333333336</v>
      </c>
      <c r="T1107" s="22">
        <v>3.0400000000000005</v>
      </c>
      <c r="U1107" s="22">
        <v>3.311666666666667</v>
      </c>
      <c r="V1107" s="22">
        <v>3.2947333333333333</v>
      </c>
      <c r="W1107" s="22">
        <v>3.2912666666666666</v>
      </c>
      <c r="X1107" s="22">
        <v>3.0426666666666669</v>
      </c>
      <c r="Y1107" s="22">
        <v>3.1493000000000002</v>
      </c>
      <c r="Z1107" s="22">
        <v>3.1500000000000004</v>
      </c>
      <c r="AA1107" s="22">
        <v>3.19</v>
      </c>
      <c r="AB1107" s="22">
        <v>3.2383333333333333</v>
      </c>
      <c r="AC1107" s="22">
        <v>3.1591666666666671</v>
      </c>
      <c r="AD1107" s="22">
        <v>3.1566666666666667</v>
      </c>
      <c r="AE1107" s="22" t="s">
        <v>729</v>
      </c>
      <c r="AF1107" s="22">
        <v>3.1766666666666663</v>
      </c>
      <c r="AG1107" s="159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6"/>
    </row>
    <row r="1108" spans="1:65">
      <c r="A1108" s="30"/>
      <c r="B1108" s="3" t="s">
        <v>238</v>
      </c>
      <c r="C1108" s="29"/>
      <c r="D1108" s="11">
        <v>3.0514999999999999</v>
      </c>
      <c r="E1108" s="11">
        <v>3.17</v>
      </c>
      <c r="F1108" s="11">
        <v>3.0910000000000002</v>
      </c>
      <c r="G1108" s="11">
        <v>3.1550000000000002</v>
      </c>
      <c r="H1108" s="11">
        <v>3.125</v>
      </c>
      <c r="I1108" s="11">
        <v>3.0149999999999997</v>
      </c>
      <c r="J1108" s="11">
        <v>3.12</v>
      </c>
      <c r="K1108" s="11">
        <v>3.1500000000000004</v>
      </c>
      <c r="L1108" s="11">
        <v>3.0650000000000004</v>
      </c>
      <c r="M1108" s="11">
        <v>3.16465</v>
      </c>
      <c r="N1108" s="11">
        <v>3.3000000000000003</v>
      </c>
      <c r="O1108" s="11">
        <v>3.2466499999999998</v>
      </c>
      <c r="P1108" s="11">
        <v>3.2039202726562204</v>
      </c>
      <c r="Q1108" s="11">
        <v>3.1254588999999999</v>
      </c>
      <c r="R1108" s="11">
        <v>3.2893715391588905</v>
      </c>
      <c r="S1108" s="11">
        <v>3.3300000000000005</v>
      </c>
      <c r="T1108" s="11">
        <v>3.0350000000000001</v>
      </c>
      <c r="U1108" s="11">
        <v>3.29</v>
      </c>
      <c r="V1108" s="11">
        <v>3.3019499999999997</v>
      </c>
      <c r="W1108" s="11">
        <v>3.2914000000000003</v>
      </c>
      <c r="X1108" s="11">
        <v>3.0445000000000002</v>
      </c>
      <c r="Y1108" s="11">
        <v>3.1564499999999995</v>
      </c>
      <c r="Z1108" s="11">
        <v>3.1500000000000004</v>
      </c>
      <c r="AA1108" s="11">
        <v>3.1799999999999997</v>
      </c>
      <c r="AB1108" s="11">
        <v>3.24</v>
      </c>
      <c r="AC1108" s="11">
        <v>3.1465000000000005</v>
      </c>
      <c r="AD1108" s="11">
        <v>3.16</v>
      </c>
      <c r="AE1108" s="11" t="s">
        <v>729</v>
      </c>
      <c r="AF1108" s="11">
        <v>3.17</v>
      </c>
      <c r="AG1108" s="159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6"/>
    </row>
    <row r="1109" spans="1:65">
      <c r="A1109" s="30"/>
      <c r="B1109" s="3" t="s">
        <v>239</v>
      </c>
      <c r="C1109" s="29"/>
      <c r="D1109" s="23">
        <v>0.12290267151964884</v>
      </c>
      <c r="E1109" s="23">
        <v>3.4302575219167596E-2</v>
      </c>
      <c r="F1109" s="23">
        <v>3.569126877356233E-2</v>
      </c>
      <c r="G1109" s="23">
        <v>1.0488088481701378E-2</v>
      </c>
      <c r="H1109" s="23">
        <v>0.10094552986635932</v>
      </c>
      <c r="I1109" s="23">
        <v>1.8348478592697216E-2</v>
      </c>
      <c r="J1109" s="23">
        <v>1.8618986725025318E-2</v>
      </c>
      <c r="K1109" s="23">
        <v>5.0365331992022783E-2</v>
      </c>
      <c r="L1109" s="23">
        <v>8.5029406677925148E-2</v>
      </c>
      <c r="M1109" s="23">
        <v>9.4092861932597461E-3</v>
      </c>
      <c r="N1109" s="23">
        <v>5.4191020166321498E-2</v>
      </c>
      <c r="O1109" s="23">
        <v>0.16126051903674379</v>
      </c>
      <c r="P1109" s="23">
        <v>2.1757225935319251E-2</v>
      </c>
      <c r="Q1109" s="23">
        <v>8.296153326255272E-2</v>
      </c>
      <c r="R1109" s="23">
        <v>0.17802405922425474</v>
      </c>
      <c r="S1109" s="23">
        <v>7.527726527090905E-3</v>
      </c>
      <c r="T1109" s="23">
        <v>1.7888543819998333E-2</v>
      </c>
      <c r="U1109" s="23">
        <v>5.4191020166321505E-2</v>
      </c>
      <c r="V1109" s="23">
        <v>1.8176981780996016E-2</v>
      </c>
      <c r="W1109" s="23">
        <v>2.6788405452110614E-2</v>
      </c>
      <c r="X1109" s="23">
        <v>1.1290113669342216E-2</v>
      </c>
      <c r="Y1109" s="23">
        <v>2.2696255197719201E-2</v>
      </c>
      <c r="Z1109" s="23">
        <v>1.5491933384829452E-2</v>
      </c>
      <c r="AA1109" s="23">
        <v>6.6030296076876535E-2</v>
      </c>
      <c r="AB1109" s="23">
        <v>2.2286019533929176E-2</v>
      </c>
      <c r="AC1109" s="23">
        <v>3.2817170302551379E-2</v>
      </c>
      <c r="AD1109" s="23">
        <v>1.0327955589886282E-2</v>
      </c>
      <c r="AE1109" s="23" t="s">
        <v>729</v>
      </c>
      <c r="AF1109" s="23">
        <v>2.8751811537130037E-2</v>
      </c>
      <c r="AG1109" s="214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57"/>
    </row>
    <row r="1110" spans="1:65">
      <c r="A1110" s="30"/>
      <c r="B1110" s="3" t="s">
        <v>87</v>
      </c>
      <c r="C1110" s="29"/>
      <c r="D1110" s="13">
        <v>4.0016064093656017E-2</v>
      </c>
      <c r="E1110" s="13">
        <v>1.0826693914518968E-2</v>
      </c>
      <c r="F1110" s="13">
        <v>1.1545590502554128E-2</v>
      </c>
      <c r="G1110" s="13">
        <v>3.3242752715376793E-3</v>
      </c>
      <c r="H1110" s="13">
        <v>3.2827814590685955E-2</v>
      </c>
      <c r="I1110" s="13">
        <v>6.0790100251895806E-3</v>
      </c>
      <c r="J1110" s="13">
        <v>5.9612550880550645E-3</v>
      </c>
      <c r="K1110" s="13">
        <v>1.6031405408601415E-2</v>
      </c>
      <c r="L1110" s="13">
        <v>2.7562206378581894E-2</v>
      </c>
      <c r="M1110" s="13">
        <v>2.96950931314018E-3</v>
      </c>
      <c r="N1110" s="13">
        <v>1.6530051906351248E-2</v>
      </c>
      <c r="O1110" s="13">
        <v>5.0421486449384441E-2</v>
      </c>
      <c r="P1110" s="13">
        <v>6.7800032120043634E-3</v>
      </c>
      <c r="Q1110" s="13">
        <v>2.6433897859530379E-2</v>
      </c>
      <c r="R1110" s="13">
        <v>5.4238853362390142E-2</v>
      </c>
      <c r="S1110" s="13">
        <v>2.2617105239131408E-3</v>
      </c>
      <c r="T1110" s="13">
        <v>5.8843894144731349E-3</v>
      </c>
      <c r="U1110" s="13">
        <v>1.6363669904274233E-2</v>
      </c>
      <c r="V1110" s="13">
        <v>5.5169811763205977E-3</v>
      </c>
      <c r="W1110" s="13">
        <v>8.1392388296635376E-3</v>
      </c>
      <c r="X1110" s="13">
        <v>3.7105982699415694E-3</v>
      </c>
      <c r="Y1110" s="13">
        <v>7.2067618828689549E-3</v>
      </c>
      <c r="Z1110" s="13">
        <v>4.918074090422048E-3</v>
      </c>
      <c r="AA1110" s="13">
        <v>2.0699152375196407E-2</v>
      </c>
      <c r="AB1110" s="13">
        <v>6.8819411839204864E-3</v>
      </c>
      <c r="AC1110" s="13">
        <v>1.0387919905845859E-2</v>
      </c>
      <c r="AD1110" s="13">
        <v>3.2717916335437006E-3</v>
      </c>
      <c r="AE1110" s="13" t="s">
        <v>729</v>
      </c>
      <c r="AF1110" s="13">
        <v>9.0509375248048387E-3</v>
      </c>
      <c r="AG1110" s="159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6"/>
    </row>
    <row r="1111" spans="1:65">
      <c r="A1111" s="30"/>
      <c r="B1111" s="3" t="s">
        <v>240</v>
      </c>
      <c r="C1111" s="29"/>
      <c r="D1111" s="13">
        <v>-3.0704184655730327E-2</v>
      </c>
      <c r="E1111" s="13">
        <v>-9.1521071490796579E-5</v>
      </c>
      <c r="F1111" s="13">
        <v>-2.4392295256917995E-2</v>
      </c>
      <c r="G1111" s="13">
        <v>-4.2994473373656472E-3</v>
      </c>
      <c r="H1111" s="13">
        <v>-2.9547004932614529E-2</v>
      </c>
      <c r="I1111" s="13">
        <v>-4.7430691562582838E-2</v>
      </c>
      <c r="J1111" s="13">
        <v>-1.4293272218818376E-2</v>
      </c>
      <c r="K1111" s="13">
        <v>-8.5073736032403868E-3</v>
      </c>
      <c r="L1111" s="13">
        <v>-2.6391060233208474E-2</v>
      </c>
      <c r="M1111" s="13">
        <v>3.1572694914050459E-6</v>
      </c>
      <c r="N1111" s="13">
        <v>3.4623870621976582E-2</v>
      </c>
      <c r="O1111" s="13">
        <v>9.3500134875659224E-3</v>
      </c>
      <c r="P1111" s="13">
        <v>1.2751760099139586E-2</v>
      </c>
      <c r="Q1111" s="13">
        <v>-9.5217415688001461E-3</v>
      </c>
      <c r="R1111" s="13">
        <v>3.5851702693133092E-2</v>
      </c>
      <c r="S1111" s="13">
        <v>5.04035941190073E-2</v>
      </c>
      <c r="T1111" s="13">
        <v>-4.0592811380535943E-2</v>
      </c>
      <c r="U1111" s="13">
        <v>4.5143686286663876E-2</v>
      </c>
      <c r="V1111" s="13">
        <v>3.9799619929002716E-2</v>
      </c>
      <c r="W1111" s="13">
        <v>3.8705559099875275E-2</v>
      </c>
      <c r="X1111" s="13">
        <v>-3.975122612736115E-2</v>
      </c>
      <c r="Y1111" s="13">
        <v>-6.098335816027034E-3</v>
      </c>
      <c r="Z1111" s="13">
        <v>-5.8774196870685635E-3</v>
      </c>
      <c r="AA1111" s="13">
        <v>6.7463591105558773E-3</v>
      </c>
      <c r="AB1111" s="13">
        <v>2.2000091824352142E-2</v>
      </c>
      <c r="AC1111" s="13">
        <v>-2.9844703792796246E-3</v>
      </c>
      <c r="AD1111" s="13">
        <v>-3.7734565541313048E-3</v>
      </c>
      <c r="AE1111" s="13" t="s">
        <v>729</v>
      </c>
      <c r="AF1111" s="13">
        <v>2.5384328446809157E-3</v>
      </c>
      <c r="AG1111" s="159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6"/>
    </row>
    <row r="1112" spans="1:65">
      <c r="A1112" s="30"/>
      <c r="B1112" s="46" t="s">
        <v>241</v>
      </c>
      <c r="C1112" s="47"/>
      <c r="D1112" s="45">
        <v>0.99</v>
      </c>
      <c r="E1112" s="45">
        <v>0.12</v>
      </c>
      <c r="F1112" s="45">
        <v>0.76</v>
      </c>
      <c r="G1112" s="45">
        <v>0.03</v>
      </c>
      <c r="H1112" s="45">
        <v>0.95</v>
      </c>
      <c r="I1112" s="45">
        <v>1.6</v>
      </c>
      <c r="J1112" s="45">
        <v>0.4</v>
      </c>
      <c r="K1112" s="45">
        <v>0.19</v>
      </c>
      <c r="L1112" s="45">
        <v>0.84</v>
      </c>
      <c r="M1112" s="45">
        <v>0.12</v>
      </c>
      <c r="N1112" s="45">
        <v>1.38</v>
      </c>
      <c r="O1112" s="45">
        <v>0.46</v>
      </c>
      <c r="P1112" s="45">
        <v>0.59</v>
      </c>
      <c r="Q1112" s="45">
        <v>0.22</v>
      </c>
      <c r="R1112" s="45">
        <v>1.42</v>
      </c>
      <c r="S1112" s="45">
        <v>1.95</v>
      </c>
      <c r="T1112" s="45">
        <v>1.35</v>
      </c>
      <c r="U1112" s="45">
        <v>1.76</v>
      </c>
      <c r="V1112" s="45">
        <v>1.57</v>
      </c>
      <c r="W1112" s="45">
        <v>1.53</v>
      </c>
      <c r="X1112" s="45">
        <v>1.32</v>
      </c>
      <c r="Y1112" s="45">
        <v>0.1</v>
      </c>
      <c r="Z1112" s="45">
        <v>0.09</v>
      </c>
      <c r="AA1112" s="45">
        <v>0.37</v>
      </c>
      <c r="AB1112" s="45">
        <v>0.92</v>
      </c>
      <c r="AC1112" s="45">
        <v>0.01</v>
      </c>
      <c r="AD1112" s="45">
        <v>0.01</v>
      </c>
      <c r="AE1112" s="45" t="s">
        <v>242</v>
      </c>
      <c r="AF1112" s="45">
        <v>0.21</v>
      </c>
      <c r="AG1112" s="159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6"/>
    </row>
    <row r="1113" spans="1:65">
      <c r="B1113" s="31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BM1113" s="56"/>
    </row>
    <row r="1114" spans="1:65" ht="15">
      <c r="B1114" s="8" t="s">
        <v>538</v>
      </c>
      <c r="BM1114" s="28" t="s">
        <v>67</v>
      </c>
    </row>
    <row r="1115" spans="1:65" ht="15">
      <c r="A1115" s="25" t="s">
        <v>45</v>
      </c>
      <c r="B1115" s="18" t="s">
        <v>114</v>
      </c>
      <c r="C1115" s="15" t="s">
        <v>115</v>
      </c>
      <c r="D1115" s="16" t="s">
        <v>233</v>
      </c>
      <c r="E1115" s="17" t="s">
        <v>233</v>
      </c>
      <c r="F1115" s="17" t="s">
        <v>233</v>
      </c>
      <c r="G1115" s="17" t="s">
        <v>233</v>
      </c>
      <c r="H1115" s="17" t="s">
        <v>233</v>
      </c>
      <c r="I1115" s="17" t="s">
        <v>233</v>
      </c>
      <c r="J1115" s="17" t="s">
        <v>233</v>
      </c>
      <c r="K1115" s="17" t="s">
        <v>233</v>
      </c>
      <c r="L1115" s="17" t="s">
        <v>233</v>
      </c>
      <c r="M1115" s="17" t="s">
        <v>233</v>
      </c>
      <c r="N1115" s="17" t="s">
        <v>233</v>
      </c>
      <c r="O1115" s="17" t="s">
        <v>233</v>
      </c>
      <c r="P1115" s="17" t="s">
        <v>233</v>
      </c>
      <c r="Q1115" s="17" t="s">
        <v>233</v>
      </c>
      <c r="R1115" s="17" t="s">
        <v>233</v>
      </c>
      <c r="S1115" s="17" t="s">
        <v>233</v>
      </c>
      <c r="T1115" s="17" t="s">
        <v>233</v>
      </c>
      <c r="U1115" s="17" t="s">
        <v>233</v>
      </c>
      <c r="V1115" s="17" t="s">
        <v>233</v>
      </c>
      <c r="W1115" s="17" t="s">
        <v>233</v>
      </c>
      <c r="X1115" s="17" t="s">
        <v>233</v>
      </c>
      <c r="Y1115" s="17" t="s">
        <v>233</v>
      </c>
      <c r="Z1115" s="17" t="s">
        <v>233</v>
      </c>
      <c r="AA1115" s="17" t="s">
        <v>233</v>
      </c>
      <c r="AB1115" s="17" t="s">
        <v>233</v>
      </c>
      <c r="AC1115" s="17" t="s">
        <v>233</v>
      </c>
      <c r="AD1115" s="17" t="s">
        <v>233</v>
      </c>
      <c r="AE1115" s="17" t="s">
        <v>233</v>
      </c>
      <c r="AF1115" s="159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1</v>
      </c>
    </row>
    <row r="1116" spans="1:65">
      <c r="A1116" s="30"/>
      <c r="B1116" s="19" t="s">
        <v>234</v>
      </c>
      <c r="C1116" s="9" t="s">
        <v>234</v>
      </c>
      <c r="D1116" s="156" t="s">
        <v>244</v>
      </c>
      <c r="E1116" s="158" t="s">
        <v>245</v>
      </c>
      <c r="F1116" s="158" t="s">
        <v>246</v>
      </c>
      <c r="G1116" s="158" t="s">
        <v>247</v>
      </c>
      <c r="H1116" s="158" t="s">
        <v>248</v>
      </c>
      <c r="I1116" s="158" t="s">
        <v>249</v>
      </c>
      <c r="J1116" s="158" t="s">
        <v>250</v>
      </c>
      <c r="K1116" s="158" t="s">
        <v>251</v>
      </c>
      <c r="L1116" s="158" t="s">
        <v>252</v>
      </c>
      <c r="M1116" s="158" t="s">
        <v>253</v>
      </c>
      <c r="N1116" s="158" t="s">
        <v>254</v>
      </c>
      <c r="O1116" s="158" t="s">
        <v>255</v>
      </c>
      <c r="P1116" s="158" t="s">
        <v>256</v>
      </c>
      <c r="Q1116" s="158" t="s">
        <v>258</v>
      </c>
      <c r="R1116" s="158" t="s">
        <v>259</v>
      </c>
      <c r="S1116" s="158" t="s">
        <v>260</v>
      </c>
      <c r="T1116" s="158" t="s">
        <v>261</v>
      </c>
      <c r="U1116" s="158" t="s">
        <v>262</v>
      </c>
      <c r="V1116" s="158" t="s">
        <v>263</v>
      </c>
      <c r="W1116" s="158" t="s">
        <v>264</v>
      </c>
      <c r="X1116" s="158" t="s">
        <v>265</v>
      </c>
      <c r="Y1116" s="158" t="s">
        <v>266</v>
      </c>
      <c r="Z1116" s="158" t="s">
        <v>267</v>
      </c>
      <c r="AA1116" s="158" t="s">
        <v>268</v>
      </c>
      <c r="AB1116" s="158" t="s">
        <v>269</v>
      </c>
      <c r="AC1116" s="158" t="s">
        <v>270</v>
      </c>
      <c r="AD1116" s="158" t="s">
        <v>235</v>
      </c>
      <c r="AE1116" s="158" t="s">
        <v>271</v>
      </c>
      <c r="AF1116" s="159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 t="s">
        <v>3</v>
      </c>
    </row>
    <row r="1117" spans="1:65">
      <c r="A1117" s="30"/>
      <c r="B1117" s="19"/>
      <c r="C1117" s="9"/>
      <c r="D1117" s="10" t="s">
        <v>118</v>
      </c>
      <c r="E1117" s="11" t="s">
        <v>285</v>
      </c>
      <c r="F1117" s="11" t="s">
        <v>285</v>
      </c>
      <c r="G1117" s="11" t="s">
        <v>286</v>
      </c>
      <c r="H1117" s="11" t="s">
        <v>286</v>
      </c>
      <c r="I1117" s="11" t="s">
        <v>286</v>
      </c>
      <c r="J1117" s="11" t="s">
        <v>286</v>
      </c>
      <c r="K1117" s="11" t="s">
        <v>286</v>
      </c>
      <c r="L1117" s="11" t="s">
        <v>286</v>
      </c>
      <c r="M1117" s="11" t="s">
        <v>285</v>
      </c>
      <c r="N1117" s="11" t="s">
        <v>285</v>
      </c>
      <c r="O1117" s="11" t="s">
        <v>285</v>
      </c>
      <c r="P1117" s="11" t="s">
        <v>285</v>
      </c>
      <c r="Q1117" s="11" t="s">
        <v>118</v>
      </c>
      <c r="R1117" s="11" t="s">
        <v>118</v>
      </c>
      <c r="S1117" s="11" t="s">
        <v>285</v>
      </c>
      <c r="T1117" s="11" t="s">
        <v>286</v>
      </c>
      <c r="U1117" s="11" t="s">
        <v>285</v>
      </c>
      <c r="V1117" s="11" t="s">
        <v>286</v>
      </c>
      <c r="W1117" s="11" t="s">
        <v>286</v>
      </c>
      <c r="X1117" s="11" t="s">
        <v>118</v>
      </c>
      <c r="Y1117" s="11" t="s">
        <v>286</v>
      </c>
      <c r="Z1117" s="11" t="s">
        <v>118</v>
      </c>
      <c r="AA1117" s="11" t="s">
        <v>286</v>
      </c>
      <c r="AB1117" s="11" t="s">
        <v>286</v>
      </c>
      <c r="AC1117" s="11" t="s">
        <v>286</v>
      </c>
      <c r="AD1117" s="11" t="s">
        <v>118</v>
      </c>
      <c r="AE1117" s="11" t="s">
        <v>285</v>
      </c>
      <c r="AF1117" s="159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0</v>
      </c>
    </row>
    <row r="1118" spans="1:65">
      <c r="A1118" s="30"/>
      <c r="B1118" s="19"/>
      <c r="C1118" s="9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  <c r="AD1118" s="26"/>
      <c r="AE1118" s="26"/>
      <c r="AF1118" s="159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0</v>
      </c>
    </row>
    <row r="1119" spans="1:65">
      <c r="A1119" s="30"/>
      <c r="B1119" s="18">
        <v>1</v>
      </c>
      <c r="C1119" s="14">
        <v>1</v>
      </c>
      <c r="D1119" s="230">
        <v>226</v>
      </c>
      <c r="E1119" s="230">
        <v>213</v>
      </c>
      <c r="F1119" s="230">
        <v>232.5</v>
      </c>
      <c r="G1119" s="230">
        <v>248.99999999999997</v>
      </c>
      <c r="H1119" s="230">
        <v>232</v>
      </c>
      <c r="I1119" s="230">
        <v>224</v>
      </c>
      <c r="J1119" s="230">
        <v>221</v>
      </c>
      <c r="K1119" s="230">
        <v>224</v>
      </c>
      <c r="L1119" s="230">
        <v>235</v>
      </c>
      <c r="M1119" s="230">
        <v>232.4</v>
      </c>
      <c r="N1119" s="230">
        <v>221.6</v>
      </c>
      <c r="O1119" s="232">
        <v>210.2</v>
      </c>
      <c r="P1119" s="230">
        <v>221.1597616098685</v>
      </c>
      <c r="Q1119" s="230">
        <v>231.33583219890005</v>
      </c>
      <c r="R1119" s="232">
        <v>227.9</v>
      </c>
      <c r="S1119" s="230">
        <v>236</v>
      </c>
      <c r="T1119" s="230">
        <v>229.9</v>
      </c>
      <c r="U1119" s="231">
        <v>197</v>
      </c>
      <c r="V1119" s="230">
        <v>245</v>
      </c>
      <c r="W1119" s="230">
        <v>234</v>
      </c>
      <c r="X1119" s="230">
        <v>224.46</v>
      </c>
      <c r="Y1119" s="230">
        <v>236</v>
      </c>
      <c r="Z1119" s="231">
        <v>247</v>
      </c>
      <c r="AA1119" s="230">
        <v>245</v>
      </c>
      <c r="AB1119" s="230">
        <v>236.3</v>
      </c>
      <c r="AC1119" s="230">
        <v>221.2</v>
      </c>
      <c r="AD1119" s="230">
        <v>224</v>
      </c>
      <c r="AE1119" s="230">
        <v>228.6</v>
      </c>
      <c r="AF1119" s="233"/>
      <c r="AG1119" s="234"/>
      <c r="AH1119" s="234"/>
      <c r="AI1119" s="234"/>
      <c r="AJ1119" s="234"/>
      <c r="AK1119" s="234"/>
      <c r="AL1119" s="234"/>
      <c r="AM1119" s="234"/>
      <c r="AN1119" s="234"/>
      <c r="AO1119" s="234"/>
      <c r="AP1119" s="234"/>
      <c r="AQ1119" s="234"/>
      <c r="AR1119" s="234"/>
      <c r="AS1119" s="234"/>
      <c r="AT1119" s="234"/>
      <c r="AU1119" s="234"/>
      <c r="AV1119" s="234"/>
      <c r="AW1119" s="234"/>
      <c r="AX1119" s="234"/>
      <c r="AY1119" s="234"/>
      <c r="AZ1119" s="234"/>
      <c r="BA1119" s="234"/>
      <c r="BB1119" s="234"/>
      <c r="BC1119" s="234"/>
      <c r="BD1119" s="234"/>
      <c r="BE1119" s="234"/>
      <c r="BF1119" s="234"/>
      <c r="BG1119" s="234"/>
      <c r="BH1119" s="234"/>
      <c r="BI1119" s="234"/>
      <c r="BJ1119" s="234"/>
      <c r="BK1119" s="234"/>
      <c r="BL1119" s="234"/>
      <c r="BM1119" s="235">
        <v>1</v>
      </c>
    </row>
    <row r="1120" spans="1:65">
      <c r="A1120" s="30"/>
      <c r="B1120" s="19">
        <v>1</v>
      </c>
      <c r="C1120" s="9">
        <v>2</v>
      </c>
      <c r="D1120" s="236">
        <v>237</v>
      </c>
      <c r="E1120" s="236">
        <v>228</v>
      </c>
      <c r="F1120" s="236">
        <v>224.4</v>
      </c>
      <c r="G1120" s="236">
        <v>250</v>
      </c>
      <c r="H1120" s="237">
        <v>213</v>
      </c>
      <c r="I1120" s="236">
        <v>226</v>
      </c>
      <c r="J1120" s="236">
        <v>215</v>
      </c>
      <c r="K1120" s="236">
        <v>230</v>
      </c>
      <c r="L1120" s="236">
        <v>236</v>
      </c>
      <c r="M1120" s="236">
        <v>223.1</v>
      </c>
      <c r="N1120" s="236">
        <v>220.8</v>
      </c>
      <c r="O1120" s="236">
        <v>226.8</v>
      </c>
      <c r="P1120" s="236">
        <v>216.95323226718591</v>
      </c>
      <c r="Q1120" s="236">
        <v>228.12231682890004</v>
      </c>
      <c r="R1120" s="236">
        <v>219.9</v>
      </c>
      <c r="S1120" s="236">
        <v>231</v>
      </c>
      <c r="T1120" s="236">
        <v>231</v>
      </c>
      <c r="U1120" s="238">
        <v>193</v>
      </c>
      <c r="V1120" s="236">
        <v>245.2</v>
      </c>
      <c r="W1120" s="236">
        <v>230</v>
      </c>
      <c r="X1120" s="236">
        <v>224.6</v>
      </c>
      <c r="Y1120" s="236">
        <v>237</v>
      </c>
      <c r="Z1120" s="238">
        <v>256</v>
      </c>
      <c r="AA1120" s="236">
        <v>244</v>
      </c>
      <c r="AB1120" s="236">
        <v>221.3</v>
      </c>
      <c r="AC1120" s="236">
        <v>224.4</v>
      </c>
      <c r="AD1120" s="236">
        <v>224</v>
      </c>
      <c r="AE1120" s="236">
        <v>230.5</v>
      </c>
      <c r="AF1120" s="233"/>
      <c r="AG1120" s="234"/>
      <c r="AH1120" s="234"/>
      <c r="AI1120" s="234"/>
      <c r="AJ1120" s="234"/>
      <c r="AK1120" s="234"/>
      <c r="AL1120" s="234"/>
      <c r="AM1120" s="234"/>
      <c r="AN1120" s="234"/>
      <c r="AO1120" s="234"/>
      <c r="AP1120" s="234"/>
      <c r="AQ1120" s="234"/>
      <c r="AR1120" s="234"/>
      <c r="AS1120" s="234"/>
      <c r="AT1120" s="234"/>
      <c r="AU1120" s="234"/>
      <c r="AV1120" s="234"/>
      <c r="AW1120" s="234"/>
      <c r="AX1120" s="234"/>
      <c r="AY1120" s="234"/>
      <c r="AZ1120" s="234"/>
      <c r="BA1120" s="234"/>
      <c r="BB1120" s="234"/>
      <c r="BC1120" s="234"/>
      <c r="BD1120" s="234"/>
      <c r="BE1120" s="234"/>
      <c r="BF1120" s="234"/>
      <c r="BG1120" s="234"/>
      <c r="BH1120" s="234"/>
      <c r="BI1120" s="234"/>
      <c r="BJ1120" s="234"/>
      <c r="BK1120" s="234"/>
      <c r="BL1120" s="234"/>
      <c r="BM1120" s="235">
        <v>16</v>
      </c>
    </row>
    <row r="1121" spans="1:65">
      <c r="A1121" s="30"/>
      <c r="B1121" s="19">
        <v>1</v>
      </c>
      <c r="C1121" s="9">
        <v>3</v>
      </c>
      <c r="D1121" s="236">
        <v>222</v>
      </c>
      <c r="E1121" s="236">
        <v>222</v>
      </c>
      <c r="F1121" s="236">
        <v>239.1</v>
      </c>
      <c r="G1121" s="236">
        <v>250.99999999999997</v>
      </c>
      <c r="H1121" s="236">
        <v>230</v>
      </c>
      <c r="I1121" s="236">
        <v>211</v>
      </c>
      <c r="J1121" s="236">
        <v>212</v>
      </c>
      <c r="K1121" s="236">
        <v>231</v>
      </c>
      <c r="L1121" s="236">
        <v>239</v>
      </c>
      <c r="M1121" s="236">
        <v>240.1</v>
      </c>
      <c r="N1121" s="236">
        <v>222</v>
      </c>
      <c r="O1121" s="236">
        <v>219.2</v>
      </c>
      <c r="P1121" s="236">
        <v>217.074619909212</v>
      </c>
      <c r="Q1121" s="236">
        <v>230.94597701890004</v>
      </c>
      <c r="R1121" s="236">
        <v>218.7</v>
      </c>
      <c r="S1121" s="236">
        <v>239</v>
      </c>
      <c r="T1121" s="236">
        <v>227.4</v>
      </c>
      <c r="U1121" s="238">
        <v>196</v>
      </c>
      <c r="V1121" s="236">
        <v>249.29999999999998</v>
      </c>
      <c r="W1121" s="236">
        <v>239</v>
      </c>
      <c r="X1121" s="236">
        <v>231.52</v>
      </c>
      <c r="Y1121" s="236">
        <v>236</v>
      </c>
      <c r="Z1121" s="238">
        <v>258</v>
      </c>
      <c r="AA1121" s="236">
        <v>246.00000000000003</v>
      </c>
      <c r="AB1121" s="236">
        <v>234.1</v>
      </c>
      <c r="AC1121" s="236">
        <v>217.8</v>
      </c>
      <c r="AD1121" s="236">
        <v>221</v>
      </c>
      <c r="AE1121" s="237">
        <v>238.9</v>
      </c>
      <c r="AF1121" s="233"/>
      <c r="AG1121" s="234"/>
      <c r="AH1121" s="234"/>
      <c r="AI1121" s="234"/>
      <c r="AJ1121" s="234"/>
      <c r="AK1121" s="234"/>
      <c r="AL1121" s="234"/>
      <c r="AM1121" s="234"/>
      <c r="AN1121" s="234"/>
      <c r="AO1121" s="234"/>
      <c r="AP1121" s="234"/>
      <c r="AQ1121" s="234"/>
      <c r="AR1121" s="234"/>
      <c r="AS1121" s="234"/>
      <c r="AT1121" s="234"/>
      <c r="AU1121" s="234"/>
      <c r="AV1121" s="234"/>
      <c r="AW1121" s="234"/>
      <c r="AX1121" s="234"/>
      <c r="AY1121" s="234"/>
      <c r="AZ1121" s="234"/>
      <c r="BA1121" s="234"/>
      <c r="BB1121" s="234"/>
      <c r="BC1121" s="234"/>
      <c r="BD1121" s="234"/>
      <c r="BE1121" s="234"/>
      <c r="BF1121" s="234"/>
      <c r="BG1121" s="234"/>
      <c r="BH1121" s="234"/>
      <c r="BI1121" s="234"/>
      <c r="BJ1121" s="234"/>
      <c r="BK1121" s="234"/>
      <c r="BL1121" s="234"/>
      <c r="BM1121" s="235">
        <v>16</v>
      </c>
    </row>
    <row r="1122" spans="1:65">
      <c r="A1122" s="30"/>
      <c r="B1122" s="19">
        <v>1</v>
      </c>
      <c r="C1122" s="9">
        <v>4</v>
      </c>
      <c r="D1122" s="236">
        <v>234</v>
      </c>
      <c r="E1122" s="236">
        <v>223</v>
      </c>
      <c r="F1122" s="236">
        <v>237.3</v>
      </c>
      <c r="G1122" s="236">
        <v>256</v>
      </c>
      <c r="H1122" s="236">
        <v>232</v>
      </c>
      <c r="I1122" s="236">
        <v>223</v>
      </c>
      <c r="J1122" s="236">
        <v>215</v>
      </c>
      <c r="K1122" s="236">
        <v>228</v>
      </c>
      <c r="L1122" s="236">
        <v>236</v>
      </c>
      <c r="M1122" s="236">
        <v>230.6</v>
      </c>
      <c r="N1122" s="236">
        <v>222</v>
      </c>
      <c r="O1122" s="236">
        <v>220.3</v>
      </c>
      <c r="P1122" s="236">
        <v>212.31382332100353</v>
      </c>
      <c r="Q1122" s="236">
        <v>222.1511617324993</v>
      </c>
      <c r="R1122" s="236">
        <v>218.4</v>
      </c>
      <c r="S1122" s="236">
        <v>235</v>
      </c>
      <c r="T1122" s="236">
        <v>234</v>
      </c>
      <c r="U1122" s="238">
        <v>194</v>
      </c>
      <c r="V1122" s="236">
        <v>238.3</v>
      </c>
      <c r="W1122" s="236">
        <v>231</v>
      </c>
      <c r="X1122" s="236">
        <v>227.09</v>
      </c>
      <c r="Y1122" s="236">
        <v>237</v>
      </c>
      <c r="Z1122" s="238">
        <v>260</v>
      </c>
      <c r="AA1122" s="236">
        <v>246.00000000000003</v>
      </c>
      <c r="AB1122" s="236">
        <v>228.5</v>
      </c>
      <c r="AC1122" s="236">
        <v>224.6</v>
      </c>
      <c r="AD1122" s="236">
        <v>222</v>
      </c>
      <c r="AE1122" s="236">
        <v>225.4</v>
      </c>
      <c r="AF1122" s="233"/>
      <c r="AG1122" s="234"/>
      <c r="AH1122" s="234"/>
      <c r="AI1122" s="234"/>
      <c r="AJ1122" s="234"/>
      <c r="AK1122" s="234"/>
      <c r="AL1122" s="234"/>
      <c r="AM1122" s="234"/>
      <c r="AN1122" s="234"/>
      <c r="AO1122" s="234"/>
      <c r="AP1122" s="234"/>
      <c r="AQ1122" s="234"/>
      <c r="AR1122" s="234"/>
      <c r="AS1122" s="234"/>
      <c r="AT1122" s="234"/>
      <c r="AU1122" s="234"/>
      <c r="AV1122" s="234"/>
      <c r="AW1122" s="234"/>
      <c r="AX1122" s="234"/>
      <c r="AY1122" s="234"/>
      <c r="AZ1122" s="234"/>
      <c r="BA1122" s="234"/>
      <c r="BB1122" s="234"/>
      <c r="BC1122" s="234"/>
      <c r="BD1122" s="234"/>
      <c r="BE1122" s="234"/>
      <c r="BF1122" s="234"/>
      <c r="BG1122" s="234"/>
      <c r="BH1122" s="234"/>
      <c r="BI1122" s="234"/>
      <c r="BJ1122" s="234"/>
      <c r="BK1122" s="234"/>
      <c r="BL1122" s="234"/>
      <c r="BM1122" s="235">
        <v>229.21162456535419</v>
      </c>
    </row>
    <row r="1123" spans="1:65">
      <c r="A1123" s="30"/>
      <c r="B1123" s="19">
        <v>1</v>
      </c>
      <c r="C1123" s="9">
        <v>5</v>
      </c>
      <c r="D1123" s="236">
        <v>223</v>
      </c>
      <c r="E1123" s="236">
        <v>227</v>
      </c>
      <c r="F1123" s="236">
        <v>233.4</v>
      </c>
      <c r="G1123" s="236">
        <v>248</v>
      </c>
      <c r="H1123" s="236">
        <v>230</v>
      </c>
      <c r="I1123" s="236">
        <v>218</v>
      </c>
      <c r="J1123" s="236">
        <v>210</v>
      </c>
      <c r="K1123" s="237">
        <v>245</v>
      </c>
      <c r="L1123" s="236">
        <v>237</v>
      </c>
      <c r="M1123" s="236">
        <v>231.4</v>
      </c>
      <c r="N1123" s="236">
        <v>221</v>
      </c>
      <c r="O1123" s="236">
        <v>221.1</v>
      </c>
      <c r="P1123" s="236">
        <v>210.15097984273922</v>
      </c>
      <c r="Q1123" s="236">
        <v>222.55669821808308</v>
      </c>
      <c r="R1123" s="236">
        <v>220.7</v>
      </c>
      <c r="S1123" s="236">
        <v>241</v>
      </c>
      <c r="T1123" s="236">
        <v>231.8</v>
      </c>
      <c r="U1123" s="238">
        <v>196</v>
      </c>
      <c r="V1123" s="236">
        <v>254.4</v>
      </c>
      <c r="W1123" s="236">
        <v>235</v>
      </c>
      <c r="X1123" s="236">
        <v>226.68</v>
      </c>
      <c r="Y1123" s="236">
        <v>236</v>
      </c>
      <c r="Z1123" s="238">
        <v>256</v>
      </c>
      <c r="AA1123" s="236">
        <v>242</v>
      </c>
      <c r="AB1123" s="236">
        <v>234.3</v>
      </c>
      <c r="AC1123" s="236">
        <v>218.2</v>
      </c>
      <c r="AD1123" s="236">
        <v>224</v>
      </c>
      <c r="AE1123" s="236">
        <v>231.3</v>
      </c>
      <c r="AF1123" s="233"/>
      <c r="AG1123" s="234"/>
      <c r="AH1123" s="234"/>
      <c r="AI1123" s="234"/>
      <c r="AJ1123" s="234"/>
      <c r="AK1123" s="234"/>
      <c r="AL1123" s="234"/>
      <c r="AM1123" s="234"/>
      <c r="AN1123" s="234"/>
      <c r="AO1123" s="234"/>
      <c r="AP1123" s="234"/>
      <c r="AQ1123" s="234"/>
      <c r="AR1123" s="234"/>
      <c r="AS1123" s="234"/>
      <c r="AT1123" s="234"/>
      <c r="AU1123" s="234"/>
      <c r="AV1123" s="234"/>
      <c r="AW1123" s="234"/>
      <c r="AX1123" s="234"/>
      <c r="AY1123" s="234"/>
      <c r="AZ1123" s="234"/>
      <c r="BA1123" s="234"/>
      <c r="BB1123" s="234"/>
      <c r="BC1123" s="234"/>
      <c r="BD1123" s="234"/>
      <c r="BE1123" s="234"/>
      <c r="BF1123" s="234"/>
      <c r="BG1123" s="234"/>
      <c r="BH1123" s="234"/>
      <c r="BI1123" s="234"/>
      <c r="BJ1123" s="234"/>
      <c r="BK1123" s="234"/>
      <c r="BL1123" s="234"/>
      <c r="BM1123" s="235">
        <v>67</v>
      </c>
    </row>
    <row r="1124" spans="1:65">
      <c r="A1124" s="30"/>
      <c r="B1124" s="19">
        <v>1</v>
      </c>
      <c r="C1124" s="9">
        <v>6</v>
      </c>
      <c r="D1124" s="236">
        <v>231</v>
      </c>
      <c r="E1124" s="236">
        <v>210</v>
      </c>
      <c r="F1124" s="236">
        <v>234.4</v>
      </c>
      <c r="G1124" s="236">
        <v>248.99999999999997</v>
      </c>
      <c r="H1124" s="236">
        <v>234</v>
      </c>
      <c r="I1124" s="236">
        <v>217</v>
      </c>
      <c r="J1124" s="236">
        <v>227</v>
      </c>
      <c r="K1124" s="236">
        <v>226</v>
      </c>
      <c r="L1124" s="236">
        <v>241</v>
      </c>
      <c r="M1124" s="236">
        <v>227.6</v>
      </c>
      <c r="N1124" s="236">
        <v>215.4</v>
      </c>
      <c r="O1124" s="236">
        <v>222.2</v>
      </c>
      <c r="P1124" s="236">
        <v>210.42913567905754</v>
      </c>
      <c r="Q1124" s="236">
        <v>229.47989356890002</v>
      </c>
      <c r="R1124" s="236">
        <v>216.7</v>
      </c>
      <c r="S1124" s="236">
        <v>236</v>
      </c>
      <c r="T1124" s="236">
        <v>233.1</v>
      </c>
      <c r="U1124" s="238">
        <v>195</v>
      </c>
      <c r="V1124" s="236">
        <v>241.2</v>
      </c>
      <c r="W1124" s="236">
        <v>231</v>
      </c>
      <c r="X1124" s="236">
        <v>230.17</v>
      </c>
      <c r="Y1124" s="236">
        <v>232</v>
      </c>
      <c r="Z1124" s="238">
        <v>262</v>
      </c>
      <c r="AA1124" s="236">
        <v>248.99999999999997</v>
      </c>
      <c r="AB1124" s="236">
        <v>228.9</v>
      </c>
      <c r="AC1124" s="236">
        <v>223</v>
      </c>
      <c r="AD1124" s="236">
        <v>220</v>
      </c>
      <c r="AE1124" s="236">
        <v>230.3</v>
      </c>
      <c r="AF1124" s="233"/>
      <c r="AG1124" s="234"/>
      <c r="AH1124" s="234"/>
      <c r="AI1124" s="234"/>
      <c r="AJ1124" s="234"/>
      <c r="AK1124" s="234"/>
      <c r="AL1124" s="234"/>
      <c r="AM1124" s="234"/>
      <c r="AN1124" s="234"/>
      <c r="AO1124" s="234"/>
      <c r="AP1124" s="234"/>
      <c r="AQ1124" s="234"/>
      <c r="AR1124" s="234"/>
      <c r="AS1124" s="234"/>
      <c r="AT1124" s="234"/>
      <c r="AU1124" s="234"/>
      <c r="AV1124" s="234"/>
      <c r="AW1124" s="234"/>
      <c r="AX1124" s="234"/>
      <c r="AY1124" s="234"/>
      <c r="AZ1124" s="234"/>
      <c r="BA1124" s="234"/>
      <c r="BB1124" s="234"/>
      <c r="BC1124" s="234"/>
      <c r="BD1124" s="234"/>
      <c r="BE1124" s="234"/>
      <c r="BF1124" s="234"/>
      <c r="BG1124" s="234"/>
      <c r="BH1124" s="234"/>
      <c r="BI1124" s="234"/>
      <c r="BJ1124" s="234"/>
      <c r="BK1124" s="234"/>
      <c r="BL1124" s="234"/>
      <c r="BM1124" s="239"/>
    </row>
    <row r="1125" spans="1:65">
      <c r="A1125" s="30"/>
      <c r="B1125" s="20" t="s">
        <v>237</v>
      </c>
      <c r="C1125" s="12"/>
      <c r="D1125" s="240">
        <v>228.83333333333334</v>
      </c>
      <c r="E1125" s="240">
        <v>220.5</v>
      </c>
      <c r="F1125" s="240">
        <v>233.51666666666668</v>
      </c>
      <c r="G1125" s="240">
        <v>250.5</v>
      </c>
      <c r="H1125" s="240">
        <v>228.5</v>
      </c>
      <c r="I1125" s="240">
        <v>219.83333333333334</v>
      </c>
      <c r="J1125" s="240">
        <v>216.66666666666666</v>
      </c>
      <c r="K1125" s="240">
        <v>230.66666666666666</v>
      </c>
      <c r="L1125" s="240">
        <v>237.33333333333334</v>
      </c>
      <c r="M1125" s="240">
        <v>230.86666666666667</v>
      </c>
      <c r="N1125" s="240">
        <v>220.4666666666667</v>
      </c>
      <c r="O1125" s="240">
        <v>219.96666666666667</v>
      </c>
      <c r="P1125" s="240">
        <v>214.68025877151112</v>
      </c>
      <c r="Q1125" s="240">
        <v>227.43197992769709</v>
      </c>
      <c r="R1125" s="240">
        <v>220.38333333333333</v>
      </c>
      <c r="S1125" s="240">
        <v>236.33333333333334</v>
      </c>
      <c r="T1125" s="240">
        <v>231.19999999999996</v>
      </c>
      <c r="U1125" s="240">
        <v>195.16666666666666</v>
      </c>
      <c r="V1125" s="240">
        <v>245.56666666666669</v>
      </c>
      <c r="W1125" s="240">
        <v>233.33333333333334</v>
      </c>
      <c r="X1125" s="240">
        <v>227.42000000000004</v>
      </c>
      <c r="Y1125" s="240">
        <v>235.66666666666666</v>
      </c>
      <c r="Z1125" s="240">
        <v>256.5</v>
      </c>
      <c r="AA1125" s="240">
        <v>245.33333333333334</v>
      </c>
      <c r="AB1125" s="240">
        <v>230.56666666666669</v>
      </c>
      <c r="AC1125" s="240">
        <v>221.53333333333333</v>
      </c>
      <c r="AD1125" s="240">
        <v>222.5</v>
      </c>
      <c r="AE1125" s="240">
        <v>230.83333333333334</v>
      </c>
      <c r="AF1125" s="233"/>
      <c r="AG1125" s="234"/>
      <c r="AH1125" s="234"/>
      <c r="AI1125" s="234"/>
      <c r="AJ1125" s="234"/>
      <c r="AK1125" s="234"/>
      <c r="AL1125" s="234"/>
      <c r="AM1125" s="234"/>
      <c r="AN1125" s="234"/>
      <c r="AO1125" s="234"/>
      <c r="AP1125" s="234"/>
      <c r="AQ1125" s="234"/>
      <c r="AR1125" s="234"/>
      <c r="AS1125" s="234"/>
      <c r="AT1125" s="234"/>
      <c r="AU1125" s="234"/>
      <c r="AV1125" s="234"/>
      <c r="AW1125" s="234"/>
      <c r="AX1125" s="234"/>
      <c r="AY1125" s="234"/>
      <c r="AZ1125" s="234"/>
      <c r="BA1125" s="234"/>
      <c r="BB1125" s="234"/>
      <c r="BC1125" s="234"/>
      <c r="BD1125" s="234"/>
      <c r="BE1125" s="234"/>
      <c r="BF1125" s="234"/>
      <c r="BG1125" s="234"/>
      <c r="BH1125" s="234"/>
      <c r="BI1125" s="234"/>
      <c r="BJ1125" s="234"/>
      <c r="BK1125" s="234"/>
      <c r="BL1125" s="234"/>
      <c r="BM1125" s="239"/>
    </row>
    <row r="1126" spans="1:65">
      <c r="A1126" s="30"/>
      <c r="B1126" s="3" t="s">
        <v>238</v>
      </c>
      <c r="C1126" s="29"/>
      <c r="D1126" s="236">
        <v>228.5</v>
      </c>
      <c r="E1126" s="236">
        <v>222.5</v>
      </c>
      <c r="F1126" s="236">
        <v>233.9</v>
      </c>
      <c r="G1126" s="236">
        <v>249.5</v>
      </c>
      <c r="H1126" s="236">
        <v>231</v>
      </c>
      <c r="I1126" s="236">
        <v>220.5</v>
      </c>
      <c r="J1126" s="236">
        <v>215</v>
      </c>
      <c r="K1126" s="236">
        <v>229</v>
      </c>
      <c r="L1126" s="236">
        <v>236.5</v>
      </c>
      <c r="M1126" s="236">
        <v>231</v>
      </c>
      <c r="N1126" s="236">
        <v>221.3</v>
      </c>
      <c r="O1126" s="236">
        <v>220.7</v>
      </c>
      <c r="P1126" s="236">
        <v>214.63352779409473</v>
      </c>
      <c r="Q1126" s="236">
        <v>228.80110519890002</v>
      </c>
      <c r="R1126" s="236">
        <v>219.3</v>
      </c>
      <c r="S1126" s="236">
        <v>236</v>
      </c>
      <c r="T1126" s="236">
        <v>231.4</v>
      </c>
      <c r="U1126" s="236">
        <v>195.5</v>
      </c>
      <c r="V1126" s="236">
        <v>245.1</v>
      </c>
      <c r="W1126" s="236">
        <v>232.5</v>
      </c>
      <c r="X1126" s="236">
        <v>226.88499999999999</v>
      </c>
      <c r="Y1126" s="236">
        <v>236</v>
      </c>
      <c r="Z1126" s="236">
        <v>257</v>
      </c>
      <c r="AA1126" s="236">
        <v>245.5</v>
      </c>
      <c r="AB1126" s="236">
        <v>231.5</v>
      </c>
      <c r="AC1126" s="236">
        <v>222.1</v>
      </c>
      <c r="AD1126" s="236">
        <v>223</v>
      </c>
      <c r="AE1126" s="236">
        <v>230.4</v>
      </c>
      <c r="AF1126" s="233"/>
      <c r="AG1126" s="234"/>
      <c r="AH1126" s="234"/>
      <c r="AI1126" s="234"/>
      <c r="AJ1126" s="234"/>
      <c r="AK1126" s="234"/>
      <c r="AL1126" s="234"/>
      <c r="AM1126" s="234"/>
      <c r="AN1126" s="234"/>
      <c r="AO1126" s="234"/>
      <c r="AP1126" s="234"/>
      <c r="AQ1126" s="234"/>
      <c r="AR1126" s="234"/>
      <c r="AS1126" s="234"/>
      <c r="AT1126" s="234"/>
      <c r="AU1126" s="234"/>
      <c r="AV1126" s="234"/>
      <c r="AW1126" s="234"/>
      <c r="AX1126" s="234"/>
      <c r="AY1126" s="234"/>
      <c r="AZ1126" s="234"/>
      <c r="BA1126" s="234"/>
      <c r="BB1126" s="234"/>
      <c r="BC1126" s="234"/>
      <c r="BD1126" s="234"/>
      <c r="BE1126" s="234"/>
      <c r="BF1126" s="234"/>
      <c r="BG1126" s="234"/>
      <c r="BH1126" s="234"/>
      <c r="BI1126" s="234"/>
      <c r="BJ1126" s="234"/>
      <c r="BK1126" s="234"/>
      <c r="BL1126" s="234"/>
      <c r="BM1126" s="239"/>
    </row>
    <row r="1127" spans="1:65">
      <c r="A1127" s="30"/>
      <c r="B1127" s="3" t="s">
        <v>239</v>
      </c>
      <c r="C1127" s="29"/>
      <c r="D1127" s="236">
        <v>6.112828041640519</v>
      </c>
      <c r="E1127" s="236">
        <v>7.3959448348402388</v>
      </c>
      <c r="F1127" s="236">
        <v>5.1074129132728885</v>
      </c>
      <c r="G1127" s="236">
        <v>2.8809720581775919</v>
      </c>
      <c r="H1127" s="236">
        <v>7.7395090283557391</v>
      </c>
      <c r="I1127" s="236">
        <v>5.5647701360134061</v>
      </c>
      <c r="J1127" s="236">
        <v>6.2822501276745308</v>
      </c>
      <c r="K1127" s="236">
        <v>7.4744007563594472</v>
      </c>
      <c r="L1127" s="236">
        <v>2.2509257354845511</v>
      </c>
      <c r="M1127" s="236">
        <v>5.6383212631657198</v>
      </c>
      <c r="N1127" s="236">
        <v>2.5319294355622657</v>
      </c>
      <c r="O1127" s="236">
        <v>5.4599145292455571</v>
      </c>
      <c r="P1127" s="236">
        <v>4.4061267050615323</v>
      </c>
      <c r="Q1127" s="236">
        <v>4.0966856357347146</v>
      </c>
      <c r="R1127" s="236">
        <v>3.9285705627704717</v>
      </c>
      <c r="S1127" s="236">
        <v>3.4448028487370168</v>
      </c>
      <c r="T1127" s="236">
        <v>2.3655866080107883</v>
      </c>
      <c r="U1127" s="236">
        <v>1.4719601443879746</v>
      </c>
      <c r="V1127" s="236">
        <v>5.7322479592797322</v>
      </c>
      <c r="W1127" s="236">
        <v>3.3862466931200781</v>
      </c>
      <c r="X1127" s="236">
        <v>2.8893944002160721</v>
      </c>
      <c r="Y1127" s="236">
        <v>1.8618986725025255</v>
      </c>
      <c r="Z1127" s="236">
        <v>5.205766033928148</v>
      </c>
      <c r="AA1127" s="236">
        <v>2.3380903889000186</v>
      </c>
      <c r="AB1127" s="236">
        <v>5.5174873508388451</v>
      </c>
      <c r="AC1127" s="236">
        <v>2.9977769541222821</v>
      </c>
      <c r="AD1127" s="236">
        <v>1.7606816861659009</v>
      </c>
      <c r="AE1127" s="236">
        <v>4.4764569322921757</v>
      </c>
      <c r="AF1127" s="233"/>
      <c r="AG1127" s="234"/>
      <c r="AH1127" s="234"/>
      <c r="AI1127" s="234"/>
      <c r="AJ1127" s="234"/>
      <c r="AK1127" s="234"/>
      <c r="AL1127" s="234"/>
      <c r="AM1127" s="234"/>
      <c r="AN1127" s="234"/>
      <c r="AO1127" s="234"/>
      <c r="AP1127" s="234"/>
      <c r="AQ1127" s="234"/>
      <c r="AR1127" s="234"/>
      <c r="AS1127" s="234"/>
      <c r="AT1127" s="234"/>
      <c r="AU1127" s="234"/>
      <c r="AV1127" s="234"/>
      <c r="AW1127" s="234"/>
      <c r="AX1127" s="234"/>
      <c r="AY1127" s="234"/>
      <c r="AZ1127" s="234"/>
      <c r="BA1127" s="234"/>
      <c r="BB1127" s="234"/>
      <c r="BC1127" s="234"/>
      <c r="BD1127" s="234"/>
      <c r="BE1127" s="234"/>
      <c r="BF1127" s="234"/>
      <c r="BG1127" s="234"/>
      <c r="BH1127" s="234"/>
      <c r="BI1127" s="234"/>
      <c r="BJ1127" s="234"/>
      <c r="BK1127" s="234"/>
      <c r="BL1127" s="234"/>
      <c r="BM1127" s="239"/>
    </row>
    <row r="1128" spans="1:65">
      <c r="A1128" s="30"/>
      <c r="B1128" s="3" t="s">
        <v>87</v>
      </c>
      <c r="C1128" s="29"/>
      <c r="D1128" s="13">
        <v>2.6713014020279032E-2</v>
      </c>
      <c r="E1128" s="13">
        <v>3.3541699931248246E-2</v>
      </c>
      <c r="F1128" s="13">
        <v>2.1871727556660715E-2</v>
      </c>
      <c r="G1128" s="13">
        <v>1.1500886459790785E-2</v>
      </c>
      <c r="H1128" s="13">
        <v>3.3870936666764724E-2</v>
      </c>
      <c r="I1128" s="13">
        <v>2.5313586668749381E-2</v>
      </c>
      <c r="J1128" s="13">
        <v>2.8995000589267066E-2</v>
      </c>
      <c r="K1128" s="13">
        <v>3.2403471487107434E-2</v>
      </c>
      <c r="L1128" s="13">
        <v>9.4842376495135571E-3</v>
      </c>
      <c r="M1128" s="13">
        <v>2.4422413787896561E-2</v>
      </c>
      <c r="N1128" s="13">
        <v>1.1484409293448437E-2</v>
      </c>
      <c r="O1128" s="13">
        <v>2.4821554156291364E-2</v>
      </c>
      <c r="P1128" s="13">
        <v>2.0524135429476398E-2</v>
      </c>
      <c r="Q1128" s="13">
        <v>1.8012795021338214E-2</v>
      </c>
      <c r="R1128" s="13">
        <v>1.7826078330653278E-2</v>
      </c>
      <c r="S1128" s="13">
        <v>1.4576034620890056E-2</v>
      </c>
      <c r="T1128" s="13">
        <v>1.0231775986205834E-2</v>
      </c>
      <c r="U1128" s="13">
        <v>7.5420673495540979E-3</v>
      </c>
      <c r="V1128" s="13">
        <v>2.334293997263363E-2</v>
      </c>
      <c r="W1128" s="13">
        <v>1.4512485827657478E-2</v>
      </c>
      <c r="X1128" s="13">
        <v>1.270510245456016E-2</v>
      </c>
      <c r="Y1128" s="13">
        <v>7.9005601379173642E-3</v>
      </c>
      <c r="Z1128" s="13">
        <v>2.0295384147868023E-2</v>
      </c>
      <c r="AA1128" s="13">
        <v>9.5302597373642054E-3</v>
      </c>
      <c r="AB1128" s="13">
        <v>2.3930117178714086E-2</v>
      </c>
      <c r="AC1128" s="13">
        <v>1.3531945324054839E-2</v>
      </c>
      <c r="AD1128" s="13">
        <v>7.9131761175995543E-3</v>
      </c>
      <c r="AE1128" s="13">
        <v>1.9392593208485957E-2</v>
      </c>
      <c r="AF1128" s="159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6"/>
    </row>
    <row r="1129" spans="1:65">
      <c r="A1129" s="30"/>
      <c r="B1129" s="3" t="s">
        <v>240</v>
      </c>
      <c r="C1129" s="29"/>
      <c r="D1129" s="13">
        <v>-1.6504016004345035E-3</v>
      </c>
      <c r="E1129" s="13">
        <v>-3.8006905547978809E-2</v>
      </c>
      <c r="F1129" s="13">
        <v>1.8781953618085545E-2</v>
      </c>
      <c r="G1129" s="13">
        <v>9.2876508663180646E-2</v>
      </c>
      <c r="H1129" s="13">
        <v>-3.1046617583362357E-3</v>
      </c>
      <c r="I1129" s="13">
        <v>-4.0915425863782273E-2</v>
      </c>
      <c r="J1129" s="13">
        <v>-5.4730897363849174E-2</v>
      </c>
      <c r="K1129" s="13">
        <v>6.3480292680251349E-3</v>
      </c>
      <c r="L1129" s="13">
        <v>3.5433232426060668E-2</v>
      </c>
      <c r="M1129" s="13">
        <v>7.2205853627662631E-3</v>
      </c>
      <c r="N1129" s="13">
        <v>-3.8152331563768849E-2</v>
      </c>
      <c r="O1129" s="13">
        <v>-4.0333721800621558E-2</v>
      </c>
      <c r="P1129" s="13">
        <v>-6.3397158941647769E-2</v>
      </c>
      <c r="Q1129" s="13">
        <v>-7.764198875304773E-3</v>
      </c>
      <c r="R1129" s="13">
        <v>-3.8515896603244393E-2</v>
      </c>
      <c r="S1129" s="13">
        <v>3.1070451952355471E-2</v>
      </c>
      <c r="T1129" s="13">
        <v>8.6748455206679953E-3</v>
      </c>
      <c r="U1129" s="13">
        <v>-0.14853067754851335</v>
      </c>
      <c r="V1129" s="13">
        <v>7.135345832623452E-2</v>
      </c>
      <c r="W1129" s="13">
        <v>1.7982110531239437E-2</v>
      </c>
      <c r="X1129" s="13">
        <v>-7.8164646699377949E-3</v>
      </c>
      <c r="Y1129" s="13">
        <v>2.8161931636551785E-2</v>
      </c>
      <c r="Z1129" s="13">
        <v>0.11905319150541249</v>
      </c>
      <c r="AA1129" s="13">
        <v>7.033547621570313E-2</v>
      </c>
      <c r="AB1129" s="13">
        <v>5.9117512206547929E-3</v>
      </c>
      <c r="AC1129" s="13">
        <v>-3.3498699058483239E-2</v>
      </c>
      <c r="AD1129" s="13">
        <v>-2.9281344600568193E-2</v>
      </c>
      <c r="AE1129" s="13">
        <v>7.0751593469762231E-3</v>
      </c>
      <c r="AF1129" s="159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6"/>
    </row>
    <row r="1130" spans="1:65">
      <c r="A1130" s="30"/>
      <c r="B1130" s="46" t="s">
        <v>241</v>
      </c>
      <c r="C1130" s="47"/>
      <c r="D1130" s="45">
        <v>0.08</v>
      </c>
      <c r="E1130" s="45">
        <v>0.84</v>
      </c>
      <c r="F1130" s="45">
        <v>0.35</v>
      </c>
      <c r="G1130" s="45">
        <v>1.89</v>
      </c>
      <c r="H1130" s="45">
        <v>0.11</v>
      </c>
      <c r="I1130" s="45">
        <v>0.9</v>
      </c>
      <c r="J1130" s="45">
        <v>1.18</v>
      </c>
      <c r="K1130" s="45">
        <v>0.09</v>
      </c>
      <c r="L1130" s="45">
        <v>0.69</v>
      </c>
      <c r="M1130" s="45">
        <v>0.11</v>
      </c>
      <c r="N1130" s="45">
        <v>0.84</v>
      </c>
      <c r="O1130" s="45">
        <v>0.88</v>
      </c>
      <c r="P1130" s="45">
        <v>1.37</v>
      </c>
      <c r="Q1130" s="45">
        <v>0.21</v>
      </c>
      <c r="R1130" s="45">
        <v>0.85</v>
      </c>
      <c r="S1130" s="45">
        <v>0.6</v>
      </c>
      <c r="T1130" s="45">
        <v>0.14000000000000001</v>
      </c>
      <c r="U1130" s="45">
        <v>3.14</v>
      </c>
      <c r="V1130" s="45">
        <v>1.44</v>
      </c>
      <c r="W1130" s="45">
        <v>0.33</v>
      </c>
      <c r="X1130" s="45">
        <v>0.21</v>
      </c>
      <c r="Y1130" s="45">
        <v>0.54</v>
      </c>
      <c r="Z1130" s="45">
        <v>2.44</v>
      </c>
      <c r="AA1130" s="45">
        <v>1.42</v>
      </c>
      <c r="AB1130" s="45">
        <v>0.08</v>
      </c>
      <c r="AC1130" s="45">
        <v>0.74</v>
      </c>
      <c r="AD1130" s="45">
        <v>0.65</v>
      </c>
      <c r="AE1130" s="45">
        <v>0.1</v>
      </c>
      <c r="AF1130" s="159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6"/>
    </row>
    <row r="1131" spans="1:65">
      <c r="B1131" s="31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BM1131" s="56"/>
    </row>
    <row r="1132" spans="1:65">
      <c r="BM1132" s="56"/>
    </row>
    <row r="1133" spans="1:65">
      <c r="BM1133" s="56"/>
    </row>
    <row r="1134" spans="1:65">
      <c r="BM1134" s="56"/>
    </row>
    <row r="1135" spans="1:65">
      <c r="BM1135" s="56"/>
    </row>
    <row r="1136" spans="1:65">
      <c r="BM1136" s="56"/>
    </row>
    <row r="1137" spans="65:65">
      <c r="BM1137" s="56"/>
    </row>
    <row r="1138" spans="65:65">
      <c r="BM1138" s="56"/>
    </row>
    <row r="1139" spans="65:65">
      <c r="BM1139" s="56"/>
    </row>
    <row r="1140" spans="65:65">
      <c r="BM1140" s="56"/>
    </row>
    <row r="1141" spans="65:65">
      <c r="BM1141" s="56"/>
    </row>
    <row r="1142" spans="65:65">
      <c r="BM1142" s="56"/>
    </row>
    <row r="1143" spans="65:65">
      <c r="BM1143" s="56"/>
    </row>
    <row r="1144" spans="65:65">
      <c r="BM1144" s="56"/>
    </row>
    <row r="1145" spans="65:65">
      <c r="BM1145" s="56"/>
    </row>
    <row r="1146" spans="65:65">
      <c r="BM1146" s="56"/>
    </row>
    <row r="1147" spans="65:65">
      <c r="BM1147" s="56"/>
    </row>
    <row r="1148" spans="65:65">
      <c r="BM1148" s="56"/>
    </row>
    <row r="1149" spans="65:65">
      <c r="BM1149" s="56"/>
    </row>
    <row r="1150" spans="65:65">
      <c r="BM1150" s="56"/>
    </row>
    <row r="1151" spans="65:65">
      <c r="BM1151" s="56"/>
    </row>
    <row r="1152" spans="65:65">
      <c r="BM1152" s="56"/>
    </row>
    <row r="1153" spans="65:65">
      <c r="BM1153" s="56"/>
    </row>
    <row r="1154" spans="65:65">
      <c r="BM1154" s="56"/>
    </row>
    <row r="1155" spans="65:65">
      <c r="BM1155" s="56"/>
    </row>
    <row r="1156" spans="65:65">
      <c r="BM1156" s="56"/>
    </row>
    <row r="1157" spans="65:65">
      <c r="BM1157" s="56"/>
    </row>
    <row r="1158" spans="65:65">
      <c r="BM1158" s="56"/>
    </row>
    <row r="1159" spans="65:65">
      <c r="BM1159" s="56"/>
    </row>
    <row r="1160" spans="65:65">
      <c r="BM1160" s="56"/>
    </row>
    <row r="1161" spans="65:65">
      <c r="BM1161" s="56"/>
    </row>
    <row r="1162" spans="65:65">
      <c r="BM1162" s="56"/>
    </row>
    <row r="1163" spans="65:65">
      <c r="BM1163" s="56"/>
    </row>
    <row r="1164" spans="65:65">
      <c r="BM1164" s="56"/>
    </row>
    <row r="1165" spans="65:65">
      <c r="BM1165" s="56"/>
    </row>
    <row r="1166" spans="65:65">
      <c r="BM1166" s="56"/>
    </row>
    <row r="1167" spans="65:65">
      <c r="BM1167" s="56"/>
    </row>
    <row r="1168" spans="65:65">
      <c r="BM1168" s="56"/>
    </row>
    <row r="1169" spans="65:65">
      <c r="BM1169" s="56"/>
    </row>
    <row r="1170" spans="65:65">
      <c r="BM1170" s="56"/>
    </row>
    <row r="1171" spans="65:65">
      <c r="BM1171" s="56"/>
    </row>
    <row r="1172" spans="65:65">
      <c r="BM1172" s="56"/>
    </row>
    <row r="1173" spans="65:65">
      <c r="BM1173" s="56"/>
    </row>
    <row r="1174" spans="65:65">
      <c r="BM1174" s="56"/>
    </row>
    <row r="1175" spans="65:65">
      <c r="BM1175" s="56"/>
    </row>
    <row r="1176" spans="65:65">
      <c r="BM1176" s="56"/>
    </row>
    <row r="1177" spans="65:65">
      <c r="BM1177" s="56"/>
    </row>
    <row r="1178" spans="65:65">
      <c r="BM1178" s="56"/>
    </row>
    <row r="1179" spans="65:65">
      <c r="BM1179" s="56"/>
    </row>
    <row r="1180" spans="65:65">
      <c r="BM1180" s="57"/>
    </row>
    <row r="1181" spans="65:65">
      <c r="BM1181" s="58"/>
    </row>
    <row r="1182" spans="65:65">
      <c r="BM1182" s="58"/>
    </row>
    <row r="1183" spans="65:65">
      <c r="BM1183" s="58"/>
    </row>
    <row r="1184" spans="65:65">
      <c r="BM1184" s="58"/>
    </row>
    <row r="1185" spans="65:65">
      <c r="BM1185" s="58"/>
    </row>
    <row r="1186" spans="65:65">
      <c r="BM1186" s="58"/>
    </row>
    <row r="1187" spans="65:65">
      <c r="BM1187" s="58"/>
    </row>
    <row r="1188" spans="65:65">
      <c r="BM1188" s="58"/>
    </row>
    <row r="1189" spans="65:65">
      <c r="BM1189" s="58"/>
    </row>
    <row r="1190" spans="65:65">
      <c r="BM1190" s="58"/>
    </row>
    <row r="1191" spans="65:65">
      <c r="BM1191" s="58"/>
    </row>
    <row r="1192" spans="65:65">
      <c r="BM1192" s="58"/>
    </row>
    <row r="1193" spans="65:65">
      <c r="BM1193" s="58"/>
    </row>
    <row r="1194" spans="65:65">
      <c r="BM1194" s="58"/>
    </row>
    <row r="1195" spans="65:65">
      <c r="BM1195" s="58"/>
    </row>
    <row r="1196" spans="65:65">
      <c r="BM1196" s="58"/>
    </row>
    <row r="1197" spans="65:65">
      <c r="BM1197" s="58"/>
    </row>
    <row r="1198" spans="65:65">
      <c r="BM1198" s="58"/>
    </row>
    <row r="1199" spans="65:65">
      <c r="BM1199" s="58"/>
    </row>
    <row r="1200" spans="65:65">
      <c r="BM1200" s="58"/>
    </row>
    <row r="1201" spans="65:65">
      <c r="BM1201" s="58"/>
    </row>
    <row r="1202" spans="65:65">
      <c r="BM1202" s="58"/>
    </row>
    <row r="1203" spans="65:65">
      <c r="BM1203" s="58"/>
    </row>
    <row r="1204" spans="65:65">
      <c r="BM1204" s="58"/>
    </row>
    <row r="1205" spans="65:65">
      <c r="BM1205" s="58"/>
    </row>
    <row r="1206" spans="65:65">
      <c r="BM1206" s="58"/>
    </row>
    <row r="1207" spans="65:65">
      <c r="BM1207" s="58"/>
    </row>
    <row r="1208" spans="65:65">
      <c r="BM1208" s="58"/>
    </row>
    <row r="1209" spans="65:65">
      <c r="BM1209" s="58"/>
    </row>
    <row r="1210" spans="65:65">
      <c r="BM1210" s="58"/>
    </row>
    <row r="1211" spans="65:65">
      <c r="BM1211" s="58"/>
    </row>
    <row r="1212" spans="65:65">
      <c r="BM1212" s="58"/>
    </row>
    <row r="1213" spans="65:65">
      <c r="BM1213" s="58"/>
    </row>
    <row r="1214" spans="65:65">
      <c r="BM1214" s="58"/>
    </row>
  </sheetData>
  <dataConsolidate/>
  <conditionalFormatting sqref="B6:AF11 B25:AC30 B43:AE48 B61:E66 B79:Y84 B97:AE102 B116:AE121 B135:AF140 B153:AF158 B171:X176 B189:AF194 B208:AD213 B226:X231 B245:AF250 B263:I268 B281:I286 B299:H304 B317:AF322 B335:Z340 B353:I358 B371:U376 B389:Z394 B407:G412 B425:I430 B443:Y448 B461:AF466 B479:AB484 B497:AE502 B515:K520 B534:AE539 B552:AF557 B570:AE575 B588:AE593 B606:AA611 B625:I630 B643:AE648 B662:AC667 B680:AF685 B698:I703 B716:Y721 B734:U739 B752:AC757 B770:AE775 B788:AB793 B806:Z811 B824:I829 B842:AE847 B861:AE866 B879:Y884 B898:M903 B917:Y922 B936:AA941 B955:AD960 B973:Y978 B992:I997 B1010:AA1015 B1028:AF1033 B1046:AC1051 B1064:AC1069 B1083:M1088 B1101:AF1106 B1119:AE1124">
    <cfRule type="expression" dxfId="28" priority="186">
      <formula>AND($B6&lt;&gt;$B5,NOT(ISBLANK(INDIRECT(Anlyt_LabRefThisCol))))</formula>
    </cfRule>
  </conditionalFormatting>
  <conditionalFormatting sqref="C2:AF17 C21:AC36 C39:AE54 C57:E72 C75:Y90 C93:AE108 C112:AE127 C131:AF146 C149:AF164 C167:X182 C185:AF200 C204:AD219 C222:X237 C241:AF256 C259:I274 C277:I292 C295:H310 C313:AF328 C331:Z346 C349:I364 C367:U382 C385:Z400 C403:G418 C421:I436 C439:Y454 C457:AF472 C475:AB490 C493:AE508 C511:K526 C530:AE545 C548:AF563 C566:AE581 C584:AE599 C602:AA617 C621:I636 C639:AE654 C658:AC673 C676:AF691 C694:I709 C712:Y727 C730:U745 C748:AC763 C766:AE781 C784:AB799 C802:Z817 C820:I835 C838:AE853 C857:AE872 C875:Y890 C894:M909 C913:Y928 C932:AA947 C951:AD966 C969:Y984 C988:I1003 C1006:AA1021 C1024:AF1039 C1042:AC1057 C1060:AC1075 C1079:M1094 C1097:AF1112 C1115:AE1130">
    <cfRule type="expression" dxfId="27" priority="184" stopIfTrue="1">
      <formula>AND(ISBLANK(INDIRECT(Anlyt_LabRefLastCol)),ISBLANK(INDIRECT(Anlyt_LabRefThisCol)))</formula>
    </cfRule>
    <cfRule type="expression" dxfId="2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4-Acid</vt:lpstr>
      <vt:lpstr>Aqua Regia</vt:lpstr>
      <vt:lpstr>PF ICP</vt:lpstr>
      <vt:lpstr>IRC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2024-01-18T04:41:57Z</dcterms:modified>
</cp:coreProperties>
</file>